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4.xml" ContentType="application/vnd.openxmlformats-officedocument.spreadsheetml.pivotTab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5.xml" ContentType="application/vnd.openxmlformats-officedocument.spreadsheetml.pivotTab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6.xml" ContentType="application/vnd.openxmlformats-officedocument.spreadsheetml.pivotTab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7.xml" ContentType="application/vnd.openxmlformats-officedocument.spreadsheetml.pivotTab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8.xml" ContentType="application/vnd.openxmlformats-officedocument.spreadsheetml.pivotTab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9.xml" ContentType="application/vnd.openxmlformats-officedocument.spreadsheetml.pivotTab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0.xml" ContentType="application/vnd.openxmlformats-officedocument.spreadsheetml.pivotTab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worldhealthorg.sharepoint.com/sites/OneHealthFieldEpidemiologyCompetencyFramework/Shared Documents/General/COHFE Database and Tools/"/>
    </mc:Choice>
  </mc:AlternateContent>
  <xr:revisionPtr revIDLastSave="0" documentId="8_{43152285-CA25-4677-ADDE-1AABCA67BF6B}" xr6:coauthVersionLast="47" xr6:coauthVersionMax="47" xr10:uidLastSave="{00000000-0000-0000-0000-000000000000}"/>
  <bookViews>
    <workbookView xWindow="-28920" yWindow="-3195" windowWidth="29040" windowHeight="15720" firstSheet="2" activeTab="2" xr2:uid="{B5224A08-CB05-4942-A312-C9ABE5D96706}"/>
  </bookViews>
  <sheets>
    <sheet name="Sheet4" sheetId="62" state="hidden" r:id="rId1"/>
    <sheet name="Sheet1" sheetId="48" state="hidden" r:id="rId2"/>
    <sheet name="Introduction" sheetId="65" r:id="rId3"/>
    <sheet name="cohfe_framework" sheetId="54" r:id="rId4"/>
    <sheet name="higher_order" sheetId="63" r:id="rId5"/>
    <sheet name="Dictionary" sheetId="64" r:id="rId6"/>
    <sheet name="PIVOT Chart_Cutoff" sheetId="3" state="hidden" r:id="rId7"/>
    <sheet name="PIVOT Domains" sheetId="8" state="hidden" r:id="rId8"/>
    <sheet name="90%(I) with 90%(F)" sheetId="15" state="hidden" r:id="rId9"/>
    <sheet name="Intermediate Combo" sheetId="21" state="hidden" r:id="rId10"/>
    <sheet name="80%(I) with 90%(F)" sheetId="12" state="hidden" r:id="rId11"/>
    <sheet name="80%(I) with 90% (F) Pivot" sheetId="14" state="hidden" r:id="rId12"/>
    <sheet name="90%((I) with 90% Frontline Pivo" sheetId="18" state="hidden" r:id="rId13"/>
    <sheet name="100%(I) with 90% Frontline" sheetId="19" state="hidden" r:id="rId14"/>
    <sheet name="100%(I) with 90% Cutoff (Pivot)" sheetId="20" state="hidden" r:id="rId15"/>
    <sheet name="Advanced Combo" sheetId="32" state="hidden" r:id="rId16"/>
    <sheet name="66.67(A) with 90% (F,I) Cutoff" sheetId="22" state="hidden" r:id="rId17"/>
    <sheet name="66.67(A) with 90% (F,I) Pivot" sheetId="26" state="hidden" r:id="rId18"/>
    <sheet name="80%(A) with 90% (F,I) Cutoff" sheetId="23" state="hidden" r:id="rId19"/>
    <sheet name="80%(A) with 90%(F,I) Pivot" sheetId="28" state="hidden" r:id="rId20"/>
    <sheet name="90%(A) with (90%F,I) Cutoff" sheetId="24" state="hidden" r:id="rId21"/>
    <sheet name="90%(A) with (90% F,I) Pivot" sheetId="30" state="hidden" r:id="rId22"/>
    <sheet name="100%(A) with 90% (F,I) Cutoff" sheetId="25" state="hidden" r:id="rId23"/>
    <sheet name="100%(A) with 90%(F,I) Pivot" sheetId="31" state="hidden" r:id="rId24"/>
    <sheet name="Calculations" sheetId="33" state="hidden" r:id="rId25"/>
    <sheet name="Sheet14" sheetId="47" state="hidden" r:id="rId26"/>
    <sheet name="Survey Responses" sheetId="9" state="hidden" r:id="rId27"/>
  </sheets>
  <definedNames>
    <definedName name="_xlnm._FilterDatabase" localSheetId="22" hidden="1">'100%(A) with 90% (F,I) Cutoff'!$A$1:$S$1</definedName>
    <definedName name="_xlnm._FilterDatabase" localSheetId="13" hidden="1">'100%(I) with 90% Frontline'!$A$1:$S$380</definedName>
    <definedName name="_xlnm._FilterDatabase" localSheetId="16" hidden="1">'66.67(A) with 90% (F,I) Cutoff'!$A$1:$S$534</definedName>
    <definedName name="_xlnm._FilterDatabase" localSheetId="10" hidden="1">'80%(I) with 90%(F)'!$A$1:$S$380</definedName>
    <definedName name="_xlnm._FilterDatabase" localSheetId="20" hidden="1">'90%(A) with (90%F,I) Cutoff'!$A$1:$S$575</definedName>
    <definedName name="_xlnm._FilterDatabase" localSheetId="8" hidden="1">'90%(I) with 90%(F)'!$A$1:$S$402</definedName>
    <definedName name="_xlnm._FilterDatabase" localSheetId="24" hidden="1">Calculations!$A$1:$I$281</definedName>
    <definedName name="_xlnm._FilterDatabase" localSheetId="3" hidden="1">cohfe_framework!$B$1:$J$1300</definedName>
    <definedName name="_xlnm._FilterDatabase" localSheetId="1" hidden="1">Sheet1!$A$1:$F$2171</definedName>
  </definedNames>
  <calcPr calcId="191028"/>
  <pivotCaches>
    <pivotCache cacheId="0" r:id="rId28"/>
    <pivotCache cacheId="1" r:id="rId29"/>
    <pivotCache cacheId="2" r:id="rId30"/>
    <pivotCache cacheId="3" r:id="rId31"/>
    <pivotCache cacheId="4" r:id="rId32"/>
    <pivotCache cacheId="5" r:id="rId33"/>
    <pivotCache cacheId="6" r:id="rId34"/>
    <pivotCache cacheId="7" r:id="rId35"/>
    <pivotCache cacheId="8" r:id="rId3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67" i="15" l="1"/>
  <c r="N167" i="15"/>
  <c r="L167" i="15"/>
  <c r="J167" i="15"/>
  <c r="E42" i="3"/>
  <c r="E43" i="3"/>
  <c r="E44" i="3"/>
  <c r="E41" i="3"/>
  <c r="E29" i="3"/>
  <c r="E30" i="3"/>
  <c r="E31" i="3"/>
  <c r="E28" i="3"/>
  <c r="D8" i="47" l="1"/>
  <c r="D9" i="47"/>
  <c r="D10" i="47"/>
  <c r="D7" i="47"/>
  <c r="C8" i="47"/>
  <c r="C9" i="47"/>
  <c r="C10" i="47"/>
  <c r="C7" i="47"/>
  <c r="E3" i="47"/>
  <c r="E4" i="47"/>
  <c r="E5" i="47"/>
  <c r="E2" i="47"/>
  <c r="B10" i="47"/>
  <c r="B9" i="47"/>
  <c r="B8" i="47"/>
  <c r="B7" i="47"/>
  <c r="G11" i="33"/>
  <c r="H11" i="33" s="1"/>
  <c r="P443" i="24"/>
  <c r="P444" i="24"/>
  <c r="P445" i="24"/>
  <c r="P446" i="24"/>
  <c r="P447" i="24"/>
  <c r="P448" i="24"/>
  <c r="P449" i="24"/>
  <c r="P450" i="24"/>
  <c r="P451" i="24"/>
  <c r="P452" i="24"/>
  <c r="P453" i="24"/>
  <c r="P454" i="24"/>
  <c r="P455" i="24"/>
  <c r="P456" i="24"/>
  <c r="P457" i="24"/>
  <c r="P458" i="24"/>
  <c r="P459" i="24"/>
  <c r="P460" i="24"/>
  <c r="P461" i="24"/>
  <c r="P462" i="24"/>
  <c r="P463" i="24"/>
  <c r="P464" i="24"/>
  <c r="P465" i="24"/>
  <c r="P466" i="24"/>
  <c r="P467" i="24"/>
  <c r="P468" i="24"/>
  <c r="P469" i="24"/>
  <c r="P470" i="24"/>
  <c r="P471" i="24"/>
  <c r="P472" i="24"/>
  <c r="P473" i="24"/>
  <c r="P474" i="24"/>
  <c r="P475" i="24"/>
  <c r="P476" i="24"/>
  <c r="P477" i="24"/>
  <c r="P478" i="24"/>
  <c r="P479" i="24"/>
  <c r="P480" i="24"/>
  <c r="P481" i="24"/>
  <c r="P482" i="24"/>
  <c r="P483" i="24"/>
  <c r="P484" i="24"/>
  <c r="P485" i="24"/>
  <c r="P486" i="24"/>
  <c r="P487" i="24"/>
  <c r="P488" i="24"/>
  <c r="P489" i="24"/>
  <c r="P490" i="24"/>
  <c r="P491" i="24"/>
  <c r="N443" i="24"/>
  <c r="N444" i="24"/>
  <c r="N445" i="24"/>
  <c r="N446" i="24"/>
  <c r="N447" i="24"/>
  <c r="N448" i="24"/>
  <c r="N449" i="24"/>
  <c r="N450" i="24"/>
  <c r="N451" i="24"/>
  <c r="N452" i="24"/>
  <c r="N453" i="24"/>
  <c r="N454" i="24"/>
  <c r="N455" i="24"/>
  <c r="N456" i="24"/>
  <c r="N457" i="24"/>
  <c r="N458" i="24"/>
  <c r="N459" i="24"/>
  <c r="N460" i="24"/>
  <c r="N461" i="24"/>
  <c r="N462" i="24"/>
  <c r="N463" i="24"/>
  <c r="N464" i="24"/>
  <c r="N465" i="24"/>
  <c r="N466" i="24"/>
  <c r="N467" i="24"/>
  <c r="N468" i="24"/>
  <c r="N469" i="24"/>
  <c r="N470" i="24"/>
  <c r="N471" i="24"/>
  <c r="N472" i="24"/>
  <c r="N473" i="24"/>
  <c r="N474" i="24"/>
  <c r="N475" i="24"/>
  <c r="N476" i="24"/>
  <c r="N477" i="24"/>
  <c r="N478" i="24"/>
  <c r="N479" i="24"/>
  <c r="N480" i="24"/>
  <c r="N481" i="24"/>
  <c r="N482" i="24"/>
  <c r="N483" i="24"/>
  <c r="N484" i="24"/>
  <c r="N485" i="24"/>
  <c r="N486" i="24"/>
  <c r="N487" i="24"/>
  <c r="N488" i="24"/>
  <c r="N489" i="24"/>
  <c r="N490" i="24"/>
  <c r="N491" i="24"/>
  <c r="L443" i="24"/>
  <c r="L444" i="24"/>
  <c r="L445" i="24"/>
  <c r="L446" i="24"/>
  <c r="L447" i="24"/>
  <c r="L448" i="24"/>
  <c r="L449" i="24"/>
  <c r="L450" i="24"/>
  <c r="L451" i="24"/>
  <c r="L452" i="24"/>
  <c r="L453" i="24"/>
  <c r="L454" i="24"/>
  <c r="L455" i="24"/>
  <c r="L456" i="24"/>
  <c r="L457" i="24"/>
  <c r="L458" i="24"/>
  <c r="L459" i="24"/>
  <c r="L460" i="24"/>
  <c r="L461" i="24"/>
  <c r="L462" i="24"/>
  <c r="L463" i="24"/>
  <c r="L464" i="24"/>
  <c r="L465" i="24"/>
  <c r="L466" i="24"/>
  <c r="L467" i="24"/>
  <c r="L468" i="24"/>
  <c r="L469" i="24"/>
  <c r="L470" i="24"/>
  <c r="L471" i="24"/>
  <c r="L472" i="24"/>
  <c r="L473" i="24"/>
  <c r="L474" i="24"/>
  <c r="L475" i="24"/>
  <c r="L476" i="24"/>
  <c r="L477" i="24"/>
  <c r="L478" i="24"/>
  <c r="L479" i="24"/>
  <c r="L480" i="24"/>
  <c r="L481" i="24"/>
  <c r="L482" i="24"/>
  <c r="L483" i="24"/>
  <c r="L484" i="24"/>
  <c r="L485" i="24"/>
  <c r="L486" i="24"/>
  <c r="L487" i="24"/>
  <c r="L488" i="24"/>
  <c r="L489" i="24"/>
  <c r="L490" i="24"/>
  <c r="J443" i="24"/>
  <c r="J444" i="24"/>
  <c r="J445" i="24"/>
  <c r="J446" i="24"/>
  <c r="J447" i="24"/>
  <c r="J448" i="24"/>
  <c r="J449" i="24"/>
  <c r="J450" i="24"/>
  <c r="J451" i="24"/>
  <c r="J452" i="24"/>
  <c r="J453" i="24"/>
  <c r="J454" i="24"/>
  <c r="J455" i="24"/>
  <c r="J456" i="24"/>
  <c r="J457" i="24"/>
  <c r="J458" i="24"/>
  <c r="J459" i="24"/>
  <c r="J460" i="24"/>
  <c r="J461" i="24"/>
  <c r="J462" i="24"/>
  <c r="J463" i="24"/>
  <c r="J464" i="24"/>
  <c r="J465" i="24"/>
  <c r="J466" i="24"/>
  <c r="J467" i="24"/>
  <c r="J468" i="24"/>
  <c r="J469" i="24"/>
  <c r="J470" i="24"/>
  <c r="J471" i="24"/>
  <c r="J472" i="24"/>
  <c r="J473" i="24"/>
  <c r="J474" i="24"/>
  <c r="J475" i="24"/>
  <c r="J476" i="24"/>
  <c r="J477" i="24"/>
  <c r="J478" i="24"/>
  <c r="J479" i="24"/>
  <c r="J480" i="24"/>
  <c r="J481" i="24"/>
  <c r="J482" i="24"/>
  <c r="J483" i="24"/>
  <c r="J484" i="24"/>
  <c r="J485" i="24"/>
  <c r="J486" i="24"/>
  <c r="J487" i="24"/>
  <c r="J488" i="24"/>
  <c r="J489" i="24"/>
  <c r="J490" i="24"/>
  <c r="P194" i="24"/>
  <c r="P195" i="24"/>
  <c r="N194" i="24"/>
  <c r="N195" i="24"/>
  <c r="L194" i="24"/>
  <c r="L195" i="24"/>
  <c r="J194" i="24"/>
  <c r="J195" i="24"/>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L286" i="15"/>
  <c r="L287" i="15"/>
  <c r="L288" i="15"/>
  <c r="L289" i="15"/>
  <c r="L290" i="15"/>
  <c r="L291" i="15"/>
  <c r="L292" i="15"/>
  <c r="L293" i="15"/>
  <c r="L294" i="15"/>
  <c r="L295" i="15"/>
  <c r="L296" i="15"/>
  <c r="L297" i="15"/>
  <c r="L298" i="15"/>
  <c r="L299" i="15"/>
  <c r="L300" i="15"/>
  <c r="L301" i="15"/>
  <c r="L302" i="15"/>
  <c r="L303" i="15"/>
  <c r="L304" i="15"/>
  <c r="L305" i="15"/>
  <c r="L306" i="15"/>
  <c r="L307" i="15"/>
  <c r="L308" i="15"/>
  <c r="L309" i="15"/>
  <c r="L310" i="15"/>
  <c r="L311" i="15"/>
  <c r="L312" i="15"/>
  <c r="L313" i="15"/>
  <c r="L314"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P90" i="24"/>
  <c r="P91" i="24"/>
  <c r="P92" i="24"/>
  <c r="N90" i="24"/>
  <c r="N91" i="24"/>
  <c r="N92" i="24"/>
  <c r="L90" i="24"/>
  <c r="L91" i="24"/>
  <c r="L92" i="24"/>
  <c r="J90" i="24"/>
  <c r="J91" i="24"/>
  <c r="J92" i="24"/>
  <c r="P90" i="15"/>
  <c r="P91" i="15"/>
  <c r="P92" i="15"/>
  <c r="N90" i="15"/>
  <c r="N91" i="15"/>
  <c r="N92" i="15"/>
  <c r="L90" i="15"/>
  <c r="L91" i="15"/>
  <c r="L92" i="15"/>
  <c r="J90" i="15"/>
  <c r="J91" i="15"/>
  <c r="J92" i="15"/>
  <c r="C2" i="47"/>
  <c r="G242" i="33"/>
  <c r="G16" i="33"/>
  <c r="I16" i="33" s="1"/>
  <c r="G17" i="33"/>
  <c r="I17" i="33" s="1"/>
  <c r="G18" i="33"/>
  <c r="I18" i="33" s="1"/>
  <c r="G19" i="33"/>
  <c r="I19" i="33" s="1"/>
  <c r="G20" i="33"/>
  <c r="I20" i="33" s="1"/>
  <c r="G21" i="33"/>
  <c r="I21" i="33" s="1"/>
  <c r="G22" i="33"/>
  <c r="I22" i="33" s="1"/>
  <c r="G23" i="33"/>
  <c r="I23" i="33" s="1"/>
  <c r="G24" i="33"/>
  <c r="H24" i="33" s="1"/>
  <c r="G25" i="33"/>
  <c r="H25" i="33" s="1"/>
  <c r="G26" i="33"/>
  <c r="I26" i="33" s="1"/>
  <c r="G27" i="33"/>
  <c r="H27" i="33" s="1"/>
  <c r="G28" i="33"/>
  <c r="I28" i="33" s="1"/>
  <c r="G29" i="33"/>
  <c r="H29" i="33" s="1"/>
  <c r="G30" i="33"/>
  <c r="I30" i="33" s="1"/>
  <c r="G31" i="33"/>
  <c r="I31" i="33" s="1"/>
  <c r="G32" i="33"/>
  <c r="I32" i="33" s="1"/>
  <c r="G33" i="33"/>
  <c r="H33" i="33" s="1"/>
  <c r="G34" i="33"/>
  <c r="I34" i="33" s="1"/>
  <c r="G35" i="33"/>
  <c r="G36" i="33"/>
  <c r="I36" i="33" s="1"/>
  <c r="G37" i="33"/>
  <c r="I37" i="33" s="1"/>
  <c r="G38" i="33"/>
  <c r="I38" i="33" s="1"/>
  <c r="G39" i="33"/>
  <c r="I39" i="33" s="1"/>
  <c r="G40" i="33"/>
  <c r="I40" i="33" s="1"/>
  <c r="G41" i="33"/>
  <c r="H41" i="33" s="1"/>
  <c r="G42" i="33"/>
  <c r="I42" i="33" s="1"/>
  <c r="G43" i="33"/>
  <c r="I43" i="33" s="1"/>
  <c r="G44" i="33"/>
  <c r="I44" i="33" s="1"/>
  <c r="G45" i="33"/>
  <c r="I45" i="33" s="1"/>
  <c r="G46" i="33"/>
  <c r="I46" i="33" s="1"/>
  <c r="G47" i="33"/>
  <c r="I47" i="33" s="1"/>
  <c r="G48" i="33"/>
  <c r="I48" i="33" s="1"/>
  <c r="G49" i="33"/>
  <c r="I49" i="33" s="1"/>
  <c r="G50" i="33"/>
  <c r="I50" i="33" s="1"/>
  <c r="G51" i="33"/>
  <c r="I51" i="33" s="1"/>
  <c r="G52" i="33"/>
  <c r="I52" i="33" s="1"/>
  <c r="G53" i="33"/>
  <c r="I53" i="33" s="1"/>
  <c r="G54" i="33"/>
  <c r="I54" i="33" s="1"/>
  <c r="G55" i="33"/>
  <c r="H55" i="33" s="1"/>
  <c r="G56" i="33"/>
  <c r="G57" i="33"/>
  <c r="I57" i="33" s="1"/>
  <c r="G58" i="33"/>
  <c r="H58" i="33" s="1"/>
  <c r="G59" i="33"/>
  <c r="H59" i="33" s="1"/>
  <c r="G60" i="33"/>
  <c r="G61" i="33"/>
  <c r="G62" i="33"/>
  <c r="H62" i="33" s="1"/>
  <c r="G63" i="33"/>
  <c r="H63" i="33" s="1"/>
  <c r="G64" i="33"/>
  <c r="G65" i="33"/>
  <c r="G66" i="33"/>
  <c r="H66" i="33" s="1"/>
  <c r="G67" i="33"/>
  <c r="H67" i="33" s="1"/>
  <c r="G68" i="33"/>
  <c r="H68" i="33" s="1"/>
  <c r="G69" i="33"/>
  <c r="I69" i="33" s="1"/>
  <c r="G70" i="33"/>
  <c r="H70" i="33" s="1"/>
  <c r="G71" i="33"/>
  <c r="H71" i="33" s="1"/>
  <c r="G72" i="33"/>
  <c r="G73" i="33"/>
  <c r="G74" i="33"/>
  <c r="G75" i="33"/>
  <c r="I75" i="33" s="1"/>
  <c r="G76" i="33"/>
  <c r="G77" i="33"/>
  <c r="G78" i="33"/>
  <c r="G79" i="33"/>
  <c r="H79" i="33" s="1"/>
  <c r="G80" i="33"/>
  <c r="G81" i="33"/>
  <c r="G82" i="33"/>
  <c r="G83" i="33"/>
  <c r="H83" i="33" s="1"/>
  <c r="G84" i="33"/>
  <c r="G85" i="33"/>
  <c r="I85" i="33" s="1"/>
  <c r="G86" i="33"/>
  <c r="G87" i="33"/>
  <c r="I87" i="33" s="1"/>
  <c r="G88" i="33"/>
  <c r="G89" i="33"/>
  <c r="I89" i="33" s="1"/>
  <c r="G90" i="33"/>
  <c r="G91" i="33"/>
  <c r="I91" i="33" s="1"/>
  <c r="G92" i="33"/>
  <c r="G93" i="33"/>
  <c r="I93" i="33" s="1"/>
  <c r="G94" i="33"/>
  <c r="G95" i="33"/>
  <c r="I95" i="33" s="1"/>
  <c r="G96" i="33"/>
  <c r="G97" i="33"/>
  <c r="I97" i="33" s="1"/>
  <c r="G98" i="33"/>
  <c r="G99" i="33"/>
  <c r="H99" i="33" s="1"/>
  <c r="G100" i="33"/>
  <c r="G101" i="33"/>
  <c r="I101" i="33" s="1"/>
  <c r="G102" i="33"/>
  <c r="G103" i="33"/>
  <c r="I103" i="33" s="1"/>
  <c r="G104" i="33"/>
  <c r="G105" i="33"/>
  <c r="I105" i="33" s="1"/>
  <c r="G106" i="33"/>
  <c r="G107" i="33"/>
  <c r="I107" i="33" s="1"/>
  <c r="G108" i="33"/>
  <c r="G109" i="33"/>
  <c r="I109" i="33" s="1"/>
  <c r="G110" i="33"/>
  <c r="G111" i="33"/>
  <c r="I111" i="33" s="1"/>
  <c r="G112" i="33"/>
  <c r="G113" i="33"/>
  <c r="I113" i="33" s="1"/>
  <c r="G114" i="33"/>
  <c r="G115" i="33"/>
  <c r="H115" i="33" s="1"/>
  <c r="G116" i="33"/>
  <c r="G117" i="33"/>
  <c r="I117" i="33" s="1"/>
  <c r="G118" i="33"/>
  <c r="G119" i="33"/>
  <c r="I119" i="33" s="1"/>
  <c r="G120" i="33"/>
  <c r="G121" i="33"/>
  <c r="I121" i="33" s="1"/>
  <c r="G122" i="33"/>
  <c r="G123" i="33"/>
  <c r="I123" i="33" s="1"/>
  <c r="G124" i="33"/>
  <c r="G125" i="33"/>
  <c r="I125" i="33" s="1"/>
  <c r="G126" i="33"/>
  <c r="G127" i="33"/>
  <c r="I127" i="33" s="1"/>
  <c r="G128" i="33"/>
  <c r="G129" i="33"/>
  <c r="I129" i="33" s="1"/>
  <c r="G130" i="33"/>
  <c r="G131" i="33"/>
  <c r="H131" i="33" s="1"/>
  <c r="G132" i="33"/>
  <c r="G133" i="33"/>
  <c r="I133" i="33" s="1"/>
  <c r="G134" i="33"/>
  <c r="G135" i="33"/>
  <c r="I135" i="33" s="1"/>
  <c r="G136" i="33"/>
  <c r="G137" i="33"/>
  <c r="I137" i="33" s="1"/>
  <c r="G138" i="33"/>
  <c r="G139" i="33"/>
  <c r="I139" i="33" s="1"/>
  <c r="G140" i="33"/>
  <c r="G141" i="33"/>
  <c r="I141" i="33" s="1"/>
  <c r="G142" i="33"/>
  <c r="G143" i="33"/>
  <c r="I143" i="33" s="1"/>
  <c r="G144" i="33"/>
  <c r="G145" i="33"/>
  <c r="I145" i="33" s="1"/>
  <c r="G146" i="33"/>
  <c r="G147" i="33"/>
  <c r="H147" i="33" s="1"/>
  <c r="G148" i="33"/>
  <c r="G149" i="33"/>
  <c r="I149" i="33" s="1"/>
  <c r="G150" i="33"/>
  <c r="G151" i="33"/>
  <c r="I151" i="33" s="1"/>
  <c r="G152" i="33"/>
  <c r="G153" i="33"/>
  <c r="I153" i="33" s="1"/>
  <c r="G154" i="33"/>
  <c r="G155" i="33"/>
  <c r="I155" i="33" s="1"/>
  <c r="G156" i="33"/>
  <c r="G157" i="33"/>
  <c r="I157" i="33" s="1"/>
  <c r="G158" i="33"/>
  <c r="G159" i="33"/>
  <c r="I159" i="33" s="1"/>
  <c r="G160" i="33"/>
  <c r="G161" i="33"/>
  <c r="I161" i="33" s="1"/>
  <c r="G162" i="33"/>
  <c r="G163" i="33"/>
  <c r="H163" i="33" s="1"/>
  <c r="G164" i="33"/>
  <c r="G165" i="33"/>
  <c r="I165" i="33" s="1"/>
  <c r="G166" i="33"/>
  <c r="G167" i="33"/>
  <c r="I167" i="33" s="1"/>
  <c r="G168" i="33"/>
  <c r="G169" i="33"/>
  <c r="I169" i="33" s="1"/>
  <c r="G170" i="33"/>
  <c r="G171" i="33"/>
  <c r="I171" i="33" s="1"/>
  <c r="G172" i="33"/>
  <c r="G173" i="33"/>
  <c r="I173" i="33" s="1"/>
  <c r="G174" i="33"/>
  <c r="G175" i="33"/>
  <c r="I175" i="33" s="1"/>
  <c r="G176" i="33"/>
  <c r="G177" i="33"/>
  <c r="I177" i="33" s="1"/>
  <c r="G178" i="33"/>
  <c r="G179" i="33"/>
  <c r="H179" i="33" s="1"/>
  <c r="G180" i="33"/>
  <c r="G181" i="33"/>
  <c r="I181" i="33" s="1"/>
  <c r="G182" i="33"/>
  <c r="G183" i="33"/>
  <c r="I183" i="33" s="1"/>
  <c r="G184" i="33"/>
  <c r="G185" i="33"/>
  <c r="I185" i="33" s="1"/>
  <c r="G186" i="33"/>
  <c r="G187" i="33"/>
  <c r="I187" i="33" s="1"/>
  <c r="G188" i="33"/>
  <c r="G189" i="33"/>
  <c r="I189" i="33" s="1"/>
  <c r="G190" i="33"/>
  <c r="G191" i="33"/>
  <c r="I191" i="33" s="1"/>
  <c r="G192" i="33"/>
  <c r="I192" i="33" s="1"/>
  <c r="G193" i="33"/>
  <c r="I193" i="33" s="1"/>
  <c r="G194" i="33"/>
  <c r="I194" i="33" s="1"/>
  <c r="G195" i="33"/>
  <c r="I195" i="33" s="1"/>
  <c r="G196" i="33"/>
  <c r="I196" i="33" s="1"/>
  <c r="G197" i="33"/>
  <c r="I197" i="33" s="1"/>
  <c r="G198" i="33"/>
  <c r="I198" i="33" s="1"/>
  <c r="G199" i="33"/>
  <c r="I199" i="33" s="1"/>
  <c r="G200" i="33"/>
  <c r="I200" i="33" s="1"/>
  <c r="G201" i="33"/>
  <c r="I201" i="33" s="1"/>
  <c r="G202" i="33"/>
  <c r="I202" i="33" s="1"/>
  <c r="G203" i="33"/>
  <c r="I203" i="33" s="1"/>
  <c r="G204" i="33"/>
  <c r="I204" i="33" s="1"/>
  <c r="G205" i="33"/>
  <c r="I205" i="33" s="1"/>
  <c r="G206" i="33"/>
  <c r="I206" i="33" s="1"/>
  <c r="G207" i="33"/>
  <c r="H207" i="33" s="1"/>
  <c r="G208" i="33"/>
  <c r="I208" i="33" s="1"/>
  <c r="G209" i="33"/>
  <c r="I209" i="33" s="1"/>
  <c r="G210" i="33"/>
  <c r="I210" i="33" s="1"/>
  <c r="G211" i="33"/>
  <c r="I211" i="33" s="1"/>
  <c r="G212" i="33"/>
  <c r="I212" i="33" s="1"/>
  <c r="G213" i="33"/>
  <c r="I213" i="33" s="1"/>
  <c r="G214" i="33"/>
  <c r="I214" i="33" s="1"/>
  <c r="G215" i="33"/>
  <c r="I215" i="33" s="1"/>
  <c r="G216" i="33"/>
  <c r="I216" i="33" s="1"/>
  <c r="G217" i="33"/>
  <c r="I217" i="33" s="1"/>
  <c r="G218" i="33"/>
  <c r="I218" i="33" s="1"/>
  <c r="G219" i="33"/>
  <c r="I219" i="33" s="1"/>
  <c r="G220" i="33"/>
  <c r="I220" i="33" s="1"/>
  <c r="G221" i="33"/>
  <c r="I221" i="33" s="1"/>
  <c r="G222" i="33"/>
  <c r="I222" i="33" s="1"/>
  <c r="G223" i="33"/>
  <c r="I223" i="33" s="1"/>
  <c r="G224" i="33"/>
  <c r="I224" i="33" s="1"/>
  <c r="G225" i="33"/>
  <c r="I225" i="33" s="1"/>
  <c r="G226" i="33"/>
  <c r="I226" i="33" s="1"/>
  <c r="G227" i="33"/>
  <c r="H227" i="33" s="1"/>
  <c r="G228" i="33"/>
  <c r="I228" i="33" s="1"/>
  <c r="G229" i="33"/>
  <c r="I229" i="33" s="1"/>
  <c r="G230" i="33"/>
  <c r="I230" i="33" s="1"/>
  <c r="G231" i="33"/>
  <c r="I231" i="33" s="1"/>
  <c r="G232" i="33"/>
  <c r="I232" i="33" s="1"/>
  <c r="G233" i="33"/>
  <c r="I233" i="33" s="1"/>
  <c r="G234" i="33"/>
  <c r="I234" i="33" s="1"/>
  <c r="G235" i="33"/>
  <c r="I235" i="33" s="1"/>
  <c r="G236" i="33"/>
  <c r="I236" i="33" s="1"/>
  <c r="G237" i="33"/>
  <c r="I237" i="33" s="1"/>
  <c r="G238" i="33"/>
  <c r="I238" i="33" s="1"/>
  <c r="G239" i="33"/>
  <c r="H239" i="33" s="1"/>
  <c r="G240" i="33"/>
  <c r="I240" i="33" s="1"/>
  <c r="G241" i="33"/>
  <c r="I241" i="33" s="1"/>
  <c r="I242" i="33"/>
  <c r="G243" i="33"/>
  <c r="I243" i="33" s="1"/>
  <c r="G244" i="33"/>
  <c r="I244" i="33" s="1"/>
  <c r="G245" i="33"/>
  <c r="I245" i="33" s="1"/>
  <c r="G246" i="33"/>
  <c r="I246" i="33" s="1"/>
  <c r="G247" i="33"/>
  <c r="I247" i="33" s="1"/>
  <c r="G248" i="33"/>
  <c r="I248" i="33" s="1"/>
  <c r="G249" i="33"/>
  <c r="I249" i="33" s="1"/>
  <c r="G250" i="33"/>
  <c r="I250" i="33" s="1"/>
  <c r="G251" i="33"/>
  <c r="I251" i="33" s="1"/>
  <c r="G252" i="33"/>
  <c r="I252" i="33" s="1"/>
  <c r="G253" i="33"/>
  <c r="I253" i="33" s="1"/>
  <c r="G254" i="33"/>
  <c r="I254" i="33" s="1"/>
  <c r="G255" i="33"/>
  <c r="I255" i="33" s="1"/>
  <c r="G256" i="33"/>
  <c r="I256" i="33" s="1"/>
  <c r="G257" i="33"/>
  <c r="I257" i="33" s="1"/>
  <c r="G258" i="33"/>
  <c r="I258" i="33" s="1"/>
  <c r="G259" i="33"/>
  <c r="H259" i="33" s="1"/>
  <c r="G260" i="33"/>
  <c r="I260" i="33" s="1"/>
  <c r="G261" i="33"/>
  <c r="I261" i="33" s="1"/>
  <c r="G262" i="33"/>
  <c r="I262" i="33" s="1"/>
  <c r="G263" i="33"/>
  <c r="I263" i="33" s="1"/>
  <c r="G264" i="33"/>
  <c r="I264" i="33" s="1"/>
  <c r="G265" i="33"/>
  <c r="I265" i="33" s="1"/>
  <c r="G266" i="33"/>
  <c r="I266" i="33" s="1"/>
  <c r="G267" i="33"/>
  <c r="I267" i="33" s="1"/>
  <c r="G268" i="33"/>
  <c r="I268" i="33" s="1"/>
  <c r="G269" i="33"/>
  <c r="I269" i="33" s="1"/>
  <c r="G270" i="33"/>
  <c r="I270" i="33" s="1"/>
  <c r="G271" i="33"/>
  <c r="H271" i="33" s="1"/>
  <c r="G272" i="33"/>
  <c r="I272" i="33" s="1"/>
  <c r="G273" i="33"/>
  <c r="I273" i="33" s="1"/>
  <c r="G274" i="33"/>
  <c r="I274" i="33" s="1"/>
  <c r="G275" i="33"/>
  <c r="I275" i="33" s="1"/>
  <c r="G276" i="33"/>
  <c r="I276" i="33" s="1"/>
  <c r="G277" i="33"/>
  <c r="I277" i="33" s="1"/>
  <c r="G278" i="33"/>
  <c r="I278" i="33" s="1"/>
  <c r="G279" i="33"/>
  <c r="I279" i="33" s="1"/>
  <c r="G280" i="33"/>
  <c r="I280" i="33" s="1"/>
  <c r="G281" i="33"/>
  <c r="I281" i="33" s="1"/>
  <c r="H20" i="33"/>
  <c r="G3" i="33"/>
  <c r="I3" i="33" s="1"/>
  <c r="G4" i="33"/>
  <c r="I4" i="33" s="1"/>
  <c r="G5" i="33"/>
  <c r="I5" i="33" s="1"/>
  <c r="G6" i="33"/>
  <c r="H6" i="33" s="1"/>
  <c r="G7" i="33"/>
  <c r="I7" i="33" s="1"/>
  <c r="G8" i="33"/>
  <c r="I8" i="33" s="1"/>
  <c r="G9" i="33"/>
  <c r="I9" i="33" s="1"/>
  <c r="G10" i="33"/>
  <c r="H10" i="33" s="1"/>
  <c r="G12" i="33"/>
  <c r="I12" i="33" s="1"/>
  <c r="G13" i="33"/>
  <c r="I13" i="33" s="1"/>
  <c r="G14" i="33"/>
  <c r="H14" i="33" s="1"/>
  <c r="G15" i="33"/>
  <c r="I15" i="33" s="1"/>
  <c r="G2" i="33"/>
  <c r="I2" i="33" s="1"/>
  <c r="D2" i="32"/>
  <c r="F2" i="32" s="1"/>
  <c r="D3" i="32"/>
  <c r="F3" i="32" s="1"/>
  <c r="D4" i="32"/>
  <c r="F4" i="32" s="1"/>
  <c r="D5" i="32"/>
  <c r="F5" i="32" s="1"/>
  <c r="P534" i="25"/>
  <c r="N534" i="25"/>
  <c r="L534" i="25"/>
  <c r="J534" i="25"/>
  <c r="P533" i="25"/>
  <c r="N533" i="25"/>
  <c r="L533" i="25"/>
  <c r="J533" i="25"/>
  <c r="P532" i="25"/>
  <c r="N532" i="25"/>
  <c r="L532" i="25"/>
  <c r="J532" i="25"/>
  <c r="P531" i="25"/>
  <c r="N531" i="25"/>
  <c r="L531" i="25"/>
  <c r="J531" i="25"/>
  <c r="P530" i="25"/>
  <c r="N530" i="25"/>
  <c r="L530" i="25"/>
  <c r="J530" i="25"/>
  <c r="P529" i="25"/>
  <c r="N529" i="25"/>
  <c r="L529" i="25"/>
  <c r="J529" i="25"/>
  <c r="P528" i="25"/>
  <c r="N528" i="25"/>
  <c r="L528" i="25"/>
  <c r="J528" i="25"/>
  <c r="P527" i="25"/>
  <c r="N527" i="25"/>
  <c r="L527" i="25"/>
  <c r="J527" i="25"/>
  <c r="P526" i="25"/>
  <c r="N526" i="25"/>
  <c r="L526" i="25"/>
  <c r="J526" i="25"/>
  <c r="P525" i="25"/>
  <c r="N525" i="25"/>
  <c r="L525" i="25"/>
  <c r="J525" i="25"/>
  <c r="P524" i="25"/>
  <c r="N524" i="25"/>
  <c r="L524" i="25"/>
  <c r="J524" i="25"/>
  <c r="P523" i="25"/>
  <c r="N523" i="25"/>
  <c r="L523" i="25"/>
  <c r="J523" i="25"/>
  <c r="P522" i="25"/>
  <c r="N522" i="25"/>
  <c r="L522" i="25"/>
  <c r="J522" i="25"/>
  <c r="P521" i="25"/>
  <c r="N521" i="25"/>
  <c r="L521" i="25"/>
  <c r="J521" i="25"/>
  <c r="P520" i="25"/>
  <c r="N520" i="25"/>
  <c r="L520" i="25"/>
  <c r="J520" i="25"/>
  <c r="P519" i="25"/>
  <c r="N519" i="25"/>
  <c r="L519" i="25"/>
  <c r="J519" i="25"/>
  <c r="P518" i="25"/>
  <c r="N518" i="25"/>
  <c r="L518" i="25"/>
  <c r="J518" i="25"/>
  <c r="P517" i="25"/>
  <c r="N517" i="25"/>
  <c r="L517" i="25"/>
  <c r="J517" i="25"/>
  <c r="P516" i="25"/>
  <c r="N516" i="25"/>
  <c r="L516" i="25"/>
  <c r="J516" i="25"/>
  <c r="P515" i="25"/>
  <c r="N515" i="25"/>
  <c r="L515" i="25"/>
  <c r="J515" i="25"/>
  <c r="P514" i="25"/>
  <c r="N514" i="25"/>
  <c r="L514" i="25"/>
  <c r="J514" i="25"/>
  <c r="P513" i="25"/>
  <c r="N513" i="25"/>
  <c r="L513" i="25"/>
  <c r="J513" i="25"/>
  <c r="P512" i="25"/>
  <c r="N512" i="25"/>
  <c r="L512" i="25"/>
  <c r="J512" i="25"/>
  <c r="P511" i="25"/>
  <c r="N511" i="25"/>
  <c r="L511" i="25"/>
  <c r="J511" i="25"/>
  <c r="P510" i="25"/>
  <c r="N510" i="25"/>
  <c r="L510" i="25"/>
  <c r="J510" i="25"/>
  <c r="P509" i="25"/>
  <c r="N509" i="25"/>
  <c r="L509" i="25"/>
  <c r="J509" i="25"/>
  <c r="P508" i="25"/>
  <c r="N508" i="25"/>
  <c r="L508" i="25"/>
  <c r="J508" i="25"/>
  <c r="P507" i="25"/>
  <c r="N507" i="25"/>
  <c r="L507" i="25"/>
  <c r="J507" i="25"/>
  <c r="P506" i="25"/>
  <c r="N506" i="25"/>
  <c r="L506" i="25"/>
  <c r="J506" i="25"/>
  <c r="P505" i="25"/>
  <c r="N505" i="25"/>
  <c r="L505" i="25"/>
  <c r="J505" i="25"/>
  <c r="P504" i="25"/>
  <c r="N504" i="25"/>
  <c r="L504" i="25"/>
  <c r="J504" i="25"/>
  <c r="P503" i="25"/>
  <c r="N503" i="25"/>
  <c r="L503" i="25"/>
  <c r="J503" i="25"/>
  <c r="P502" i="25"/>
  <c r="N502" i="25"/>
  <c r="L502" i="25"/>
  <c r="J502" i="25"/>
  <c r="P501" i="25"/>
  <c r="N501" i="25"/>
  <c r="L501" i="25"/>
  <c r="J501" i="25"/>
  <c r="P500" i="25"/>
  <c r="N500" i="25"/>
  <c r="L500" i="25"/>
  <c r="J500" i="25"/>
  <c r="P499" i="25"/>
  <c r="N499" i="25"/>
  <c r="L499" i="25"/>
  <c r="J499" i="25"/>
  <c r="P498" i="25"/>
  <c r="N498" i="25"/>
  <c r="L498" i="25"/>
  <c r="J498" i="25"/>
  <c r="P497" i="25"/>
  <c r="N497" i="25"/>
  <c r="L497" i="25"/>
  <c r="J497" i="25"/>
  <c r="P496" i="25"/>
  <c r="N496" i="25"/>
  <c r="L496" i="25"/>
  <c r="J496" i="25"/>
  <c r="P495" i="25"/>
  <c r="N495" i="25"/>
  <c r="L495" i="25"/>
  <c r="J495" i="25"/>
  <c r="P494" i="25"/>
  <c r="N494" i="25"/>
  <c r="L494" i="25"/>
  <c r="J494" i="25"/>
  <c r="P493" i="25"/>
  <c r="N493" i="25"/>
  <c r="L493" i="25"/>
  <c r="J493" i="25"/>
  <c r="P492" i="25"/>
  <c r="N492" i="25"/>
  <c r="L492" i="25"/>
  <c r="J492" i="25"/>
  <c r="P491" i="25"/>
  <c r="N491" i="25"/>
  <c r="L491" i="25"/>
  <c r="J491" i="25"/>
  <c r="P490" i="25"/>
  <c r="N490" i="25"/>
  <c r="L490" i="25"/>
  <c r="J490" i="25"/>
  <c r="P489" i="25"/>
  <c r="N489" i="25"/>
  <c r="L489" i="25"/>
  <c r="J489" i="25"/>
  <c r="P488" i="25"/>
  <c r="N488" i="25"/>
  <c r="L488" i="25"/>
  <c r="J488" i="25"/>
  <c r="P487" i="25"/>
  <c r="N487" i="25"/>
  <c r="L487" i="25"/>
  <c r="J487" i="25"/>
  <c r="P486" i="25"/>
  <c r="N486" i="25"/>
  <c r="L486" i="25"/>
  <c r="J486" i="25"/>
  <c r="P485" i="25"/>
  <c r="N485" i="25"/>
  <c r="L485" i="25"/>
  <c r="J485" i="25"/>
  <c r="P484" i="25"/>
  <c r="N484" i="25"/>
  <c r="L484" i="25"/>
  <c r="J484" i="25"/>
  <c r="P483" i="25"/>
  <c r="N483" i="25"/>
  <c r="L483" i="25"/>
  <c r="J483" i="25"/>
  <c r="P482" i="25"/>
  <c r="N482" i="25"/>
  <c r="L482" i="25"/>
  <c r="J482" i="25"/>
  <c r="P481" i="25"/>
  <c r="N481" i="25"/>
  <c r="L481" i="25"/>
  <c r="J481" i="25"/>
  <c r="P480" i="25"/>
  <c r="N480" i="25"/>
  <c r="L480" i="25"/>
  <c r="J480" i="25"/>
  <c r="P479" i="25"/>
  <c r="N479" i="25"/>
  <c r="L479" i="25"/>
  <c r="J479" i="25"/>
  <c r="P478" i="25"/>
  <c r="N478" i="25"/>
  <c r="L478" i="25"/>
  <c r="J478" i="25"/>
  <c r="P477" i="25"/>
  <c r="N477" i="25"/>
  <c r="L477" i="25"/>
  <c r="J477" i="25"/>
  <c r="P476" i="25"/>
  <c r="N476" i="25"/>
  <c r="L476" i="25"/>
  <c r="J476" i="25"/>
  <c r="P475" i="25"/>
  <c r="N475" i="25"/>
  <c r="L475" i="25"/>
  <c r="J475" i="25"/>
  <c r="P474" i="25"/>
  <c r="N474" i="25"/>
  <c r="L474" i="25"/>
  <c r="J474" i="25"/>
  <c r="P473" i="25"/>
  <c r="N473" i="25"/>
  <c r="L473" i="25"/>
  <c r="J473" i="25"/>
  <c r="P472" i="25"/>
  <c r="N472" i="25"/>
  <c r="L472" i="25"/>
  <c r="J472" i="25"/>
  <c r="P471" i="25"/>
  <c r="N471" i="25"/>
  <c r="L471" i="25"/>
  <c r="J471" i="25"/>
  <c r="P470" i="25"/>
  <c r="N470" i="25"/>
  <c r="L470" i="25"/>
  <c r="J470" i="25"/>
  <c r="P469" i="25"/>
  <c r="N469" i="25"/>
  <c r="L469" i="25"/>
  <c r="J469" i="25"/>
  <c r="P468" i="25"/>
  <c r="N468" i="25"/>
  <c r="L468" i="25"/>
  <c r="J468" i="25"/>
  <c r="P467" i="25"/>
  <c r="N467" i="25"/>
  <c r="L467" i="25"/>
  <c r="J467" i="25"/>
  <c r="P466" i="25"/>
  <c r="N466" i="25"/>
  <c r="L466" i="25"/>
  <c r="J466" i="25"/>
  <c r="P465" i="25"/>
  <c r="N465" i="25"/>
  <c r="L465" i="25"/>
  <c r="J465" i="25"/>
  <c r="P464" i="25"/>
  <c r="N464" i="25"/>
  <c r="L464" i="25"/>
  <c r="J464" i="25"/>
  <c r="P463" i="25"/>
  <c r="N463" i="25"/>
  <c r="L463" i="25"/>
  <c r="J463" i="25"/>
  <c r="P462" i="25"/>
  <c r="N462" i="25"/>
  <c r="L462" i="25"/>
  <c r="J462" i="25"/>
  <c r="P461" i="25"/>
  <c r="N461" i="25"/>
  <c r="L461" i="25"/>
  <c r="J461" i="25"/>
  <c r="P460" i="25"/>
  <c r="N460" i="25"/>
  <c r="L460" i="25"/>
  <c r="J460" i="25"/>
  <c r="P459" i="25"/>
  <c r="N459" i="25"/>
  <c r="L459" i="25"/>
  <c r="J459" i="25"/>
  <c r="P458" i="25"/>
  <c r="N458" i="25"/>
  <c r="L458" i="25"/>
  <c r="J458" i="25"/>
  <c r="P457" i="25"/>
  <c r="N457" i="25"/>
  <c r="L457" i="25"/>
  <c r="J457" i="25"/>
  <c r="P456" i="25"/>
  <c r="N456" i="25"/>
  <c r="L456" i="25"/>
  <c r="J456" i="25"/>
  <c r="P455" i="25"/>
  <c r="N455" i="25"/>
  <c r="L455" i="25"/>
  <c r="J455" i="25"/>
  <c r="P454" i="25"/>
  <c r="N454" i="25"/>
  <c r="L454" i="25"/>
  <c r="J454" i="25"/>
  <c r="P453" i="25"/>
  <c r="N453" i="25"/>
  <c r="L453" i="25"/>
  <c r="J453" i="25"/>
  <c r="P452" i="25"/>
  <c r="N452" i="25"/>
  <c r="L452" i="25"/>
  <c r="J452" i="25"/>
  <c r="P451" i="25"/>
  <c r="N451" i="25"/>
  <c r="L451" i="25"/>
  <c r="J451" i="25"/>
  <c r="P450" i="25"/>
  <c r="N450" i="25"/>
  <c r="L450" i="25"/>
  <c r="J450" i="25"/>
  <c r="P449" i="25"/>
  <c r="N449" i="25"/>
  <c r="L449" i="25"/>
  <c r="J449" i="25"/>
  <c r="P448" i="25"/>
  <c r="N448" i="25"/>
  <c r="L448" i="25"/>
  <c r="J448" i="25"/>
  <c r="P447" i="25"/>
  <c r="N447" i="25"/>
  <c r="L447" i="25"/>
  <c r="J447" i="25"/>
  <c r="P446" i="25"/>
  <c r="N446" i="25"/>
  <c r="L446" i="25"/>
  <c r="J446" i="25"/>
  <c r="P445" i="25"/>
  <c r="N445" i="25"/>
  <c r="L445" i="25"/>
  <c r="J445" i="25"/>
  <c r="P444" i="25"/>
  <c r="N444" i="25"/>
  <c r="L444" i="25"/>
  <c r="J444" i="25"/>
  <c r="P443" i="25"/>
  <c r="N443" i="25"/>
  <c r="L443" i="25"/>
  <c r="J443" i="25"/>
  <c r="P442" i="25"/>
  <c r="N442" i="25"/>
  <c r="L442" i="25"/>
  <c r="J442" i="25"/>
  <c r="P441" i="25"/>
  <c r="N441" i="25"/>
  <c r="L441" i="25"/>
  <c r="J441" i="25"/>
  <c r="P440" i="25"/>
  <c r="N440" i="25"/>
  <c r="L440" i="25"/>
  <c r="J440" i="25"/>
  <c r="P439" i="25"/>
  <c r="N439" i="25"/>
  <c r="L439" i="25"/>
  <c r="J439" i="25"/>
  <c r="P438" i="25"/>
  <c r="N438" i="25"/>
  <c r="L438" i="25"/>
  <c r="J438" i="25"/>
  <c r="P437" i="25"/>
  <c r="N437" i="25"/>
  <c r="L437" i="25"/>
  <c r="J437" i="25"/>
  <c r="P436" i="25"/>
  <c r="N436" i="25"/>
  <c r="L436" i="25"/>
  <c r="J436" i="25"/>
  <c r="P435" i="25"/>
  <c r="N435" i="25"/>
  <c r="L435" i="25"/>
  <c r="J435" i="25"/>
  <c r="P434" i="25"/>
  <c r="N434" i="25"/>
  <c r="L434" i="25"/>
  <c r="J434" i="25"/>
  <c r="P433" i="25"/>
  <c r="N433" i="25"/>
  <c r="L433" i="25"/>
  <c r="J433" i="25"/>
  <c r="P432" i="25"/>
  <c r="N432" i="25"/>
  <c r="L432" i="25"/>
  <c r="J432" i="25"/>
  <c r="P431" i="25"/>
  <c r="N431" i="25"/>
  <c r="L431" i="25"/>
  <c r="J431" i="25"/>
  <c r="P430" i="25"/>
  <c r="N430" i="25"/>
  <c r="L430" i="25"/>
  <c r="J430" i="25"/>
  <c r="P429" i="25"/>
  <c r="N429" i="25"/>
  <c r="L429" i="25"/>
  <c r="J429" i="25"/>
  <c r="P428" i="25"/>
  <c r="N428" i="25"/>
  <c r="L428" i="25"/>
  <c r="J428" i="25"/>
  <c r="P427" i="25"/>
  <c r="N427" i="25"/>
  <c r="L427" i="25"/>
  <c r="J427" i="25"/>
  <c r="P426" i="25"/>
  <c r="N426" i="25"/>
  <c r="L426" i="25"/>
  <c r="J426" i="25"/>
  <c r="P425" i="25"/>
  <c r="N425" i="25"/>
  <c r="L425" i="25"/>
  <c r="J425" i="25"/>
  <c r="P424" i="25"/>
  <c r="N424" i="25"/>
  <c r="L424" i="25"/>
  <c r="J424" i="25"/>
  <c r="P423" i="25"/>
  <c r="N423" i="25"/>
  <c r="L423" i="25"/>
  <c r="J423" i="25"/>
  <c r="P422" i="25"/>
  <c r="N422" i="25"/>
  <c r="L422" i="25"/>
  <c r="J422" i="25"/>
  <c r="P421" i="25"/>
  <c r="N421" i="25"/>
  <c r="L421" i="25"/>
  <c r="J421" i="25"/>
  <c r="P420" i="25"/>
  <c r="N420" i="25"/>
  <c r="L420" i="25"/>
  <c r="J420" i="25"/>
  <c r="P419" i="25"/>
  <c r="N419" i="25"/>
  <c r="L419" i="25"/>
  <c r="J419" i="25"/>
  <c r="P418" i="25"/>
  <c r="N418" i="25"/>
  <c r="L418" i="25"/>
  <c r="J418" i="25"/>
  <c r="P417" i="25"/>
  <c r="N417" i="25"/>
  <c r="L417" i="25"/>
  <c r="J417" i="25"/>
  <c r="P416" i="25"/>
  <c r="N416" i="25"/>
  <c r="L416" i="25"/>
  <c r="J416" i="25"/>
  <c r="P415" i="25"/>
  <c r="N415" i="25"/>
  <c r="L415" i="25"/>
  <c r="J415" i="25"/>
  <c r="P414" i="25"/>
  <c r="N414" i="25"/>
  <c r="L414" i="25"/>
  <c r="J414" i="25"/>
  <c r="P413" i="25"/>
  <c r="N413" i="25"/>
  <c r="L413" i="25"/>
  <c r="J413" i="25"/>
  <c r="P412" i="25"/>
  <c r="N412" i="25"/>
  <c r="L412" i="25"/>
  <c r="J412" i="25"/>
  <c r="P411" i="25"/>
  <c r="N411" i="25"/>
  <c r="L411" i="25"/>
  <c r="J411" i="25"/>
  <c r="P410" i="25"/>
  <c r="N410" i="25"/>
  <c r="L410" i="25"/>
  <c r="J410" i="25"/>
  <c r="P409" i="25"/>
  <c r="N409" i="25"/>
  <c r="L409" i="25"/>
  <c r="J409" i="25"/>
  <c r="P408" i="25"/>
  <c r="N408" i="25"/>
  <c r="L408" i="25"/>
  <c r="J408" i="25"/>
  <c r="P407" i="25"/>
  <c r="N407" i="25"/>
  <c r="L407" i="25"/>
  <c r="J407" i="25"/>
  <c r="P406" i="25"/>
  <c r="N406" i="25"/>
  <c r="L406" i="25"/>
  <c r="J406" i="25"/>
  <c r="P405" i="25"/>
  <c r="N405" i="25"/>
  <c r="L405" i="25"/>
  <c r="J405" i="25"/>
  <c r="P404" i="25"/>
  <c r="N404" i="25"/>
  <c r="L404" i="25"/>
  <c r="J404" i="25"/>
  <c r="P403" i="25"/>
  <c r="N403" i="25"/>
  <c r="L403" i="25"/>
  <c r="J403" i="25"/>
  <c r="P402" i="25"/>
  <c r="N402" i="25"/>
  <c r="L402" i="25"/>
  <c r="J402" i="25"/>
  <c r="P401" i="25"/>
  <c r="N401" i="25"/>
  <c r="L401" i="25"/>
  <c r="J401" i="25"/>
  <c r="P400" i="25"/>
  <c r="N400" i="25"/>
  <c r="L400" i="25"/>
  <c r="J400" i="25"/>
  <c r="P399" i="25"/>
  <c r="N399" i="25"/>
  <c r="L399" i="25"/>
  <c r="J399" i="25"/>
  <c r="P398" i="25"/>
  <c r="N398" i="25"/>
  <c r="L398" i="25"/>
  <c r="J398" i="25"/>
  <c r="P397" i="25"/>
  <c r="N397" i="25"/>
  <c r="L397" i="25"/>
  <c r="J397" i="25"/>
  <c r="P396" i="25"/>
  <c r="N396" i="25"/>
  <c r="L396" i="25"/>
  <c r="J396" i="25"/>
  <c r="P395" i="25"/>
  <c r="N395" i="25"/>
  <c r="L395" i="25"/>
  <c r="J395" i="25"/>
  <c r="P394" i="25"/>
  <c r="N394" i="25"/>
  <c r="L394" i="25"/>
  <c r="J394" i="25"/>
  <c r="P393" i="25"/>
  <c r="N393" i="25"/>
  <c r="L393" i="25"/>
  <c r="J393" i="25"/>
  <c r="P392" i="25"/>
  <c r="N392" i="25"/>
  <c r="L392" i="25"/>
  <c r="J392" i="25"/>
  <c r="P391" i="25"/>
  <c r="N391" i="25"/>
  <c r="L391" i="25"/>
  <c r="J391" i="25"/>
  <c r="P390" i="25"/>
  <c r="N390" i="25"/>
  <c r="L390" i="25"/>
  <c r="J390" i="25"/>
  <c r="P389" i="25"/>
  <c r="N389" i="25"/>
  <c r="L389" i="25"/>
  <c r="J389" i="25"/>
  <c r="P388" i="25"/>
  <c r="N388" i="25"/>
  <c r="L388" i="25"/>
  <c r="J388" i="25"/>
  <c r="P387" i="25"/>
  <c r="N387" i="25"/>
  <c r="L387" i="25"/>
  <c r="J387" i="25"/>
  <c r="P386" i="25"/>
  <c r="N386" i="25"/>
  <c r="L386" i="25"/>
  <c r="J386" i="25"/>
  <c r="P385" i="25"/>
  <c r="N385" i="25"/>
  <c r="L385" i="25"/>
  <c r="J385" i="25"/>
  <c r="P384" i="25"/>
  <c r="N384" i="25"/>
  <c r="L384" i="25"/>
  <c r="J384" i="25"/>
  <c r="P383" i="25"/>
  <c r="N383" i="25"/>
  <c r="L383" i="25"/>
  <c r="J383" i="25"/>
  <c r="P382" i="25"/>
  <c r="N382" i="25"/>
  <c r="L382" i="25"/>
  <c r="J382" i="25"/>
  <c r="P381" i="25"/>
  <c r="N381" i="25"/>
  <c r="L381" i="25"/>
  <c r="J381" i="25"/>
  <c r="P380" i="25"/>
  <c r="N380" i="25"/>
  <c r="L380" i="25"/>
  <c r="J380" i="25"/>
  <c r="P379" i="25"/>
  <c r="N379" i="25"/>
  <c r="L379" i="25"/>
  <c r="J379" i="25"/>
  <c r="P378" i="25"/>
  <c r="N378" i="25"/>
  <c r="L378" i="25"/>
  <c r="J378" i="25"/>
  <c r="P377" i="25"/>
  <c r="N377" i="25"/>
  <c r="L377" i="25"/>
  <c r="J377" i="25"/>
  <c r="P376" i="25"/>
  <c r="N376" i="25"/>
  <c r="L376" i="25"/>
  <c r="J376" i="25"/>
  <c r="P375" i="25"/>
  <c r="N375" i="25"/>
  <c r="L375" i="25"/>
  <c r="J375" i="25"/>
  <c r="P374" i="25"/>
  <c r="N374" i="25"/>
  <c r="L374" i="25"/>
  <c r="J374" i="25"/>
  <c r="P373" i="25"/>
  <c r="N373" i="25"/>
  <c r="L373" i="25"/>
  <c r="J373" i="25"/>
  <c r="P372" i="25"/>
  <c r="N372" i="25"/>
  <c r="L372" i="25"/>
  <c r="J372" i="25"/>
  <c r="P371" i="25"/>
  <c r="N371" i="25"/>
  <c r="L371" i="25"/>
  <c r="J371" i="25"/>
  <c r="P370" i="25"/>
  <c r="N370" i="25"/>
  <c r="L370" i="25"/>
  <c r="J370" i="25"/>
  <c r="P369" i="25"/>
  <c r="N369" i="25"/>
  <c r="L369" i="25"/>
  <c r="J369" i="25"/>
  <c r="P368" i="25"/>
  <c r="N368" i="25"/>
  <c r="L368" i="25"/>
  <c r="J368" i="25"/>
  <c r="P367" i="25"/>
  <c r="N367" i="25"/>
  <c r="L367" i="25"/>
  <c r="J367" i="25"/>
  <c r="P366" i="25"/>
  <c r="N366" i="25"/>
  <c r="L366" i="25"/>
  <c r="J366" i="25"/>
  <c r="P365" i="25"/>
  <c r="N365" i="25"/>
  <c r="L365" i="25"/>
  <c r="J365" i="25"/>
  <c r="P364" i="25"/>
  <c r="N364" i="25"/>
  <c r="L364" i="25"/>
  <c r="J364" i="25"/>
  <c r="P363" i="25"/>
  <c r="N363" i="25"/>
  <c r="L363" i="25"/>
  <c r="J363" i="25"/>
  <c r="P362" i="25"/>
  <c r="N362" i="25"/>
  <c r="L362" i="25"/>
  <c r="J362" i="25"/>
  <c r="P361" i="25"/>
  <c r="N361" i="25"/>
  <c r="L361" i="25"/>
  <c r="J361" i="25"/>
  <c r="P360" i="25"/>
  <c r="N360" i="25"/>
  <c r="L360" i="25"/>
  <c r="J360" i="25"/>
  <c r="P359" i="25"/>
  <c r="N359" i="25"/>
  <c r="L359" i="25"/>
  <c r="J359" i="25"/>
  <c r="P358" i="25"/>
  <c r="N358" i="25"/>
  <c r="L358" i="25"/>
  <c r="J358" i="25"/>
  <c r="P357" i="25"/>
  <c r="N357" i="25"/>
  <c r="L357" i="25"/>
  <c r="J357" i="25"/>
  <c r="P356" i="25"/>
  <c r="N356" i="25"/>
  <c r="L356" i="25"/>
  <c r="J356" i="25"/>
  <c r="P355" i="25"/>
  <c r="N355" i="25"/>
  <c r="L355" i="25"/>
  <c r="J355" i="25"/>
  <c r="P354" i="25"/>
  <c r="N354" i="25"/>
  <c r="L354" i="25"/>
  <c r="J354" i="25"/>
  <c r="P353" i="25"/>
  <c r="N353" i="25"/>
  <c r="L353" i="25"/>
  <c r="J353" i="25"/>
  <c r="P352" i="25"/>
  <c r="N352" i="25"/>
  <c r="L352" i="25"/>
  <c r="J352" i="25"/>
  <c r="P351" i="25"/>
  <c r="N351" i="25"/>
  <c r="L351" i="25"/>
  <c r="J351" i="25"/>
  <c r="P350" i="25"/>
  <c r="N350" i="25"/>
  <c r="L350" i="25"/>
  <c r="J350" i="25"/>
  <c r="P349" i="25"/>
  <c r="N349" i="25"/>
  <c r="L349" i="25"/>
  <c r="J349" i="25"/>
  <c r="P348" i="25"/>
  <c r="N348" i="25"/>
  <c r="L348" i="25"/>
  <c r="J348" i="25"/>
  <c r="P347" i="25"/>
  <c r="N347" i="25"/>
  <c r="L347" i="25"/>
  <c r="J347" i="25"/>
  <c r="P346" i="25"/>
  <c r="N346" i="25"/>
  <c r="L346" i="25"/>
  <c r="J346" i="25"/>
  <c r="P345" i="25"/>
  <c r="N345" i="25"/>
  <c r="L345" i="25"/>
  <c r="J345" i="25"/>
  <c r="P344" i="25"/>
  <c r="N344" i="25"/>
  <c r="L344" i="25"/>
  <c r="J344" i="25"/>
  <c r="P343" i="25"/>
  <c r="N343" i="25"/>
  <c r="L343" i="25"/>
  <c r="J343" i="25"/>
  <c r="P342" i="25"/>
  <c r="N342" i="25"/>
  <c r="L342" i="25"/>
  <c r="J342" i="25"/>
  <c r="P341" i="25"/>
  <c r="N341" i="25"/>
  <c r="L341" i="25"/>
  <c r="J341" i="25"/>
  <c r="P340" i="25"/>
  <c r="N340" i="25"/>
  <c r="L340" i="25"/>
  <c r="J340" i="25"/>
  <c r="P339" i="25"/>
  <c r="N339" i="25"/>
  <c r="L339" i="25"/>
  <c r="J339" i="25"/>
  <c r="P338" i="25"/>
  <c r="N338" i="25"/>
  <c r="L338" i="25"/>
  <c r="J338" i="25"/>
  <c r="P337" i="25"/>
  <c r="N337" i="25"/>
  <c r="L337" i="25"/>
  <c r="J337" i="25"/>
  <c r="P336" i="25"/>
  <c r="N336" i="25"/>
  <c r="L336" i="25"/>
  <c r="J336" i="25"/>
  <c r="P335" i="25"/>
  <c r="N335" i="25"/>
  <c r="L335" i="25"/>
  <c r="J335" i="25"/>
  <c r="P334" i="25"/>
  <c r="N334" i="25"/>
  <c r="L334" i="25"/>
  <c r="J334" i="25"/>
  <c r="P333" i="25"/>
  <c r="N333" i="25"/>
  <c r="L333" i="25"/>
  <c r="J333" i="25"/>
  <c r="P332" i="25"/>
  <c r="N332" i="25"/>
  <c r="L332" i="25"/>
  <c r="J332" i="25"/>
  <c r="P331" i="25"/>
  <c r="N331" i="25"/>
  <c r="L331" i="25"/>
  <c r="J331" i="25"/>
  <c r="P330" i="25"/>
  <c r="N330" i="25"/>
  <c r="L330" i="25"/>
  <c r="J330" i="25"/>
  <c r="P329" i="25"/>
  <c r="N329" i="25"/>
  <c r="L329" i="25"/>
  <c r="J329" i="25"/>
  <c r="P328" i="25"/>
  <c r="N328" i="25"/>
  <c r="L328" i="25"/>
  <c r="J328" i="25"/>
  <c r="P327" i="25"/>
  <c r="N327" i="25"/>
  <c r="L327" i="25"/>
  <c r="J327" i="25"/>
  <c r="P326" i="25"/>
  <c r="N326" i="25"/>
  <c r="L326" i="25"/>
  <c r="J326" i="25"/>
  <c r="P325" i="25"/>
  <c r="N325" i="25"/>
  <c r="L325" i="25"/>
  <c r="J325" i="25"/>
  <c r="P324" i="25"/>
  <c r="N324" i="25"/>
  <c r="L324" i="25"/>
  <c r="J324" i="25"/>
  <c r="P323" i="25"/>
  <c r="N323" i="25"/>
  <c r="L323" i="25"/>
  <c r="J323" i="25"/>
  <c r="P322" i="25"/>
  <c r="N322" i="25"/>
  <c r="L322" i="25"/>
  <c r="J322" i="25"/>
  <c r="P321" i="25"/>
  <c r="N321" i="25"/>
  <c r="L321" i="25"/>
  <c r="J321" i="25"/>
  <c r="P320" i="25"/>
  <c r="N320" i="25"/>
  <c r="L320" i="25"/>
  <c r="J320" i="25"/>
  <c r="P319" i="25"/>
  <c r="N319" i="25"/>
  <c r="L319" i="25"/>
  <c r="J319" i="25"/>
  <c r="P318" i="25"/>
  <c r="N318" i="25"/>
  <c r="L318" i="25"/>
  <c r="J318" i="25"/>
  <c r="P317" i="25"/>
  <c r="N317" i="25"/>
  <c r="L317" i="25"/>
  <c r="J317" i="25"/>
  <c r="P316" i="25"/>
  <c r="N316" i="25"/>
  <c r="L316" i="25"/>
  <c r="J316" i="25"/>
  <c r="P315" i="25"/>
  <c r="N315" i="25"/>
  <c r="L315" i="25"/>
  <c r="J315" i="25"/>
  <c r="P314" i="25"/>
  <c r="N314" i="25"/>
  <c r="L314" i="25"/>
  <c r="J314" i="25"/>
  <c r="P313" i="25"/>
  <c r="N313" i="25"/>
  <c r="L313" i="25"/>
  <c r="J313" i="25"/>
  <c r="P312" i="25"/>
  <c r="N312" i="25"/>
  <c r="L312" i="25"/>
  <c r="J312" i="25"/>
  <c r="P311" i="25"/>
  <c r="N311" i="25"/>
  <c r="L311" i="25"/>
  <c r="J311" i="25"/>
  <c r="P310" i="25"/>
  <c r="N310" i="25"/>
  <c r="L310" i="25"/>
  <c r="J310" i="25"/>
  <c r="P309" i="25"/>
  <c r="N309" i="25"/>
  <c r="L309" i="25"/>
  <c r="J309" i="25"/>
  <c r="P308" i="25"/>
  <c r="N308" i="25"/>
  <c r="L308" i="25"/>
  <c r="J308" i="25"/>
  <c r="P307" i="25"/>
  <c r="N307" i="25"/>
  <c r="L307" i="25"/>
  <c r="J307" i="25"/>
  <c r="P306" i="25"/>
  <c r="N306" i="25"/>
  <c r="L306" i="25"/>
  <c r="J306" i="25"/>
  <c r="P305" i="25"/>
  <c r="N305" i="25"/>
  <c r="L305" i="25"/>
  <c r="J305" i="25"/>
  <c r="P304" i="25"/>
  <c r="N304" i="25"/>
  <c r="L304" i="25"/>
  <c r="J304" i="25"/>
  <c r="P303" i="25"/>
  <c r="N303" i="25"/>
  <c r="L303" i="25"/>
  <c r="J303" i="25"/>
  <c r="P302" i="25"/>
  <c r="N302" i="25"/>
  <c r="L302" i="25"/>
  <c r="J302" i="25"/>
  <c r="P301" i="25"/>
  <c r="N301" i="25"/>
  <c r="L301" i="25"/>
  <c r="J301" i="25"/>
  <c r="P300" i="25"/>
  <c r="N300" i="25"/>
  <c r="L300" i="25"/>
  <c r="J300" i="25"/>
  <c r="P299" i="25"/>
  <c r="N299" i="25"/>
  <c r="L299" i="25"/>
  <c r="J299" i="25"/>
  <c r="P298" i="25"/>
  <c r="N298" i="25"/>
  <c r="L298" i="25"/>
  <c r="J298" i="25"/>
  <c r="P297" i="25"/>
  <c r="N297" i="25"/>
  <c r="L297" i="25"/>
  <c r="J297" i="25"/>
  <c r="P296" i="25"/>
  <c r="N296" i="25"/>
  <c r="L296" i="25"/>
  <c r="J296" i="25"/>
  <c r="P295" i="25"/>
  <c r="N295" i="25"/>
  <c r="L295" i="25"/>
  <c r="J295" i="25"/>
  <c r="P294" i="25"/>
  <c r="N294" i="25"/>
  <c r="L294" i="25"/>
  <c r="J294" i="25"/>
  <c r="P293" i="25"/>
  <c r="N293" i="25"/>
  <c r="L293" i="25"/>
  <c r="J293" i="25"/>
  <c r="P292" i="25"/>
  <c r="N292" i="25"/>
  <c r="L292" i="25"/>
  <c r="J292" i="25"/>
  <c r="P291" i="25"/>
  <c r="N291" i="25"/>
  <c r="L291" i="25"/>
  <c r="J291" i="25"/>
  <c r="P290" i="25"/>
  <c r="N290" i="25"/>
  <c r="L290" i="25"/>
  <c r="J290" i="25"/>
  <c r="P289" i="25"/>
  <c r="N289" i="25"/>
  <c r="L289" i="25"/>
  <c r="J289" i="25"/>
  <c r="P288" i="25"/>
  <c r="N288" i="25"/>
  <c r="L288" i="25"/>
  <c r="J288" i="25"/>
  <c r="P287" i="25"/>
  <c r="N287" i="25"/>
  <c r="L287" i="25"/>
  <c r="J287" i="25"/>
  <c r="P286" i="25"/>
  <c r="N286" i="25"/>
  <c r="L286" i="25"/>
  <c r="J286" i="25"/>
  <c r="P285" i="25"/>
  <c r="N285" i="25"/>
  <c r="L285" i="25"/>
  <c r="J285" i="25"/>
  <c r="P284" i="25"/>
  <c r="N284" i="25"/>
  <c r="L284" i="25"/>
  <c r="J284" i="25"/>
  <c r="P283" i="25"/>
  <c r="N283" i="25"/>
  <c r="L283" i="25"/>
  <c r="J283" i="25"/>
  <c r="P282" i="25"/>
  <c r="N282" i="25"/>
  <c r="L282" i="25"/>
  <c r="J282" i="25"/>
  <c r="P281" i="25"/>
  <c r="N281" i="25"/>
  <c r="L281" i="25"/>
  <c r="J281" i="25"/>
  <c r="P280" i="25"/>
  <c r="N280" i="25"/>
  <c r="L280" i="25"/>
  <c r="J280" i="25"/>
  <c r="P279" i="25"/>
  <c r="N279" i="25"/>
  <c r="L279" i="25"/>
  <c r="J279" i="25"/>
  <c r="P278" i="25"/>
  <c r="N278" i="25"/>
  <c r="L278" i="25"/>
  <c r="J278" i="25"/>
  <c r="P277" i="25"/>
  <c r="N277" i="25"/>
  <c r="L277" i="25"/>
  <c r="J277" i="25"/>
  <c r="P276" i="25"/>
  <c r="N276" i="25"/>
  <c r="L276" i="25"/>
  <c r="J276" i="25"/>
  <c r="P275" i="25"/>
  <c r="N275" i="25"/>
  <c r="L275" i="25"/>
  <c r="J275" i="25"/>
  <c r="P274" i="25"/>
  <c r="N274" i="25"/>
  <c r="L274" i="25"/>
  <c r="J274" i="25"/>
  <c r="P273" i="25"/>
  <c r="N273" i="25"/>
  <c r="L273" i="25"/>
  <c r="J273" i="25"/>
  <c r="P272" i="25"/>
  <c r="N272" i="25"/>
  <c r="L272" i="25"/>
  <c r="J272" i="25"/>
  <c r="P271" i="25"/>
  <c r="N271" i="25"/>
  <c r="L271" i="25"/>
  <c r="J271" i="25"/>
  <c r="P270" i="25"/>
  <c r="N270" i="25"/>
  <c r="L270" i="25"/>
  <c r="J270" i="25"/>
  <c r="P269" i="25"/>
  <c r="N269" i="25"/>
  <c r="L269" i="25"/>
  <c r="J269" i="25"/>
  <c r="P268" i="25"/>
  <c r="N268" i="25"/>
  <c r="L268" i="25"/>
  <c r="J268" i="25"/>
  <c r="P267" i="25"/>
  <c r="N267" i="25"/>
  <c r="L267" i="25"/>
  <c r="J267" i="25"/>
  <c r="P266" i="25"/>
  <c r="N266" i="25"/>
  <c r="L266" i="25"/>
  <c r="J266" i="25"/>
  <c r="P265" i="25"/>
  <c r="N265" i="25"/>
  <c r="L265" i="25"/>
  <c r="J265" i="25"/>
  <c r="P264" i="25"/>
  <c r="N264" i="25"/>
  <c r="L264" i="25"/>
  <c r="J264" i="25"/>
  <c r="P263" i="25"/>
  <c r="N263" i="25"/>
  <c r="L263" i="25"/>
  <c r="J263" i="25"/>
  <c r="P262" i="25"/>
  <c r="N262" i="25"/>
  <c r="L262" i="25"/>
  <c r="J262" i="25"/>
  <c r="P261" i="25"/>
  <c r="N261" i="25"/>
  <c r="L261" i="25"/>
  <c r="J261" i="25"/>
  <c r="P260" i="25"/>
  <c r="N260" i="25"/>
  <c r="L260" i="25"/>
  <c r="J260" i="25"/>
  <c r="P259" i="25"/>
  <c r="N259" i="25"/>
  <c r="L259" i="25"/>
  <c r="J259" i="25"/>
  <c r="P258" i="25"/>
  <c r="N258" i="25"/>
  <c r="L258" i="25"/>
  <c r="J258" i="25"/>
  <c r="P257" i="25"/>
  <c r="N257" i="25"/>
  <c r="L257" i="25"/>
  <c r="J257" i="25"/>
  <c r="P256" i="25"/>
  <c r="N256" i="25"/>
  <c r="L256" i="25"/>
  <c r="J256" i="25"/>
  <c r="P255" i="25"/>
  <c r="N255" i="25"/>
  <c r="L255" i="25"/>
  <c r="J255" i="25"/>
  <c r="P254" i="25"/>
  <c r="N254" i="25"/>
  <c r="L254" i="25"/>
  <c r="J254" i="25"/>
  <c r="P253" i="25"/>
  <c r="N253" i="25"/>
  <c r="L253" i="25"/>
  <c r="J253" i="25"/>
  <c r="P252" i="25"/>
  <c r="N252" i="25"/>
  <c r="L252" i="25"/>
  <c r="J252" i="25"/>
  <c r="P251" i="25"/>
  <c r="N251" i="25"/>
  <c r="L251" i="25"/>
  <c r="J251" i="25"/>
  <c r="P250" i="25"/>
  <c r="N250" i="25"/>
  <c r="L250" i="25"/>
  <c r="J250" i="25"/>
  <c r="P249" i="25"/>
  <c r="N249" i="25"/>
  <c r="L249" i="25"/>
  <c r="J249" i="25"/>
  <c r="P248" i="25"/>
  <c r="N248" i="25"/>
  <c r="L248" i="25"/>
  <c r="J248" i="25"/>
  <c r="P247" i="25"/>
  <c r="N247" i="25"/>
  <c r="L247" i="25"/>
  <c r="J247" i="25"/>
  <c r="P246" i="25"/>
  <c r="N246" i="25"/>
  <c r="L246" i="25"/>
  <c r="J246" i="25"/>
  <c r="P245" i="25"/>
  <c r="N245" i="25"/>
  <c r="L245" i="25"/>
  <c r="J245" i="25"/>
  <c r="P244" i="25"/>
  <c r="N244" i="25"/>
  <c r="L244" i="25"/>
  <c r="J244" i="25"/>
  <c r="P243" i="25"/>
  <c r="N243" i="25"/>
  <c r="L243" i="25"/>
  <c r="J243" i="25"/>
  <c r="P242" i="25"/>
  <c r="N242" i="25"/>
  <c r="L242" i="25"/>
  <c r="J242" i="25"/>
  <c r="P241" i="25"/>
  <c r="N241" i="25"/>
  <c r="L241" i="25"/>
  <c r="J241" i="25"/>
  <c r="P240" i="25"/>
  <c r="N240" i="25"/>
  <c r="L240" i="25"/>
  <c r="J240" i="25"/>
  <c r="P239" i="25"/>
  <c r="N239" i="25"/>
  <c r="L239" i="25"/>
  <c r="J239" i="25"/>
  <c r="P238" i="25"/>
  <c r="N238" i="25"/>
  <c r="L238" i="25"/>
  <c r="J238" i="25"/>
  <c r="P237" i="25"/>
  <c r="N237" i="25"/>
  <c r="L237" i="25"/>
  <c r="J237" i="25"/>
  <c r="P236" i="25"/>
  <c r="N236" i="25"/>
  <c r="L236" i="25"/>
  <c r="J236" i="25"/>
  <c r="P235" i="25"/>
  <c r="N235" i="25"/>
  <c r="L235" i="25"/>
  <c r="J235" i="25"/>
  <c r="P234" i="25"/>
  <c r="N234" i="25"/>
  <c r="L234" i="25"/>
  <c r="J234" i="25"/>
  <c r="P233" i="25"/>
  <c r="N233" i="25"/>
  <c r="L233" i="25"/>
  <c r="J233" i="25"/>
  <c r="P232" i="25"/>
  <c r="N232" i="25"/>
  <c r="L232" i="25"/>
  <c r="J232" i="25"/>
  <c r="P231" i="25"/>
  <c r="N231" i="25"/>
  <c r="L231" i="25"/>
  <c r="J231" i="25"/>
  <c r="P230" i="25"/>
  <c r="N230" i="25"/>
  <c r="L230" i="25"/>
  <c r="J230" i="25"/>
  <c r="P229" i="25"/>
  <c r="N229" i="25"/>
  <c r="L229" i="25"/>
  <c r="J229" i="25"/>
  <c r="P228" i="25"/>
  <c r="N228" i="25"/>
  <c r="L228" i="25"/>
  <c r="J228" i="25"/>
  <c r="P227" i="25"/>
  <c r="N227" i="25"/>
  <c r="L227" i="25"/>
  <c r="J227" i="25"/>
  <c r="P226" i="25"/>
  <c r="N226" i="25"/>
  <c r="L226" i="25"/>
  <c r="J226" i="25"/>
  <c r="P225" i="25"/>
  <c r="N225" i="25"/>
  <c r="L225" i="25"/>
  <c r="J225" i="25"/>
  <c r="P224" i="25"/>
  <c r="N224" i="25"/>
  <c r="L224" i="25"/>
  <c r="J224" i="25"/>
  <c r="P223" i="25"/>
  <c r="N223" i="25"/>
  <c r="L223" i="25"/>
  <c r="J223" i="25"/>
  <c r="P222" i="25"/>
  <c r="N222" i="25"/>
  <c r="L222" i="25"/>
  <c r="J222" i="25"/>
  <c r="P221" i="25"/>
  <c r="N221" i="25"/>
  <c r="L221" i="25"/>
  <c r="J221" i="25"/>
  <c r="P220" i="25"/>
  <c r="N220" i="25"/>
  <c r="L220" i="25"/>
  <c r="J220" i="25"/>
  <c r="P219" i="25"/>
  <c r="N219" i="25"/>
  <c r="L219" i="25"/>
  <c r="J219" i="25"/>
  <c r="P218" i="25"/>
  <c r="N218" i="25"/>
  <c r="L218" i="25"/>
  <c r="J218" i="25"/>
  <c r="P217" i="25"/>
  <c r="N217" i="25"/>
  <c r="L217" i="25"/>
  <c r="J217" i="25"/>
  <c r="P216" i="25"/>
  <c r="N216" i="25"/>
  <c r="L216" i="25"/>
  <c r="J216" i="25"/>
  <c r="P215" i="25"/>
  <c r="N215" i="25"/>
  <c r="L215" i="25"/>
  <c r="J215" i="25"/>
  <c r="P214" i="25"/>
  <c r="N214" i="25"/>
  <c r="L214" i="25"/>
  <c r="J214" i="25"/>
  <c r="P213" i="25"/>
  <c r="N213" i="25"/>
  <c r="L213" i="25"/>
  <c r="J213" i="25"/>
  <c r="P212" i="25"/>
  <c r="N212" i="25"/>
  <c r="L212" i="25"/>
  <c r="J212" i="25"/>
  <c r="P211" i="25"/>
  <c r="N211" i="25"/>
  <c r="L211" i="25"/>
  <c r="J211" i="25"/>
  <c r="P210" i="25"/>
  <c r="N210" i="25"/>
  <c r="L210" i="25"/>
  <c r="J210" i="25"/>
  <c r="P209" i="25"/>
  <c r="N209" i="25"/>
  <c r="L209" i="25"/>
  <c r="J209" i="25"/>
  <c r="P208" i="25"/>
  <c r="N208" i="25"/>
  <c r="L208" i="25"/>
  <c r="J208" i="25"/>
  <c r="P207" i="25"/>
  <c r="N207" i="25"/>
  <c r="L207" i="25"/>
  <c r="J207" i="25"/>
  <c r="P206" i="25"/>
  <c r="N206" i="25"/>
  <c r="L206" i="25"/>
  <c r="J206" i="25"/>
  <c r="P205" i="25"/>
  <c r="N205" i="25"/>
  <c r="L205" i="25"/>
  <c r="J205" i="25"/>
  <c r="P204" i="25"/>
  <c r="N204" i="25"/>
  <c r="L204" i="25"/>
  <c r="J204" i="25"/>
  <c r="P203" i="25"/>
  <c r="N203" i="25"/>
  <c r="L203" i="25"/>
  <c r="J203" i="25"/>
  <c r="P202" i="25"/>
  <c r="N202" i="25"/>
  <c r="L202" i="25"/>
  <c r="J202" i="25"/>
  <c r="P201" i="25"/>
  <c r="N201" i="25"/>
  <c r="L201" i="25"/>
  <c r="J201" i="25"/>
  <c r="P200" i="25"/>
  <c r="N200" i="25"/>
  <c r="L200" i="25"/>
  <c r="J200" i="25"/>
  <c r="P199" i="25"/>
  <c r="N199" i="25"/>
  <c r="L199" i="25"/>
  <c r="J199" i="25"/>
  <c r="P198" i="25"/>
  <c r="N198" i="25"/>
  <c r="L198" i="25"/>
  <c r="J198" i="25"/>
  <c r="P197" i="25"/>
  <c r="N197" i="25"/>
  <c r="L197" i="25"/>
  <c r="J197" i="25"/>
  <c r="P196" i="25"/>
  <c r="N196" i="25"/>
  <c r="L196" i="25"/>
  <c r="J196" i="25"/>
  <c r="P195" i="25"/>
  <c r="N195" i="25"/>
  <c r="L195" i="25"/>
  <c r="J195" i="25"/>
  <c r="P194" i="25"/>
  <c r="N194" i="25"/>
  <c r="L194" i="25"/>
  <c r="J194" i="25"/>
  <c r="P193" i="25"/>
  <c r="N193" i="25"/>
  <c r="L193" i="25"/>
  <c r="J193" i="25"/>
  <c r="P192" i="25"/>
  <c r="N192" i="25"/>
  <c r="L192" i="25"/>
  <c r="J192" i="25"/>
  <c r="P191" i="25"/>
  <c r="N191" i="25"/>
  <c r="L191" i="25"/>
  <c r="J191" i="25"/>
  <c r="P190" i="25"/>
  <c r="N190" i="25"/>
  <c r="L190" i="25"/>
  <c r="J190" i="25"/>
  <c r="P189" i="25"/>
  <c r="N189" i="25"/>
  <c r="L189" i="25"/>
  <c r="J189" i="25"/>
  <c r="P188" i="25"/>
  <c r="N188" i="25"/>
  <c r="L188" i="25"/>
  <c r="J188" i="25"/>
  <c r="P187" i="25"/>
  <c r="N187" i="25"/>
  <c r="L187" i="25"/>
  <c r="J187" i="25"/>
  <c r="P186" i="25"/>
  <c r="N186" i="25"/>
  <c r="L186" i="25"/>
  <c r="J186" i="25"/>
  <c r="P185" i="25"/>
  <c r="N185" i="25"/>
  <c r="L185" i="25"/>
  <c r="J185" i="25"/>
  <c r="P184" i="25"/>
  <c r="N184" i="25"/>
  <c r="L184" i="25"/>
  <c r="J184" i="25"/>
  <c r="P183" i="25"/>
  <c r="N183" i="25"/>
  <c r="L183" i="25"/>
  <c r="J183" i="25"/>
  <c r="P182" i="25"/>
  <c r="N182" i="25"/>
  <c r="L182" i="25"/>
  <c r="J182" i="25"/>
  <c r="P181" i="25"/>
  <c r="N181" i="25"/>
  <c r="L181" i="25"/>
  <c r="J181" i="25"/>
  <c r="P180" i="25"/>
  <c r="N180" i="25"/>
  <c r="L180" i="25"/>
  <c r="J180" i="25"/>
  <c r="P179" i="25"/>
  <c r="N179" i="25"/>
  <c r="L179" i="25"/>
  <c r="J179" i="25"/>
  <c r="P178" i="25"/>
  <c r="N178" i="25"/>
  <c r="L178" i="25"/>
  <c r="J178" i="25"/>
  <c r="P177" i="25"/>
  <c r="N177" i="25"/>
  <c r="L177" i="25"/>
  <c r="J177" i="25"/>
  <c r="P176" i="25"/>
  <c r="N176" i="25"/>
  <c r="L176" i="25"/>
  <c r="J176" i="25"/>
  <c r="P175" i="25"/>
  <c r="N175" i="25"/>
  <c r="L175" i="25"/>
  <c r="J175" i="25"/>
  <c r="P174" i="25"/>
  <c r="N174" i="25"/>
  <c r="L174" i="25"/>
  <c r="J174" i="25"/>
  <c r="P173" i="25"/>
  <c r="N173" i="25"/>
  <c r="L173" i="25"/>
  <c r="J173" i="25"/>
  <c r="P172" i="25"/>
  <c r="N172" i="25"/>
  <c r="L172" i="25"/>
  <c r="J172" i="25"/>
  <c r="P171" i="25"/>
  <c r="N171" i="25"/>
  <c r="L171" i="25"/>
  <c r="J171" i="25"/>
  <c r="P170" i="25"/>
  <c r="N170" i="25"/>
  <c r="L170" i="25"/>
  <c r="J170" i="25"/>
  <c r="P169" i="25"/>
  <c r="N169" i="25"/>
  <c r="L169" i="25"/>
  <c r="J169" i="25"/>
  <c r="P168" i="25"/>
  <c r="N168" i="25"/>
  <c r="L168" i="25"/>
  <c r="J168" i="25"/>
  <c r="P167" i="25"/>
  <c r="N167" i="25"/>
  <c r="L167" i="25"/>
  <c r="J167" i="25"/>
  <c r="P166" i="25"/>
  <c r="N166" i="25"/>
  <c r="L166" i="25"/>
  <c r="J166" i="25"/>
  <c r="P165" i="25"/>
  <c r="N165" i="25"/>
  <c r="L165" i="25"/>
  <c r="J165" i="25"/>
  <c r="P164" i="25"/>
  <c r="N164" i="25"/>
  <c r="L164" i="25"/>
  <c r="J164" i="25"/>
  <c r="P163" i="25"/>
  <c r="N163" i="25"/>
  <c r="L163" i="25"/>
  <c r="J163" i="25"/>
  <c r="P162" i="25"/>
  <c r="N162" i="25"/>
  <c r="L162" i="25"/>
  <c r="J162" i="25"/>
  <c r="P161" i="25"/>
  <c r="N161" i="25"/>
  <c r="L161" i="25"/>
  <c r="J161" i="25"/>
  <c r="P160" i="25"/>
  <c r="N160" i="25"/>
  <c r="L160" i="25"/>
  <c r="J160" i="25"/>
  <c r="P159" i="25"/>
  <c r="N159" i="25"/>
  <c r="L159" i="25"/>
  <c r="J159" i="25"/>
  <c r="P158" i="25"/>
  <c r="N158" i="25"/>
  <c r="L158" i="25"/>
  <c r="J158" i="25"/>
  <c r="P157" i="25"/>
  <c r="N157" i="25"/>
  <c r="L157" i="25"/>
  <c r="J157" i="25"/>
  <c r="P156" i="25"/>
  <c r="N156" i="25"/>
  <c r="L156" i="25"/>
  <c r="J156" i="25"/>
  <c r="P155" i="25"/>
  <c r="N155" i="25"/>
  <c r="L155" i="25"/>
  <c r="J155" i="25"/>
  <c r="P154" i="25"/>
  <c r="N154" i="25"/>
  <c r="L154" i="25"/>
  <c r="J154" i="25"/>
  <c r="P153" i="25"/>
  <c r="N153" i="25"/>
  <c r="L153" i="25"/>
  <c r="J153" i="25"/>
  <c r="P152" i="25"/>
  <c r="N152" i="25"/>
  <c r="L152" i="25"/>
  <c r="J152" i="25"/>
  <c r="P151" i="25"/>
  <c r="N151" i="25"/>
  <c r="L151" i="25"/>
  <c r="J151" i="25"/>
  <c r="P150" i="25"/>
  <c r="N150" i="25"/>
  <c r="L150" i="25"/>
  <c r="J150" i="25"/>
  <c r="P149" i="25"/>
  <c r="N149" i="25"/>
  <c r="L149" i="25"/>
  <c r="J149" i="25"/>
  <c r="P148" i="25"/>
  <c r="N148" i="25"/>
  <c r="L148" i="25"/>
  <c r="J148" i="25"/>
  <c r="P147" i="25"/>
  <c r="N147" i="25"/>
  <c r="L147" i="25"/>
  <c r="J147" i="25"/>
  <c r="P146" i="25"/>
  <c r="N146" i="25"/>
  <c r="L146" i="25"/>
  <c r="J146" i="25"/>
  <c r="P145" i="25"/>
  <c r="N145" i="25"/>
  <c r="L145" i="25"/>
  <c r="J145" i="25"/>
  <c r="P144" i="25"/>
  <c r="N144" i="25"/>
  <c r="L144" i="25"/>
  <c r="J144" i="25"/>
  <c r="P143" i="25"/>
  <c r="N143" i="25"/>
  <c r="L143" i="25"/>
  <c r="J143" i="25"/>
  <c r="P142" i="25"/>
  <c r="N142" i="25"/>
  <c r="L142" i="25"/>
  <c r="J142" i="25"/>
  <c r="P141" i="25"/>
  <c r="N141" i="25"/>
  <c r="L141" i="25"/>
  <c r="J141" i="25"/>
  <c r="P140" i="25"/>
  <c r="N140" i="25"/>
  <c r="L140" i="25"/>
  <c r="J140" i="25"/>
  <c r="P139" i="25"/>
  <c r="N139" i="25"/>
  <c r="L139" i="25"/>
  <c r="J139" i="25"/>
  <c r="P138" i="25"/>
  <c r="N138" i="25"/>
  <c r="L138" i="25"/>
  <c r="J138" i="25"/>
  <c r="P137" i="25"/>
  <c r="N137" i="25"/>
  <c r="L137" i="25"/>
  <c r="J137" i="25"/>
  <c r="P136" i="25"/>
  <c r="N136" i="25"/>
  <c r="L136" i="25"/>
  <c r="J136" i="25"/>
  <c r="P135" i="25"/>
  <c r="N135" i="25"/>
  <c r="L135" i="25"/>
  <c r="J135" i="25"/>
  <c r="P134" i="25"/>
  <c r="N134" i="25"/>
  <c r="L134" i="25"/>
  <c r="J134" i="25"/>
  <c r="P133" i="25"/>
  <c r="N133" i="25"/>
  <c r="L133" i="25"/>
  <c r="J133" i="25"/>
  <c r="P132" i="25"/>
  <c r="N132" i="25"/>
  <c r="L132" i="25"/>
  <c r="J132" i="25"/>
  <c r="P131" i="25"/>
  <c r="N131" i="25"/>
  <c r="L131" i="25"/>
  <c r="J131" i="25"/>
  <c r="P130" i="25"/>
  <c r="N130" i="25"/>
  <c r="L130" i="25"/>
  <c r="J130" i="25"/>
  <c r="P129" i="25"/>
  <c r="N129" i="25"/>
  <c r="L129" i="25"/>
  <c r="J129" i="25"/>
  <c r="P128" i="25"/>
  <c r="N128" i="25"/>
  <c r="L128" i="25"/>
  <c r="J128" i="25"/>
  <c r="P127" i="25"/>
  <c r="N127" i="25"/>
  <c r="L127" i="25"/>
  <c r="J127" i="25"/>
  <c r="P126" i="25"/>
  <c r="N126" i="25"/>
  <c r="L126" i="25"/>
  <c r="J126" i="25"/>
  <c r="P125" i="25"/>
  <c r="N125" i="25"/>
  <c r="L125" i="25"/>
  <c r="J125" i="25"/>
  <c r="P124" i="25"/>
  <c r="N124" i="25"/>
  <c r="L124" i="25"/>
  <c r="J124" i="25"/>
  <c r="P123" i="25"/>
  <c r="N123" i="25"/>
  <c r="L123" i="25"/>
  <c r="J123" i="25"/>
  <c r="P122" i="25"/>
  <c r="N122" i="25"/>
  <c r="L122" i="25"/>
  <c r="J122" i="25"/>
  <c r="P121" i="25"/>
  <c r="N121" i="25"/>
  <c r="L121" i="25"/>
  <c r="J121" i="25"/>
  <c r="P120" i="25"/>
  <c r="N120" i="25"/>
  <c r="L120" i="25"/>
  <c r="J120" i="25"/>
  <c r="P119" i="25"/>
  <c r="N119" i="25"/>
  <c r="L119" i="25"/>
  <c r="J119" i="25"/>
  <c r="P118" i="25"/>
  <c r="N118" i="25"/>
  <c r="L118" i="25"/>
  <c r="J118" i="25"/>
  <c r="P117" i="25"/>
  <c r="N117" i="25"/>
  <c r="L117" i="25"/>
  <c r="J117" i="25"/>
  <c r="P116" i="25"/>
  <c r="N116" i="25"/>
  <c r="L116" i="25"/>
  <c r="J116" i="25"/>
  <c r="P115" i="25"/>
  <c r="N115" i="25"/>
  <c r="L115" i="25"/>
  <c r="J115" i="25"/>
  <c r="P114" i="25"/>
  <c r="N114" i="25"/>
  <c r="L114" i="25"/>
  <c r="J114" i="25"/>
  <c r="P113" i="25"/>
  <c r="N113" i="25"/>
  <c r="L113" i="25"/>
  <c r="J113" i="25"/>
  <c r="P112" i="25"/>
  <c r="N112" i="25"/>
  <c r="L112" i="25"/>
  <c r="J112" i="25"/>
  <c r="P111" i="25"/>
  <c r="N111" i="25"/>
  <c r="L111" i="25"/>
  <c r="J111" i="25"/>
  <c r="P110" i="25"/>
  <c r="N110" i="25"/>
  <c r="L110" i="25"/>
  <c r="J110" i="25"/>
  <c r="P109" i="25"/>
  <c r="N109" i="25"/>
  <c r="L109" i="25"/>
  <c r="J109" i="25"/>
  <c r="P108" i="25"/>
  <c r="N108" i="25"/>
  <c r="L108" i="25"/>
  <c r="J108" i="25"/>
  <c r="P107" i="25"/>
  <c r="N107" i="25"/>
  <c r="L107" i="25"/>
  <c r="J107" i="25"/>
  <c r="P106" i="25"/>
  <c r="N106" i="25"/>
  <c r="L106" i="25"/>
  <c r="J106" i="25"/>
  <c r="P105" i="25"/>
  <c r="N105" i="25"/>
  <c r="L105" i="25"/>
  <c r="J105" i="25"/>
  <c r="P104" i="25"/>
  <c r="N104" i="25"/>
  <c r="L104" i="25"/>
  <c r="J104" i="25"/>
  <c r="P103" i="25"/>
  <c r="N103" i="25"/>
  <c r="L103" i="25"/>
  <c r="J103" i="25"/>
  <c r="P102" i="25"/>
  <c r="N102" i="25"/>
  <c r="L102" i="25"/>
  <c r="J102" i="25"/>
  <c r="P101" i="25"/>
  <c r="N101" i="25"/>
  <c r="L101" i="25"/>
  <c r="J101" i="25"/>
  <c r="P100" i="25"/>
  <c r="N100" i="25"/>
  <c r="L100" i="25"/>
  <c r="J100" i="25"/>
  <c r="P99" i="25"/>
  <c r="N99" i="25"/>
  <c r="L99" i="25"/>
  <c r="J99" i="25"/>
  <c r="P98" i="25"/>
  <c r="N98" i="25"/>
  <c r="L98" i="25"/>
  <c r="J98" i="25"/>
  <c r="P97" i="25"/>
  <c r="N97" i="25"/>
  <c r="L97" i="25"/>
  <c r="J97" i="25"/>
  <c r="P96" i="25"/>
  <c r="N96" i="25"/>
  <c r="L96" i="25"/>
  <c r="J96" i="25"/>
  <c r="P95" i="25"/>
  <c r="N95" i="25"/>
  <c r="L95" i="25"/>
  <c r="J95" i="25"/>
  <c r="P94" i="25"/>
  <c r="N94" i="25"/>
  <c r="L94" i="25"/>
  <c r="J94" i="25"/>
  <c r="P93" i="25"/>
  <c r="N93" i="25"/>
  <c r="L93" i="25"/>
  <c r="J93" i="25"/>
  <c r="P92" i="25"/>
  <c r="N92" i="25"/>
  <c r="L92" i="25"/>
  <c r="J92" i="25"/>
  <c r="P91" i="25"/>
  <c r="N91" i="25"/>
  <c r="L91" i="25"/>
  <c r="J91" i="25"/>
  <c r="P90" i="25"/>
  <c r="N90" i="25"/>
  <c r="L90" i="25"/>
  <c r="J90" i="25"/>
  <c r="P89" i="25"/>
  <c r="N89" i="25"/>
  <c r="L89" i="25"/>
  <c r="J89" i="25"/>
  <c r="P88" i="25"/>
  <c r="N88" i="25"/>
  <c r="L88" i="25"/>
  <c r="J88" i="25"/>
  <c r="P87" i="25"/>
  <c r="N87" i="25"/>
  <c r="L87" i="25"/>
  <c r="J87" i="25"/>
  <c r="P86" i="25"/>
  <c r="N86" i="25"/>
  <c r="L86" i="25"/>
  <c r="J86" i="25"/>
  <c r="P85" i="25"/>
  <c r="N85" i="25"/>
  <c r="L85" i="25"/>
  <c r="J85" i="25"/>
  <c r="P84" i="25"/>
  <c r="N84" i="25"/>
  <c r="L84" i="25"/>
  <c r="J84" i="25"/>
  <c r="P83" i="25"/>
  <c r="N83" i="25"/>
  <c r="L83" i="25"/>
  <c r="J83" i="25"/>
  <c r="P82" i="25"/>
  <c r="N82" i="25"/>
  <c r="L82" i="25"/>
  <c r="J82" i="25"/>
  <c r="P81" i="25"/>
  <c r="N81" i="25"/>
  <c r="L81" i="25"/>
  <c r="J81" i="25"/>
  <c r="P80" i="25"/>
  <c r="N80" i="25"/>
  <c r="L80" i="25"/>
  <c r="J80" i="25"/>
  <c r="P79" i="25"/>
  <c r="N79" i="25"/>
  <c r="L79" i="25"/>
  <c r="J79" i="25"/>
  <c r="P78" i="25"/>
  <c r="N78" i="25"/>
  <c r="L78" i="25"/>
  <c r="J78" i="25"/>
  <c r="P77" i="25"/>
  <c r="N77" i="25"/>
  <c r="L77" i="25"/>
  <c r="J77" i="25"/>
  <c r="P76" i="25"/>
  <c r="N76" i="25"/>
  <c r="L76" i="25"/>
  <c r="J76" i="25"/>
  <c r="P75" i="25"/>
  <c r="N75" i="25"/>
  <c r="L75" i="25"/>
  <c r="J75" i="25"/>
  <c r="P74" i="25"/>
  <c r="N74" i="25"/>
  <c r="L74" i="25"/>
  <c r="J74" i="25"/>
  <c r="P73" i="25"/>
  <c r="N73" i="25"/>
  <c r="L73" i="25"/>
  <c r="J73" i="25"/>
  <c r="P72" i="25"/>
  <c r="N72" i="25"/>
  <c r="L72" i="25"/>
  <c r="J72" i="25"/>
  <c r="P71" i="25"/>
  <c r="N71" i="25"/>
  <c r="L71" i="25"/>
  <c r="J71" i="25"/>
  <c r="P70" i="25"/>
  <c r="N70" i="25"/>
  <c r="L70" i="25"/>
  <c r="J70" i="25"/>
  <c r="P69" i="25"/>
  <c r="N69" i="25"/>
  <c r="L69" i="25"/>
  <c r="J69" i="25"/>
  <c r="P68" i="25"/>
  <c r="N68" i="25"/>
  <c r="L68" i="25"/>
  <c r="J68" i="25"/>
  <c r="P67" i="25"/>
  <c r="N67" i="25"/>
  <c r="L67" i="25"/>
  <c r="J67" i="25"/>
  <c r="P66" i="25"/>
  <c r="N66" i="25"/>
  <c r="L66" i="25"/>
  <c r="J66" i="25"/>
  <c r="P65" i="25"/>
  <c r="N65" i="25"/>
  <c r="L65" i="25"/>
  <c r="J65" i="25"/>
  <c r="P64" i="25"/>
  <c r="N64" i="25"/>
  <c r="L64" i="25"/>
  <c r="J64" i="25"/>
  <c r="P63" i="25"/>
  <c r="N63" i="25"/>
  <c r="L63" i="25"/>
  <c r="J63" i="25"/>
  <c r="P62" i="25"/>
  <c r="N62" i="25"/>
  <c r="L62" i="25"/>
  <c r="J62" i="25"/>
  <c r="P61" i="25"/>
  <c r="N61" i="25"/>
  <c r="L61" i="25"/>
  <c r="J61" i="25"/>
  <c r="P60" i="25"/>
  <c r="N60" i="25"/>
  <c r="L60" i="25"/>
  <c r="J60" i="25"/>
  <c r="P59" i="25"/>
  <c r="N59" i="25"/>
  <c r="L59" i="25"/>
  <c r="J59" i="25"/>
  <c r="P58" i="25"/>
  <c r="N58" i="25"/>
  <c r="L58" i="25"/>
  <c r="J58" i="25"/>
  <c r="P57" i="25"/>
  <c r="N57" i="25"/>
  <c r="L57" i="25"/>
  <c r="J57" i="25"/>
  <c r="P56" i="25"/>
  <c r="N56" i="25"/>
  <c r="L56" i="25"/>
  <c r="J56" i="25"/>
  <c r="P55" i="25"/>
  <c r="N55" i="25"/>
  <c r="L55" i="25"/>
  <c r="J55" i="25"/>
  <c r="P54" i="25"/>
  <c r="N54" i="25"/>
  <c r="L54" i="25"/>
  <c r="J54" i="25"/>
  <c r="P53" i="25"/>
  <c r="N53" i="25"/>
  <c r="L53" i="25"/>
  <c r="J53" i="25"/>
  <c r="P52" i="25"/>
  <c r="N52" i="25"/>
  <c r="L52" i="25"/>
  <c r="J52" i="25"/>
  <c r="P51" i="25"/>
  <c r="N51" i="25"/>
  <c r="L51" i="25"/>
  <c r="J51" i="25"/>
  <c r="P50" i="25"/>
  <c r="N50" i="25"/>
  <c r="L50" i="25"/>
  <c r="J50" i="25"/>
  <c r="P49" i="25"/>
  <c r="N49" i="25"/>
  <c r="L49" i="25"/>
  <c r="J49" i="25"/>
  <c r="P48" i="25"/>
  <c r="N48" i="25"/>
  <c r="L48" i="25"/>
  <c r="J48" i="25"/>
  <c r="P47" i="25"/>
  <c r="N47" i="25"/>
  <c r="L47" i="25"/>
  <c r="J47" i="25"/>
  <c r="P46" i="25"/>
  <c r="N46" i="25"/>
  <c r="L46" i="25"/>
  <c r="J46" i="25"/>
  <c r="P45" i="25"/>
  <c r="N45" i="25"/>
  <c r="L45" i="25"/>
  <c r="J45" i="25"/>
  <c r="P44" i="25"/>
  <c r="N44" i="25"/>
  <c r="L44" i="25"/>
  <c r="J44" i="25"/>
  <c r="P43" i="25"/>
  <c r="N43" i="25"/>
  <c r="L43" i="25"/>
  <c r="J43" i="25"/>
  <c r="P42" i="25"/>
  <c r="N42" i="25"/>
  <c r="L42" i="25"/>
  <c r="J42" i="25"/>
  <c r="P41" i="25"/>
  <c r="N41" i="25"/>
  <c r="L41" i="25"/>
  <c r="J41" i="25"/>
  <c r="P40" i="25"/>
  <c r="N40" i="25"/>
  <c r="L40" i="25"/>
  <c r="J40" i="25"/>
  <c r="P39" i="25"/>
  <c r="N39" i="25"/>
  <c r="L39" i="25"/>
  <c r="J39" i="25"/>
  <c r="P38" i="25"/>
  <c r="N38" i="25"/>
  <c r="L38" i="25"/>
  <c r="J38" i="25"/>
  <c r="P37" i="25"/>
  <c r="N37" i="25"/>
  <c r="L37" i="25"/>
  <c r="J37" i="25"/>
  <c r="P36" i="25"/>
  <c r="N36" i="25"/>
  <c r="L36" i="25"/>
  <c r="J36" i="25"/>
  <c r="P35" i="25"/>
  <c r="N35" i="25"/>
  <c r="L35" i="25"/>
  <c r="J35" i="25"/>
  <c r="P34" i="25"/>
  <c r="N34" i="25"/>
  <c r="L34" i="25"/>
  <c r="J34" i="25"/>
  <c r="P33" i="25"/>
  <c r="N33" i="25"/>
  <c r="L33" i="25"/>
  <c r="J33" i="25"/>
  <c r="P32" i="25"/>
  <c r="N32" i="25"/>
  <c r="L32" i="25"/>
  <c r="J32" i="25"/>
  <c r="P31" i="25"/>
  <c r="N31" i="25"/>
  <c r="L31" i="25"/>
  <c r="J31" i="25"/>
  <c r="P30" i="25"/>
  <c r="N30" i="25"/>
  <c r="L30" i="25"/>
  <c r="J30" i="25"/>
  <c r="P29" i="25"/>
  <c r="N29" i="25"/>
  <c r="L29" i="25"/>
  <c r="J29" i="25"/>
  <c r="P28" i="25"/>
  <c r="N28" i="25"/>
  <c r="L28" i="25"/>
  <c r="J28" i="25"/>
  <c r="P27" i="25"/>
  <c r="N27" i="25"/>
  <c r="L27" i="25"/>
  <c r="J27" i="25"/>
  <c r="P26" i="25"/>
  <c r="N26" i="25"/>
  <c r="L26" i="25"/>
  <c r="J26" i="25"/>
  <c r="P25" i="25"/>
  <c r="N25" i="25"/>
  <c r="L25" i="25"/>
  <c r="J25" i="25"/>
  <c r="P24" i="25"/>
  <c r="N24" i="25"/>
  <c r="L24" i="25"/>
  <c r="J24" i="25"/>
  <c r="P23" i="25"/>
  <c r="N23" i="25"/>
  <c r="L23" i="25"/>
  <c r="J23" i="25"/>
  <c r="P22" i="25"/>
  <c r="N22" i="25"/>
  <c r="L22" i="25"/>
  <c r="J22" i="25"/>
  <c r="P21" i="25"/>
  <c r="N21" i="25"/>
  <c r="L21" i="25"/>
  <c r="J21" i="25"/>
  <c r="P20" i="25"/>
  <c r="N20" i="25"/>
  <c r="L20" i="25"/>
  <c r="J20" i="25"/>
  <c r="P19" i="25"/>
  <c r="N19" i="25"/>
  <c r="L19" i="25"/>
  <c r="J19" i="25"/>
  <c r="P18" i="25"/>
  <c r="N18" i="25"/>
  <c r="L18" i="25"/>
  <c r="J18" i="25"/>
  <c r="P17" i="25"/>
  <c r="N17" i="25"/>
  <c r="L17" i="25"/>
  <c r="J17" i="25"/>
  <c r="P16" i="25"/>
  <c r="N16" i="25"/>
  <c r="L16" i="25"/>
  <c r="J16" i="25"/>
  <c r="P15" i="25"/>
  <c r="N15" i="25"/>
  <c r="L15" i="25"/>
  <c r="J15" i="25"/>
  <c r="P14" i="25"/>
  <c r="N14" i="25"/>
  <c r="L14" i="25"/>
  <c r="J14" i="25"/>
  <c r="P13" i="25"/>
  <c r="N13" i="25"/>
  <c r="L13" i="25"/>
  <c r="J13" i="25"/>
  <c r="P12" i="25"/>
  <c r="N12" i="25"/>
  <c r="L12" i="25"/>
  <c r="J12" i="25"/>
  <c r="P11" i="25"/>
  <c r="N11" i="25"/>
  <c r="L11" i="25"/>
  <c r="J11" i="25"/>
  <c r="P10" i="25"/>
  <c r="N10" i="25"/>
  <c r="L10" i="25"/>
  <c r="J10" i="25"/>
  <c r="P9" i="25"/>
  <c r="N9" i="25"/>
  <c r="L9" i="25"/>
  <c r="J9" i="25"/>
  <c r="P8" i="25"/>
  <c r="N8" i="25"/>
  <c r="L8" i="25"/>
  <c r="J8" i="25"/>
  <c r="P7" i="25"/>
  <c r="N7" i="25"/>
  <c r="L7" i="25"/>
  <c r="J7" i="25"/>
  <c r="P6" i="25"/>
  <c r="N6" i="25"/>
  <c r="L6" i="25"/>
  <c r="J6" i="25"/>
  <c r="P5" i="25"/>
  <c r="N5" i="25"/>
  <c r="L5" i="25"/>
  <c r="J5" i="25"/>
  <c r="P4" i="25"/>
  <c r="N4" i="25"/>
  <c r="L4" i="25"/>
  <c r="J4" i="25"/>
  <c r="P3" i="25"/>
  <c r="N3" i="25"/>
  <c r="L3" i="25"/>
  <c r="J3" i="25"/>
  <c r="P2" i="25"/>
  <c r="N2" i="25"/>
  <c r="L2" i="25"/>
  <c r="J2" i="25"/>
  <c r="P575" i="24"/>
  <c r="N575" i="24"/>
  <c r="L575" i="24"/>
  <c r="J575" i="24"/>
  <c r="P574" i="24"/>
  <c r="N574" i="24"/>
  <c r="L574" i="24"/>
  <c r="J574" i="24"/>
  <c r="P573" i="24"/>
  <c r="N573" i="24"/>
  <c r="L573" i="24"/>
  <c r="J573" i="24"/>
  <c r="P572" i="24"/>
  <c r="N572" i="24"/>
  <c r="L572" i="24"/>
  <c r="J572" i="24"/>
  <c r="P571" i="24"/>
  <c r="N571" i="24"/>
  <c r="L571" i="24"/>
  <c r="J571" i="24"/>
  <c r="P570" i="24"/>
  <c r="N570" i="24"/>
  <c r="L570" i="24"/>
  <c r="J570" i="24"/>
  <c r="P569" i="24"/>
  <c r="N569" i="24"/>
  <c r="L569" i="24"/>
  <c r="J569" i="24"/>
  <c r="P568" i="24"/>
  <c r="N568" i="24"/>
  <c r="L568" i="24"/>
  <c r="J568" i="24"/>
  <c r="P567" i="24"/>
  <c r="N567" i="24"/>
  <c r="L567" i="24"/>
  <c r="J567" i="24"/>
  <c r="P566" i="24"/>
  <c r="N566" i="24"/>
  <c r="L566" i="24"/>
  <c r="J566" i="24"/>
  <c r="P565" i="24"/>
  <c r="N565" i="24"/>
  <c r="L565" i="24"/>
  <c r="J565" i="24"/>
  <c r="P564" i="24"/>
  <c r="N564" i="24"/>
  <c r="L564" i="24"/>
  <c r="J564" i="24"/>
  <c r="P563" i="24"/>
  <c r="N563" i="24"/>
  <c r="L563" i="24"/>
  <c r="J563" i="24"/>
  <c r="P562" i="24"/>
  <c r="N562" i="24"/>
  <c r="L562" i="24"/>
  <c r="J562" i="24"/>
  <c r="P561" i="24"/>
  <c r="N561" i="24"/>
  <c r="L561" i="24"/>
  <c r="J561" i="24"/>
  <c r="P560" i="24"/>
  <c r="N560" i="24"/>
  <c r="L560" i="24"/>
  <c r="J560" i="24"/>
  <c r="P559" i="24"/>
  <c r="N559" i="24"/>
  <c r="L559" i="24"/>
  <c r="J559" i="24"/>
  <c r="P558" i="24"/>
  <c r="N558" i="24"/>
  <c r="L558" i="24"/>
  <c r="J558" i="24"/>
  <c r="P557" i="24"/>
  <c r="N557" i="24"/>
  <c r="L557" i="24"/>
  <c r="J557" i="24"/>
  <c r="P556" i="24"/>
  <c r="N556" i="24"/>
  <c r="L556" i="24"/>
  <c r="J556" i="24"/>
  <c r="P555" i="24"/>
  <c r="N555" i="24"/>
  <c r="L555" i="24"/>
  <c r="J555" i="24"/>
  <c r="P554" i="24"/>
  <c r="N554" i="24"/>
  <c r="L554" i="24"/>
  <c r="J554" i="24"/>
  <c r="P553" i="24"/>
  <c r="N553" i="24"/>
  <c r="L553" i="24"/>
  <c r="J553" i="24"/>
  <c r="P552" i="24"/>
  <c r="N552" i="24"/>
  <c r="L552" i="24"/>
  <c r="J552" i="24"/>
  <c r="P551" i="24"/>
  <c r="N551" i="24"/>
  <c r="L551" i="24"/>
  <c r="J551" i="24"/>
  <c r="P550" i="24"/>
  <c r="N550" i="24"/>
  <c r="L550" i="24"/>
  <c r="J550" i="24"/>
  <c r="P549" i="24"/>
  <c r="N549" i="24"/>
  <c r="L549" i="24"/>
  <c r="J549" i="24"/>
  <c r="P548" i="24"/>
  <c r="N548" i="24"/>
  <c r="L548" i="24"/>
  <c r="J548" i="24"/>
  <c r="P547" i="24"/>
  <c r="N547" i="24"/>
  <c r="L547" i="24"/>
  <c r="J547" i="24"/>
  <c r="P546" i="24"/>
  <c r="N546" i="24"/>
  <c r="L546" i="24"/>
  <c r="J546" i="24"/>
  <c r="P545" i="24"/>
  <c r="N545" i="24"/>
  <c r="L545" i="24"/>
  <c r="J545" i="24"/>
  <c r="P544" i="24"/>
  <c r="N544" i="24"/>
  <c r="L544" i="24"/>
  <c r="J544" i="24"/>
  <c r="P543" i="24"/>
  <c r="N543" i="24"/>
  <c r="L543" i="24"/>
  <c r="J543" i="24"/>
  <c r="P542" i="24"/>
  <c r="N542" i="24"/>
  <c r="L542" i="24"/>
  <c r="J542" i="24"/>
  <c r="P541" i="24"/>
  <c r="N541" i="24"/>
  <c r="L541" i="24"/>
  <c r="J541" i="24"/>
  <c r="P540" i="24"/>
  <c r="N540" i="24"/>
  <c r="L540" i="24"/>
  <c r="J540" i="24"/>
  <c r="P539" i="24"/>
  <c r="N539" i="24"/>
  <c r="L539" i="24"/>
  <c r="J539" i="24"/>
  <c r="P538" i="24"/>
  <c r="N538" i="24"/>
  <c r="L538" i="24"/>
  <c r="J538" i="24"/>
  <c r="P537" i="24"/>
  <c r="N537" i="24"/>
  <c r="L537" i="24"/>
  <c r="J537" i="24"/>
  <c r="P536" i="24"/>
  <c r="N536" i="24"/>
  <c r="L536" i="24"/>
  <c r="J536" i="24"/>
  <c r="P535" i="24"/>
  <c r="N535" i="24"/>
  <c r="L535" i="24"/>
  <c r="J535" i="24"/>
  <c r="P534" i="24"/>
  <c r="N534" i="24"/>
  <c r="L534" i="24"/>
  <c r="J534" i="24"/>
  <c r="P533" i="24"/>
  <c r="N533" i="24"/>
  <c r="L533" i="24"/>
  <c r="J533" i="24"/>
  <c r="P532" i="24"/>
  <c r="N532" i="24"/>
  <c r="L532" i="24"/>
  <c r="J532" i="24"/>
  <c r="P531" i="24"/>
  <c r="N531" i="24"/>
  <c r="L531" i="24"/>
  <c r="J531" i="24"/>
  <c r="P530" i="24"/>
  <c r="N530" i="24"/>
  <c r="L530" i="24"/>
  <c r="J530" i="24"/>
  <c r="P529" i="24"/>
  <c r="N529" i="24"/>
  <c r="L529" i="24"/>
  <c r="J529" i="24"/>
  <c r="P528" i="24"/>
  <c r="N528" i="24"/>
  <c r="L528" i="24"/>
  <c r="J528" i="24"/>
  <c r="P527" i="24"/>
  <c r="N527" i="24"/>
  <c r="L527" i="24"/>
  <c r="J527" i="24"/>
  <c r="P526" i="24"/>
  <c r="N526" i="24"/>
  <c r="L526" i="24"/>
  <c r="J526" i="24"/>
  <c r="P525" i="24"/>
  <c r="N525" i="24"/>
  <c r="L525" i="24"/>
  <c r="J525" i="24"/>
  <c r="P524" i="24"/>
  <c r="N524" i="24"/>
  <c r="L524" i="24"/>
  <c r="J524" i="24"/>
  <c r="P523" i="24"/>
  <c r="N523" i="24"/>
  <c r="L523" i="24"/>
  <c r="J523" i="24"/>
  <c r="P522" i="24"/>
  <c r="N522" i="24"/>
  <c r="L522" i="24"/>
  <c r="J522" i="24"/>
  <c r="P521" i="24"/>
  <c r="N521" i="24"/>
  <c r="L521" i="24"/>
  <c r="J521" i="24"/>
  <c r="P520" i="24"/>
  <c r="N520" i="24"/>
  <c r="L520" i="24"/>
  <c r="J520" i="24"/>
  <c r="P519" i="24"/>
  <c r="N519" i="24"/>
  <c r="L519" i="24"/>
  <c r="J519" i="24"/>
  <c r="P518" i="24"/>
  <c r="N518" i="24"/>
  <c r="L518" i="24"/>
  <c r="J518" i="24"/>
  <c r="P517" i="24"/>
  <c r="N517" i="24"/>
  <c r="L517" i="24"/>
  <c r="J517" i="24"/>
  <c r="P516" i="24"/>
  <c r="N516" i="24"/>
  <c r="L516" i="24"/>
  <c r="J516" i="24"/>
  <c r="P515" i="24"/>
  <c r="N515" i="24"/>
  <c r="L515" i="24"/>
  <c r="J515" i="24"/>
  <c r="P514" i="24"/>
  <c r="N514" i="24"/>
  <c r="L514" i="24"/>
  <c r="J514" i="24"/>
  <c r="P513" i="24"/>
  <c r="N513" i="24"/>
  <c r="L513" i="24"/>
  <c r="J513" i="24"/>
  <c r="P512" i="24"/>
  <c r="N512" i="24"/>
  <c r="L512" i="24"/>
  <c r="J512" i="24"/>
  <c r="P511" i="24"/>
  <c r="N511" i="24"/>
  <c r="L511" i="24"/>
  <c r="J511" i="24"/>
  <c r="P510" i="24"/>
  <c r="N510" i="24"/>
  <c r="L510" i="24"/>
  <c r="J510" i="24"/>
  <c r="P509" i="24"/>
  <c r="N509" i="24"/>
  <c r="L509" i="24"/>
  <c r="J509" i="24"/>
  <c r="P508" i="24"/>
  <c r="N508" i="24"/>
  <c r="L508" i="24"/>
  <c r="J508" i="24"/>
  <c r="P507" i="24"/>
  <c r="N507" i="24"/>
  <c r="L507" i="24"/>
  <c r="J507" i="24"/>
  <c r="P506" i="24"/>
  <c r="N506" i="24"/>
  <c r="L506" i="24"/>
  <c r="J506" i="24"/>
  <c r="P505" i="24"/>
  <c r="N505" i="24"/>
  <c r="L505" i="24"/>
  <c r="J505" i="24"/>
  <c r="P504" i="24"/>
  <c r="N504" i="24"/>
  <c r="L504" i="24"/>
  <c r="J504" i="24"/>
  <c r="P503" i="24"/>
  <c r="N503" i="24"/>
  <c r="L503" i="24"/>
  <c r="J503" i="24"/>
  <c r="P502" i="24"/>
  <c r="N502" i="24"/>
  <c r="L502" i="24"/>
  <c r="J502" i="24"/>
  <c r="P501" i="24"/>
  <c r="N501" i="24"/>
  <c r="L501" i="24"/>
  <c r="J501" i="24"/>
  <c r="P500" i="24"/>
  <c r="N500" i="24"/>
  <c r="L500" i="24"/>
  <c r="J500" i="24"/>
  <c r="P499" i="24"/>
  <c r="N499" i="24"/>
  <c r="L499" i="24"/>
  <c r="J499" i="24"/>
  <c r="P498" i="24"/>
  <c r="N498" i="24"/>
  <c r="L498" i="24"/>
  <c r="J498" i="24"/>
  <c r="P497" i="24"/>
  <c r="N497" i="24"/>
  <c r="L497" i="24"/>
  <c r="J497" i="24"/>
  <c r="P496" i="24"/>
  <c r="N496" i="24"/>
  <c r="L496" i="24"/>
  <c r="J496" i="24"/>
  <c r="P495" i="24"/>
  <c r="N495" i="24"/>
  <c r="L495" i="24"/>
  <c r="J495" i="24"/>
  <c r="P494" i="24"/>
  <c r="N494" i="24"/>
  <c r="L494" i="24"/>
  <c r="J494" i="24"/>
  <c r="P493" i="24"/>
  <c r="N493" i="24"/>
  <c r="L493" i="24"/>
  <c r="J493" i="24"/>
  <c r="P492" i="24"/>
  <c r="N492" i="24"/>
  <c r="L492" i="24"/>
  <c r="J492" i="24"/>
  <c r="L491" i="24"/>
  <c r="J491" i="24"/>
  <c r="P442" i="24"/>
  <c r="N442" i="24"/>
  <c r="L442" i="24"/>
  <c r="J442" i="24"/>
  <c r="P441" i="24"/>
  <c r="N441" i="24"/>
  <c r="L441" i="24"/>
  <c r="J441" i="24"/>
  <c r="P440" i="24"/>
  <c r="N440" i="24"/>
  <c r="L440" i="24"/>
  <c r="J440" i="24"/>
  <c r="P439" i="24"/>
  <c r="N439" i="24"/>
  <c r="L439" i="24"/>
  <c r="J439" i="24"/>
  <c r="P438" i="24"/>
  <c r="N438" i="24"/>
  <c r="L438" i="24"/>
  <c r="J438" i="24"/>
  <c r="P437" i="24"/>
  <c r="N437" i="24"/>
  <c r="L437" i="24"/>
  <c r="J437" i="24"/>
  <c r="P436" i="24"/>
  <c r="N436" i="24"/>
  <c r="L436" i="24"/>
  <c r="J436" i="24"/>
  <c r="P435" i="24"/>
  <c r="N435" i="24"/>
  <c r="L435" i="24"/>
  <c r="J435" i="24"/>
  <c r="P434" i="24"/>
  <c r="N434" i="24"/>
  <c r="L434" i="24"/>
  <c r="J434" i="24"/>
  <c r="P433" i="24"/>
  <c r="N433" i="24"/>
  <c r="L433" i="24"/>
  <c r="J433" i="24"/>
  <c r="P432" i="24"/>
  <c r="N432" i="24"/>
  <c r="L432" i="24"/>
  <c r="J432" i="24"/>
  <c r="P431" i="24"/>
  <c r="N431" i="24"/>
  <c r="L431" i="24"/>
  <c r="J431" i="24"/>
  <c r="P430" i="24"/>
  <c r="N430" i="24"/>
  <c r="L430" i="24"/>
  <c r="J430" i="24"/>
  <c r="P429" i="24"/>
  <c r="N429" i="24"/>
  <c r="L429" i="24"/>
  <c r="J429" i="24"/>
  <c r="P428" i="24"/>
  <c r="N428" i="24"/>
  <c r="L428" i="24"/>
  <c r="J428" i="24"/>
  <c r="P427" i="24"/>
  <c r="N427" i="24"/>
  <c r="L427" i="24"/>
  <c r="J427" i="24"/>
  <c r="P426" i="24"/>
  <c r="N426" i="24"/>
  <c r="L426" i="24"/>
  <c r="J426" i="24"/>
  <c r="P425" i="24"/>
  <c r="N425" i="24"/>
  <c r="L425" i="24"/>
  <c r="J425" i="24"/>
  <c r="P424" i="24"/>
  <c r="N424" i="24"/>
  <c r="L424" i="24"/>
  <c r="J424" i="24"/>
  <c r="P423" i="24"/>
  <c r="N423" i="24"/>
  <c r="L423" i="24"/>
  <c r="J423" i="24"/>
  <c r="P422" i="24"/>
  <c r="N422" i="24"/>
  <c r="L422" i="24"/>
  <c r="J422" i="24"/>
  <c r="P421" i="24"/>
  <c r="N421" i="24"/>
  <c r="L421" i="24"/>
  <c r="J421" i="24"/>
  <c r="P420" i="24"/>
  <c r="N420" i="24"/>
  <c r="L420" i="24"/>
  <c r="J420" i="24"/>
  <c r="P419" i="24"/>
  <c r="N419" i="24"/>
  <c r="L419" i="24"/>
  <c r="J419" i="24"/>
  <c r="P418" i="24"/>
  <c r="N418" i="24"/>
  <c r="L418" i="24"/>
  <c r="J418" i="24"/>
  <c r="P417" i="24"/>
  <c r="N417" i="24"/>
  <c r="L417" i="24"/>
  <c r="J417" i="24"/>
  <c r="P416" i="24"/>
  <c r="N416" i="24"/>
  <c r="L416" i="24"/>
  <c r="J416" i="24"/>
  <c r="P415" i="24"/>
  <c r="N415" i="24"/>
  <c r="L415" i="24"/>
  <c r="J415" i="24"/>
  <c r="P414" i="24"/>
  <c r="N414" i="24"/>
  <c r="L414" i="24"/>
  <c r="J414" i="24"/>
  <c r="P413" i="24"/>
  <c r="N413" i="24"/>
  <c r="L413" i="24"/>
  <c r="J413" i="24"/>
  <c r="P412" i="24"/>
  <c r="N412" i="24"/>
  <c r="L412" i="24"/>
  <c r="J412" i="24"/>
  <c r="P411" i="24"/>
  <c r="N411" i="24"/>
  <c r="L411" i="24"/>
  <c r="J411" i="24"/>
  <c r="P410" i="24"/>
  <c r="N410" i="24"/>
  <c r="L410" i="24"/>
  <c r="J410" i="24"/>
  <c r="P409" i="24"/>
  <c r="N409" i="24"/>
  <c r="L409" i="24"/>
  <c r="J409" i="24"/>
  <c r="P408" i="24"/>
  <c r="N408" i="24"/>
  <c r="L408" i="24"/>
  <c r="J408" i="24"/>
  <c r="P407" i="24"/>
  <c r="N407" i="24"/>
  <c r="L407" i="24"/>
  <c r="J407" i="24"/>
  <c r="P406" i="24"/>
  <c r="N406" i="24"/>
  <c r="L406" i="24"/>
  <c r="J406" i="24"/>
  <c r="P405" i="24"/>
  <c r="N405" i="24"/>
  <c r="L405" i="24"/>
  <c r="J405" i="24"/>
  <c r="P404" i="24"/>
  <c r="N404" i="24"/>
  <c r="L404" i="24"/>
  <c r="J404" i="24"/>
  <c r="P403" i="24"/>
  <c r="N403" i="24"/>
  <c r="L403" i="24"/>
  <c r="J403" i="24"/>
  <c r="P402" i="24"/>
  <c r="N402" i="24"/>
  <c r="L402" i="24"/>
  <c r="J402" i="24"/>
  <c r="P401" i="24"/>
  <c r="N401" i="24"/>
  <c r="L401" i="24"/>
  <c r="J401" i="24"/>
  <c r="P400" i="24"/>
  <c r="N400" i="24"/>
  <c r="L400" i="24"/>
  <c r="J400" i="24"/>
  <c r="P399" i="24"/>
  <c r="N399" i="24"/>
  <c r="L399" i="24"/>
  <c r="J399" i="24"/>
  <c r="P398" i="24"/>
  <c r="N398" i="24"/>
  <c r="L398" i="24"/>
  <c r="J398" i="24"/>
  <c r="P397" i="24"/>
  <c r="N397" i="24"/>
  <c r="L397" i="24"/>
  <c r="J397" i="24"/>
  <c r="P396" i="24"/>
  <c r="N396" i="24"/>
  <c r="L396" i="24"/>
  <c r="J396" i="24"/>
  <c r="P395" i="24"/>
  <c r="N395" i="24"/>
  <c r="L395" i="24"/>
  <c r="J395" i="24"/>
  <c r="P394" i="24"/>
  <c r="N394" i="24"/>
  <c r="L394" i="24"/>
  <c r="J394" i="24"/>
  <c r="P393" i="24"/>
  <c r="N393" i="24"/>
  <c r="L393" i="24"/>
  <c r="J393" i="24"/>
  <c r="P392" i="24"/>
  <c r="N392" i="24"/>
  <c r="L392" i="24"/>
  <c r="J392" i="24"/>
  <c r="P391" i="24"/>
  <c r="N391" i="24"/>
  <c r="L391" i="24"/>
  <c r="J391" i="24"/>
  <c r="P390" i="24"/>
  <c r="N390" i="24"/>
  <c r="L390" i="24"/>
  <c r="J390" i="24"/>
  <c r="P389" i="24"/>
  <c r="N389" i="24"/>
  <c r="L389" i="24"/>
  <c r="J389" i="24"/>
  <c r="P388" i="24"/>
  <c r="N388" i="24"/>
  <c r="L388" i="24"/>
  <c r="J388" i="24"/>
  <c r="P387" i="24"/>
  <c r="N387" i="24"/>
  <c r="L387" i="24"/>
  <c r="J387" i="24"/>
  <c r="P386" i="24"/>
  <c r="N386" i="24"/>
  <c r="L386" i="24"/>
  <c r="J386" i="24"/>
  <c r="P385" i="24"/>
  <c r="N385" i="24"/>
  <c r="L385" i="24"/>
  <c r="J385" i="24"/>
  <c r="P384" i="24"/>
  <c r="N384" i="24"/>
  <c r="L384" i="24"/>
  <c r="J384" i="24"/>
  <c r="P383" i="24"/>
  <c r="N383" i="24"/>
  <c r="L383" i="24"/>
  <c r="J383" i="24"/>
  <c r="P382" i="24"/>
  <c r="N382" i="24"/>
  <c r="L382" i="24"/>
  <c r="J382" i="24"/>
  <c r="P381" i="24"/>
  <c r="N381" i="24"/>
  <c r="L381" i="24"/>
  <c r="J381" i="24"/>
  <c r="P380" i="24"/>
  <c r="N380" i="24"/>
  <c r="L380" i="24"/>
  <c r="J380" i="24"/>
  <c r="P379" i="24"/>
  <c r="N379" i="24"/>
  <c r="L379" i="24"/>
  <c r="J379" i="24"/>
  <c r="P378" i="24"/>
  <c r="N378" i="24"/>
  <c r="L378" i="24"/>
  <c r="J378" i="24"/>
  <c r="P377" i="24"/>
  <c r="N377" i="24"/>
  <c r="L377" i="24"/>
  <c r="J377" i="24"/>
  <c r="P376" i="24"/>
  <c r="N376" i="24"/>
  <c r="L376" i="24"/>
  <c r="J376" i="24"/>
  <c r="P375" i="24"/>
  <c r="N375" i="24"/>
  <c r="L375" i="24"/>
  <c r="J375" i="24"/>
  <c r="P374" i="24"/>
  <c r="N374" i="24"/>
  <c r="L374" i="24"/>
  <c r="J374" i="24"/>
  <c r="P373" i="24"/>
  <c r="N373" i="24"/>
  <c r="L373" i="24"/>
  <c r="J373" i="24"/>
  <c r="P372" i="24"/>
  <c r="N372" i="24"/>
  <c r="L372" i="24"/>
  <c r="J372" i="24"/>
  <c r="P371" i="24"/>
  <c r="N371" i="24"/>
  <c r="L371" i="24"/>
  <c r="J371" i="24"/>
  <c r="P370" i="24"/>
  <c r="N370" i="24"/>
  <c r="L370" i="24"/>
  <c r="J370" i="24"/>
  <c r="P369" i="24"/>
  <c r="N369" i="24"/>
  <c r="L369" i="24"/>
  <c r="J369" i="24"/>
  <c r="P368" i="24"/>
  <c r="N368" i="24"/>
  <c r="L368" i="24"/>
  <c r="J368" i="24"/>
  <c r="P367" i="24"/>
  <c r="N367" i="24"/>
  <c r="L367" i="24"/>
  <c r="J367" i="24"/>
  <c r="P366" i="24"/>
  <c r="N366" i="24"/>
  <c r="L366" i="24"/>
  <c r="J366" i="24"/>
  <c r="P365" i="24"/>
  <c r="N365" i="24"/>
  <c r="L365" i="24"/>
  <c r="J365" i="24"/>
  <c r="P364" i="24"/>
  <c r="N364" i="24"/>
  <c r="L364" i="24"/>
  <c r="J364" i="24"/>
  <c r="P363" i="24"/>
  <c r="N363" i="24"/>
  <c r="L363" i="24"/>
  <c r="J363" i="24"/>
  <c r="P362" i="24"/>
  <c r="N362" i="24"/>
  <c r="L362" i="24"/>
  <c r="J362" i="24"/>
  <c r="P361" i="24"/>
  <c r="N361" i="24"/>
  <c r="L361" i="24"/>
  <c r="J361" i="24"/>
  <c r="P360" i="24"/>
  <c r="N360" i="24"/>
  <c r="L360" i="24"/>
  <c r="J360" i="24"/>
  <c r="P359" i="24"/>
  <c r="N359" i="24"/>
  <c r="L359" i="24"/>
  <c r="J359" i="24"/>
  <c r="P358" i="24"/>
  <c r="N358" i="24"/>
  <c r="L358" i="24"/>
  <c r="J358" i="24"/>
  <c r="P357" i="24"/>
  <c r="N357" i="24"/>
  <c r="L357" i="24"/>
  <c r="J357" i="24"/>
  <c r="P356" i="24"/>
  <c r="N356" i="24"/>
  <c r="L356" i="24"/>
  <c r="J356" i="24"/>
  <c r="P355" i="24"/>
  <c r="N355" i="24"/>
  <c r="L355" i="24"/>
  <c r="J355" i="24"/>
  <c r="P354" i="24"/>
  <c r="N354" i="24"/>
  <c r="L354" i="24"/>
  <c r="J354" i="24"/>
  <c r="P353" i="24"/>
  <c r="N353" i="24"/>
  <c r="L353" i="24"/>
  <c r="J353" i="24"/>
  <c r="P352" i="24"/>
  <c r="N352" i="24"/>
  <c r="L352" i="24"/>
  <c r="J352" i="24"/>
  <c r="P351" i="24"/>
  <c r="N351" i="24"/>
  <c r="L351" i="24"/>
  <c r="J351" i="24"/>
  <c r="P350" i="24"/>
  <c r="N350" i="24"/>
  <c r="L350" i="24"/>
  <c r="J350" i="24"/>
  <c r="P349" i="24"/>
  <c r="N349" i="24"/>
  <c r="L349" i="24"/>
  <c r="J349" i="24"/>
  <c r="P348" i="24"/>
  <c r="N348" i="24"/>
  <c r="L348" i="24"/>
  <c r="J348" i="24"/>
  <c r="P347" i="24"/>
  <c r="N347" i="24"/>
  <c r="L347" i="24"/>
  <c r="J347" i="24"/>
  <c r="P346" i="24"/>
  <c r="N346" i="24"/>
  <c r="L346" i="24"/>
  <c r="J346" i="24"/>
  <c r="P345" i="24"/>
  <c r="N345" i="24"/>
  <c r="L345" i="24"/>
  <c r="J345" i="24"/>
  <c r="P344" i="24"/>
  <c r="N344" i="24"/>
  <c r="L344" i="24"/>
  <c r="J344" i="24"/>
  <c r="P343" i="24"/>
  <c r="N343" i="24"/>
  <c r="L343" i="24"/>
  <c r="J343" i="24"/>
  <c r="P342" i="24"/>
  <c r="N342" i="24"/>
  <c r="L342" i="24"/>
  <c r="J342" i="24"/>
  <c r="P341" i="24"/>
  <c r="N341" i="24"/>
  <c r="L341" i="24"/>
  <c r="J341" i="24"/>
  <c r="P340" i="24"/>
  <c r="N340" i="24"/>
  <c r="L340" i="24"/>
  <c r="J340" i="24"/>
  <c r="P339" i="24"/>
  <c r="N339" i="24"/>
  <c r="L339" i="24"/>
  <c r="J339" i="24"/>
  <c r="P338" i="24"/>
  <c r="N338" i="24"/>
  <c r="L338" i="24"/>
  <c r="J338" i="24"/>
  <c r="P337" i="24"/>
  <c r="N337" i="24"/>
  <c r="L337" i="24"/>
  <c r="J337" i="24"/>
  <c r="P336" i="24"/>
  <c r="N336" i="24"/>
  <c r="L336" i="24"/>
  <c r="J336" i="24"/>
  <c r="P335" i="24"/>
  <c r="N335" i="24"/>
  <c r="L335" i="24"/>
  <c r="J335" i="24"/>
  <c r="P334" i="24"/>
  <c r="N334" i="24"/>
  <c r="L334" i="24"/>
  <c r="J334" i="24"/>
  <c r="P333" i="24"/>
  <c r="N333" i="24"/>
  <c r="L333" i="24"/>
  <c r="J333" i="24"/>
  <c r="P332" i="24"/>
  <c r="N332" i="24"/>
  <c r="L332" i="24"/>
  <c r="J332" i="24"/>
  <c r="P331" i="24"/>
  <c r="N331" i="24"/>
  <c r="L331" i="24"/>
  <c r="J331" i="24"/>
  <c r="P330" i="24"/>
  <c r="N330" i="24"/>
  <c r="L330" i="24"/>
  <c r="J330" i="24"/>
  <c r="P329" i="24"/>
  <c r="N329" i="24"/>
  <c r="L329" i="24"/>
  <c r="J329" i="24"/>
  <c r="P328" i="24"/>
  <c r="N328" i="24"/>
  <c r="L328" i="24"/>
  <c r="J328" i="24"/>
  <c r="P327" i="24"/>
  <c r="N327" i="24"/>
  <c r="L327" i="24"/>
  <c r="J327" i="24"/>
  <c r="P326" i="24"/>
  <c r="N326" i="24"/>
  <c r="L326" i="24"/>
  <c r="J326" i="24"/>
  <c r="P325" i="24"/>
  <c r="N325" i="24"/>
  <c r="L325" i="24"/>
  <c r="J325" i="24"/>
  <c r="P324" i="24"/>
  <c r="N324" i="24"/>
  <c r="L324" i="24"/>
  <c r="J324" i="24"/>
  <c r="P323" i="24"/>
  <c r="N323" i="24"/>
  <c r="L323" i="24"/>
  <c r="J323" i="24"/>
  <c r="P322" i="24"/>
  <c r="N322" i="24"/>
  <c r="L322" i="24"/>
  <c r="J322" i="24"/>
  <c r="P321" i="24"/>
  <c r="N321" i="24"/>
  <c r="L321" i="24"/>
  <c r="J321" i="24"/>
  <c r="P320" i="24"/>
  <c r="N320" i="24"/>
  <c r="L320" i="24"/>
  <c r="J320" i="24"/>
  <c r="P319" i="24"/>
  <c r="N319" i="24"/>
  <c r="L319" i="24"/>
  <c r="J319" i="24"/>
  <c r="P318" i="24"/>
  <c r="N318" i="24"/>
  <c r="L318" i="24"/>
  <c r="J318" i="24"/>
  <c r="P317" i="24"/>
  <c r="N317" i="24"/>
  <c r="L317" i="24"/>
  <c r="J317" i="24"/>
  <c r="P316" i="24"/>
  <c r="N316" i="24"/>
  <c r="L316" i="24"/>
  <c r="J316" i="24"/>
  <c r="P315" i="24"/>
  <c r="N315" i="24"/>
  <c r="L315" i="24"/>
  <c r="J315" i="24"/>
  <c r="P314" i="24"/>
  <c r="N314" i="24"/>
  <c r="L314" i="24"/>
  <c r="J314" i="24"/>
  <c r="P313" i="24"/>
  <c r="N313" i="24"/>
  <c r="L313" i="24"/>
  <c r="J313" i="24"/>
  <c r="P312" i="24"/>
  <c r="N312" i="24"/>
  <c r="L312" i="24"/>
  <c r="J312" i="24"/>
  <c r="P311" i="24"/>
  <c r="N311" i="24"/>
  <c r="L311" i="24"/>
  <c r="J311" i="24"/>
  <c r="P310" i="24"/>
  <c r="N310" i="24"/>
  <c r="L310" i="24"/>
  <c r="J310" i="24"/>
  <c r="P309" i="24"/>
  <c r="N309" i="24"/>
  <c r="L309" i="24"/>
  <c r="J309" i="24"/>
  <c r="P308" i="24"/>
  <c r="N308" i="24"/>
  <c r="L308" i="24"/>
  <c r="J308" i="24"/>
  <c r="P307" i="24"/>
  <c r="N307" i="24"/>
  <c r="L307" i="24"/>
  <c r="J307" i="24"/>
  <c r="P306" i="24"/>
  <c r="N306" i="24"/>
  <c r="L306" i="24"/>
  <c r="J306" i="24"/>
  <c r="P305" i="24"/>
  <c r="N305" i="24"/>
  <c r="L305" i="24"/>
  <c r="J305" i="24"/>
  <c r="P304" i="24"/>
  <c r="N304" i="24"/>
  <c r="L304" i="24"/>
  <c r="J304" i="24"/>
  <c r="P303" i="24"/>
  <c r="N303" i="24"/>
  <c r="L303" i="24"/>
  <c r="J303" i="24"/>
  <c r="P302" i="24"/>
  <c r="N302" i="24"/>
  <c r="L302" i="24"/>
  <c r="J302" i="24"/>
  <c r="P301" i="24"/>
  <c r="N301" i="24"/>
  <c r="L301" i="24"/>
  <c r="J301" i="24"/>
  <c r="P300" i="24"/>
  <c r="N300" i="24"/>
  <c r="L300" i="24"/>
  <c r="J300" i="24"/>
  <c r="P299" i="24"/>
  <c r="N299" i="24"/>
  <c r="L299" i="24"/>
  <c r="J299" i="24"/>
  <c r="P298" i="24"/>
  <c r="N298" i="24"/>
  <c r="L298" i="24"/>
  <c r="J298" i="24"/>
  <c r="P297" i="24"/>
  <c r="N297" i="24"/>
  <c r="L297" i="24"/>
  <c r="J297" i="24"/>
  <c r="P296" i="24"/>
  <c r="N296" i="24"/>
  <c r="L296" i="24"/>
  <c r="J296" i="24"/>
  <c r="P295" i="24"/>
  <c r="N295" i="24"/>
  <c r="L295" i="24"/>
  <c r="J295" i="24"/>
  <c r="P294" i="24"/>
  <c r="N294" i="24"/>
  <c r="L294" i="24"/>
  <c r="J294" i="24"/>
  <c r="P293" i="24"/>
  <c r="N293" i="24"/>
  <c r="L293" i="24"/>
  <c r="J293" i="24"/>
  <c r="P292" i="24"/>
  <c r="N292" i="24"/>
  <c r="L292" i="24"/>
  <c r="J292" i="24"/>
  <c r="P291" i="24"/>
  <c r="N291" i="24"/>
  <c r="L291" i="24"/>
  <c r="J291" i="24"/>
  <c r="P290" i="24"/>
  <c r="N290" i="24"/>
  <c r="L290" i="24"/>
  <c r="J290" i="24"/>
  <c r="P289" i="24"/>
  <c r="N289" i="24"/>
  <c r="L289" i="24"/>
  <c r="J289" i="24"/>
  <c r="P288" i="24"/>
  <c r="N288" i="24"/>
  <c r="L288" i="24"/>
  <c r="J288" i="24"/>
  <c r="P287" i="24"/>
  <c r="N287" i="24"/>
  <c r="L287" i="24"/>
  <c r="J287" i="24"/>
  <c r="P286" i="24"/>
  <c r="N286" i="24"/>
  <c r="L286" i="24"/>
  <c r="J286" i="24"/>
  <c r="P285" i="24"/>
  <c r="N285" i="24"/>
  <c r="L285" i="24"/>
  <c r="J285" i="24"/>
  <c r="P284" i="24"/>
  <c r="N284" i="24"/>
  <c r="L284" i="24"/>
  <c r="J284" i="24"/>
  <c r="P283" i="24"/>
  <c r="N283" i="24"/>
  <c r="L283" i="24"/>
  <c r="J283" i="24"/>
  <c r="P282" i="24"/>
  <c r="N282" i="24"/>
  <c r="L282" i="24"/>
  <c r="J282" i="24"/>
  <c r="P281" i="24"/>
  <c r="N281" i="24"/>
  <c r="L281" i="24"/>
  <c r="J281" i="24"/>
  <c r="P280" i="24"/>
  <c r="N280" i="24"/>
  <c r="L280" i="24"/>
  <c r="J280" i="24"/>
  <c r="P279" i="24"/>
  <c r="N279" i="24"/>
  <c r="L279" i="24"/>
  <c r="J279" i="24"/>
  <c r="P278" i="24"/>
  <c r="N278" i="24"/>
  <c r="L278" i="24"/>
  <c r="J278" i="24"/>
  <c r="P277" i="24"/>
  <c r="N277" i="24"/>
  <c r="L277" i="24"/>
  <c r="J277" i="24"/>
  <c r="P276" i="24"/>
  <c r="N276" i="24"/>
  <c r="L276" i="24"/>
  <c r="J276" i="24"/>
  <c r="P275" i="24"/>
  <c r="N275" i="24"/>
  <c r="L275" i="24"/>
  <c r="J275" i="24"/>
  <c r="P274" i="24"/>
  <c r="N274" i="24"/>
  <c r="L274" i="24"/>
  <c r="J274" i="24"/>
  <c r="P273" i="24"/>
  <c r="N273" i="24"/>
  <c r="L273" i="24"/>
  <c r="J273" i="24"/>
  <c r="P272" i="24"/>
  <c r="N272" i="24"/>
  <c r="L272" i="24"/>
  <c r="J272" i="24"/>
  <c r="P271" i="24"/>
  <c r="N271" i="24"/>
  <c r="L271" i="24"/>
  <c r="J271" i="24"/>
  <c r="P270" i="24"/>
  <c r="N270" i="24"/>
  <c r="L270" i="24"/>
  <c r="J270" i="24"/>
  <c r="P269" i="24"/>
  <c r="N269" i="24"/>
  <c r="L269" i="24"/>
  <c r="J269" i="24"/>
  <c r="P268" i="24"/>
  <c r="N268" i="24"/>
  <c r="L268" i="24"/>
  <c r="J268" i="24"/>
  <c r="P267" i="24"/>
  <c r="N267" i="24"/>
  <c r="L267" i="24"/>
  <c r="J267" i="24"/>
  <c r="P266" i="24"/>
  <c r="N266" i="24"/>
  <c r="L266" i="24"/>
  <c r="J266" i="24"/>
  <c r="P265" i="24"/>
  <c r="N265" i="24"/>
  <c r="L265" i="24"/>
  <c r="J265" i="24"/>
  <c r="P264" i="24"/>
  <c r="N264" i="24"/>
  <c r="L264" i="24"/>
  <c r="J264" i="24"/>
  <c r="P263" i="24"/>
  <c r="N263" i="24"/>
  <c r="L263" i="24"/>
  <c r="J263" i="24"/>
  <c r="P262" i="24"/>
  <c r="N262" i="24"/>
  <c r="L262" i="24"/>
  <c r="J262" i="24"/>
  <c r="P261" i="24"/>
  <c r="N261" i="24"/>
  <c r="L261" i="24"/>
  <c r="J261" i="24"/>
  <c r="P260" i="24"/>
  <c r="N260" i="24"/>
  <c r="L260" i="24"/>
  <c r="J260" i="24"/>
  <c r="P259" i="24"/>
  <c r="N259" i="24"/>
  <c r="L259" i="24"/>
  <c r="J259" i="24"/>
  <c r="P258" i="24"/>
  <c r="N258" i="24"/>
  <c r="L258" i="24"/>
  <c r="J258" i="24"/>
  <c r="P257" i="24"/>
  <c r="N257" i="24"/>
  <c r="L257" i="24"/>
  <c r="J257" i="24"/>
  <c r="P256" i="24"/>
  <c r="N256" i="24"/>
  <c r="L256" i="24"/>
  <c r="J256" i="24"/>
  <c r="P255" i="24"/>
  <c r="N255" i="24"/>
  <c r="L255" i="24"/>
  <c r="J255" i="24"/>
  <c r="P254" i="24"/>
  <c r="N254" i="24"/>
  <c r="L254" i="24"/>
  <c r="J254" i="24"/>
  <c r="P253" i="24"/>
  <c r="N253" i="24"/>
  <c r="L253" i="24"/>
  <c r="J253" i="24"/>
  <c r="P252" i="24"/>
  <c r="N252" i="24"/>
  <c r="L252" i="24"/>
  <c r="J252" i="24"/>
  <c r="P251" i="24"/>
  <c r="N251" i="24"/>
  <c r="L251" i="24"/>
  <c r="J251" i="24"/>
  <c r="P250" i="24"/>
  <c r="N250" i="24"/>
  <c r="L250" i="24"/>
  <c r="J250" i="24"/>
  <c r="P249" i="24"/>
  <c r="N249" i="24"/>
  <c r="L249" i="24"/>
  <c r="J249" i="24"/>
  <c r="P248" i="24"/>
  <c r="N248" i="24"/>
  <c r="L248" i="24"/>
  <c r="J248" i="24"/>
  <c r="P247" i="24"/>
  <c r="N247" i="24"/>
  <c r="L247" i="24"/>
  <c r="J247" i="24"/>
  <c r="P246" i="24"/>
  <c r="N246" i="24"/>
  <c r="L246" i="24"/>
  <c r="J246" i="24"/>
  <c r="P245" i="24"/>
  <c r="N245" i="24"/>
  <c r="L245" i="24"/>
  <c r="J245" i="24"/>
  <c r="P244" i="24"/>
  <c r="N244" i="24"/>
  <c r="L244" i="24"/>
  <c r="J244" i="24"/>
  <c r="P243" i="24"/>
  <c r="N243" i="24"/>
  <c r="L243" i="24"/>
  <c r="J243" i="24"/>
  <c r="P242" i="24"/>
  <c r="N242" i="24"/>
  <c r="L242" i="24"/>
  <c r="J242" i="24"/>
  <c r="P241" i="24"/>
  <c r="N241" i="24"/>
  <c r="L241" i="24"/>
  <c r="J241" i="24"/>
  <c r="P240" i="24"/>
  <c r="N240" i="24"/>
  <c r="L240" i="24"/>
  <c r="J240" i="24"/>
  <c r="P239" i="24"/>
  <c r="N239" i="24"/>
  <c r="L239" i="24"/>
  <c r="J239" i="24"/>
  <c r="P238" i="24"/>
  <c r="N238" i="24"/>
  <c r="L238" i="24"/>
  <c r="J238" i="24"/>
  <c r="P237" i="24"/>
  <c r="N237" i="24"/>
  <c r="L237" i="24"/>
  <c r="J237" i="24"/>
  <c r="P236" i="24"/>
  <c r="N236" i="24"/>
  <c r="L236" i="24"/>
  <c r="J236" i="24"/>
  <c r="P235" i="24"/>
  <c r="N235" i="24"/>
  <c r="L235" i="24"/>
  <c r="J235" i="24"/>
  <c r="P234" i="24"/>
  <c r="N234" i="24"/>
  <c r="L234" i="24"/>
  <c r="J234" i="24"/>
  <c r="P233" i="24"/>
  <c r="N233" i="24"/>
  <c r="L233" i="24"/>
  <c r="J233" i="24"/>
  <c r="P232" i="24"/>
  <c r="N232" i="24"/>
  <c r="L232" i="24"/>
  <c r="J232" i="24"/>
  <c r="P231" i="24"/>
  <c r="N231" i="24"/>
  <c r="L231" i="24"/>
  <c r="J231" i="24"/>
  <c r="P230" i="24"/>
  <c r="N230" i="24"/>
  <c r="L230" i="24"/>
  <c r="J230" i="24"/>
  <c r="P229" i="24"/>
  <c r="N229" i="24"/>
  <c r="L229" i="24"/>
  <c r="J229" i="24"/>
  <c r="P228" i="24"/>
  <c r="N228" i="24"/>
  <c r="L228" i="24"/>
  <c r="J228" i="24"/>
  <c r="P227" i="24"/>
  <c r="N227" i="24"/>
  <c r="L227" i="24"/>
  <c r="J227" i="24"/>
  <c r="P226" i="24"/>
  <c r="N226" i="24"/>
  <c r="L226" i="24"/>
  <c r="J226" i="24"/>
  <c r="P225" i="24"/>
  <c r="N225" i="24"/>
  <c r="L225" i="24"/>
  <c r="J225" i="24"/>
  <c r="P224" i="24"/>
  <c r="N224" i="24"/>
  <c r="L224" i="24"/>
  <c r="J224" i="24"/>
  <c r="P223" i="24"/>
  <c r="N223" i="24"/>
  <c r="L223" i="24"/>
  <c r="J223" i="24"/>
  <c r="P222" i="24"/>
  <c r="N222" i="24"/>
  <c r="L222" i="24"/>
  <c r="J222" i="24"/>
  <c r="P221" i="24"/>
  <c r="N221" i="24"/>
  <c r="L221" i="24"/>
  <c r="J221" i="24"/>
  <c r="P220" i="24"/>
  <c r="N220" i="24"/>
  <c r="L220" i="24"/>
  <c r="J220" i="24"/>
  <c r="P219" i="24"/>
  <c r="N219" i="24"/>
  <c r="L219" i="24"/>
  <c r="J219" i="24"/>
  <c r="P218" i="24"/>
  <c r="N218" i="24"/>
  <c r="L218" i="24"/>
  <c r="J218" i="24"/>
  <c r="P217" i="24"/>
  <c r="N217" i="24"/>
  <c r="L217" i="24"/>
  <c r="J217" i="24"/>
  <c r="P216" i="24"/>
  <c r="N216" i="24"/>
  <c r="L216" i="24"/>
  <c r="J216" i="24"/>
  <c r="P215" i="24"/>
  <c r="N215" i="24"/>
  <c r="L215" i="24"/>
  <c r="J215" i="24"/>
  <c r="P214" i="24"/>
  <c r="N214" i="24"/>
  <c r="L214" i="24"/>
  <c r="J214" i="24"/>
  <c r="P213" i="24"/>
  <c r="N213" i="24"/>
  <c r="L213" i="24"/>
  <c r="J213" i="24"/>
  <c r="P212" i="24"/>
  <c r="N212" i="24"/>
  <c r="L212" i="24"/>
  <c r="J212" i="24"/>
  <c r="P211" i="24"/>
  <c r="N211" i="24"/>
  <c r="L211" i="24"/>
  <c r="J211" i="24"/>
  <c r="P210" i="24"/>
  <c r="N210" i="24"/>
  <c r="L210" i="24"/>
  <c r="J210" i="24"/>
  <c r="P209" i="24"/>
  <c r="N209" i="24"/>
  <c r="L209" i="24"/>
  <c r="J209" i="24"/>
  <c r="P208" i="24"/>
  <c r="N208" i="24"/>
  <c r="L208" i="24"/>
  <c r="J208" i="24"/>
  <c r="P207" i="24"/>
  <c r="N207" i="24"/>
  <c r="L207" i="24"/>
  <c r="J207" i="24"/>
  <c r="P206" i="24"/>
  <c r="N206" i="24"/>
  <c r="L206" i="24"/>
  <c r="J206" i="24"/>
  <c r="P205" i="24"/>
  <c r="N205" i="24"/>
  <c r="L205" i="24"/>
  <c r="J205" i="24"/>
  <c r="P204" i="24"/>
  <c r="N204" i="24"/>
  <c r="L204" i="24"/>
  <c r="J204" i="24"/>
  <c r="P203" i="24"/>
  <c r="N203" i="24"/>
  <c r="L203" i="24"/>
  <c r="J203" i="24"/>
  <c r="P202" i="24"/>
  <c r="N202" i="24"/>
  <c r="L202" i="24"/>
  <c r="J202" i="24"/>
  <c r="P201" i="24"/>
  <c r="N201" i="24"/>
  <c r="L201" i="24"/>
  <c r="J201" i="24"/>
  <c r="P200" i="24"/>
  <c r="N200" i="24"/>
  <c r="L200" i="24"/>
  <c r="J200" i="24"/>
  <c r="P199" i="24"/>
  <c r="N199" i="24"/>
  <c r="L199" i="24"/>
  <c r="J199" i="24"/>
  <c r="P198" i="24"/>
  <c r="N198" i="24"/>
  <c r="L198" i="24"/>
  <c r="J198" i="24"/>
  <c r="P197" i="24"/>
  <c r="N197" i="24"/>
  <c r="L197" i="24"/>
  <c r="J197" i="24"/>
  <c r="P196" i="24"/>
  <c r="N196" i="24"/>
  <c r="L196" i="24"/>
  <c r="J196" i="24"/>
  <c r="P193" i="24"/>
  <c r="N193" i="24"/>
  <c r="L193" i="24"/>
  <c r="J193" i="24"/>
  <c r="P192" i="24"/>
  <c r="N192" i="24"/>
  <c r="L192" i="24"/>
  <c r="J192" i="24"/>
  <c r="P191" i="24"/>
  <c r="N191" i="24"/>
  <c r="L191" i="24"/>
  <c r="J191" i="24"/>
  <c r="P190" i="24"/>
  <c r="N190" i="24"/>
  <c r="L190" i="24"/>
  <c r="J190" i="24"/>
  <c r="P189" i="24"/>
  <c r="N189" i="24"/>
  <c r="L189" i="24"/>
  <c r="J189" i="24"/>
  <c r="P188" i="24"/>
  <c r="N188" i="24"/>
  <c r="L188" i="24"/>
  <c r="J188" i="24"/>
  <c r="P187" i="24"/>
  <c r="N187" i="24"/>
  <c r="L187" i="24"/>
  <c r="J187" i="24"/>
  <c r="P186" i="24"/>
  <c r="N186" i="24"/>
  <c r="L186" i="24"/>
  <c r="J186" i="24"/>
  <c r="P185" i="24"/>
  <c r="N185" i="24"/>
  <c r="L185" i="24"/>
  <c r="J185" i="24"/>
  <c r="P184" i="24"/>
  <c r="N184" i="24"/>
  <c r="L184" i="24"/>
  <c r="J184" i="24"/>
  <c r="P183" i="24"/>
  <c r="N183" i="24"/>
  <c r="L183" i="24"/>
  <c r="J183" i="24"/>
  <c r="P182" i="24"/>
  <c r="N182" i="24"/>
  <c r="L182" i="24"/>
  <c r="J182" i="24"/>
  <c r="P181" i="24"/>
  <c r="N181" i="24"/>
  <c r="L181" i="24"/>
  <c r="J181" i="24"/>
  <c r="P180" i="24"/>
  <c r="N180" i="24"/>
  <c r="L180" i="24"/>
  <c r="J180" i="24"/>
  <c r="P179" i="24"/>
  <c r="N179" i="24"/>
  <c r="L179" i="24"/>
  <c r="J179" i="24"/>
  <c r="P178" i="24"/>
  <c r="N178" i="24"/>
  <c r="L178" i="24"/>
  <c r="J178" i="24"/>
  <c r="P177" i="24"/>
  <c r="N177" i="24"/>
  <c r="L177" i="24"/>
  <c r="J177" i="24"/>
  <c r="P176" i="24"/>
  <c r="N176" i="24"/>
  <c r="L176" i="24"/>
  <c r="J176" i="24"/>
  <c r="P175" i="24"/>
  <c r="N175" i="24"/>
  <c r="L175" i="24"/>
  <c r="J175" i="24"/>
  <c r="P174" i="24"/>
  <c r="N174" i="24"/>
  <c r="L174" i="24"/>
  <c r="J174" i="24"/>
  <c r="P173" i="24"/>
  <c r="N173" i="24"/>
  <c r="L173" i="24"/>
  <c r="J173" i="24"/>
  <c r="P172" i="24"/>
  <c r="N172" i="24"/>
  <c r="L172" i="24"/>
  <c r="J172" i="24"/>
  <c r="P171" i="24"/>
  <c r="N171" i="24"/>
  <c r="L171" i="24"/>
  <c r="J171" i="24"/>
  <c r="P170" i="24"/>
  <c r="N170" i="24"/>
  <c r="L170" i="24"/>
  <c r="J170" i="24"/>
  <c r="P169" i="24"/>
  <c r="N169" i="24"/>
  <c r="L169" i="24"/>
  <c r="J169" i="24"/>
  <c r="P168" i="24"/>
  <c r="N168" i="24"/>
  <c r="L168" i="24"/>
  <c r="J168" i="24"/>
  <c r="P167" i="24"/>
  <c r="N167" i="24"/>
  <c r="L167" i="24"/>
  <c r="J167" i="24"/>
  <c r="P166" i="24"/>
  <c r="N166" i="24"/>
  <c r="L166" i="24"/>
  <c r="J166" i="24"/>
  <c r="P165" i="24"/>
  <c r="N165" i="24"/>
  <c r="L165" i="24"/>
  <c r="J165" i="24"/>
  <c r="P164" i="24"/>
  <c r="N164" i="24"/>
  <c r="L164" i="24"/>
  <c r="J164" i="24"/>
  <c r="P163" i="24"/>
  <c r="N163" i="24"/>
  <c r="L163" i="24"/>
  <c r="J163" i="24"/>
  <c r="P162" i="24"/>
  <c r="N162" i="24"/>
  <c r="L162" i="24"/>
  <c r="J162" i="24"/>
  <c r="P161" i="24"/>
  <c r="N161" i="24"/>
  <c r="L161" i="24"/>
  <c r="J161" i="24"/>
  <c r="P160" i="24"/>
  <c r="N160" i="24"/>
  <c r="L160" i="24"/>
  <c r="J160" i="24"/>
  <c r="P159" i="24"/>
  <c r="N159" i="24"/>
  <c r="L159" i="24"/>
  <c r="J159" i="24"/>
  <c r="P158" i="24"/>
  <c r="N158" i="24"/>
  <c r="L158" i="24"/>
  <c r="J158" i="24"/>
  <c r="P157" i="24"/>
  <c r="N157" i="24"/>
  <c r="L157" i="24"/>
  <c r="J157" i="24"/>
  <c r="P156" i="24"/>
  <c r="N156" i="24"/>
  <c r="L156" i="24"/>
  <c r="J156" i="24"/>
  <c r="P155" i="24"/>
  <c r="N155" i="24"/>
  <c r="L155" i="24"/>
  <c r="J155" i="24"/>
  <c r="P154" i="24"/>
  <c r="N154" i="24"/>
  <c r="L154" i="24"/>
  <c r="J154" i="24"/>
  <c r="P153" i="24"/>
  <c r="N153" i="24"/>
  <c r="L153" i="24"/>
  <c r="J153" i="24"/>
  <c r="P152" i="24"/>
  <c r="N152" i="24"/>
  <c r="L152" i="24"/>
  <c r="J152" i="24"/>
  <c r="P151" i="24"/>
  <c r="N151" i="24"/>
  <c r="L151" i="24"/>
  <c r="J151" i="24"/>
  <c r="P150" i="24"/>
  <c r="N150" i="24"/>
  <c r="L150" i="24"/>
  <c r="J150" i="24"/>
  <c r="P149" i="24"/>
  <c r="N149" i="24"/>
  <c r="L149" i="24"/>
  <c r="J149" i="24"/>
  <c r="P148" i="24"/>
  <c r="N148" i="24"/>
  <c r="L148" i="24"/>
  <c r="J148" i="24"/>
  <c r="P147" i="24"/>
  <c r="N147" i="24"/>
  <c r="L147" i="24"/>
  <c r="J147" i="24"/>
  <c r="P146" i="24"/>
  <c r="N146" i="24"/>
  <c r="L146" i="24"/>
  <c r="J146" i="24"/>
  <c r="P145" i="24"/>
  <c r="N145" i="24"/>
  <c r="L145" i="24"/>
  <c r="J145" i="24"/>
  <c r="P144" i="24"/>
  <c r="N144" i="24"/>
  <c r="L144" i="24"/>
  <c r="J144" i="24"/>
  <c r="P143" i="24"/>
  <c r="N143" i="24"/>
  <c r="L143" i="24"/>
  <c r="J143" i="24"/>
  <c r="P142" i="24"/>
  <c r="N142" i="24"/>
  <c r="L142" i="24"/>
  <c r="J142" i="24"/>
  <c r="P141" i="24"/>
  <c r="N141" i="24"/>
  <c r="L141" i="24"/>
  <c r="J141" i="24"/>
  <c r="P140" i="24"/>
  <c r="N140" i="24"/>
  <c r="L140" i="24"/>
  <c r="J140" i="24"/>
  <c r="P139" i="24"/>
  <c r="N139" i="24"/>
  <c r="L139" i="24"/>
  <c r="J139" i="24"/>
  <c r="P138" i="24"/>
  <c r="N138" i="24"/>
  <c r="L138" i="24"/>
  <c r="J138" i="24"/>
  <c r="P137" i="24"/>
  <c r="N137" i="24"/>
  <c r="L137" i="24"/>
  <c r="J137" i="24"/>
  <c r="P136" i="24"/>
  <c r="N136" i="24"/>
  <c r="L136" i="24"/>
  <c r="J136" i="24"/>
  <c r="P135" i="24"/>
  <c r="N135" i="24"/>
  <c r="L135" i="24"/>
  <c r="J135" i="24"/>
  <c r="P134" i="24"/>
  <c r="N134" i="24"/>
  <c r="L134" i="24"/>
  <c r="J134" i="24"/>
  <c r="P133" i="24"/>
  <c r="N133" i="24"/>
  <c r="L133" i="24"/>
  <c r="J133" i="24"/>
  <c r="P132" i="24"/>
  <c r="N132" i="24"/>
  <c r="L132" i="24"/>
  <c r="J132" i="24"/>
  <c r="P131" i="24"/>
  <c r="N131" i="24"/>
  <c r="L131" i="24"/>
  <c r="J131" i="24"/>
  <c r="P130" i="24"/>
  <c r="N130" i="24"/>
  <c r="L130" i="24"/>
  <c r="J130" i="24"/>
  <c r="P129" i="24"/>
  <c r="N129" i="24"/>
  <c r="L129" i="24"/>
  <c r="J129" i="24"/>
  <c r="P128" i="24"/>
  <c r="N128" i="24"/>
  <c r="L128" i="24"/>
  <c r="J128" i="24"/>
  <c r="P127" i="24"/>
  <c r="N127" i="24"/>
  <c r="L127" i="24"/>
  <c r="J127" i="24"/>
  <c r="P126" i="24"/>
  <c r="N126" i="24"/>
  <c r="L126" i="24"/>
  <c r="J126" i="24"/>
  <c r="P125" i="24"/>
  <c r="N125" i="24"/>
  <c r="L125" i="24"/>
  <c r="J125" i="24"/>
  <c r="P124" i="24"/>
  <c r="N124" i="24"/>
  <c r="L124" i="24"/>
  <c r="J124" i="24"/>
  <c r="P123" i="24"/>
  <c r="N123" i="24"/>
  <c r="L123" i="24"/>
  <c r="J123" i="24"/>
  <c r="P122" i="24"/>
  <c r="N122" i="24"/>
  <c r="L122" i="24"/>
  <c r="J122" i="24"/>
  <c r="P121" i="24"/>
  <c r="N121" i="24"/>
  <c r="L121" i="24"/>
  <c r="J121" i="24"/>
  <c r="P120" i="24"/>
  <c r="N120" i="24"/>
  <c r="L120" i="24"/>
  <c r="J120" i="24"/>
  <c r="P119" i="24"/>
  <c r="N119" i="24"/>
  <c r="L119" i="24"/>
  <c r="J119" i="24"/>
  <c r="P118" i="24"/>
  <c r="N118" i="24"/>
  <c r="L118" i="24"/>
  <c r="J118" i="24"/>
  <c r="P117" i="24"/>
  <c r="N117" i="24"/>
  <c r="L117" i="24"/>
  <c r="J117" i="24"/>
  <c r="P116" i="24"/>
  <c r="N116" i="24"/>
  <c r="L116" i="24"/>
  <c r="J116" i="24"/>
  <c r="P115" i="24"/>
  <c r="N115" i="24"/>
  <c r="L115" i="24"/>
  <c r="J115" i="24"/>
  <c r="P114" i="24"/>
  <c r="N114" i="24"/>
  <c r="L114" i="24"/>
  <c r="J114" i="24"/>
  <c r="P113" i="24"/>
  <c r="N113" i="24"/>
  <c r="L113" i="24"/>
  <c r="J113" i="24"/>
  <c r="P112" i="24"/>
  <c r="N112" i="24"/>
  <c r="L112" i="24"/>
  <c r="J112" i="24"/>
  <c r="P111" i="24"/>
  <c r="N111" i="24"/>
  <c r="L111" i="24"/>
  <c r="J111" i="24"/>
  <c r="P110" i="24"/>
  <c r="N110" i="24"/>
  <c r="L110" i="24"/>
  <c r="J110" i="24"/>
  <c r="P109" i="24"/>
  <c r="N109" i="24"/>
  <c r="L109" i="24"/>
  <c r="J109" i="24"/>
  <c r="P108" i="24"/>
  <c r="N108" i="24"/>
  <c r="L108" i="24"/>
  <c r="J108" i="24"/>
  <c r="P107" i="24"/>
  <c r="N107" i="24"/>
  <c r="L107" i="24"/>
  <c r="J107" i="24"/>
  <c r="P106" i="24"/>
  <c r="N106" i="24"/>
  <c r="L106" i="24"/>
  <c r="J106" i="24"/>
  <c r="P105" i="24"/>
  <c r="N105" i="24"/>
  <c r="L105" i="24"/>
  <c r="J105" i="24"/>
  <c r="P104" i="24"/>
  <c r="N104" i="24"/>
  <c r="L104" i="24"/>
  <c r="J104" i="24"/>
  <c r="P103" i="24"/>
  <c r="N103" i="24"/>
  <c r="L103" i="24"/>
  <c r="J103" i="24"/>
  <c r="P102" i="24"/>
  <c r="N102" i="24"/>
  <c r="L102" i="24"/>
  <c r="J102" i="24"/>
  <c r="P101" i="24"/>
  <c r="N101" i="24"/>
  <c r="L101" i="24"/>
  <c r="J101" i="24"/>
  <c r="P100" i="24"/>
  <c r="N100" i="24"/>
  <c r="L100" i="24"/>
  <c r="J100" i="24"/>
  <c r="P99" i="24"/>
  <c r="N99" i="24"/>
  <c r="L99" i="24"/>
  <c r="J99" i="24"/>
  <c r="P98" i="24"/>
  <c r="N98" i="24"/>
  <c r="L98" i="24"/>
  <c r="J98" i="24"/>
  <c r="P97" i="24"/>
  <c r="N97" i="24"/>
  <c r="L97" i="24"/>
  <c r="J97" i="24"/>
  <c r="P96" i="24"/>
  <c r="N96" i="24"/>
  <c r="L96" i="24"/>
  <c r="J96" i="24"/>
  <c r="P95" i="24"/>
  <c r="N95" i="24"/>
  <c r="L95" i="24"/>
  <c r="J95" i="24"/>
  <c r="P94" i="24"/>
  <c r="N94" i="24"/>
  <c r="L94" i="24"/>
  <c r="J94" i="24"/>
  <c r="P93" i="24"/>
  <c r="N93" i="24"/>
  <c r="L93" i="24"/>
  <c r="J93" i="24"/>
  <c r="P89" i="24"/>
  <c r="N89" i="24"/>
  <c r="L89" i="24"/>
  <c r="J89" i="24"/>
  <c r="P88" i="24"/>
  <c r="N88" i="24"/>
  <c r="L88" i="24"/>
  <c r="J88" i="24"/>
  <c r="P87" i="24"/>
  <c r="N87" i="24"/>
  <c r="L87" i="24"/>
  <c r="J87" i="24"/>
  <c r="P86" i="24"/>
  <c r="N86" i="24"/>
  <c r="L86" i="24"/>
  <c r="J86" i="24"/>
  <c r="P85" i="24"/>
  <c r="N85" i="24"/>
  <c r="L85" i="24"/>
  <c r="J85" i="24"/>
  <c r="P84" i="24"/>
  <c r="N84" i="24"/>
  <c r="L84" i="24"/>
  <c r="J84" i="24"/>
  <c r="P83" i="24"/>
  <c r="N83" i="24"/>
  <c r="L83" i="24"/>
  <c r="J83" i="24"/>
  <c r="P82" i="24"/>
  <c r="N82" i="24"/>
  <c r="L82" i="24"/>
  <c r="J82" i="24"/>
  <c r="P81" i="24"/>
  <c r="N81" i="24"/>
  <c r="L81" i="24"/>
  <c r="J81" i="24"/>
  <c r="P80" i="24"/>
  <c r="N80" i="24"/>
  <c r="L80" i="24"/>
  <c r="J80" i="24"/>
  <c r="P79" i="24"/>
  <c r="N79" i="24"/>
  <c r="L79" i="24"/>
  <c r="J79" i="24"/>
  <c r="P78" i="24"/>
  <c r="N78" i="24"/>
  <c r="L78" i="24"/>
  <c r="J78" i="24"/>
  <c r="P77" i="24"/>
  <c r="N77" i="24"/>
  <c r="L77" i="24"/>
  <c r="J77" i="24"/>
  <c r="P76" i="24"/>
  <c r="N76" i="24"/>
  <c r="L76" i="24"/>
  <c r="J76" i="24"/>
  <c r="P75" i="24"/>
  <c r="N75" i="24"/>
  <c r="L75" i="24"/>
  <c r="J75" i="24"/>
  <c r="P74" i="24"/>
  <c r="N74" i="24"/>
  <c r="L74" i="24"/>
  <c r="J74" i="24"/>
  <c r="P73" i="24"/>
  <c r="N73" i="24"/>
  <c r="L73" i="24"/>
  <c r="J73" i="24"/>
  <c r="P72" i="24"/>
  <c r="N72" i="24"/>
  <c r="L72" i="24"/>
  <c r="J72" i="24"/>
  <c r="P71" i="24"/>
  <c r="N71" i="24"/>
  <c r="L71" i="24"/>
  <c r="J71" i="24"/>
  <c r="P70" i="24"/>
  <c r="N70" i="24"/>
  <c r="L70" i="24"/>
  <c r="J70" i="24"/>
  <c r="P69" i="24"/>
  <c r="N69" i="24"/>
  <c r="L69" i="24"/>
  <c r="J69" i="24"/>
  <c r="P68" i="24"/>
  <c r="N68" i="24"/>
  <c r="L68" i="24"/>
  <c r="J68" i="24"/>
  <c r="P67" i="24"/>
  <c r="N67" i="24"/>
  <c r="L67" i="24"/>
  <c r="J67" i="24"/>
  <c r="P66" i="24"/>
  <c r="N66" i="24"/>
  <c r="L66" i="24"/>
  <c r="J66" i="24"/>
  <c r="P65" i="24"/>
  <c r="N65" i="24"/>
  <c r="L65" i="24"/>
  <c r="J65" i="24"/>
  <c r="P64" i="24"/>
  <c r="N64" i="24"/>
  <c r="L64" i="24"/>
  <c r="J64" i="24"/>
  <c r="P63" i="24"/>
  <c r="N63" i="24"/>
  <c r="L63" i="24"/>
  <c r="J63" i="24"/>
  <c r="P62" i="24"/>
  <c r="N62" i="24"/>
  <c r="L62" i="24"/>
  <c r="J62" i="24"/>
  <c r="P61" i="24"/>
  <c r="N61" i="24"/>
  <c r="L61" i="24"/>
  <c r="J61" i="24"/>
  <c r="P60" i="24"/>
  <c r="N60" i="24"/>
  <c r="L60" i="24"/>
  <c r="J60" i="24"/>
  <c r="P59" i="24"/>
  <c r="N59" i="24"/>
  <c r="L59" i="24"/>
  <c r="J59" i="24"/>
  <c r="P58" i="24"/>
  <c r="N58" i="24"/>
  <c r="L58" i="24"/>
  <c r="J58" i="24"/>
  <c r="P57" i="24"/>
  <c r="N57" i="24"/>
  <c r="L57" i="24"/>
  <c r="J57" i="24"/>
  <c r="P56" i="24"/>
  <c r="N56" i="24"/>
  <c r="L56" i="24"/>
  <c r="J56" i="24"/>
  <c r="P55" i="24"/>
  <c r="N55" i="24"/>
  <c r="L55" i="24"/>
  <c r="J55" i="24"/>
  <c r="P54" i="24"/>
  <c r="N54" i="24"/>
  <c r="L54" i="24"/>
  <c r="J54" i="24"/>
  <c r="P53" i="24"/>
  <c r="N53" i="24"/>
  <c r="L53" i="24"/>
  <c r="J53" i="24"/>
  <c r="P52" i="24"/>
  <c r="N52" i="24"/>
  <c r="L52" i="24"/>
  <c r="J52" i="24"/>
  <c r="P51" i="24"/>
  <c r="N51" i="24"/>
  <c r="L51" i="24"/>
  <c r="J51" i="24"/>
  <c r="P50" i="24"/>
  <c r="N50" i="24"/>
  <c r="L50" i="24"/>
  <c r="J50" i="24"/>
  <c r="P49" i="24"/>
  <c r="N49" i="24"/>
  <c r="L49" i="24"/>
  <c r="J49" i="24"/>
  <c r="P48" i="24"/>
  <c r="N48" i="24"/>
  <c r="L48" i="24"/>
  <c r="J48" i="24"/>
  <c r="P47" i="24"/>
  <c r="N47" i="24"/>
  <c r="L47" i="24"/>
  <c r="J47" i="24"/>
  <c r="P46" i="24"/>
  <c r="N46" i="24"/>
  <c r="L46" i="24"/>
  <c r="J46" i="24"/>
  <c r="P45" i="24"/>
  <c r="N45" i="24"/>
  <c r="L45" i="24"/>
  <c r="J45" i="24"/>
  <c r="P44" i="24"/>
  <c r="N44" i="24"/>
  <c r="L44" i="24"/>
  <c r="J44" i="24"/>
  <c r="P43" i="24"/>
  <c r="N43" i="24"/>
  <c r="L43" i="24"/>
  <c r="J43" i="24"/>
  <c r="P42" i="24"/>
  <c r="N42" i="24"/>
  <c r="L42" i="24"/>
  <c r="J42" i="24"/>
  <c r="P41" i="24"/>
  <c r="N41" i="24"/>
  <c r="L41" i="24"/>
  <c r="J41" i="24"/>
  <c r="P40" i="24"/>
  <c r="N40" i="24"/>
  <c r="L40" i="24"/>
  <c r="J40" i="24"/>
  <c r="P39" i="24"/>
  <c r="N39" i="24"/>
  <c r="L39" i="24"/>
  <c r="J39" i="24"/>
  <c r="P38" i="24"/>
  <c r="N38" i="24"/>
  <c r="L38" i="24"/>
  <c r="J38" i="24"/>
  <c r="P37" i="24"/>
  <c r="N37" i="24"/>
  <c r="L37" i="24"/>
  <c r="J37" i="24"/>
  <c r="P36" i="24"/>
  <c r="N36" i="24"/>
  <c r="L36" i="24"/>
  <c r="J36" i="24"/>
  <c r="P35" i="24"/>
  <c r="N35" i="24"/>
  <c r="L35" i="24"/>
  <c r="J35" i="24"/>
  <c r="P34" i="24"/>
  <c r="N34" i="24"/>
  <c r="L34" i="24"/>
  <c r="J34" i="24"/>
  <c r="P33" i="24"/>
  <c r="N33" i="24"/>
  <c r="L33" i="24"/>
  <c r="J33" i="24"/>
  <c r="P32" i="24"/>
  <c r="N32" i="24"/>
  <c r="L32" i="24"/>
  <c r="J32" i="24"/>
  <c r="P31" i="24"/>
  <c r="N31" i="24"/>
  <c r="L31" i="24"/>
  <c r="J31" i="24"/>
  <c r="P30" i="24"/>
  <c r="N30" i="24"/>
  <c r="L30" i="24"/>
  <c r="J30" i="24"/>
  <c r="P29" i="24"/>
  <c r="N29" i="24"/>
  <c r="L29" i="24"/>
  <c r="J29" i="24"/>
  <c r="P28" i="24"/>
  <c r="N28" i="24"/>
  <c r="L28" i="24"/>
  <c r="J28" i="24"/>
  <c r="P27" i="24"/>
  <c r="N27" i="24"/>
  <c r="L27" i="24"/>
  <c r="J27" i="24"/>
  <c r="P26" i="24"/>
  <c r="N26" i="24"/>
  <c r="L26" i="24"/>
  <c r="J26" i="24"/>
  <c r="P25" i="24"/>
  <c r="N25" i="24"/>
  <c r="L25" i="24"/>
  <c r="J25" i="24"/>
  <c r="P24" i="24"/>
  <c r="N24" i="24"/>
  <c r="L24" i="24"/>
  <c r="J24" i="24"/>
  <c r="P23" i="24"/>
  <c r="N23" i="24"/>
  <c r="L23" i="24"/>
  <c r="J23" i="24"/>
  <c r="P22" i="24"/>
  <c r="N22" i="24"/>
  <c r="L22" i="24"/>
  <c r="J22" i="24"/>
  <c r="P21" i="24"/>
  <c r="N21" i="24"/>
  <c r="L21" i="24"/>
  <c r="J21" i="24"/>
  <c r="P20" i="24"/>
  <c r="N20" i="24"/>
  <c r="L20" i="24"/>
  <c r="J20" i="24"/>
  <c r="P19" i="24"/>
  <c r="N19" i="24"/>
  <c r="L19" i="24"/>
  <c r="J19" i="24"/>
  <c r="P18" i="24"/>
  <c r="N18" i="24"/>
  <c r="L18" i="24"/>
  <c r="J18" i="24"/>
  <c r="P17" i="24"/>
  <c r="N17" i="24"/>
  <c r="L17" i="24"/>
  <c r="J17" i="24"/>
  <c r="P16" i="24"/>
  <c r="N16" i="24"/>
  <c r="L16" i="24"/>
  <c r="J16" i="24"/>
  <c r="P15" i="24"/>
  <c r="N15" i="24"/>
  <c r="L15" i="24"/>
  <c r="J15" i="24"/>
  <c r="P14" i="24"/>
  <c r="N14" i="24"/>
  <c r="L14" i="24"/>
  <c r="J14" i="24"/>
  <c r="P13" i="24"/>
  <c r="N13" i="24"/>
  <c r="L13" i="24"/>
  <c r="J13" i="24"/>
  <c r="P12" i="24"/>
  <c r="N12" i="24"/>
  <c r="L12" i="24"/>
  <c r="J12" i="24"/>
  <c r="P11" i="24"/>
  <c r="N11" i="24"/>
  <c r="L11" i="24"/>
  <c r="J11" i="24"/>
  <c r="P10" i="24"/>
  <c r="N10" i="24"/>
  <c r="L10" i="24"/>
  <c r="J10" i="24"/>
  <c r="P9" i="24"/>
  <c r="N9" i="24"/>
  <c r="L9" i="24"/>
  <c r="J9" i="24"/>
  <c r="P8" i="24"/>
  <c r="N8" i="24"/>
  <c r="L8" i="24"/>
  <c r="J8" i="24"/>
  <c r="P7" i="24"/>
  <c r="N7" i="24"/>
  <c r="L7" i="24"/>
  <c r="J7" i="24"/>
  <c r="P6" i="24"/>
  <c r="N6" i="24"/>
  <c r="L6" i="24"/>
  <c r="J6" i="24"/>
  <c r="P5" i="24"/>
  <c r="N5" i="24"/>
  <c r="L5" i="24"/>
  <c r="J5" i="24"/>
  <c r="P4" i="24"/>
  <c r="N4" i="24"/>
  <c r="L4" i="24"/>
  <c r="J4" i="24"/>
  <c r="P3" i="24"/>
  <c r="N3" i="24"/>
  <c r="L3" i="24"/>
  <c r="J3" i="24"/>
  <c r="P2" i="24"/>
  <c r="N2" i="24"/>
  <c r="L2" i="24"/>
  <c r="J2" i="24"/>
  <c r="P534" i="23"/>
  <c r="N534" i="23"/>
  <c r="L534" i="23"/>
  <c r="J534" i="23"/>
  <c r="P533" i="23"/>
  <c r="N533" i="23"/>
  <c r="L533" i="23"/>
  <c r="J533" i="23"/>
  <c r="P532" i="23"/>
  <c r="N532" i="23"/>
  <c r="L532" i="23"/>
  <c r="J532" i="23"/>
  <c r="P531" i="23"/>
  <c r="N531" i="23"/>
  <c r="L531" i="23"/>
  <c r="J531" i="23"/>
  <c r="P530" i="23"/>
  <c r="N530" i="23"/>
  <c r="L530" i="23"/>
  <c r="J530" i="23"/>
  <c r="P529" i="23"/>
  <c r="N529" i="23"/>
  <c r="L529" i="23"/>
  <c r="J529" i="23"/>
  <c r="P528" i="23"/>
  <c r="N528" i="23"/>
  <c r="L528" i="23"/>
  <c r="J528" i="23"/>
  <c r="P527" i="23"/>
  <c r="N527" i="23"/>
  <c r="L527" i="23"/>
  <c r="J527" i="23"/>
  <c r="P526" i="23"/>
  <c r="N526" i="23"/>
  <c r="L526" i="23"/>
  <c r="J526" i="23"/>
  <c r="P525" i="23"/>
  <c r="N525" i="23"/>
  <c r="L525" i="23"/>
  <c r="J525" i="23"/>
  <c r="P524" i="23"/>
  <c r="N524" i="23"/>
  <c r="L524" i="23"/>
  <c r="J524" i="23"/>
  <c r="P523" i="23"/>
  <c r="N523" i="23"/>
  <c r="L523" i="23"/>
  <c r="J523" i="23"/>
  <c r="P522" i="23"/>
  <c r="N522" i="23"/>
  <c r="L522" i="23"/>
  <c r="J522" i="23"/>
  <c r="P521" i="23"/>
  <c r="N521" i="23"/>
  <c r="L521" i="23"/>
  <c r="J521" i="23"/>
  <c r="P520" i="23"/>
  <c r="N520" i="23"/>
  <c r="L520" i="23"/>
  <c r="J520" i="23"/>
  <c r="P519" i="23"/>
  <c r="N519" i="23"/>
  <c r="L519" i="23"/>
  <c r="J519" i="23"/>
  <c r="P518" i="23"/>
  <c r="N518" i="23"/>
  <c r="L518" i="23"/>
  <c r="J518" i="23"/>
  <c r="P517" i="23"/>
  <c r="N517" i="23"/>
  <c r="L517" i="23"/>
  <c r="J517" i="23"/>
  <c r="P516" i="23"/>
  <c r="N516" i="23"/>
  <c r="L516" i="23"/>
  <c r="J516" i="23"/>
  <c r="P515" i="23"/>
  <c r="N515" i="23"/>
  <c r="L515" i="23"/>
  <c r="J515" i="23"/>
  <c r="P514" i="23"/>
  <c r="N514" i="23"/>
  <c r="L514" i="23"/>
  <c r="J514" i="23"/>
  <c r="P513" i="23"/>
  <c r="N513" i="23"/>
  <c r="L513" i="23"/>
  <c r="J513" i="23"/>
  <c r="P512" i="23"/>
  <c r="N512" i="23"/>
  <c r="L512" i="23"/>
  <c r="J512" i="23"/>
  <c r="P511" i="23"/>
  <c r="N511" i="23"/>
  <c r="L511" i="23"/>
  <c r="J511" i="23"/>
  <c r="P510" i="23"/>
  <c r="N510" i="23"/>
  <c r="L510" i="23"/>
  <c r="J510" i="23"/>
  <c r="P509" i="23"/>
  <c r="N509" i="23"/>
  <c r="L509" i="23"/>
  <c r="J509" i="23"/>
  <c r="P508" i="23"/>
  <c r="N508" i="23"/>
  <c r="L508" i="23"/>
  <c r="J508" i="23"/>
  <c r="P507" i="23"/>
  <c r="N507" i="23"/>
  <c r="L507" i="23"/>
  <c r="J507" i="23"/>
  <c r="P506" i="23"/>
  <c r="N506" i="23"/>
  <c r="L506" i="23"/>
  <c r="J506" i="23"/>
  <c r="P505" i="23"/>
  <c r="N505" i="23"/>
  <c r="L505" i="23"/>
  <c r="J505" i="23"/>
  <c r="P504" i="23"/>
  <c r="N504" i="23"/>
  <c r="L504" i="23"/>
  <c r="J504" i="23"/>
  <c r="P503" i="23"/>
  <c r="N503" i="23"/>
  <c r="L503" i="23"/>
  <c r="J503" i="23"/>
  <c r="P502" i="23"/>
  <c r="N502" i="23"/>
  <c r="L502" i="23"/>
  <c r="J502" i="23"/>
  <c r="P501" i="23"/>
  <c r="N501" i="23"/>
  <c r="L501" i="23"/>
  <c r="J501" i="23"/>
  <c r="P500" i="23"/>
  <c r="N500" i="23"/>
  <c r="L500" i="23"/>
  <c r="J500" i="23"/>
  <c r="P499" i="23"/>
  <c r="N499" i="23"/>
  <c r="L499" i="23"/>
  <c r="J499" i="23"/>
  <c r="P498" i="23"/>
  <c r="N498" i="23"/>
  <c r="L498" i="23"/>
  <c r="J498" i="23"/>
  <c r="P497" i="23"/>
  <c r="N497" i="23"/>
  <c r="L497" i="23"/>
  <c r="J497" i="23"/>
  <c r="P496" i="23"/>
  <c r="N496" i="23"/>
  <c r="L496" i="23"/>
  <c r="J496" i="23"/>
  <c r="P495" i="23"/>
  <c r="N495" i="23"/>
  <c r="L495" i="23"/>
  <c r="J495" i="23"/>
  <c r="P494" i="23"/>
  <c r="N494" i="23"/>
  <c r="L494" i="23"/>
  <c r="J494" i="23"/>
  <c r="P493" i="23"/>
  <c r="N493" i="23"/>
  <c r="L493" i="23"/>
  <c r="J493" i="23"/>
  <c r="P492" i="23"/>
  <c r="N492" i="23"/>
  <c r="L492" i="23"/>
  <c r="J492" i="23"/>
  <c r="P491" i="23"/>
  <c r="N491" i="23"/>
  <c r="L491" i="23"/>
  <c r="J491" i="23"/>
  <c r="P490" i="23"/>
  <c r="N490" i="23"/>
  <c r="L490" i="23"/>
  <c r="J490" i="23"/>
  <c r="P489" i="23"/>
  <c r="N489" i="23"/>
  <c r="L489" i="23"/>
  <c r="J489" i="23"/>
  <c r="P488" i="23"/>
  <c r="N488" i="23"/>
  <c r="L488" i="23"/>
  <c r="J488" i="23"/>
  <c r="P487" i="23"/>
  <c r="N487" i="23"/>
  <c r="L487" i="23"/>
  <c r="J487" i="23"/>
  <c r="P486" i="23"/>
  <c r="N486" i="23"/>
  <c r="L486" i="23"/>
  <c r="J486" i="23"/>
  <c r="P485" i="23"/>
  <c r="N485" i="23"/>
  <c r="L485" i="23"/>
  <c r="J485" i="23"/>
  <c r="P484" i="23"/>
  <c r="N484" i="23"/>
  <c r="L484" i="23"/>
  <c r="J484" i="23"/>
  <c r="P483" i="23"/>
  <c r="N483" i="23"/>
  <c r="L483" i="23"/>
  <c r="J483" i="23"/>
  <c r="P482" i="23"/>
  <c r="N482" i="23"/>
  <c r="L482" i="23"/>
  <c r="J482" i="23"/>
  <c r="P481" i="23"/>
  <c r="N481" i="23"/>
  <c r="L481" i="23"/>
  <c r="J481" i="23"/>
  <c r="P480" i="23"/>
  <c r="N480" i="23"/>
  <c r="L480" i="23"/>
  <c r="J480" i="23"/>
  <c r="P479" i="23"/>
  <c r="N479" i="23"/>
  <c r="L479" i="23"/>
  <c r="J479" i="23"/>
  <c r="P478" i="23"/>
  <c r="N478" i="23"/>
  <c r="L478" i="23"/>
  <c r="J478" i="23"/>
  <c r="P477" i="23"/>
  <c r="N477" i="23"/>
  <c r="L477" i="23"/>
  <c r="J477" i="23"/>
  <c r="P476" i="23"/>
  <c r="N476" i="23"/>
  <c r="L476" i="23"/>
  <c r="J476" i="23"/>
  <c r="P475" i="23"/>
  <c r="N475" i="23"/>
  <c r="L475" i="23"/>
  <c r="J475" i="23"/>
  <c r="P474" i="23"/>
  <c r="N474" i="23"/>
  <c r="L474" i="23"/>
  <c r="J474" i="23"/>
  <c r="P473" i="23"/>
  <c r="N473" i="23"/>
  <c r="L473" i="23"/>
  <c r="J473" i="23"/>
  <c r="P472" i="23"/>
  <c r="N472" i="23"/>
  <c r="L472" i="23"/>
  <c r="J472" i="23"/>
  <c r="P471" i="23"/>
  <c r="N471" i="23"/>
  <c r="L471" i="23"/>
  <c r="J471" i="23"/>
  <c r="P470" i="23"/>
  <c r="N470" i="23"/>
  <c r="L470" i="23"/>
  <c r="J470" i="23"/>
  <c r="P469" i="23"/>
  <c r="N469" i="23"/>
  <c r="L469" i="23"/>
  <c r="J469" i="23"/>
  <c r="P468" i="23"/>
  <c r="N468" i="23"/>
  <c r="L468" i="23"/>
  <c r="J468" i="23"/>
  <c r="P467" i="23"/>
  <c r="N467" i="23"/>
  <c r="L467" i="23"/>
  <c r="J467" i="23"/>
  <c r="P466" i="23"/>
  <c r="N466" i="23"/>
  <c r="L466" i="23"/>
  <c r="J466" i="23"/>
  <c r="P465" i="23"/>
  <c r="N465" i="23"/>
  <c r="L465" i="23"/>
  <c r="J465" i="23"/>
  <c r="P464" i="23"/>
  <c r="N464" i="23"/>
  <c r="L464" i="23"/>
  <c r="J464" i="23"/>
  <c r="P463" i="23"/>
  <c r="N463" i="23"/>
  <c r="L463" i="23"/>
  <c r="J463" i="23"/>
  <c r="P462" i="23"/>
  <c r="N462" i="23"/>
  <c r="L462" i="23"/>
  <c r="J462" i="23"/>
  <c r="P461" i="23"/>
  <c r="N461" i="23"/>
  <c r="L461" i="23"/>
  <c r="J461" i="23"/>
  <c r="P460" i="23"/>
  <c r="N460" i="23"/>
  <c r="L460" i="23"/>
  <c r="J460" i="23"/>
  <c r="P459" i="23"/>
  <c r="N459" i="23"/>
  <c r="L459" i="23"/>
  <c r="J459" i="23"/>
  <c r="P458" i="23"/>
  <c r="N458" i="23"/>
  <c r="L458" i="23"/>
  <c r="J458" i="23"/>
  <c r="P457" i="23"/>
  <c r="N457" i="23"/>
  <c r="L457" i="23"/>
  <c r="J457" i="23"/>
  <c r="P456" i="23"/>
  <c r="N456" i="23"/>
  <c r="L456" i="23"/>
  <c r="J456" i="23"/>
  <c r="P455" i="23"/>
  <c r="N455" i="23"/>
  <c r="L455" i="23"/>
  <c r="J455" i="23"/>
  <c r="P454" i="23"/>
  <c r="N454" i="23"/>
  <c r="L454" i="23"/>
  <c r="J454" i="23"/>
  <c r="P453" i="23"/>
  <c r="N453" i="23"/>
  <c r="L453" i="23"/>
  <c r="J453" i="23"/>
  <c r="P452" i="23"/>
  <c r="N452" i="23"/>
  <c r="L452" i="23"/>
  <c r="J452" i="23"/>
  <c r="P451" i="23"/>
  <c r="N451" i="23"/>
  <c r="L451" i="23"/>
  <c r="J451" i="23"/>
  <c r="P450" i="23"/>
  <c r="N450" i="23"/>
  <c r="L450" i="23"/>
  <c r="J450" i="23"/>
  <c r="P449" i="23"/>
  <c r="N449" i="23"/>
  <c r="L449" i="23"/>
  <c r="J449" i="23"/>
  <c r="P448" i="23"/>
  <c r="N448" i="23"/>
  <c r="L448" i="23"/>
  <c r="J448" i="23"/>
  <c r="P447" i="23"/>
  <c r="N447" i="23"/>
  <c r="L447" i="23"/>
  <c r="J447" i="23"/>
  <c r="P446" i="23"/>
  <c r="N446" i="23"/>
  <c r="L446" i="23"/>
  <c r="J446" i="23"/>
  <c r="P445" i="23"/>
  <c r="N445" i="23"/>
  <c r="L445" i="23"/>
  <c r="J445" i="23"/>
  <c r="P444" i="23"/>
  <c r="N444" i="23"/>
  <c r="L444" i="23"/>
  <c r="J444" i="23"/>
  <c r="P443" i="23"/>
  <c r="N443" i="23"/>
  <c r="L443" i="23"/>
  <c r="J443" i="23"/>
  <c r="P442" i="23"/>
  <c r="N442" i="23"/>
  <c r="L442" i="23"/>
  <c r="J442" i="23"/>
  <c r="P441" i="23"/>
  <c r="N441" i="23"/>
  <c r="L441" i="23"/>
  <c r="J441" i="23"/>
  <c r="P440" i="23"/>
  <c r="N440" i="23"/>
  <c r="L440" i="23"/>
  <c r="J440" i="23"/>
  <c r="P439" i="23"/>
  <c r="N439" i="23"/>
  <c r="L439" i="23"/>
  <c r="J439" i="23"/>
  <c r="P438" i="23"/>
  <c r="N438" i="23"/>
  <c r="L438" i="23"/>
  <c r="J438" i="23"/>
  <c r="P437" i="23"/>
  <c r="N437" i="23"/>
  <c r="L437" i="23"/>
  <c r="J437" i="23"/>
  <c r="P436" i="23"/>
  <c r="N436" i="23"/>
  <c r="L436" i="23"/>
  <c r="J436" i="23"/>
  <c r="P435" i="23"/>
  <c r="N435" i="23"/>
  <c r="L435" i="23"/>
  <c r="J435" i="23"/>
  <c r="P434" i="23"/>
  <c r="N434" i="23"/>
  <c r="L434" i="23"/>
  <c r="J434" i="23"/>
  <c r="P433" i="23"/>
  <c r="N433" i="23"/>
  <c r="L433" i="23"/>
  <c r="J433" i="23"/>
  <c r="P432" i="23"/>
  <c r="N432" i="23"/>
  <c r="L432" i="23"/>
  <c r="J432" i="23"/>
  <c r="P431" i="23"/>
  <c r="N431" i="23"/>
  <c r="L431" i="23"/>
  <c r="J431" i="23"/>
  <c r="P430" i="23"/>
  <c r="N430" i="23"/>
  <c r="L430" i="23"/>
  <c r="J430" i="23"/>
  <c r="P429" i="23"/>
  <c r="N429" i="23"/>
  <c r="L429" i="23"/>
  <c r="J429" i="23"/>
  <c r="P428" i="23"/>
  <c r="N428" i="23"/>
  <c r="L428" i="23"/>
  <c r="J428" i="23"/>
  <c r="P427" i="23"/>
  <c r="N427" i="23"/>
  <c r="L427" i="23"/>
  <c r="J427" i="23"/>
  <c r="P426" i="23"/>
  <c r="N426" i="23"/>
  <c r="L426" i="23"/>
  <c r="J426" i="23"/>
  <c r="P425" i="23"/>
  <c r="N425" i="23"/>
  <c r="L425" i="23"/>
  <c r="J425" i="23"/>
  <c r="P424" i="23"/>
  <c r="N424" i="23"/>
  <c r="L424" i="23"/>
  <c r="J424" i="23"/>
  <c r="P423" i="23"/>
  <c r="N423" i="23"/>
  <c r="L423" i="23"/>
  <c r="J423" i="23"/>
  <c r="P422" i="23"/>
  <c r="N422" i="23"/>
  <c r="L422" i="23"/>
  <c r="J422" i="23"/>
  <c r="P421" i="23"/>
  <c r="N421" i="23"/>
  <c r="L421" i="23"/>
  <c r="J421" i="23"/>
  <c r="P420" i="23"/>
  <c r="N420" i="23"/>
  <c r="L420" i="23"/>
  <c r="J420" i="23"/>
  <c r="P419" i="23"/>
  <c r="N419" i="23"/>
  <c r="L419" i="23"/>
  <c r="J419" i="23"/>
  <c r="P418" i="23"/>
  <c r="N418" i="23"/>
  <c r="L418" i="23"/>
  <c r="J418" i="23"/>
  <c r="P417" i="23"/>
  <c r="N417" i="23"/>
  <c r="L417" i="23"/>
  <c r="J417" i="23"/>
  <c r="P416" i="23"/>
  <c r="N416" i="23"/>
  <c r="L416" i="23"/>
  <c r="J416" i="23"/>
  <c r="P415" i="23"/>
  <c r="N415" i="23"/>
  <c r="L415" i="23"/>
  <c r="J415" i="23"/>
  <c r="P414" i="23"/>
  <c r="N414" i="23"/>
  <c r="L414" i="23"/>
  <c r="J414" i="23"/>
  <c r="P413" i="23"/>
  <c r="N413" i="23"/>
  <c r="L413" i="23"/>
  <c r="J413" i="23"/>
  <c r="P412" i="23"/>
  <c r="N412" i="23"/>
  <c r="L412" i="23"/>
  <c r="J412" i="23"/>
  <c r="P411" i="23"/>
  <c r="N411" i="23"/>
  <c r="L411" i="23"/>
  <c r="J411" i="23"/>
  <c r="P410" i="23"/>
  <c r="N410" i="23"/>
  <c r="L410" i="23"/>
  <c r="J410" i="23"/>
  <c r="P409" i="23"/>
  <c r="N409" i="23"/>
  <c r="L409" i="23"/>
  <c r="J409" i="23"/>
  <c r="P408" i="23"/>
  <c r="N408" i="23"/>
  <c r="L408" i="23"/>
  <c r="J408" i="23"/>
  <c r="P407" i="23"/>
  <c r="N407" i="23"/>
  <c r="L407" i="23"/>
  <c r="J407" i="23"/>
  <c r="P406" i="23"/>
  <c r="N406" i="23"/>
  <c r="L406" i="23"/>
  <c r="J406" i="23"/>
  <c r="P405" i="23"/>
  <c r="N405" i="23"/>
  <c r="L405" i="23"/>
  <c r="J405" i="23"/>
  <c r="P404" i="23"/>
  <c r="N404" i="23"/>
  <c r="L404" i="23"/>
  <c r="J404" i="23"/>
  <c r="P403" i="23"/>
  <c r="N403" i="23"/>
  <c r="L403" i="23"/>
  <c r="J403" i="23"/>
  <c r="P402" i="23"/>
  <c r="N402" i="23"/>
  <c r="L402" i="23"/>
  <c r="J402" i="23"/>
  <c r="P401" i="23"/>
  <c r="N401" i="23"/>
  <c r="L401" i="23"/>
  <c r="J401" i="23"/>
  <c r="P400" i="23"/>
  <c r="N400" i="23"/>
  <c r="L400" i="23"/>
  <c r="J400" i="23"/>
  <c r="P399" i="23"/>
  <c r="N399" i="23"/>
  <c r="L399" i="23"/>
  <c r="J399" i="23"/>
  <c r="P398" i="23"/>
  <c r="N398" i="23"/>
  <c r="L398" i="23"/>
  <c r="J398" i="23"/>
  <c r="P397" i="23"/>
  <c r="N397" i="23"/>
  <c r="L397" i="23"/>
  <c r="J397" i="23"/>
  <c r="P396" i="23"/>
  <c r="N396" i="23"/>
  <c r="L396" i="23"/>
  <c r="J396" i="23"/>
  <c r="P395" i="23"/>
  <c r="N395" i="23"/>
  <c r="L395" i="23"/>
  <c r="J395" i="23"/>
  <c r="P394" i="23"/>
  <c r="N394" i="23"/>
  <c r="L394" i="23"/>
  <c r="J394" i="23"/>
  <c r="P393" i="23"/>
  <c r="N393" i="23"/>
  <c r="L393" i="23"/>
  <c r="J393" i="23"/>
  <c r="P392" i="23"/>
  <c r="N392" i="23"/>
  <c r="L392" i="23"/>
  <c r="J392" i="23"/>
  <c r="P391" i="23"/>
  <c r="N391" i="23"/>
  <c r="L391" i="23"/>
  <c r="J391" i="23"/>
  <c r="P390" i="23"/>
  <c r="N390" i="23"/>
  <c r="L390" i="23"/>
  <c r="J390" i="23"/>
  <c r="P389" i="23"/>
  <c r="N389" i="23"/>
  <c r="L389" i="23"/>
  <c r="J389" i="23"/>
  <c r="P388" i="23"/>
  <c r="N388" i="23"/>
  <c r="L388" i="23"/>
  <c r="J388" i="23"/>
  <c r="P387" i="23"/>
  <c r="N387" i="23"/>
  <c r="L387" i="23"/>
  <c r="J387" i="23"/>
  <c r="P386" i="23"/>
  <c r="N386" i="23"/>
  <c r="L386" i="23"/>
  <c r="J386" i="23"/>
  <c r="P385" i="23"/>
  <c r="N385" i="23"/>
  <c r="L385" i="23"/>
  <c r="J385" i="23"/>
  <c r="P384" i="23"/>
  <c r="N384" i="23"/>
  <c r="L384" i="23"/>
  <c r="J384" i="23"/>
  <c r="P383" i="23"/>
  <c r="N383" i="23"/>
  <c r="L383" i="23"/>
  <c r="J383" i="23"/>
  <c r="P382" i="23"/>
  <c r="N382" i="23"/>
  <c r="L382" i="23"/>
  <c r="J382" i="23"/>
  <c r="P381" i="23"/>
  <c r="N381" i="23"/>
  <c r="L381" i="23"/>
  <c r="J381" i="23"/>
  <c r="P380" i="23"/>
  <c r="N380" i="23"/>
  <c r="L380" i="23"/>
  <c r="J380" i="23"/>
  <c r="P379" i="23"/>
  <c r="N379" i="23"/>
  <c r="L379" i="23"/>
  <c r="J379" i="23"/>
  <c r="P378" i="23"/>
  <c r="N378" i="23"/>
  <c r="L378" i="23"/>
  <c r="J378" i="23"/>
  <c r="P377" i="23"/>
  <c r="N377" i="23"/>
  <c r="L377" i="23"/>
  <c r="J377" i="23"/>
  <c r="P376" i="23"/>
  <c r="N376" i="23"/>
  <c r="L376" i="23"/>
  <c r="J376" i="23"/>
  <c r="P375" i="23"/>
  <c r="N375" i="23"/>
  <c r="L375" i="23"/>
  <c r="J375" i="23"/>
  <c r="P374" i="23"/>
  <c r="N374" i="23"/>
  <c r="L374" i="23"/>
  <c r="J374" i="23"/>
  <c r="P373" i="23"/>
  <c r="N373" i="23"/>
  <c r="L373" i="23"/>
  <c r="J373" i="23"/>
  <c r="P372" i="23"/>
  <c r="N372" i="23"/>
  <c r="L372" i="23"/>
  <c r="J372" i="23"/>
  <c r="P371" i="23"/>
  <c r="N371" i="23"/>
  <c r="L371" i="23"/>
  <c r="J371" i="23"/>
  <c r="P370" i="23"/>
  <c r="N370" i="23"/>
  <c r="L370" i="23"/>
  <c r="J370" i="23"/>
  <c r="P369" i="23"/>
  <c r="N369" i="23"/>
  <c r="L369" i="23"/>
  <c r="J369" i="23"/>
  <c r="P368" i="23"/>
  <c r="N368" i="23"/>
  <c r="L368" i="23"/>
  <c r="J368" i="23"/>
  <c r="P367" i="23"/>
  <c r="N367" i="23"/>
  <c r="L367" i="23"/>
  <c r="J367" i="23"/>
  <c r="P366" i="23"/>
  <c r="N366" i="23"/>
  <c r="L366" i="23"/>
  <c r="J366" i="23"/>
  <c r="P365" i="23"/>
  <c r="N365" i="23"/>
  <c r="L365" i="23"/>
  <c r="J365" i="23"/>
  <c r="P364" i="23"/>
  <c r="N364" i="23"/>
  <c r="L364" i="23"/>
  <c r="J364" i="23"/>
  <c r="P363" i="23"/>
  <c r="N363" i="23"/>
  <c r="L363" i="23"/>
  <c r="J363" i="23"/>
  <c r="P362" i="23"/>
  <c r="N362" i="23"/>
  <c r="L362" i="23"/>
  <c r="J362" i="23"/>
  <c r="P361" i="23"/>
  <c r="N361" i="23"/>
  <c r="L361" i="23"/>
  <c r="J361" i="23"/>
  <c r="P360" i="23"/>
  <c r="N360" i="23"/>
  <c r="L360" i="23"/>
  <c r="J360" i="23"/>
  <c r="P359" i="23"/>
  <c r="N359" i="23"/>
  <c r="L359" i="23"/>
  <c r="J359" i="23"/>
  <c r="P358" i="23"/>
  <c r="N358" i="23"/>
  <c r="L358" i="23"/>
  <c r="J358" i="23"/>
  <c r="P357" i="23"/>
  <c r="N357" i="23"/>
  <c r="L357" i="23"/>
  <c r="J357" i="23"/>
  <c r="P356" i="23"/>
  <c r="N356" i="23"/>
  <c r="L356" i="23"/>
  <c r="J356" i="23"/>
  <c r="P355" i="23"/>
  <c r="N355" i="23"/>
  <c r="L355" i="23"/>
  <c r="J355" i="23"/>
  <c r="P354" i="23"/>
  <c r="N354" i="23"/>
  <c r="L354" i="23"/>
  <c r="J354" i="23"/>
  <c r="P353" i="23"/>
  <c r="N353" i="23"/>
  <c r="L353" i="23"/>
  <c r="J353" i="23"/>
  <c r="P352" i="23"/>
  <c r="N352" i="23"/>
  <c r="L352" i="23"/>
  <c r="J352" i="23"/>
  <c r="P351" i="23"/>
  <c r="N351" i="23"/>
  <c r="L351" i="23"/>
  <c r="J351" i="23"/>
  <c r="P350" i="23"/>
  <c r="N350" i="23"/>
  <c r="L350" i="23"/>
  <c r="J350" i="23"/>
  <c r="P349" i="23"/>
  <c r="N349" i="23"/>
  <c r="L349" i="23"/>
  <c r="J349" i="23"/>
  <c r="P348" i="23"/>
  <c r="N348" i="23"/>
  <c r="L348" i="23"/>
  <c r="J348" i="23"/>
  <c r="P347" i="23"/>
  <c r="N347" i="23"/>
  <c r="L347" i="23"/>
  <c r="J347" i="23"/>
  <c r="P346" i="23"/>
  <c r="N346" i="23"/>
  <c r="L346" i="23"/>
  <c r="J346" i="23"/>
  <c r="P345" i="23"/>
  <c r="N345" i="23"/>
  <c r="L345" i="23"/>
  <c r="J345" i="23"/>
  <c r="P344" i="23"/>
  <c r="N344" i="23"/>
  <c r="L344" i="23"/>
  <c r="J344" i="23"/>
  <c r="P343" i="23"/>
  <c r="N343" i="23"/>
  <c r="L343" i="23"/>
  <c r="J343" i="23"/>
  <c r="P342" i="23"/>
  <c r="N342" i="23"/>
  <c r="L342" i="23"/>
  <c r="J342" i="23"/>
  <c r="P341" i="23"/>
  <c r="N341" i="23"/>
  <c r="L341" i="23"/>
  <c r="J341" i="23"/>
  <c r="P340" i="23"/>
  <c r="N340" i="23"/>
  <c r="L340" i="23"/>
  <c r="J340" i="23"/>
  <c r="P339" i="23"/>
  <c r="N339" i="23"/>
  <c r="L339" i="23"/>
  <c r="J339" i="23"/>
  <c r="P338" i="23"/>
  <c r="N338" i="23"/>
  <c r="L338" i="23"/>
  <c r="J338" i="23"/>
  <c r="P337" i="23"/>
  <c r="N337" i="23"/>
  <c r="L337" i="23"/>
  <c r="J337" i="23"/>
  <c r="P336" i="23"/>
  <c r="N336" i="23"/>
  <c r="L336" i="23"/>
  <c r="J336" i="23"/>
  <c r="P335" i="23"/>
  <c r="N335" i="23"/>
  <c r="L335" i="23"/>
  <c r="J335" i="23"/>
  <c r="P334" i="23"/>
  <c r="N334" i="23"/>
  <c r="L334" i="23"/>
  <c r="J334" i="23"/>
  <c r="P333" i="23"/>
  <c r="N333" i="23"/>
  <c r="L333" i="23"/>
  <c r="J333" i="23"/>
  <c r="P332" i="23"/>
  <c r="N332" i="23"/>
  <c r="L332" i="23"/>
  <c r="J332" i="23"/>
  <c r="P331" i="23"/>
  <c r="N331" i="23"/>
  <c r="L331" i="23"/>
  <c r="J331" i="23"/>
  <c r="P330" i="23"/>
  <c r="N330" i="23"/>
  <c r="L330" i="23"/>
  <c r="J330" i="23"/>
  <c r="P329" i="23"/>
  <c r="N329" i="23"/>
  <c r="L329" i="23"/>
  <c r="J329" i="23"/>
  <c r="P328" i="23"/>
  <c r="N328" i="23"/>
  <c r="L328" i="23"/>
  <c r="J328" i="23"/>
  <c r="P327" i="23"/>
  <c r="N327" i="23"/>
  <c r="L327" i="23"/>
  <c r="J327" i="23"/>
  <c r="P326" i="23"/>
  <c r="N326" i="23"/>
  <c r="L326" i="23"/>
  <c r="J326" i="23"/>
  <c r="P325" i="23"/>
  <c r="N325" i="23"/>
  <c r="L325" i="23"/>
  <c r="J325" i="23"/>
  <c r="P324" i="23"/>
  <c r="N324" i="23"/>
  <c r="L324" i="23"/>
  <c r="J324" i="23"/>
  <c r="P323" i="23"/>
  <c r="N323" i="23"/>
  <c r="L323" i="23"/>
  <c r="J323" i="23"/>
  <c r="P322" i="23"/>
  <c r="N322" i="23"/>
  <c r="L322" i="23"/>
  <c r="J322" i="23"/>
  <c r="P321" i="23"/>
  <c r="N321" i="23"/>
  <c r="L321" i="23"/>
  <c r="J321" i="23"/>
  <c r="P320" i="23"/>
  <c r="N320" i="23"/>
  <c r="L320" i="23"/>
  <c r="J320" i="23"/>
  <c r="P319" i="23"/>
  <c r="N319" i="23"/>
  <c r="L319" i="23"/>
  <c r="J319" i="23"/>
  <c r="P318" i="23"/>
  <c r="N318" i="23"/>
  <c r="L318" i="23"/>
  <c r="J318" i="23"/>
  <c r="P317" i="23"/>
  <c r="N317" i="23"/>
  <c r="L317" i="23"/>
  <c r="J317" i="23"/>
  <c r="P316" i="23"/>
  <c r="N316" i="23"/>
  <c r="L316" i="23"/>
  <c r="J316" i="23"/>
  <c r="P315" i="23"/>
  <c r="N315" i="23"/>
  <c r="L315" i="23"/>
  <c r="J315" i="23"/>
  <c r="P314" i="23"/>
  <c r="N314" i="23"/>
  <c r="L314" i="23"/>
  <c r="J314" i="23"/>
  <c r="P313" i="23"/>
  <c r="N313" i="23"/>
  <c r="L313" i="23"/>
  <c r="J313" i="23"/>
  <c r="P312" i="23"/>
  <c r="N312" i="23"/>
  <c r="L312" i="23"/>
  <c r="J312" i="23"/>
  <c r="P311" i="23"/>
  <c r="N311" i="23"/>
  <c r="L311" i="23"/>
  <c r="J311" i="23"/>
  <c r="P310" i="23"/>
  <c r="N310" i="23"/>
  <c r="L310" i="23"/>
  <c r="J310" i="23"/>
  <c r="P309" i="23"/>
  <c r="N309" i="23"/>
  <c r="L309" i="23"/>
  <c r="J309" i="23"/>
  <c r="P308" i="23"/>
  <c r="N308" i="23"/>
  <c r="L308" i="23"/>
  <c r="J308" i="23"/>
  <c r="P307" i="23"/>
  <c r="N307" i="23"/>
  <c r="L307" i="23"/>
  <c r="J307" i="23"/>
  <c r="P306" i="23"/>
  <c r="N306" i="23"/>
  <c r="L306" i="23"/>
  <c r="J306" i="23"/>
  <c r="P305" i="23"/>
  <c r="N305" i="23"/>
  <c r="L305" i="23"/>
  <c r="J305" i="23"/>
  <c r="P304" i="23"/>
  <c r="N304" i="23"/>
  <c r="L304" i="23"/>
  <c r="J304" i="23"/>
  <c r="P303" i="23"/>
  <c r="N303" i="23"/>
  <c r="L303" i="23"/>
  <c r="J303" i="23"/>
  <c r="P302" i="23"/>
  <c r="N302" i="23"/>
  <c r="L302" i="23"/>
  <c r="J302" i="23"/>
  <c r="P301" i="23"/>
  <c r="N301" i="23"/>
  <c r="L301" i="23"/>
  <c r="J301" i="23"/>
  <c r="P300" i="23"/>
  <c r="N300" i="23"/>
  <c r="L300" i="23"/>
  <c r="J300" i="23"/>
  <c r="P299" i="23"/>
  <c r="N299" i="23"/>
  <c r="L299" i="23"/>
  <c r="J299" i="23"/>
  <c r="P298" i="23"/>
  <c r="N298" i="23"/>
  <c r="L298" i="23"/>
  <c r="J298" i="23"/>
  <c r="P297" i="23"/>
  <c r="N297" i="23"/>
  <c r="L297" i="23"/>
  <c r="J297" i="23"/>
  <c r="P296" i="23"/>
  <c r="N296" i="23"/>
  <c r="L296" i="23"/>
  <c r="J296" i="23"/>
  <c r="P295" i="23"/>
  <c r="N295" i="23"/>
  <c r="L295" i="23"/>
  <c r="J295" i="23"/>
  <c r="P294" i="23"/>
  <c r="N294" i="23"/>
  <c r="L294" i="23"/>
  <c r="J294" i="23"/>
  <c r="P293" i="23"/>
  <c r="N293" i="23"/>
  <c r="L293" i="23"/>
  <c r="J293" i="23"/>
  <c r="P292" i="23"/>
  <c r="N292" i="23"/>
  <c r="L292" i="23"/>
  <c r="J292" i="23"/>
  <c r="P291" i="23"/>
  <c r="N291" i="23"/>
  <c r="L291" i="23"/>
  <c r="J291" i="23"/>
  <c r="P290" i="23"/>
  <c r="N290" i="23"/>
  <c r="L290" i="23"/>
  <c r="J290" i="23"/>
  <c r="P289" i="23"/>
  <c r="N289" i="23"/>
  <c r="L289" i="23"/>
  <c r="J289" i="23"/>
  <c r="P288" i="23"/>
  <c r="N288" i="23"/>
  <c r="L288" i="23"/>
  <c r="J288" i="23"/>
  <c r="P287" i="23"/>
  <c r="N287" i="23"/>
  <c r="L287" i="23"/>
  <c r="J287" i="23"/>
  <c r="P286" i="23"/>
  <c r="N286" i="23"/>
  <c r="L286" i="23"/>
  <c r="J286" i="23"/>
  <c r="P285" i="23"/>
  <c r="N285" i="23"/>
  <c r="L285" i="23"/>
  <c r="J285" i="23"/>
  <c r="P284" i="23"/>
  <c r="N284" i="23"/>
  <c r="L284" i="23"/>
  <c r="J284" i="23"/>
  <c r="P283" i="23"/>
  <c r="N283" i="23"/>
  <c r="L283" i="23"/>
  <c r="J283" i="23"/>
  <c r="P282" i="23"/>
  <c r="N282" i="23"/>
  <c r="L282" i="23"/>
  <c r="J282" i="23"/>
  <c r="P281" i="23"/>
  <c r="N281" i="23"/>
  <c r="L281" i="23"/>
  <c r="J281" i="23"/>
  <c r="P280" i="23"/>
  <c r="N280" i="23"/>
  <c r="L280" i="23"/>
  <c r="J280" i="23"/>
  <c r="P279" i="23"/>
  <c r="N279" i="23"/>
  <c r="L279" i="23"/>
  <c r="J279" i="23"/>
  <c r="P278" i="23"/>
  <c r="N278" i="23"/>
  <c r="L278" i="23"/>
  <c r="J278" i="23"/>
  <c r="P277" i="23"/>
  <c r="N277" i="23"/>
  <c r="L277" i="23"/>
  <c r="J277" i="23"/>
  <c r="P276" i="23"/>
  <c r="N276" i="23"/>
  <c r="L276" i="23"/>
  <c r="J276" i="23"/>
  <c r="P275" i="23"/>
  <c r="N275" i="23"/>
  <c r="L275" i="23"/>
  <c r="J275" i="23"/>
  <c r="P274" i="23"/>
  <c r="N274" i="23"/>
  <c r="L274" i="23"/>
  <c r="J274" i="23"/>
  <c r="P273" i="23"/>
  <c r="N273" i="23"/>
  <c r="L273" i="23"/>
  <c r="J273" i="23"/>
  <c r="P272" i="23"/>
  <c r="N272" i="23"/>
  <c r="L272" i="23"/>
  <c r="J272" i="23"/>
  <c r="P271" i="23"/>
  <c r="N271" i="23"/>
  <c r="L271" i="23"/>
  <c r="J271" i="23"/>
  <c r="P270" i="23"/>
  <c r="N270" i="23"/>
  <c r="L270" i="23"/>
  <c r="J270" i="23"/>
  <c r="P269" i="23"/>
  <c r="N269" i="23"/>
  <c r="L269" i="23"/>
  <c r="J269" i="23"/>
  <c r="P268" i="23"/>
  <c r="N268" i="23"/>
  <c r="L268" i="23"/>
  <c r="J268" i="23"/>
  <c r="P267" i="23"/>
  <c r="N267" i="23"/>
  <c r="L267" i="23"/>
  <c r="J267" i="23"/>
  <c r="P266" i="23"/>
  <c r="N266" i="23"/>
  <c r="L266" i="23"/>
  <c r="J266" i="23"/>
  <c r="P265" i="23"/>
  <c r="N265" i="23"/>
  <c r="L265" i="23"/>
  <c r="J265" i="23"/>
  <c r="P264" i="23"/>
  <c r="N264" i="23"/>
  <c r="L264" i="23"/>
  <c r="J264" i="23"/>
  <c r="P263" i="23"/>
  <c r="N263" i="23"/>
  <c r="L263" i="23"/>
  <c r="J263" i="23"/>
  <c r="P262" i="23"/>
  <c r="N262" i="23"/>
  <c r="L262" i="23"/>
  <c r="J262" i="23"/>
  <c r="P261" i="23"/>
  <c r="N261" i="23"/>
  <c r="L261" i="23"/>
  <c r="J261" i="23"/>
  <c r="P260" i="23"/>
  <c r="N260" i="23"/>
  <c r="L260" i="23"/>
  <c r="J260" i="23"/>
  <c r="P259" i="23"/>
  <c r="N259" i="23"/>
  <c r="L259" i="23"/>
  <c r="J259" i="23"/>
  <c r="P258" i="23"/>
  <c r="N258" i="23"/>
  <c r="L258" i="23"/>
  <c r="J258" i="23"/>
  <c r="P257" i="23"/>
  <c r="N257" i="23"/>
  <c r="L257" i="23"/>
  <c r="J257" i="23"/>
  <c r="P256" i="23"/>
  <c r="N256" i="23"/>
  <c r="L256" i="23"/>
  <c r="J256" i="23"/>
  <c r="P255" i="23"/>
  <c r="N255" i="23"/>
  <c r="L255" i="23"/>
  <c r="J255" i="23"/>
  <c r="P254" i="23"/>
  <c r="N254" i="23"/>
  <c r="L254" i="23"/>
  <c r="J254" i="23"/>
  <c r="P253" i="23"/>
  <c r="N253" i="23"/>
  <c r="L253" i="23"/>
  <c r="J253" i="23"/>
  <c r="P252" i="23"/>
  <c r="N252" i="23"/>
  <c r="L252" i="23"/>
  <c r="J252" i="23"/>
  <c r="P251" i="23"/>
  <c r="N251" i="23"/>
  <c r="L251" i="23"/>
  <c r="J251" i="23"/>
  <c r="P250" i="23"/>
  <c r="N250" i="23"/>
  <c r="L250" i="23"/>
  <c r="J250" i="23"/>
  <c r="P249" i="23"/>
  <c r="N249" i="23"/>
  <c r="L249" i="23"/>
  <c r="J249" i="23"/>
  <c r="P248" i="23"/>
  <c r="N248" i="23"/>
  <c r="L248" i="23"/>
  <c r="J248" i="23"/>
  <c r="P247" i="23"/>
  <c r="N247" i="23"/>
  <c r="L247" i="23"/>
  <c r="J247" i="23"/>
  <c r="P246" i="23"/>
  <c r="N246" i="23"/>
  <c r="L246" i="23"/>
  <c r="J246" i="23"/>
  <c r="P245" i="23"/>
  <c r="N245" i="23"/>
  <c r="L245" i="23"/>
  <c r="J245" i="23"/>
  <c r="P244" i="23"/>
  <c r="N244" i="23"/>
  <c r="L244" i="23"/>
  <c r="J244" i="23"/>
  <c r="P243" i="23"/>
  <c r="N243" i="23"/>
  <c r="L243" i="23"/>
  <c r="J243" i="23"/>
  <c r="P242" i="23"/>
  <c r="N242" i="23"/>
  <c r="L242" i="23"/>
  <c r="J242" i="23"/>
  <c r="P241" i="23"/>
  <c r="N241" i="23"/>
  <c r="L241" i="23"/>
  <c r="J241" i="23"/>
  <c r="P240" i="23"/>
  <c r="N240" i="23"/>
  <c r="L240" i="23"/>
  <c r="J240" i="23"/>
  <c r="P239" i="23"/>
  <c r="N239" i="23"/>
  <c r="L239" i="23"/>
  <c r="J239" i="23"/>
  <c r="P238" i="23"/>
  <c r="N238" i="23"/>
  <c r="L238" i="23"/>
  <c r="J238" i="23"/>
  <c r="P237" i="23"/>
  <c r="N237" i="23"/>
  <c r="L237" i="23"/>
  <c r="J237" i="23"/>
  <c r="P236" i="23"/>
  <c r="N236" i="23"/>
  <c r="L236" i="23"/>
  <c r="J236" i="23"/>
  <c r="P235" i="23"/>
  <c r="N235" i="23"/>
  <c r="L235" i="23"/>
  <c r="J235" i="23"/>
  <c r="P234" i="23"/>
  <c r="N234" i="23"/>
  <c r="L234" i="23"/>
  <c r="J234" i="23"/>
  <c r="P233" i="23"/>
  <c r="N233" i="23"/>
  <c r="L233" i="23"/>
  <c r="J233" i="23"/>
  <c r="P232" i="23"/>
  <c r="N232" i="23"/>
  <c r="L232" i="23"/>
  <c r="J232" i="23"/>
  <c r="P231" i="23"/>
  <c r="N231" i="23"/>
  <c r="L231" i="23"/>
  <c r="J231" i="23"/>
  <c r="P230" i="23"/>
  <c r="N230" i="23"/>
  <c r="L230" i="23"/>
  <c r="J230" i="23"/>
  <c r="P229" i="23"/>
  <c r="N229" i="23"/>
  <c r="L229" i="23"/>
  <c r="J229" i="23"/>
  <c r="P228" i="23"/>
  <c r="N228" i="23"/>
  <c r="L228" i="23"/>
  <c r="J228" i="23"/>
  <c r="P227" i="23"/>
  <c r="N227" i="23"/>
  <c r="L227" i="23"/>
  <c r="J227" i="23"/>
  <c r="P226" i="23"/>
  <c r="N226" i="23"/>
  <c r="L226" i="23"/>
  <c r="J226" i="23"/>
  <c r="P225" i="23"/>
  <c r="N225" i="23"/>
  <c r="L225" i="23"/>
  <c r="J225" i="23"/>
  <c r="P224" i="23"/>
  <c r="N224" i="23"/>
  <c r="L224" i="23"/>
  <c r="J224" i="23"/>
  <c r="P223" i="23"/>
  <c r="N223" i="23"/>
  <c r="L223" i="23"/>
  <c r="J223" i="23"/>
  <c r="P222" i="23"/>
  <c r="N222" i="23"/>
  <c r="L222" i="23"/>
  <c r="J222" i="23"/>
  <c r="P221" i="23"/>
  <c r="N221" i="23"/>
  <c r="L221" i="23"/>
  <c r="J221" i="23"/>
  <c r="P220" i="23"/>
  <c r="N220" i="23"/>
  <c r="L220" i="23"/>
  <c r="J220" i="23"/>
  <c r="P219" i="23"/>
  <c r="N219" i="23"/>
  <c r="L219" i="23"/>
  <c r="J219" i="23"/>
  <c r="P218" i="23"/>
  <c r="N218" i="23"/>
  <c r="L218" i="23"/>
  <c r="J218" i="23"/>
  <c r="P217" i="23"/>
  <c r="N217" i="23"/>
  <c r="L217" i="23"/>
  <c r="J217" i="23"/>
  <c r="P216" i="23"/>
  <c r="N216" i="23"/>
  <c r="L216" i="23"/>
  <c r="J216" i="23"/>
  <c r="P215" i="23"/>
  <c r="N215" i="23"/>
  <c r="L215" i="23"/>
  <c r="J215" i="23"/>
  <c r="P214" i="23"/>
  <c r="N214" i="23"/>
  <c r="L214" i="23"/>
  <c r="J214" i="23"/>
  <c r="P213" i="23"/>
  <c r="N213" i="23"/>
  <c r="L213" i="23"/>
  <c r="J213" i="23"/>
  <c r="P212" i="23"/>
  <c r="N212" i="23"/>
  <c r="L212" i="23"/>
  <c r="J212" i="23"/>
  <c r="P211" i="23"/>
  <c r="N211" i="23"/>
  <c r="L211" i="23"/>
  <c r="J211" i="23"/>
  <c r="P210" i="23"/>
  <c r="N210" i="23"/>
  <c r="L210" i="23"/>
  <c r="J210" i="23"/>
  <c r="P209" i="23"/>
  <c r="N209" i="23"/>
  <c r="L209" i="23"/>
  <c r="J209" i="23"/>
  <c r="P208" i="23"/>
  <c r="N208" i="23"/>
  <c r="L208" i="23"/>
  <c r="J208" i="23"/>
  <c r="P207" i="23"/>
  <c r="N207" i="23"/>
  <c r="L207" i="23"/>
  <c r="J207" i="23"/>
  <c r="P206" i="23"/>
  <c r="N206" i="23"/>
  <c r="L206" i="23"/>
  <c r="J206" i="23"/>
  <c r="P205" i="23"/>
  <c r="N205" i="23"/>
  <c r="L205" i="23"/>
  <c r="J205" i="23"/>
  <c r="P204" i="23"/>
  <c r="N204" i="23"/>
  <c r="L204" i="23"/>
  <c r="J204" i="23"/>
  <c r="P203" i="23"/>
  <c r="N203" i="23"/>
  <c r="L203" i="23"/>
  <c r="J203" i="23"/>
  <c r="P202" i="23"/>
  <c r="N202" i="23"/>
  <c r="L202" i="23"/>
  <c r="J202" i="23"/>
  <c r="P201" i="23"/>
  <c r="N201" i="23"/>
  <c r="L201" i="23"/>
  <c r="J201" i="23"/>
  <c r="P200" i="23"/>
  <c r="N200" i="23"/>
  <c r="L200" i="23"/>
  <c r="J200" i="23"/>
  <c r="P199" i="23"/>
  <c r="N199" i="23"/>
  <c r="L199" i="23"/>
  <c r="J199" i="23"/>
  <c r="P198" i="23"/>
  <c r="N198" i="23"/>
  <c r="L198" i="23"/>
  <c r="J198" i="23"/>
  <c r="P197" i="23"/>
  <c r="N197" i="23"/>
  <c r="L197" i="23"/>
  <c r="J197" i="23"/>
  <c r="P196" i="23"/>
  <c r="N196" i="23"/>
  <c r="L196" i="23"/>
  <c r="J196" i="23"/>
  <c r="P195" i="23"/>
  <c r="N195" i="23"/>
  <c r="L195" i="23"/>
  <c r="J195" i="23"/>
  <c r="P194" i="23"/>
  <c r="N194" i="23"/>
  <c r="L194" i="23"/>
  <c r="J194" i="23"/>
  <c r="P193" i="23"/>
  <c r="N193" i="23"/>
  <c r="L193" i="23"/>
  <c r="J193" i="23"/>
  <c r="P192" i="23"/>
  <c r="N192" i="23"/>
  <c r="L192" i="23"/>
  <c r="J192" i="23"/>
  <c r="P191" i="23"/>
  <c r="N191" i="23"/>
  <c r="L191" i="23"/>
  <c r="J191" i="23"/>
  <c r="P190" i="23"/>
  <c r="N190" i="23"/>
  <c r="L190" i="23"/>
  <c r="J190" i="23"/>
  <c r="P189" i="23"/>
  <c r="N189" i="23"/>
  <c r="L189" i="23"/>
  <c r="J189" i="23"/>
  <c r="P188" i="23"/>
  <c r="N188" i="23"/>
  <c r="L188" i="23"/>
  <c r="J188" i="23"/>
  <c r="P187" i="23"/>
  <c r="N187" i="23"/>
  <c r="L187" i="23"/>
  <c r="J187" i="23"/>
  <c r="P186" i="23"/>
  <c r="N186" i="23"/>
  <c r="L186" i="23"/>
  <c r="J186" i="23"/>
  <c r="P185" i="23"/>
  <c r="N185" i="23"/>
  <c r="L185" i="23"/>
  <c r="J185" i="23"/>
  <c r="P184" i="23"/>
  <c r="N184" i="23"/>
  <c r="L184" i="23"/>
  <c r="J184" i="23"/>
  <c r="P183" i="23"/>
  <c r="N183" i="23"/>
  <c r="L183" i="23"/>
  <c r="J183" i="23"/>
  <c r="P182" i="23"/>
  <c r="N182" i="23"/>
  <c r="L182" i="23"/>
  <c r="J182" i="23"/>
  <c r="P181" i="23"/>
  <c r="N181" i="23"/>
  <c r="L181" i="23"/>
  <c r="J181" i="23"/>
  <c r="P180" i="23"/>
  <c r="N180" i="23"/>
  <c r="L180" i="23"/>
  <c r="J180" i="23"/>
  <c r="P179" i="23"/>
  <c r="N179" i="23"/>
  <c r="L179" i="23"/>
  <c r="J179" i="23"/>
  <c r="P178" i="23"/>
  <c r="N178" i="23"/>
  <c r="L178" i="23"/>
  <c r="J178" i="23"/>
  <c r="P177" i="23"/>
  <c r="N177" i="23"/>
  <c r="L177" i="23"/>
  <c r="J177" i="23"/>
  <c r="P176" i="23"/>
  <c r="N176" i="23"/>
  <c r="L176" i="23"/>
  <c r="J176" i="23"/>
  <c r="P175" i="23"/>
  <c r="N175" i="23"/>
  <c r="L175" i="23"/>
  <c r="J175" i="23"/>
  <c r="P174" i="23"/>
  <c r="N174" i="23"/>
  <c r="L174" i="23"/>
  <c r="J174" i="23"/>
  <c r="P173" i="23"/>
  <c r="N173" i="23"/>
  <c r="L173" i="23"/>
  <c r="J173" i="23"/>
  <c r="P172" i="23"/>
  <c r="N172" i="23"/>
  <c r="L172" i="23"/>
  <c r="J172" i="23"/>
  <c r="P171" i="23"/>
  <c r="N171" i="23"/>
  <c r="L171" i="23"/>
  <c r="J171" i="23"/>
  <c r="P170" i="23"/>
  <c r="N170" i="23"/>
  <c r="L170" i="23"/>
  <c r="J170" i="23"/>
  <c r="P169" i="23"/>
  <c r="N169" i="23"/>
  <c r="L169" i="23"/>
  <c r="J169" i="23"/>
  <c r="P168" i="23"/>
  <c r="N168" i="23"/>
  <c r="L168" i="23"/>
  <c r="J168" i="23"/>
  <c r="P167" i="23"/>
  <c r="N167" i="23"/>
  <c r="L167" i="23"/>
  <c r="J167" i="23"/>
  <c r="P166" i="23"/>
  <c r="N166" i="23"/>
  <c r="L166" i="23"/>
  <c r="J166" i="23"/>
  <c r="P165" i="23"/>
  <c r="N165" i="23"/>
  <c r="L165" i="23"/>
  <c r="J165" i="23"/>
  <c r="P164" i="23"/>
  <c r="N164" i="23"/>
  <c r="L164" i="23"/>
  <c r="J164" i="23"/>
  <c r="P163" i="23"/>
  <c r="N163" i="23"/>
  <c r="L163" i="23"/>
  <c r="J163" i="23"/>
  <c r="P162" i="23"/>
  <c r="N162" i="23"/>
  <c r="L162" i="23"/>
  <c r="J162" i="23"/>
  <c r="P161" i="23"/>
  <c r="N161" i="23"/>
  <c r="L161" i="23"/>
  <c r="J161" i="23"/>
  <c r="P160" i="23"/>
  <c r="N160" i="23"/>
  <c r="L160" i="23"/>
  <c r="J160" i="23"/>
  <c r="P159" i="23"/>
  <c r="N159" i="23"/>
  <c r="L159" i="23"/>
  <c r="J159" i="23"/>
  <c r="P158" i="23"/>
  <c r="N158" i="23"/>
  <c r="L158" i="23"/>
  <c r="J158" i="23"/>
  <c r="P157" i="23"/>
  <c r="N157" i="23"/>
  <c r="L157" i="23"/>
  <c r="J157" i="23"/>
  <c r="P156" i="23"/>
  <c r="N156" i="23"/>
  <c r="L156" i="23"/>
  <c r="J156" i="23"/>
  <c r="P155" i="23"/>
  <c r="N155" i="23"/>
  <c r="L155" i="23"/>
  <c r="J155" i="23"/>
  <c r="P154" i="23"/>
  <c r="N154" i="23"/>
  <c r="L154" i="23"/>
  <c r="J154" i="23"/>
  <c r="P153" i="23"/>
  <c r="N153" i="23"/>
  <c r="L153" i="23"/>
  <c r="J153" i="23"/>
  <c r="P152" i="23"/>
  <c r="N152" i="23"/>
  <c r="L152" i="23"/>
  <c r="J152" i="23"/>
  <c r="P151" i="23"/>
  <c r="N151" i="23"/>
  <c r="L151" i="23"/>
  <c r="J151" i="23"/>
  <c r="P150" i="23"/>
  <c r="N150" i="23"/>
  <c r="L150" i="23"/>
  <c r="J150" i="23"/>
  <c r="P149" i="23"/>
  <c r="N149" i="23"/>
  <c r="L149" i="23"/>
  <c r="J149" i="23"/>
  <c r="P148" i="23"/>
  <c r="N148" i="23"/>
  <c r="L148" i="23"/>
  <c r="J148" i="23"/>
  <c r="P147" i="23"/>
  <c r="N147" i="23"/>
  <c r="L147" i="23"/>
  <c r="J147" i="23"/>
  <c r="P146" i="23"/>
  <c r="N146" i="23"/>
  <c r="L146" i="23"/>
  <c r="J146" i="23"/>
  <c r="P145" i="23"/>
  <c r="N145" i="23"/>
  <c r="L145" i="23"/>
  <c r="J145" i="23"/>
  <c r="P144" i="23"/>
  <c r="N144" i="23"/>
  <c r="L144" i="23"/>
  <c r="J144" i="23"/>
  <c r="P143" i="23"/>
  <c r="N143" i="23"/>
  <c r="L143" i="23"/>
  <c r="J143" i="23"/>
  <c r="P142" i="23"/>
  <c r="N142" i="23"/>
  <c r="L142" i="23"/>
  <c r="J142" i="23"/>
  <c r="P141" i="23"/>
  <c r="N141" i="23"/>
  <c r="L141" i="23"/>
  <c r="J141" i="23"/>
  <c r="P140" i="23"/>
  <c r="N140" i="23"/>
  <c r="L140" i="23"/>
  <c r="J140" i="23"/>
  <c r="P139" i="23"/>
  <c r="N139" i="23"/>
  <c r="L139" i="23"/>
  <c r="J139" i="23"/>
  <c r="P138" i="23"/>
  <c r="N138" i="23"/>
  <c r="L138" i="23"/>
  <c r="J138" i="23"/>
  <c r="P137" i="23"/>
  <c r="N137" i="23"/>
  <c r="L137" i="23"/>
  <c r="J137" i="23"/>
  <c r="P136" i="23"/>
  <c r="N136" i="23"/>
  <c r="L136" i="23"/>
  <c r="J136" i="23"/>
  <c r="P135" i="23"/>
  <c r="N135" i="23"/>
  <c r="L135" i="23"/>
  <c r="J135" i="23"/>
  <c r="P134" i="23"/>
  <c r="N134" i="23"/>
  <c r="L134" i="23"/>
  <c r="J134" i="23"/>
  <c r="P133" i="23"/>
  <c r="N133" i="23"/>
  <c r="L133" i="23"/>
  <c r="J133" i="23"/>
  <c r="P132" i="23"/>
  <c r="N132" i="23"/>
  <c r="L132" i="23"/>
  <c r="J132" i="23"/>
  <c r="P131" i="23"/>
  <c r="N131" i="23"/>
  <c r="L131" i="23"/>
  <c r="J131" i="23"/>
  <c r="P130" i="23"/>
  <c r="N130" i="23"/>
  <c r="L130" i="23"/>
  <c r="J130" i="23"/>
  <c r="P129" i="23"/>
  <c r="N129" i="23"/>
  <c r="L129" i="23"/>
  <c r="J129" i="23"/>
  <c r="P128" i="23"/>
  <c r="N128" i="23"/>
  <c r="L128" i="23"/>
  <c r="J128" i="23"/>
  <c r="P127" i="23"/>
  <c r="N127" i="23"/>
  <c r="L127" i="23"/>
  <c r="J127" i="23"/>
  <c r="P126" i="23"/>
  <c r="N126" i="23"/>
  <c r="L126" i="23"/>
  <c r="J126" i="23"/>
  <c r="P125" i="23"/>
  <c r="N125" i="23"/>
  <c r="L125" i="23"/>
  <c r="J125" i="23"/>
  <c r="P124" i="23"/>
  <c r="N124" i="23"/>
  <c r="L124" i="23"/>
  <c r="J124" i="23"/>
  <c r="P123" i="23"/>
  <c r="N123" i="23"/>
  <c r="L123" i="23"/>
  <c r="J123" i="23"/>
  <c r="P122" i="23"/>
  <c r="N122" i="23"/>
  <c r="L122" i="23"/>
  <c r="J122" i="23"/>
  <c r="P121" i="23"/>
  <c r="N121" i="23"/>
  <c r="L121" i="23"/>
  <c r="J121" i="23"/>
  <c r="P120" i="23"/>
  <c r="N120" i="23"/>
  <c r="L120" i="23"/>
  <c r="J120" i="23"/>
  <c r="P119" i="23"/>
  <c r="N119" i="23"/>
  <c r="L119" i="23"/>
  <c r="J119" i="23"/>
  <c r="P118" i="23"/>
  <c r="N118" i="23"/>
  <c r="L118" i="23"/>
  <c r="J118" i="23"/>
  <c r="P117" i="23"/>
  <c r="N117" i="23"/>
  <c r="L117" i="23"/>
  <c r="J117" i="23"/>
  <c r="P116" i="23"/>
  <c r="N116" i="23"/>
  <c r="L116" i="23"/>
  <c r="J116" i="23"/>
  <c r="P115" i="23"/>
  <c r="N115" i="23"/>
  <c r="L115" i="23"/>
  <c r="J115" i="23"/>
  <c r="P114" i="23"/>
  <c r="N114" i="23"/>
  <c r="L114" i="23"/>
  <c r="J114" i="23"/>
  <c r="P113" i="23"/>
  <c r="N113" i="23"/>
  <c r="L113" i="23"/>
  <c r="J113" i="23"/>
  <c r="P112" i="23"/>
  <c r="N112" i="23"/>
  <c r="L112" i="23"/>
  <c r="J112" i="23"/>
  <c r="P111" i="23"/>
  <c r="N111" i="23"/>
  <c r="L111" i="23"/>
  <c r="J111" i="23"/>
  <c r="P110" i="23"/>
  <c r="N110" i="23"/>
  <c r="L110" i="23"/>
  <c r="J110" i="23"/>
  <c r="P109" i="23"/>
  <c r="N109" i="23"/>
  <c r="L109" i="23"/>
  <c r="J109" i="23"/>
  <c r="P108" i="23"/>
  <c r="N108" i="23"/>
  <c r="L108" i="23"/>
  <c r="J108" i="23"/>
  <c r="P107" i="23"/>
  <c r="N107" i="23"/>
  <c r="L107" i="23"/>
  <c r="J107" i="23"/>
  <c r="P106" i="23"/>
  <c r="N106" i="23"/>
  <c r="L106" i="23"/>
  <c r="J106" i="23"/>
  <c r="P105" i="23"/>
  <c r="N105" i="23"/>
  <c r="L105" i="23"/>
  <c r="J105" i="23"/>
  <c r="P104" i="23"/>
  <c r="N104" i="23"/>
  <c r="L104" i="23"/>
  <c r="J104" i="23"/>
  <c r="P103" i="23"/>
  <c r="N103" i="23"/>
  <c r="L103" i="23"/>
  <c r="J103" i="23"/>
  <c r="P102" i="23"/>
  <c r="N102" i="23"/>
  <c r="L102" i="23"/>
  <c r="J102" i="23"/>
  <c r="P101" i="23"/>
  <c r="N101" i="23"/>
  <c r="L101" i="23"/>
  <c r="J101" i="23"/>
  <c r="P100" i="23"/>
  <c r="N100" i="23"/>
  <c r="L100" i="23"/>
  <c r="J100" i="23"/>
  <c r="P99" i="23"/>
  <c r="N99" i="23"/>
  <c r="L99" i="23"/>
  <c r="J99" i="23"/>
  <c r="P98" i="23"/>
  <c r="N98" i="23"/>
  <c r="L98" i="23"/>
  <c r="J98" i="23"/>
  <c r="P97" i="23"/>
  <c r="N97" i="23"/>
  <c r="L97" i="23"/>
  <c r="J97" i="23"/>
  <c r="P96" i="23"/>
  <c r="N96" i="23"/>
  <c r="L96" i="23"/>
  <c r="J96" i="23"/>
  <c r="P95" i="23"/>
  <c r="N95" i="23"/>
  <c r="L95" i="23"/>
  <c r="J95" i="23"/>
  <c r="P94" i="23"/>
  <c r="N94" i="23"/>
  <c r="L94" i="23"/>
  <c r="J94" i="23"/>
  <c r="P93" i="23"/>
  <c r="N93" i="23"/>
  <c r="L93" i="23"/>
  <c r="J93" i="23"/>
  <c r="P92" i="23"/>
  <c r="N92" i="23"/>
  <c r="L92" i="23"/>
  <c r="J92" i="23"/>
  <c r="P91" i="23"/>
  <c r="N91" i="23"/>
  <c r="L91" i="23"/>
  <c r="J91" i="23"/>
  <c r="P90" i="23"/>
  <c r="N90" i="23"/>
  <c r="L90" i="23"/>
  <c r="J90" i="23"/>
  <c r="P89" i="23"/>
  <c r="N89" i="23"/>
  <c r="L89" i="23"/>
  <c r="J89" i="23"/>
  <c r="P88" i="23"/>
  <c r="N88" i="23"/>
  <c r="L88" i="23"/>
  <c r="J88" i="23"/>
  <c r="P87" i="23"/>
  <c r="N87" i="23"/>
  <c r="L87" i="23"/>
  <c r="J87" i="23"/>
  <c r="P86" i="23"/>
  <c r="N86" i="23"/>
  <c r="L86" i="23"/>
  <c r="J86" i="23"/>
  <c r="P85" i="23"/>
  <c r="N85" i="23"/>
  <c r="L85" i="23"/>
  <c r="J85" i="23"/>
  <c r="P84" i="23"/>
  <c r="N84" i="23"/>
  <c r="L84" i="23"/>
  <c r="J84" i="23"/>
  <c r="P83" i="23"/>
  <c r="N83" i="23"/>
  <c r="L83" i="23"/>
  <c r="J83" i="23"/>
  <c r="P82" i="23"/>
  <c r="N82" i="23"/>
  <c r="L82" i="23"/>
  <c r="J82" i="23"/>
  <c r="P81" i="23"/>
  <c r="N81" i="23"/>
  <c r="L81" i="23"/>
  <c r="J81" i="23"/>
  <c r="P80" i="23"/>
  <c r="N80" i="23"/>
  <c r="L80" i="23"/>
  <c r="J80" i="23"/>
  <c r="P79" i="23"/>
  <c r="N79" i="23"/>
  <c r="L79" i="23"/>
  <c r="J79" i="23"/>
  <c r="P78" i="23"/>
  <c r="N78" i="23"/>
  <c r="L78" i="23"/>
  <c r="J78" i="23"/>
  <c r="P77" i="23"/>
  <c r="N77" i="23"/>
  <c r="L77" i="23"/>
  <c r="J77" i="23"/>
  <c r="P76" i="23"/>
  <c r="N76" i="23"/>
  <c r="L76" i="23"/>
  <c r="J76" i="23"/>
  <c r="P75" i="23"/>
  <c r="N75" i="23"/>
  <c r="L75" i="23"/>
  <c r="J75" i="23"/>
  <c r="P74" i="23"/>
  <c r="N74" i="23"/>
  <c r="L74" i="23"/>
  <c r="J74" i="23"/>
  <c r="P73" i="23"/>
  <c r="N73" i="23"/>
  <c r="L73" i="23"/>
  <c r="J73" i="23"/>
  <c r="P72" i="23"/>
  <c r="N72" i="23"/>
  <c r="L72" i="23"/>
  <c r="J72" i="23"/>
  <c r="P71" i="23"/>
  <c r="N71" i="23"/>
  <c r="L71" i="23"/>
  <c r="J71" i="23"/>
  <c r="P70" i="23"/>
  <c r="N70" i="23"/>
  <c r="L70" i="23"/>
  <c r="J70" i="23"/>
  <c r="P69" i="23"/>
  <c r="N69" i="23"/>
  <c r="L69" i="23"/>
  <c r="J69" i="23"/>
  <c r="P68" i="23"/>
  <c r="N68" i="23"/>
  <c r="L68" i="23"/>
  <c r="J68" i="23"/>
  <c r="P67" i="23"/>
  <c r="N67" i="23"/>
  <c r="L67" i="23"/>
  <c r="J67" i="23"/>
  <c r="P66" i="23"/>
  <c r="N66" i="23"/>
  <c r="L66" i="23"/>
  <c r="J66" i="23"/>
  <c r="P65" i="23"/>
  <c r="N65" i="23"/>
  <c r="L65" i="23"/>
  <c r="J65" i="23"/>
  <c r="P64" i="23"/>
  <c r="N64" i="23"/>
  <c r="L64" i="23"/>
  <c r="J64" i="23"/>
  <c r="P63" i="23"/>
  <c r="N63" i="23"/>
  <c r="L63" i="23"/>
  <c r="J63" i="23"/>
  <c r="P62" i="23"/>
  <c r="N62" i="23"/>
  <c r="L62" i="23"/>
  <c r="J62" i="23"/>
  <c r="P61" i="23"/>
  <c r="N61" i="23"/>
  <c r="L61" i="23"/>
  <c r="J61" i="23"/>
  <c r="P60" i="23"/>
  <c r="N60" i="23"/>
  <c r="L60" i="23"/>
  <c r="J60" i="23"/>
  <c r="P59" i="23"/>
  <c r="N59" i="23"/>
  <c r="L59" i="23"/>
  <c r="J59" i="23"/>
  <c r="P58" i="23"/>
  <c r="N58" i="23"/>
  <c r="L58" i="23"/>
  <c r="J58" i="23"/>
  <c r="P57" i="23"/>
  <c r="N57" i="23"/>
  <c r="L57" i="23"/>
  <c r="J57" i="23"/>
  <c r="P56" i="23"/>
  <c r="N56" i="23"/>
  <c r="L56" i="23"/>
  <c r="J56" i="23"/>
  <c r="P55" i="23"/>
  <c r="N55" i="23"/>
  <c r="L55" i="23"/>
  <c r="J55" i="23"/>
  <c r="P54" i="23"/>
  <c r="N54" i="23"/>
  <c r="L54" i="23"/>
  <c r="J54" i="23"/>
  <c r="P53" i="23"/>
  <c r="N53" i="23"/>
  <c r="L53" i="23"/>
  <c r="J53" i="23"/>
  <c r="P52" i="23"/>
  <c r="N52" i="23"/>
  <c r="L52" i="23"/>
  <c r="J52" i="23"/>
  <c r="P51" i="23"/>
  <c r="N51" i="23"/>
  <c r="L51" i="23"/>
  <c r="J51" i="23"/>
  <c r="P50" i="23"/>
  <c r="N50" i="23"/>
  <c r="L50" i="23"/>
  <c r="J50" i="23"/>
  <c r="P49" i="23"/>
  <c r="N49" i="23"/>
  <c r="L49" i="23"/>
  <c r="J49" i="23"/>
  <c r="P48" i="23"/>
  <c r="N48" i="23"/>
  <c r="L48" i="23"/>
  <c r="J48" i="23"/>
  <c r="P47" i="23"/>
  <c r="N47" i="23"/>
  <c r="L47" i="23"/>
  <c r="J47" i="23"/>
  <c r="P46" i="23"/>
  <c r="N46" i="23"/>
  <c r="L46" i="23"/>
  <c r="J46" i="23"/>
  <c r="P45" i="23"/>
  <c r="N45" i="23"/>
  <c r="L45" i="23"/>
  <c r="J45" i="23"/>
  <c r="P44" i="23"/>
  <c r="N44" i="23"/>
  <c r="L44" i="23"/>
  <c r="J44" i="23"/>
  <c r="P43" i="23"/>
  <c r="N43" i="23"/>
  <c r="L43" i="23"/>
  <c r="J43" i="23"/>
  <c r="P42" i="23"/>
  <c r="N42" i="23"/>
  <c r="L42" i="23"/>
  <c r="J42" i="23"/>
  <c r="P41" i="23"/>
  <c r="N41" i="23"/>
  <c r="L41" i="23"/>
  <c r="J41" i="23"/>
  <c r="P40" i="23"/>
  <c r="N40" i="23"/>
  <c r="L40" i="23"/>
  <c r="J40" i="23"/>
  <c r="P39" i="23"/>
  <c r="N39" i="23"/>
  <c r="L39" i="23"/>
  <c r="J39" i="23"/>
  <c r="P38" i="23"/>
  <c r="N38" i="23"/>
  <c r="L38" i="23"/>
  <c r="J38" i="23"/>
  <c r="P37" i="23"/>
  <c r="N37" i="23"/>
  <c r="L37" i="23"/>
  <c r="J37" i="23"/>
  <c r="P36" i="23"/>
  <c r="N36" i="23"/>
  <c r="L36" i="23"/>
  <c r="J36" i="23"/>
  <c r="P35" i="23"/>
  <c r="N35" i="23"/>
  <c r="L35" i="23"/>
  <c r="J35" i="23"/>
  <c r="P34" i="23"/>
  <c r="N34" i="23"/>
  <c r="L34" i="23"/>
  <c r="J34" i="23"/>
  <c r="P33" i="23"/>
  <c r="N33" i="23"/>
  <c r="L33" i="23"/>
  <c r="J33" i="23"/>
  <c r="P32" i="23"/>
  <c r="N32" i="23"/>
  <c r="L32" i="23"/>
  <c r="J32" i="23"/>
  <c r="P31" i="23"/>
  <c r="N31" i="23"/>
  <c r="L31" i="23"/>
  <c r="J31" i="23"/>
  <c r="P30" i="23"/>
  <c r="N30" i="23"/>
  <c r="L30" i="23"/>
  <c r="J30" i="23"/>
  <c r="P29" i="23"/>
  <c r="N29" i="23"/>
  <c r="L29" i="23"/>
  <c r="J29" i="23"/>
  <c r="P28" i="23"/>
  <c r="N28" i="23"/>
  <c r="L28" i="23"/>
  <c r="J28" i="23"/>
  <c r="P27" i="23"/>
  <c r="N27" i="23"/>
  <c r="L27" i="23"/>
  <c r="J27" i="23"/>
  <c r="P26" i="23"/>
  <c r="N26" i="23"/>
  <c r="L26" i="23"/>
  <c r="J26" i="23"/>
  <c r="P25" i="23"/>
  <c r="N25" i="23"/>
  <c r="L25" i="23"/>
  <c r="J25" i="23"/>
  <c r="P24" i="23"/>
  <c r="N24" i="23"/>
  <c r="L24" i="23"/>
  <c r="J24" i="23"/>
  <c r="P23" i="23"/>
  <c r="N23" i="23"/>
  <c r="L23" i="23"/>
  <c r="J23" i="23"/>
  <c r="P22" i="23"/>
  <c r="N22" i="23"/>
  <c r="L22" i="23"/>
  <c r="J22" i="23"/>
  <c r="P21" i="23"/>
  <c r="N21" i="23"/>
  <c r="L21" i="23"/>
  <c r="J21" i="23"/>
  <c r="P20" i="23"/>
  <c r="N20" i="23"/>
  <c r="L20" i="23"/>
  <c r="J20" i="23"/>
  <c r="P19" i="23"/>
  <c r="N19" i="23"/>
  <c r="L19" i="23"/>
  <c r="J19" i="23"/>
  <c r="P18" i="23"/>
  <c r="N18" i="23"/>
  <c r="L18" i="23"/>
  <c r="J18" i="23"/>
  <c r="P17" i="23"/>
  <c r="N17" i="23"/>
  <c r="L17" i="23"/>
  <c r="J17" i="23"/>
  <c r="P16" i="23"/>
  <c r="N16" i="23"/>
  <c r="L16" i="23"/>
  <c r="J16" i="23"/>
  <c r="P15" i="23"/>
  <c r="N15" i="23"/>
  <c r="L15" i="23"/>
  <c r="J15" i="23"/>
  <c r="P14" i="23"/>
  <c r="N14" i="23"/>
  <c r="L14" i="23"/>
  <c r="J14" i="23"/>
  <c r="P13" i="23"/>
  <c r="N13" i="23"/>
  <c r="L13" i="23"/>
  <c r="J13" i="23"/>
  <c r="P12" i="23"/>
  <c r="N12" i="23"/>
  <c r="L12" i="23"/>
  <c r="J12" i="23"/>
  <c r="P11" i="23"/>
  <c r="N11" i="23"/>
  <c r="L11" i="23"/>
  <c r="J11" i="23"/>
  <c r="P10" i="23"/>
  <c r="N10" i="23"/>
  <c r="L10" i="23"/>
  <c r="J10" i="23"/>
  <c r="P9" i="23"/>
  <c r="N9" i="23"/>
  <c r="L9" i="23"/>
  <c r="J9" i="23"/>
  <c r="P8" i="23"/>
  <c r="N8" i="23"/>
  <c r="L8" i="23"/>
  <c r="J8" i="23"/>
  <c r="P7" i="23"/>
  <c r="N7" i="23"/>
  <c r="L7" i="23"/>
  <c r="J7" i="23"/>
  <c r="P6" i="23"/>
  <c r="N6" i="23"/>
  <c r="L6" i="23"/>
  <c r="J6" i="23"/>
  <c r="P5" i="23"/>
  <c r="N5" i="23"/>
  <c r="L5" i="23"/>
  <c r="J5" i="23"/>
  <c r="P4" i="23"/>
  <c r="N4" i="23"/>
  <c r="L4" i="23"/>
  <c r="J4" i="23"/>
  <c r="P3" i="23"/>
  <c r="N3" i="23"/>
  <c r="L3" i="23"/>
  <c r="J3" i="23"/>
  <c r="P2" i="23"/>
  <c r="N2" i="23"/>
  <c r="L2" i="23"/>
  <c r="J2" i="23"/>
  <c r="P534" i="22"/>
  <c r="N534" i="22"/>
  <c r="L534" i="22"/>
  <c r="J534" i="22"/>
  <c r="P533" i="22"/>
  <c r="N533" i="22"/>
  <c r="L533" i="22"/>
  <c r="J533" i="22"/>
  <c r="P532" i="22"/>
  <c r="N532" i="22"/>
  <c r="L532" i="22"/>
  <c r="J532" i="22"/>
  <c r="P531" i="22"/>
  <c r="N531" i="22"/>
  <c r="L531" i="22"/>
  <c r="J531" i="22"/>
  <c r="P530" i="22"/>
  <c r="N530" i="22"/>
  <c r="L530" i="22"/>
  <c r="J530" i="22"/>
  <c r="P529" i="22"/>
  <c r="N529" i="22"/>
  <c r="L529" i="22"/>
  <c r="J529" i="22"/>
  <c r="P528" i="22"/>
  <c r="N528" i="22"/>
  <c r="L528" i="22"/>
  <c r="J528" i="22"/>
  <c r="P527" i="22"/>
  <c r="N527" i="22"/>
  <c r="L527" i="22"/>
  <c r="J527" i="22"/>
  <c r="P526" i="22"/>
  <c r="N526" i="22"/>
  <c r="L526" i="22"/>
  <c r="J526" i="22"/>
  <c r="P525" i="22"/>
  <c r="N525" i="22"/>
  <c r="L525" i="22"/>
  <c r="J525" i="22"/>
  <c r="P524" i="22"/>
  <c r="N524" i="22"/>
  <c r="L524" i="22"/>
  <c r="J524" i="22"/>
  <c r="P523" i="22"/>
  <c r="N523" i="22"/>
  <c r="L523" i="22"/>
  <c r="J523" i="22"/>
  <c r="P522" i="22"/>
  <c r="N522" i="22"/>
  <c r="L522" i="22"/>
  <c r="J522" i="22"/>
  <c r="P521" i="22"/>
  <c r="N521" i="22"/>
  <c r="L521" i="22"/>
  <c r="J521" i="22"/>
  <c r="P520" i="22"/>
  <c r="N520" i="22"/>
  <c r="L520" i="22"/>
  <c r="J520" i="22"/>
  <c r="P519" i="22"/>
  <c r="N519" i="22"/>
  <c r="L519" i="22"/>
  <c r="J519" i="22"/>
  <c r="P518" i="22"/>
  <c r="N518" i="22"/>
  <c r="L518" i="22"/>
  <c r="J518" i="22"/>
  <c r="P517" i="22"/>
  <c r="N517" i="22"/>
  <c r="L517" i="22"/>
  <c r="J517" i="22"/>
  <c r="P516" i="22"/>
  <c r="N516" i="22"/>
  <c r="L516" i="22"/>
  <c r="J516" i="22"/>
  <c r="P515" i="22"/>
  <c r="N515" i="22"/>
  <c r="L515" i="22"/>
  <c r="J515" i="22"/>
  <c r="P514" i="22"/>
  <c r="N514" i="22"/>
  <c r="L514" i="22"/>
  <c r="J514" i="22"/>
  <c r="P513" i="22"/>
  <c r="N513" i="22"/>
  <c r="L513" i="22"/>
  <c r="J513" i="22"/>
  <c r="P512" i="22"/>
  <c r="N512" i="22"/>
  <c r="L512" i="22"/>
  <c r="J512" i="22"/>
  <c r="P511" i="22"/>
  <c r="N511" i="22"/>
  <c r="L511" i="22"/>
  <c r="J511" i="22"/>
  <c r="P510" i="22"/>
  <c r="N510" i="22"/>
  <c r="L510" i="22"/>
  <c r="J510" i="22"/>
  <c r="P509" i="22"/>
  <c r="N509" i="22"/>
  <c r="L509" i="22"/>
  <c r="J509" i="22"/>
  <c r="P508" i="22"/>
  <c r="N508" i="22"/>
  <c r="L508" i="22"/>
  <c r="J508" i="22"/>
  <c r="P507" i="22"/>
  <c r="N507" i="22"/>
  <c r="L507" i="22"/>
  <c r="J507" i="22"/>
  <c r="P506" i="22"/>
  <c r="N506" i="22"/>
  <c r="L506" i="22"/>
  <c r="J506" i="22"/>
  <c r="P505" i="22"/>
  <c r="N505" i="22"/>
  <c r="L505" i="22"/>
  <c r="J505" i="22"/>
  <c r="P504" i="22"/>
  <c r="N504" i="22"/>
  <c r="L504" i="22"/>
  <c r="J504" i="22"/>
  <c r="P503" i="22"/>
  <c r="N503" i="22"/>
  <c r="L503" i="22"/>
  <c r="J503" i="22"/>
  <c r="P502" i="22"/>
  <c r="N502" i="22"/>
  <c r="L502" i="22"/>
  <c r="J502" i="22"/>
  <c r="P501" i="22"/>
  <c r="N501" i="22"/>
  <c r="L501" i="22"/>
  <c r="J501" i="22"/>
  <c r="P500" i="22"/>
  <c r="N500" i="22"/>
  <c r="L500" i="22"/>
  <c r="J500" i="22"/>
  <c r="P499" i="22"/>
  <c r="N499" i="22"/>
  <c r="L499" i="22"/>
  <c r="J499" i="22"/>
  <c r="P498" i="22"/>
  <c r="N498" i="22"/>
  <c r="L498" i="22"/>
  <c r="J498" i="22"/>
  <c r="P497" i="22"/>
  <c r="N497" i="22"/>
  <c r="L497" i="22"/>
  <c r="J497" i="22"/>
  <c r="P496" i="22"/>
  <c r="N496" i="22"/>
  <c r="L496" i="22"/>
  <c r="J496" i="22"/>
  <c r="P495" i="22"/>
  <c r="N495" i="22"/>
  <c r="L495" i="22"/>
  <c r="J495" i="22"/>
  <c r="P494" i="22"/>
  <c r="N494" i="22"/>
  <c r="L494" i="22"/>
  <c r="J494" i="22"/>
  <c r="P493" i="22"/>
  <c r="N493" i="22"/>
  <c r="L493" i="22"/>
  <c r="J493" i="22"/>
  <c r="P492" i="22"/>
  <c r="N492" i="22"/>
  <c r="L492" i="22"/>
  <c r="J492" i="22"/>
  <c r="P491" i="22"/>
  <c r="N491" i="22"/>
  <c r="L491" i="22"/>
  <c r="J491" i="22"/>
  <c r="P490" i="22"/>
  <c r="N490" i="22"/>
  <c r="L490" i="22"/>
  <c r="J490" i="22"/>
  <c r="P489" i="22"/>
  <c r="N489" i="22"/>
  <c r="L489" i="22"/>
  <c r="J489" i="22"/>
  <c r="P488" i="22"/>
  <c r="N488" i="22"/>
  <c r="L488" i="22"/>
  <c r="J488" i="22"/>
  <c r="P487" i="22"/>
  <c r="N487" i="22"/>
  <c r="L487" i="22"/>
  <c r="J487" i="22"/>
  <c r="P486" i="22"/>
  <c r="N486" i="22"/>
  <c r="L486" i="22"/>
  <c r="J486" i="22"/>
  <c r="P485" i="22"/>
  <c r="N485" i="22"/>
  <c r="L485" i="22"/>
  <c r="J485" i="22"/>
  <c r="P484" i="22"/>
  <c r="N484" i="22"/>
  <c r="L484" i="22"/>
  <c r="J484" i="22"/>
  <c r="P483" i="22"/>
  <c r="N483" i="22"/>
  <c r="L483" i="22"/>
  <c r="J483" i="22"/>
  <c r="P482" i="22"/>
  <c r="N482" i="22"/>
  <c r="L482" i="22"/>
  <c r="J482" i="22"/>
  <c r="P481" i="22"/>
  <c r="N481" i="22"/>
  <c r="L481" i="22"/>
  <c r="J481" i="22"/>
  <c r="P480" i="22"/>
  <c r="N480" i="22"/>
  <c r="L480" i="22"/>
  <c r="J480" i="22"/>
  <c r="P479" i="22"/>
  <c r="N479" i="22"/>
  <c r="L479" i="22"/>
  <c r="J479" i="22"/>
  <c r="P478" i="22"/>
  <c r="N478" i="22"/>
  <c r="L478" i="22"/>
  <c r="J478" i="22"/>
  <c r="P477" i="22"/>
  <c r="N477" i="22"/>
  <c r="L477" i="22"/>
  <c r="J477" i="22"/>
  <c r="P476" i="22"/>
  <c r="N476" i="22"/>
  <c r="L476" i="22"/>
  <c r="J476" i="22"/>
  <c r="P475" i="22"/>
  <c r="N475" i="22"/>
  <c r="L475" i="22"/>
  <c r="J475" i="22"/>
  <c r="P474" i="22"/>
  <c r="N474" i="22"/>
  <c r="L474" i="22"/>
  <c r="J474" i="22"/>
  <c r="P473" i="22"/>
  <c r="N473" i="22"/>
  <c r="L473" i="22"/>
  <c r="J473" i="22"/>
  <c r="P472" i="22"/>
  <c r="N472" i="22"/>
  <c r="L472" i="22"/>
  <c r="J472" i="22"/>
  <c r="P471" i="22"/>
  <c r="N471" i="22"/>
  <c r="L471" i="22"/>
  <c r="J471" i="22"/>
  <c r="P470" i="22"/>
  <c r="N470" i="22"/>
  <c r="L470" i="22"/>
  <c r="J470" i="22"/>
  <c r="P469" i="22"/>
  <c r="N469" i="22"/>
  <c r="L469" i="22"/>
  <c r="J469" i="22"/>
  <c r="P468" i="22"/>
  <c r="N468" i="22"/>
  <c r="L468" i="22"/>
  <c r="J468" i="22"/>
  <c r="P467" i="22"/>
  <c r="N467" i="22"/>
  <c r="L467" i="22"/>
  <c r="J467" i="22"/>
  <c r="P466" i="22"/>
  <c r="N466" i="22"/>
  <c r="L466" i="22"/>
  <c r="J466" i="22"/>
  <c r="P465" i="22"/>
  <c r="N465" i="22"/>
  <c r="L465" i="22"/>
  <c r="J465" i="22"/>
  <c r="P464" i="22"/>
  <c r="N464" i="22"/>
  <c r="L464" i="22"/>
  <c r="J464" i="22"/>
  <c r="P463" i="22"/>
  <c r="N463" i="22"/>
  <c r="L463" i="22"/>
  <c r="J463" i="22"/>
  <c r="P462" i="22"/>
  <c r="N462" i="22"/>
  <c r="L462" i="22"/>
  <c r="J462" i="22"/>
  <c r="P461" i="22"/>
  <c r="N461" i="22"/>
  <c r="L461" i="22"/>
  <c r="J461" i="22"/>
  <c r="P460" i="22"/>
  <c r="N460" i="22"/>
  <c r="L460" i="22"/>
  <c r="J460" i="22"/>
  <c r="P459" i="22"/>
  <c r="N459" i="22"/>
  <c r="L459" i="22"/>
  <c r="J459" i="22"/>
  <c r="P458" i="22"/>
  <c r="N458" i="22"/>
  <c r="L458" i="22"/>
  <c r="J458" i="22"/>
  <c r="P457" i="22"/>
  <c r="N457" i="22"/>
  <c r="L457" i="22"/>
  <c r="J457" i="22"/>
  <c r="P456" i="22"/>
  <c r="N456" i="22"/>
  <c r="L456" i="22"/>
  <c r="J456" i="22"/>
  <c r="P455" i="22"/>
  <c r="N455" i="22"/>
  <c r="L455" i="22"/>
  <c r="J455" i="22"/>
  <c r="P454" i="22"/>
  <c r="N454" i="22"/>
  <c r="L454" i="22"/>
  <c r="J454" i="22"/>
  <c r="P453" i="22"/>
  <c r="N453" i="22"/>
  <c r="L453" i="22"/>
  <c r="J453" i="22"/>
  <c r="P452" i="22"/>
  <c r="N452" i="22"/>
  <c r="L452" i="22"/>
  <c r="J452" i="22"/>
  <c r="P451" i="22"/>
  <c r="N451" i="22"/>
  <c r="L451" i="22"/>
  <c r="J451" i="22"/>
  <c r="P450" i="22"/>
  <c r="N450" i="22"/>
  <c r="L450" i="22"/>
  <c r="J450" i="22"/>
  <c r="P449" i="22"/>
  <c r="N449" i="22"/>
  <c r="L449" i="22"/>
  <c r="J449" i="22"/>
  <c r="P448" i="22"/>
  <c r="N448" i="22"/>
  <c r="L448" i="22"/>
  <c r="J448" i="22"/>
  <c r="P447" i="22"/>
  <c r="N447" i="22"/>
  <c r="L447" i="22"/>
  <c r="J447" i="22"/>
  <c r="P446" i="22"/>
  <c r="N446" i="22"/>
  <c r="L446" i="22"/>
  <c r="J446" i="22"/>
  <c r="P445" i="22"/>
  <c r="N445" i="22"/>
  <c r="L445" i="22"/>
  <c r="J445" i="22"/>
  <c r="P444" i="22"/>
  <c r="N444" i="22"/>
  <c r="L444" i="22"/>
  <c r="J444" i="22"/>
  <c r="P443" i="22"/>
  <c r="N443" i="22"/>
  <c r="L443" i="22"/>
  <c r="J443" i="22"/>
  <c r="P442" i="22"/>
  <c r="N442" i="22"/>
  <c r="L442" i="22"/>
  <c r="J442" i="22"/>
  <c r="P441" i="22"/>
  <c r="N441" i="22"/>
  <c r="L441" i="22"/>
  <c r="J441" i="22"/>
  <c r="P440" i="22"/>
  <c r="N440" i="22"/>
  <c r="L440" i="22"/>
  <c r="J440" i="22"/>
  <c r="P439" i="22"/>
  <c r="N439" i="22"/>
  <c r="L439" i="22"/>
  <c r="J439" i="22"/>
  <c r="P438" i="22"/>
  <c r="N438" i="22"/>
  <c r="L438" i="22"/>
  <c r="J438" i="22"/>
  <c r="P437" i="22"/>
  <c r="N437" i="22"/>
  <c r="L437" i="22"/>
  <c r="J437" i="22"/>
  <c r="P436" i="22"/>
  <c r="N436" i="22"/>
  <c r="L436" i="22"/>
  <c r="J436" i="22"/>
  <c r="P435" i="22"/>
  <c r="N435" i="22"/>
  <c r="L435" i="22"/>
  <c r="J435" i="22"/>
  <c r="P434" i="22"/>
  <c r="N434" i="22"/>
  <c r="L434" i="22"/>
  <c r="J434" i="22"/>
  <c r="P433" i="22"/>
  <c r="N433" i="22"/>
  <c r="L433" i="22"/>
  <c r="J433" i="22"/>
  <c r="P432" i="22"/>
  <c r="N432" i="22"/>
  <c r="L432" i="22"/>
  <c r="J432" i="22"/>
  <c r="P431" i="22"/>
  <c r="N431" i="22"/>
  <c r="L431" i="22"/>
  <c r="J431" i="22"/>
  <c r="P430" i="22"/>
  <c r="N430" i="22"/>
  <c r="L430" i="22"/>
  <c r="J430" i="22"/>
  <c r="P429" i="22"/>
  <c r="N429" i="22"/>
  <c r="L429" i="22"/>
  <c r="J429" i="22"/>
  <c r="P428" i="22"/>
  <c r="N428" i="22"/>
  <c r="L428" i="22"/>
  <c r="J428" i="22"/>
  <c r="P427" i="22"/>
  <c r="N427" i="22"/>
  <c r="L427" i="22"/>
  <c r="J427" i="22"/>
  <c r="P426" i="22"/>
  <c r="N426" i="22"/>
  <c r="L426" i="22"/>
  <c r="J426" i="22"/>
  <c r="P425" i="22"/>
  <c r="N425" i="22"/>
  <c r="L425" i="22"/>
  <c r="J425" i="22"/>
  <c r="P424" i="22"/>
  <c r="N424" i="22"/>
  <c r="L424" i="22"/>
  <c r="J424" i="22"/>
  <c r="P423" i="22"/>
  <c r="N423" i="22"/>
  <c r="L423" i="22"/>
  <c r="J423" i="22"/>
  <c r="P422" i="22"/>
  <c r="N422" i="22"/>
  <c r="L422" i="22"/>
  <c r="J422" i="22"/>
  <c r="P421" i="22"/>
  <c r="N421" i="22"/>
  <c r="L421" i="22"/>
  <c r="J421" i="22"/>
  <c r="P420" i="22"/>
  <c r="N420" i="22"/>
  <c r="L420" i="22"/>
  <c r="J420" i="22"/>
  <c r="P419" i="22"/>
  <c r="N419" i="22"/>
  <c r="L419" i="22"/>
  <c r="J419" i="22"/>
  <c r="P418" i="22"/>
  <c r="N418" i="22"/>
  <c r="L418" i="22"/>
  <c r="J418" i="22"/>
  <c r="P417" i="22"/>
  <c r="N417" i="22"/>
  <c r="L417" i="22"/>
  <c r="J417" i="22"/>
  <c r="P416" i="22"/>
  <c r="N416" i="22"/>
  <c r="L416" i="22"/>
  <c r="J416" i="22"/>
  <c r="P415" i="22"/>
  <c r="N415" i="22"/>
  <c r="L415" i="22"/>
  <c r="J415" i="22"/>
  <c r="P414" i="22"/>
  <c r="N414" i="22"/>
  <c r="L414" i="22"/>
  <c r="J414" i="22"/>
  <c r="P413" i="22"/>
  <c r="N413" i="22"/>
  <c r="L413" i="22"/>
  <c r="J413" i="22"/>
  <c r="P412" i="22"/>
  <c r="N412" i="22"/>
  <c r="L412" i="22"/>
  <c r="J412" i="22"/>
  <c r="P411" i="22"/>
  <c r="N411" i="22"/>
  <c r="L411" i="22"/>
  <c r="J411" i="22"/>
  <c r="P410" i="22"/>
  <c r="N410" i="22"/>
  <c r="L410" i="22"/>
  <c r="J410" i="22"/>
  <c r="P409" i="22"/>
  <c r="N409" i="22"/>
  <c r="L409" i="22"/>
  <c r="J409" i="22"/>
  <c r="P408" i="22"/>
  <c r="N408" i="22"/>
  <c r="L408" i="22"/>
  <c r="J408" i="22"/>
  <c r="P407" i="22"/>
  <c r="N407" i="22"/>
  <c r="L407" i="22"/>
  <c r="J407" i="22"/>
  <c r="P406" i="22"/>
  <c r="N406" i="22"/>
  <c r="L406" i="22"/>
  <c r="J406" i="22"/>
  <c r="P405" i="22"/>
  <c r="N405" i="22"/>
  <c r="L405" i="22"/>
  <c r="J405" i="22"/>
  <c r="P404" i="22"/>
  <c r="N404" i="22"/>
  <c r="L404" i="22"/>
  <c r="J404" i="22"/>
  <c r="P403" i="22"/>
  <c r="N403" i="22"/>
  <c r="L403" i="22"/>
  <c r="J403" i="22"/>
  <c r="P402" i="22"/>
  <c r="N402" i="22"/>
  <c r="L402" i="22"/>
  <c r="J402" i="22"/>
  <c r="P401" i="22"/>
  <c r="N401" i="22"/>
  <c r="L401" i="22"/>
  <c r="J401" i="22"/>
  <c r="P400" i="22"/>
  <c r="N400" i="22"/>
  <c r="L400" i="22"/>
  <c r="J400" i="22"/>
  <c r="P399" i="22"/>
  <c r="N399" i="22"/>
  <c r="L399" i="22"/>
  <c r="J399" i="22"/>
  <c r="P398" i="22"/>
  <c r="N398" i="22"/>
  <c r="L398" i="22"/>
  <c r="J398" i="22"/>
  <c r="P397" i="22"/>
  <c r="N397" i="22"/>
  <c r="L397" i="22"/>
  <c r="J397" i="22"/>
  <c r="P396" i="22"/>
  <c r="N396" i="22"/>
  <c r="L396" i="22"/>
  <c r="J396" i="22"/>
  <c r="P395" i="22"/>
  <c r="N395" i="22"/>
  <c r="L395" i="22"/>
  <c r="J395" i="22"/>
  <c r="P394" i="22"/>
  <c r="N394" i="22"/>
  <c r="L394" i="22"/>
  <c r="J394" i="22"/>
  <c r="P393" i="22"/>
  <c r="N393" i="22"/>
  <c r="L393" i="22"/>
  <c r="J393" i="22"/>
  <c r="P392" i="22"/>
  <c r="N392" i="22"/>
  <c r="L392" i="22"/>
  <c r="J392" i="22"/>
  <c r="P391" i="22"/>
  <c r="N391" i="22"/>
  <c r="L391" i="22"/>
  <c r="J391" i="22"/>
  <c r="P390" i="22"/>
  <c r="N390" i="22"/>
  <c r="L390" i="22"/>
  <c r="J390" i="22"/>
  <c r="P389" i="22"/>
  <c r="N389" i="22"/>
  <c r="L389" i="22"/>
  <c r="J389" i="22"/>
  <c r="P388" i="22"/>
  <c r="N388" i="22"/>
  <c r="L388" i="22"/>
  <c r="J388" i="22"/>
  <c r="P387" i="22"/>
  <c r="N387" i="22"/>
  <c r="L387" i="22"/>
  <c r="J387" i="22"/>
  <c r="P386" i="22"/>
  <c r="N386" i="22"/>
  <c r="L386" i="22"/>
  <c r="J386" i="22"/>
  <c r="P385" i="22"/>
  <c r="N385" i="22"/>
  <c r="L385" i="22"/>
  <c r="J385" i="22"/>
  <c r="P384" i="22"/>
  <c r="N384" i="22"/>
  <c r="L384" i="22"/>
  <c r="J384" i="22"/>
  <c r="P383" i="22"/>
  <c r="N383" i="22"/>
  <c r="L383" i="22"/>
  <c r="J383" i="22"/>
  <c r="P382" i="22"/>
  <c r="N382" i="22"/>
  <c r="L382" i="22"/>
  <c r="J382" i="22"/>
  <c r="P381" i="22"/>
  <c r="N381" i="22"/>
  <c r="L381" i="22"/>
  <c r="J381" i="22"/>
  <c r="P380" i="22"/>
  <c r="N380" i="22"/>
  <c r="L380" i="22"/>
  <c r="J380" i="22"/>
  <c r="P379" i="22"/>
  <c r="N379" i="22"/>
  <c r="L379" i="22"/>
  <c r="J379" i="22"/>
  <c r="P378" i="22"/>
  <c r="N378" i="22"/>
  <c r="L378" i="22"/>
  <c r="J378" i="22"/>
  <c r="P377" i="22"/>
  <c r="N377" i="22"/>
  <c r="L377" i="22"/>
  <c r="J377" i="22"/>
  <c r="P376" i="22"/>
  <c r="N376" i="22"/>
  <c r="L376" i="22"/>
  <c r="J376" i="22"/>
  <c r="P375" i="22"/>
  <c r="N375" i="22"/>
  <c r="L375" i="22"/>
  <c r="J375" i="22"/>
  <c r="P374" i="22"/>
  <c r="N374" i="22"/>
  <c r="L374" i="22"/>
  <c r="J374" i="22"/>
  <c r="P373" i="22"/>
  <c r="N373" i="22"/>
  <c r="L373" i="22"/>
  <c r="J373" i="22"/>
  <c r="P372" i="22"/>
  <c r="N372" i="22"/>
  <c r="L372" i="22"/>
  <c r="J372" i="22"/>
  <c r="P371" i="22"/>
  <c r="N371" i="22"/>
  <c r="L371" i="22"/>
  <c r="J371" i="22"/>
  <c r="P370" i="22"/>
  <c r="N370" i="22"/>
  <c r="L370" i="22"/>
  <c r="J370" i="22"/>
  <c r="P369" i="22"/>
  <c r="N369" i="22"/>
  <c r="L369" i="22"/>
  <c r="J369" i="22"/>
  <c r="P368" i="22"/>
  <c r="N368" i="22"/>
  <c r="L368" i="22"/>
  <c r="J368" i="22"/>
  <c r="P367" i="22"/>
  <c r="N367" i="22"/>
  <c r="L367" i="22"/>
  <c r="J367" i="22"/>
  <c r="P366" i="22"/>
  <c r="N366" i="22"/>
  <c r="L366" i="22"/>
  <c r="J366" i="22"/>
  <c r="P365" i="22"/>
  <c r="N365" i="22"/>
  <c r="L365" i="22"/>
  <c r="J365" i="22"/>
  <c r="P364" i="22"/>
  <c r="N364" i="22"/>
  <c r="L364" i="22"/>
  <c r="J364" i="22"/>
  <c r="P363" i="22"/>
  <c r="N363" i="22"/>
  <c r="L363" i="22"/>
  <c r="J363" i="22"/>
  <c r="P362" i="22"/>
  <c r="N362" i="22"/>
  <c r="L362" i="22"/>
  <c r="J362" i="22"/>
  <c r="P361" i="22"/>
  <c r="N361" i="22"/>
  <c r="L361" i="22"/>
  <c r="J361" i="22"/>
  <c r="P360" i="22"/>
  <c r="N360" i="22"/>
  <c r="L360" i="22"/>
  <c r="J360" i="22"/>
  <c r="P359" i="22"/>
  <c r="N359" i="22"/>
  <c r="L359" i="22"/>
  <c r="J359" i="22"/>
  <c r="P358" i="22"/>
  <c r="N358" i="22"/>
  <c r="L358" i="22"/>
  <c r="J358" i="22"/>
  <c r="P357" i="22"/>
  <c r="N357" i="22"/>
  <c r="L357" i="22"/>
  <c r="J357" i="22"/>
  <c r="P356" i="22"/>
  <c r="N356" i="22"/>
  <c r="L356" i="22"/>
  <c r="J356" i="22"/>
  <c r="P355" i="22"/>
  <c r="N355" i="22"/>
  <c r="L355" i="22"/>
  <c r="J355" i="22"/>
  <c r="P354" i="22"/>
  <c r="N354" i="22"/>
  <c r="L354" i="22"/>
  <c r="J354" i="22"/>
  <c r="P353" i="22"/>
  <c r="N353" i="22"/>
  <c r="L353" i="22"/>
  <c r="J353" i="22"/>
  <c r="P352" i="22"/>
  <c r="N352" i="22"/>
  <c r="L352" i="22"/>
  <c r="J352" i="22"/>
  <c r="P351" i="22"/>
  <c r="N351" i="22"/>
  <c r="L351" i="22"/>
  <c r="J351" i="22"/>
  <c r="P350" i="22"/>
  <c r="N350" i="22"/>
  <c r="L350" i="22"/>
  <c r="J350" i="22"/>
  <c r="P349" i="22"/>
  <c r="N349" i="22"/>
  <c r="L349" i="22"/>
  <c r="J349" i="22"/>
  <c r="P348" i="22"/>
  <c r="N348" i="22"/>
  <c r="L348" i="22"/>
  <c r="J348" i="22"/>
  <c r="P347" i="22"/>
  <c r="N347" i="22"/>
  <c r="L347" i="22"/>
  <c r="J347" i="22"/>
  <c r="P346" i="22"/>
  <c r="N346" i="22"/>
  <c r="L346" i="22"/>
  <c r="J346" i="22"/>
  <c r="P345" i="22"/>
  <c r="N345" i="22"/>
  <c r="L345" i="22"/>
  <c r="J345" i="22"/>
  <c r="P344" i="22"/>
  <c r="N344" i="22"/>
  <c r="L344" i="22"/>
  <c r="J344" i="22"/>
  <c r="P343" i="22"/>
  <c r="N343" i="22"/>
  <c r="L343" i="22"/>
  <c r="J343" i="22"/>
  <c r="P342" i="22"/>
  <c r="N342" i="22"/>
  <c r="L342" i="22"/>
  <c r="J342" i="22"/>
  <c r="P341" i="22"/>
  <c r="N341" i="22"/>
  <c r="L341" i="22"/>
  <c r="J341" i="22"/>
  <c r="P340" i="22"/>
  <c r="N340" i="22"/>
  <c r="L340" i="22"/>
  <c r="J340" i="22"/>
  <c r="P339" i="22"/>
  <c r="N339" i="22"/>
  <c r="L339" i="22"/>
  <c r="J339" i="22"/>
  <c r="P338" i="22"/>
  <c r="N338" i="22"/>
  <c r="L338" i="22"/>
  <c r="J338" i="22"/>
  <c r="P337" i="22"/>
  <c r="N337" i="22"/>
  <c r="L337" i="22"/>
  <c r="J337" i="22"/>
  <c r="P336" i="22"/>
  <c r="N336" i="22"/>
  <c r="L336" i="22"/>
  <c r="J336" i="22"/>
  <c r="P335" i="22"/>
  <c r="N335" i="22"/>
  <c r="L335" i="22"/>
  <c r="J335" i="22"/>
  <c r="P334" i="22"/>
  <c r="N334" i="22"/>
  <c r="L334" i="22"/>
  <c r="J334" i="22"/>
  <c r="P333" i="22"/>
  <c r="N333" i="22"/>
  <c r="L333" i="22"/>
  <c r="J333" i="22"/>
  <c r="P332" i="22"/>
  <c r="N332" i="22"/>
  <c r="L332" i="22"/>
  <c r="J332" i="22"/>
  <c r="P331" i="22"/>
  <c r="N331" i="22"/>
  <c r="L331" i="22"/>
  <c r="J331" i="22"/>
  <c r="P330" i="22"/>
  <c r="N330" i="22"/>
  <c r="L330" i="22"/>
  <c r="J330" i="22"/>
  <c r="P329" i="22"/>
  <c r="N329" i="22"/>
  <c r="L329" i="22"/>
  <c r="J329" i="22"/>
  <c r="P328" i="22"/>
  <c r="N328" i="22"/>
  <c r="L328" i="22"/>
  <c r="J328" i="22"/>
  <c r="P327" i="22"/>
  <c r="N327" i="22"/>
  <c r="L327" i="22"/>
  <c r="J327" i="22"/>
  <c r="P326" i="22"/>
  <c r="N326" i="22"/>
  <c r="L326" i="22"/>
  <c r="J326" i="22"/>
  <c r="P325" i="22"/>
  <c r="N325" i="22"/>
  <c r="L325" i="22"/>
  <c r="J325" i="22"/>
  <c r="P324" i="22"/>
  <c r="N324" i="22"/>
  <c r="L324" i="22"/>
  <c r="J324" i="22"/>
  <c r="P323" i="22"/>
  <c r="N323" i="22"/>
  <c r="L323" i="22"/>
  <c r="J323" i="22"/>
  <c r="P322" i="22"/>
  <c r="N322" i="22"/>
  <c r="L322" i="22"/>
  <c r="J322" i="22"/>
  <c r="P321" i="22"/>
  <c r="N321" i="22"/>
  <c r="L321" i="22"/>
  <c r="J321" i="22"/>
  <c r="P320" i="22"/>
  <c r="N320" i="22"/>
  <c r="L320" i="22"/>
  <c r="J320" i="22"/>
  <c r="P319" i="22"/>
  <c r="N319" i="22"/>
  <c r="L319" i="22"/>
  <c r="J319" i="22"/>
  <c r="P318" i="22"/>
  <c r="N318" i="22"/>
  <c r="L318" i="22"/>
  <c r="J318" i="22"/>
  <c r="P317" i="22"/>
  <c r="N317" i="22"/>
  <c r="L317" i="22"/>
  <c r="J317" i="22"/>
  <c r="P316" i="22"/>
  <c r="N316" i="22"/>
  <c r="L316" i="22"/>
  <c r="J316" i="22"/>
  <c r="P315" i="22"/>
  <c r="N315" i="22"/>
  <c r="L315" i="22"/>
  <c r="J315" i="22"/>
  <c r="P314" i="22"/>
  <c r="N314" i="22"/>
  <c r="L314" i="22"/>
  <c r="J314" i="22"/>
  <c r="P313" i="22"/>
  <c r="N313" i="22"/>
  <c r="L313" i="22"/>
  <c r="J313" i="22"/>
  <c r="P312" i="22"/>
  <c r="N312" i="22"/>
  <c r="L312" i="22"/>
  <c r="J312" i="22"/>
  <c r="P311" i="22"/>
  <c r="N311" i="22"/>
  <c r="L311" i="22"/>
  <c r="J311" i="22"/>
  <c r="P310" i="22"/>
  <c r="N310" i="22"/>
  <c r="L310" i="22"/>
  <c r="J310" i="22"/>
  <c r="P309" i="22"/>
  <c r="N309" i="22"/>
  <c r="L309" i="22"/>
  <c r="J309" i="22"/>
  <c r="P308" i="22"/>
  <c r="N308" i="22"/>
  <c r="L308" i="22"/>
  <c r="J308" i="22"/>
  <c r="P307" i="22"/>
  <c r="N307" i="22"/>
  <c r="L307" i="22"/>
  <c r="J307" i="22"/>
  <c r="P306" i="22"/>
  <c r="N306" i="22"/>
  <c r="L306" i="22"/>
  <c r="J306" i="22"/>
  <c r="P305" i="22"/>
  <c r="N305" i="22"/>
  <c r="L305" i="22"/>
  <c r="J305" i="22"/>
  <c r="P304" i="22"/>
  <c r="N304" i="22"/>
  <c r="L304" i="22"/>
  <c r="J304" i="22"/>
  <c r="P303" i="22"/>
  <c r="N303" i="22"/>
  <c r="L303" i="22"/>
  <c r="J303" i="22"/>
  <c r="P302" i="22"/>
  <c r="N302" i="22"/>
  <c r="L302" i="22"/>
  <c r="J302" i="22"/>
  <c r="P301" i="22"/>
  <c r="N301" i="22"/>
  <c r="L301" i="22"/>
  <c r="J301" i="22"/>
  <c r="P300" i="22"/>
  <c r="N300" i="22"/>
  <c r="L300" i="22"/>
  <c r="J300" i="22"/>
  <c r="P299" i="22"/>
  <c r="N299" i="22"/>
  <c r="L299" i="22"/>
  <c r="J299" i="22"/>
  <c r="P298" i="22"/>
  <c r="N298" i="22"/>
  <c r="L298" i="22"/>
  <c r="J298" i="22"/>
  <c r="P297" i="22"/>
  <c r="N297" i="22"/>
  <c r="L297" i="22"/>
  <c r="J297" i="22"/>
  <c r="P296" i="22"/>
  <c r="N296" i="22"/>
  <c r="L296" i="22"/>
  <c r="J296" i="22"/>
  <c r="P295" i="22"/>
  <c r="N295" i="22"/>
  <c r="L295" i="22"/>
  <c r="J295" i="22"/>
  <c r="P294" i="22"/>
  <c r="N294" i="22"/>
  <c r="L294" i="22"/>
  <c r="J294" i="22"/>
  <c r="P293" i="22"/>
  <c r="N293" i="22"/>
  <c r="L293" i="22"/>
  <c r="J293" i="22"/>
  <c r="P292" i="22"/>
  <c r="N292" i="22"/>
  <c r="L292" i="22"/>
  <c r="J292" i="22"/>
  <c r="P291" i="22"/>
  <c r="N291" i="22"/>
  <c r="L291" i="22"/>
  <c r="J291" i="22"/>
  <c r="P290" i="22"/>
  <c r="N290" i="22"/>
  <c r="L290" i="22"/>
  <c r="J290" i="22"/>
  <c r="P289" i="22"/>
  <c r="N289" i="22"/>
  <c r="L289" i="22"/>
  <c r="J289" i="22"/>
  <c r="P288" i="22"/>
  <c r="N288" i="22"/>
  <c r="L288" i="22"/>
  <c r="J288" i="22"/>
  <c r="P287" i="22"/>
  <c r="N287" i="22"/>
  <c r="L287" i="22"/>
  <c r="J287" i="22"/>
  <c r="P286" i="22"/>
  <c r="N286" i="22"/>
  <c r="L286" i="22"/>
  <c r="J286" i="22"/>
  <c r="P285" i="22"/>
  <c r="N285" i="22"/>
  <c r="L285" i="22"/>
  <c r="J285" i="22"/>
  <c r="P284" i="22"/>
  <c r="N284" i="22"/>
  <c r="L284" i="22"/>
  <c r="J284" i="22"/>
  <c r="P283" i="22"/>
  <c r="N283" i="22"/>
  <c r="L283" i="22"/>
  <c r="J283" i="22"/>
  <c r="P282" i="22"/>
  <c r="N282" i="22"/>
  <c r="L282" i="22"/>
  <c r="J282" i="22"/>
  <c r="P281" i="22"/>
  <c r="N281" i="22"/>
  <c r="L281" i="22"/>
  <c r="J281" i="22"/>
  <c r="P280" i="22"/>
  <c r="N280" i="22"/>
  <c r="L280" i="22"/>
  <c r="J280" i="22"/>
  <c r="P279" i="22"/>
  <c r="N279" i="22"/>
  <c r="L279" i="22"/>
  <c r="J279" i="22"/>
  <c r="P278" i="22"/>
  <c r="N278" i="22"/>
  <c r="L278" i="22"/>
  <c r="J278" i="22"/>
  <c r="P277" i="22"/>
  <c r="N277" i="22"/>
  <c r="L277" i="22"/>
  <c r="J277" i="22"/>
  <c r="P276" i="22"/>
  <c r="N276" i="22"/>
  <c r="L276" i="22"/>
  <c r="J276" i="22"/>
  <c r="P275" i="22"/>
  <c r="N275" i="22"/>
  <c r="L275" i="22"/>
  <c r="J275" i="22"/>
  <c r="P274" i="22"/>
  <c r="N274" i="22"/>
  <c r="L274" i="22"/>
  <c r="J274" i="22"/>
  <c r="P273" i="22"/>
  <c r="N273" i="22"/>
  <c r="L273" i="22"/>
  <c r="J273" i="22"/>
  <c r="P272" i="22"/>
  <c r="N272" i="22"/>
  <c r="L272" i="22"/>
  <c r="J272" i="22"/>
  <c r="P271" i="22"/>
  <c r="N271" i="22"/>
  <c r="L271" i="22"/>
  <c r="J271" i="22"/>
  <c r="P270" i="22"/>
  <c r="N270" i="22"/>
  <c r="L270" i="22"/>
  <c r="J270" i="22"/>
  <c r="P269" i="22"/>
  <c r="N269" i="22"/>
  <c r="L269" i="22"/>
  <c r="J269" i="22"/>
  <c r="P268" i="22"/>
  <c r="N268" i="22"/>
  <c r="L268" i="22"/>
  <c r="J268" i="22"/>
  <c r="P267" i="22"/>
  <c r="N267" i="22"/>
  <c r="L267" i="22"/>
  <c r="J267" i="22"/>
  <c r="P266" i="22"/>
  <c r="N266" i="22"/>
  <c r="L266" i="22"/>
  <c r="J266" i="22"/>
  <c r="P265" i="22"/>
  <c r="N265" i="22"/>
  <c r="L265" i="22"/>
  <c r="J265" i="22"/>
  <c r="P264" i="22"/>
  <c r="N264" i="22"/>
  <c r="L264" i="22"/>
  <c r="J264" i="22"/>
  <c r="P263" i="22"/>
  <c r="N263" i="22"/>
  <c r="L263" i="22"/>
  <c r="J263" i="22"/>
  <c r="P262" i="22"/>
  <c r="N262" i="22"/>
  <c r="L262" i="22"/>
  <c r="J262" i="22"/>
  <c r="P261" i="22"/>
  <c r="N261" i="22"/>
  <c r="L261" i="22"/>
  <c r="J261" i="22"/>
  <c r="P260" i="22"/>
  <c r="N260" i="22"/>
  <c r="L260" i="22"/>
  <c r="J260" i="22"/>
  <c r="P259" i="22"/>
  <c r="N259" i="22"/>
  <c r="L259" i="22"/>
  <c r="J259" i="22"/>
  <c r="P258" i="22"/>
  <c r="N258" i="22"/>
  <c r="L258" i="22"/>
  <c r="J258" i="22"/>
  <c r="P257" i="22"/>
  <c r="N257" i="22"/>
  <c r="L257" i="22"/>
  <c r="J257" i="22"/>
  <c r="P256" i="22"/>
  <c r="N256" i="22"/>
  <c r="L256" i="22"/>
  <c r="J256" i="22"/>
  <c r="P255" i="22"/>
  <c r="N255" i="22"/>
  <c r="L255" i="22"/>
  <c r="J255" i="22"/>
  <c r="P254" i="22"/>
  <c r="N254" i="22"/>
  <c r="L254" i="22"/>
  <c r="J254" i="22"/>
  <c r="P253" i="22"/>
  <c r="N253" i="22"/>
  <c r="L253" i="22"/>
  <c r="J253" i="22"/>
  <c r="P252" i="22"/>
  <c r="N252" i="22"/>
  <c r="L252" i="22"/>
  <c r="J252" i="22"/>
  <c r="P251" i="22"/>
  <c r="N251" i="22"/>
  <c r="L251" i="22"/>
  <c r="J251" i="22"/>
  <c r="P250" i="22"/>
  <c r="N250" i="22"/>
  <c r="L250" i="22"/>
  <c r="J250" i="22"/>
  <c r="P249" i="22"/>
  <c r="N249" i="22"/>
  <c r="L249" i="22"/>
  <c r="J249" i="22"/>
  <c r="P248" i="22"/>
  <c r="N248" i="22"/>
  <c r="L248" i="22"/>
  <c r="J248" i="22"/>
  <c r="P247" i="22"/>
  <c r="N247" i="22"/>
  <c r="L247" i="22"/>
  <c r="J247" i="22"/>
  <c r="P246" i="22"/>
  <c r="N246" i="22"/>
  <c r="L246" i="22"/>
  <c r="J246" i="22"/>
  <c r="P245" i="22"/>
  <c r="N245" i="22"/>
  <c r="L245" i="22"/>
  <c r="J245" i="22"/>
  <c r="P244" i="22"/>
  <c r="N244" i="22"/>
  <c r="L244" i="22"/>
  <c r="J244" i="22"/>
  <c r="P243" i="22"/>
  <c r="N243" i="22"/>
  <c r="L243" i="22"/>
  <c r="J243" i="22"/>
  <c r="P242" i="22"/>
  <c r="N242" i="22"/>
  <c r="L242" i="22"/>
  <c r="J242" i="22"/>
  <c r="P241" i="22"/>
  <c r="N241" i="22"/>
  <c r="L241" i="22"/>
  <c r="J241" i="22"/>
  <c r="P240" i="22"/>
  <c r="N240" i="22"/>
  <c r="L240" i="22"/>
  <c r="J240" i="22"/>
  <c r="P239" i="22"/>
  <c r="N239" i="22"/>
  <c r="L239" i="22"/>
  <c r="J239" i="22"/>
  <c r="P238" i="22"/>
  <c r="N238" i="22"/>
  <c r="L238" i="22"/>
  <c r="J238" i="22"/>
  <c r="P237" i="22"/>
  <c r="N237" i="22"/>
  <c r="L237" i="22"/>
  <c r="J237" i="22"/>
  <c r="P236" i="22"/>
  <c r="N236" i="22"/>
  <c r="L236" i="22"/>
  <c r="J236" i="22"/>
  <c r="P235" i="22"/>
  <c r="N235" i="22"/>
  <c r="L235" i="22"/>
  <c r="J235" i="22"/>
  <c r="P234" i="22"/>
  <c r="N234" i="22"/>
  <c r="L234" i="22"/>
  <c r="J234" i="22"/>
  <c r="P233" i="22"/>
  <c r="N233" i="22"/>
  <c r="L233" i="22"/>
  <c r="J233" i="22"/>
  <c r="P232" i="22"/>
  <c r="N232" i="22"/>
  <c r="L232" i="22"/>
  <c r="J232" i="22"/>
  <c r="P231" i="22"/>
  <c r="N231" i="22"/>
  <c r="L231" i="22"/>
  <c r="J231" i="22"/>
  <c r="P230" i="22"/>
  <c r="N230" i="22"/>
  <c r="L230" i="22"/>
  <c r="J230" i="22"/>
  <c r="P229" i="22"/>
  <c r="N229" i="22"/>
  <c r="L229" i="22"/>
  <c r="J229" i="22"/>
  <c r="P228" i="22"/>
  <c r="N228" i="22"/>
  <c r="L228" i="22"/>
  <c r="J228" i="22"/>
  <c r="P227" i="22"/>
  <c r="N227" i="22"/>
  <c r="L227" i="22"/>
  <c r="J227" i="22"/>
  <c r="P226" i="22"/>
  <c r="N226" i="22"/>
  <c r="L226" i="22"/>
  <c r="J226" i="22"/>
  <c r="P225" i="22"/>
  <c r="N225" i="22"/>
  <c r="L225" i="22"/>
  <c r="J225" i="22"/>
  <c r="P224" i="22"/>
  <c r="N224" i="22"/>
  <c r="L224" i="22"/>
  <c r="J224" i="22"/>
  <c r="P223" i="22"/>
  <c r="N223" i="22"/>
  <c r="L223" i="22"/>
  <c r="J223" i="22"/>
  <c r="P222" i="22"/>
  <c r="N222" i="22"/>
  <c r="L222" i="22"/>
  <c r="J222" i="22"/>
  <c r="P221" i="22"/>
  <c r="N221" i="22"/>
  <c r="L221" i="22"/>
  <c r="J221" i="22"/>
  <c r="P220" i="22"/>
  <c r="N220" i="22"/>
  <c r="L220" i="22"/>
  <c r="J220" i="22"/>
  <c r="P219" i="22"/>
  <c r="N219" i="22"/>
  <c r="L219" i="22"/>
  <c r="J219" i="22"/>
  <c r="P218" i="22"/>
  <c r="N218" i="22"/>
  <c r="L218" i="22"/>
  <c r="J218" i="22"/>
  <c r="P217" i="22"/>
  <c r="N217" i="22"/>
  <c r="L217" i="22"/>
  <c r="J217" i="22"/>
  <c r="P216" i="22"/>
  <c r="N216" i="22"/>
  <c r="L216" i="22"/>
  <c r="J216" i="22"/>
  <c r="P215" i="22"/>
  <c r="N215" i="22"/>
  <c r="L215" i="22"/>
  <c r="J215" i="22"/>
  <c r="P214" i="22"/>
  <c r="N214" i="22"/>
  <c r="L214" i="22"/>
  <c r="J214" i="22"/>
  <c r="P213" i="22"/>
  <c r="N213" i="22"/>
  <c r="L213" i="22"/>
  <c r="J213" i="22"/>
  <c r="P212" i="22"/>
  <c r="N212" i="22"/>
  <c r="L212" i="22"/>
  <c r="J212" i="22"/>
  <c r="P211" i="22"/>
  <c r="N211" i="22"/>
  <c r="L211" i="22"/>
  <c r="J211" i="22"/>
  <c r="P210" i="22"/>
  <c r="N210" i="22"/>
  <c r="L210" i="22"/>
  <c r="J210" i="22"/>
  <c r="P209" i="22"/>
  <c r="N209" i="22"/>
  <c r="L209" i="22"/>
  <c r="J209" i="22"/>
  <c r="P208" i="22"/>
  <c r="N208" i="22"/>
  <c r="L208" i="22"/>
  <c r="J208" i="22"/>
  <c r="P207" i="22"/>
  <c r="N207" i="22"/>
  <c r="L207" i="22"/>
  <c r="J207" i="22"/>
  <c r="P206" i="22"/>
  <c r="N206" i="22"/>
  <c r="L206" i="22"/>
  <c r="J206" i="22"/>
  <c r="P205" i="22"/>
  <c r="N205" i="22"/>
  <c r="L205" i="22"/>
  <c r="J205" i="22"/>
  <c r="P204" i="22"/>
  <c r="N204" i="22"/>
  <c r="L204" i="22"/>
  <c r="J204" i="22"/>
  <c r="P203" i="22"/>
  <c r="N203" i="22"/>
  <c r="L203" i="22"/>
  <c r="J203" i="22"/>
  <c r="P202" i="22"/>
  <c r="N202" i="22"/>
  <c r="L202" i="22"/>
  <c r="J202" i="22"/>
  <c r="P201" i="22"/>
  <c r="N201" i="22"/>
  <c r="L201" i="22"/>
  <c r="J201" i="22"/>
  <c r="P200" i="22"/>
  <c r="N200" i="22"/>
  <c r="L200" i="22"/>
  <c r="J200" i="22"/>
  <c r="P199" i="22"/>
  <c r="N199" i="22"/>
  <c r="L199" i="22"/>
  <c r="J199" i="22"/>
  <c r="P198" i="22"/>
  <c r="N198" i="22"/>
  <c r="L198" i="22"/>
  <c r="J198" i="22"/>
  <c r="P197" i="22"/>
  <c r="N197" i="22"/>
  <c r="L197" i="22"/>
  <c r="J197" i="22"/>
  <c r="P196" i="22"/>
  <c r="N196" i="22"/>
  <c r="L196" i="22"/>
  <c r="J196" i="22"/>
  <c r="P195" i="22"/>
  <c r="N195" i="22"/>
  <c r="L195" i="22"/>
  <c r="J195" i="22"/>
  <c r="P194" i="22"/>
  <c r="N194" i="22"/>
  <c r="L194" i="22"/>
  <c r="J194" i="22"/>
  <c r="P193" i="22"/>
  <c r="N193" i="22"/>
  <c r="L193" i="22"/>
  <c r="J193" i="22"/>
  <c r="P192" i="22"/>
  <c r="N192" i="22"/>
  <c r="L192" i="22"/>
  <c r="J192" i="22"/>
  <c r="P191" i="22"/>
  <c r="N191" i="22"/>
  <c r="L191" i="22"/>
  <c r="J191" i="22"/>
  <c r="P190" i="22"/>
  <c r="N190" i="22"/>
  <c r="L190" i="22"/>
  <c r="J190" i="22"/>
  <c r="P189" i="22"/>
  <c r="N189" i="22"/>
  <c r="L189" i="22"/>
  <c r="J189" i="22"/>
  <c r="P188" i="22"/>
  <c r="N188" i="22"/>
  <c r="L188" i="22"/>
  <c r="J188" i="22"/>
  <c r="P187" i="22"/>
  <c r="N187" i="22"/>
  <c r="L187" i="22"/>
  <c r="J187" i="22"/>
  <c r="P186" i="22"/>
  <c r="N186" i="22"/>
  <c r="L186" i="22"/>
  <c r="J186" i="22"/>
  <c r="P185" i="22"/>
  <c r="N185" i="22"/>
  <c r="L185" i="22"/>
  <c r="J185" i="22"/>
  <c r="P184" i="22"/>
  <c r="N184" i="22"/>
  <c r="L184" i="22"/>
  <c r="J184" i="22"/>
  <c r="P183" i="22"/>
  <c r="N183" i="22"/>
  <c r="L183" i="22"/>
  <c r="J183" i="22"/>
  <c r="P182" i="22"/>
  <c r="N182" i="22"/>
  <c r="L182" i="22"/>
  <c r="J182" i="22"/>
  <c r="P181" i="22"/>
  <c r="N181" i="22"/>
  <c r="L181" i="22"/>
  <c r="J181" i="22"/>
  <c r="P180" i="22"/>
  <c r="N180" i="22"/>
  <c r="L180" i="22"/>
  <c r="J180" i="22"/>
  <c r="P179" i="22"/>
  <c r="N179" i="22"/>
  <c r="L179" i="22"/>
  <c r="J179" i="22"/>
  <c r="P178" i="22"/>
  <c r="N178" i="22"/>
  <c r="L178" i="22"/>
  <c r="J178" i="22"/>
  <c r="P177" i="22"/>
  <c r="N177" i="22"/>
  <c r="L177" i="22"/>
  <c r="J177" i="22"/>
  <c r="P176" i="22"/>
  <c r="N176" i="22"/>
  <c r="L176" i="22"/>
  <c r="J176" i="22"/>
  <c r="P175" i="22"/>
  <c r="N175" i="22"/>
  <c r="L175" i="22"/>
  <c r="J175" i="22"/>
  <c r="P174" i="22"/>
  <c r="N174" i="22"/>
  <c r="L174" i="22"/>
  <c r="J174" i="22"/>
  <c r="P173" i="22"/>
  <c r="N173" i="22"/>
  <c r="L173" i="22"/>
  <c r="J173" i="22"/>
  <c r="P172" i="22"/>
  <c r="N172" i="22"/>
  <c r="L172" i="22"/>
  <c r="J172" i="22"/>
  <c r="P171" i="22"/>
  <c r="N171" i="22"/>
  <c r="L171" i="22"/>
  <c r="J171" i="22"/>
  <c r="P170" i="22"/>
  <c r="N170" i="22"/>
  <c r="L170" i="22"/>
  <c r="J170" i="22"/>
  <c r="P169" i="22"/>
  <c r="N169" i="22"/>
  <c r="L169" i="22"/>
  <c r="J169" i="22"/>
  <c r="P168" i="22"/>
  <c r="N168" i="22"/>
  <c r="L168" i="22"/>
  <c r="J168" i="22"/>
  <c r="P167" i="22"/>
  <c r="N167" i="22"/>
  <c r="L167" i="22"/>
  <c r="J167" i="22"/>
  <c r="P166" i="22"/>
  <c r="N166" i="22"/>
  <c r="L166" i="22"/>
  <c r="J166" i="22"/>
  <c r="P165" i="22"/>
  <c r="N165" i="22"/>
  <c r="L165" i="22"/>
  <c r="J165" i="22"/>
  <c r="P164" i="22"/>
  <c r="N164" i="22"/>
  <c r="L164" i="22"/>
  <c r="J164" i="22"/>
  <c r="P163" i="22"/>
  <c r="N163" i="22"/>
  <c r="L163" i="22"/>
  <c r="J163" i="22"/>
  <c r="P162" i="22"/>
  <c r="N162" i="22"/>
  <c r="L162" i="22"/>
  <c r="J162" i="22"/>
  <c r="P161" i="22"/>
  <c r="N161" i="22"/>
  <c r="L161" i="22"/>
  <c r="J161" i="22"/>
  <c r="P160" i="22"/>
  <c r="N160" i="22"/>
  <c r="L160" i="22"/>
  <c r="J160" i="22"/>
  <c r="P159" i="22"/>
  <c r="N159" i="22"/>
  <c r="L159" i="22"/>
  <c r="J159" i="22"/>
  <c r="P158" i="22"/>
  <c r="N158" i="22"/>
  <c r="L158" i="22"/>
  <c r="J158" i="22"/>
  <c r="P157" i="22"/>
  <c r="N157" i="22"/>
  <c r="L157" i="22"/>
  <c r="J157" i="22"/>
  <c r="P156" i="22"/>
  <c r="N156" i="22"/>
  <c r="L156" i="22"/>
  <c r="J156" i="22"/>
  <c r="P155" i="22"/>
  <c r="N155" i="22"/>
  <c r="L155" i="22"/>
  <c r="J155" i="22"/>
  <c r="P154" i="22"/>
  <c r="N154" i="22"/>
  <c r="L154" i="22"/>
  <c r="J154" i="22"/>
  <c r="P153" i="22"/>
  <c r="N153" i="22"/>
  <c r="L153" i="22"/>
  <c r="J153" i="22"/>
  <c r="P152" i="22"/>
  <c r="N152" i="22"/>
  <c r="L152" i="22"/>
  <c r="J152" i="22"/>
  <c r="P151" i="22"/>
  <c r="N151" i="22"/>
  <c r="L151" i="22"/>
  <c r="J151" i="22"/>
  <c r="P150" i="22"/>
  <c r="N150" i="22"/>
  <c r="L150" i="22"/>
  <c r="J150" i="22"/>
  <c r="P149" i="22"/>
  <c r="N149" i="22"/>
  <c r="L149" i="22"/>
  <c r="J149" i="22"/>
  <c r="P148" i="22"/>
  <c r="N148" i="22"/>
  <c r="L148" i="22"/>
  <c r="J148" i="22"/>
  <c r="P147" i="22"/>
  <c r="N147" i="22"/>
  <c r="L147" i="22"/>
  <c r="J147" i="22"/>
  <c r="P146" i="22"/>
  <c r="N146" i="22"/>
  <c r="L146" i="22"/>
  <c r="J146" i="22"/>
  <c r="P145" i="22"/>
  <c r="N145" i="22"/>
  <c r="L145" i="22"/>
  <c r="J145" i="22"/>
  <c r="P144" i="22"/>
  <c r="N144" i="22"/>
  <c r="L144" i="22"/>
  <c r="J144" i="22"/>
  <c r="P143" i="22"/>
  <c r="N143" i="22"/>
  <c r="L143" i="22"/>
  <c r="J143" i="22"/>
  <c r="P142" i="22"/>
  <c r="N142" i="22"/>
  <c r="L142" i="22"/>
  <c r="J142" i="22"/>
  <c r="P141" i="22"/>
  <c r="N141" i="22"/>
  <c r="L141" i="22"/>
  <c r="J141" i="22"/>
  <c r="P140" i="22"/>
  <c r="N140" i="22"/>
  <c r="L140" i="22"/>
  <c r="J140" i="22"/>
  <c r="P139" i="22"/>
  <c r="N139" i="22"/>
  <c r="L139" i="22"/>
  <c r="J139" i="22"/>
  <c r="P138" i="22"/>
  <c r="N138" i="22"/>
  <c r="L138" i="22"/>
  <c r="J138" i="22"/>
  <c r="P137" i="22"/>
  <c r="N137" i="22"/>
  <c r="L137" i="22"/>
  <c r="J137" i="22"/>
  <c r="P136" i="22"/>
  <c r="N136" i="22"/>
  <c r="L136" i="22"/>
  <c r="J136" i="22"/>
  <c r="P135" i="22"/>
  <c r="N135" i="22"/>
  <c r="L135" i="22"/>
  <c r="J135" i="22"/>
  <c r="P134" i="22"/>
  <c r="N134" i="22"/>
  <c r="L134" i="22"/>
  <c r="J134" i="22"/>
  <c r="P133" i="22"/>
  <c r="N133" i="22"/>
  <c r="L133" i="22"/>
  <c r="J133" i="22"/>
  <c r="P132" i="22"/>
  <c r="N132" i="22"/>
  <c r="L132" i="22"/>
  <c r="J132" i="22"/>
  <c r="P131" i="22"/>
  <c r="N131" i="22"/>
  <c r="L131" i="22"/>
  <c r="J131" i="22"/>
  <c r="P130" i="22"/>
  <c r="N130" i="22"/>
  <c r="L130" i="22"/>
  <c r="J130" i="22"/>
  <c r="P129" i="22"/>
  <c r="N129" i="22"/>
  <c r="L129" i="22"/>
  <c r="J129" i="22"/>
  <c r="P128" i="22"/>
  <c r="N128" i="22"/>
  <c r="L128" i="22"/>
  <c r="J128" i="22"/>
  <c r="P127" i="22"/>
  <c r="N127" i="22"/>
  <c r="L127" i="22"/>
  <c r="J127" i="22"/>
  <c r="P126" i="22"/>
  <c r="N126" i="22"/>
  <c r="L126" i="22"/>
  <c r="J126" i="22"/>
  <c r="P125" i="22"/>
  <c r="N125" i="22"/>
  <c r="L125" i="22"/>
  <c r="J125" i="22"/>
  <c r="P124" i="22"/>
  <c r="N124" i="22"/>
  <c r="L124" i="22"/>
  <c r="J124" i="22"/>
  <c r="P123" i="22"/>
  <c r="N123" i="22"/>
  <c r="L123" i="22"/>
  <c r="J123" i="22"/>
  <c r="P122" i="22"/>
  <c r="N122" i="22"/>
  <c r="L122" i="22"/>
  <c r="J122" i="22"/>
  <c r="P121" i="22"/>
  <c r="N121" i="22"/>
  <c r="L121" i="22"/>
  <c r="J121" i="22"/>
  <c r="P120" i="22"/>
  <c r="N120" i="22"/>
  <c r="L120" i="22"/>
  <c r="J120" i="22"/>
  <c r="P119" i="22"/>
  <c r="N119" i="22"/>
  <c r="L119" i="22"/>
  <c r="J119" i="22"/>
  <c r="P118" i="22"/>
  <c r="N118" i="22"/>
  <c r="L118" i="22"/>
  <c r="J118" i="22"/>
  <c r="P117" i="22"/>
  <c r="N117" i="22"/>
  <c r="L117" i="22"/>
  <c r="J117" i="22"/>
  <c r="P116" i="22"/>
  <c r="N116" i="22"/>
  <c r="L116" i="22"/>
  <c r="J116" i="22"/>
  <c r="P115" i="22"/>
  <c r="N115" i="22"/>
  <c r="L115" i="22"/>
  <c r="J115" i="22"/>
  <c r="P114" i="22"/>
  <c r="N114" i="22"/>
  <c r="L114" i="22"/>
  <c r="J114" i="22"/>
  <c r="P113" i="22"/>
  <c r="N113" i="22"/>
  <c r="L113" i="22"/>
  <c r="J113" i="22"/>
  <c r="P112" i="22"/>
  <c r="N112" i="22"/>
  <c r="L112" i="22"/>
  <c r="J112" i="22"/>
  <c r="P111" i="22"/>
  <c r="N111" i="22"/>
  <c r="L111" i="22"/>
  <c r="J111" i="22"/>
  <c r="P110" i="22"/>
  <c r="N110" i="22"/>
  <c r="L110" i="22"/>
  <c r="J110" i="22"/>
  <c r="P109" i="22"/>
  <c r="N109" i="22"/>
  <c r="L109" i="22"/>
  <c r="J109" i="22"/>
  <c r="P108" i="22"/>
  <c r="N108" i="22"/>
  <c r="L108" i="22"/>
  <c r="J108" i="22"/>
  <c r="P107" i="22"/>
  <c r="N107" i="22"/>
  <c r="L107" i="22"/>
  <c r="J107" i="22"/>
  <c r="P106" i="22"/>
  <c r="N106" i="22"/>
  <c r="L106" i="22"/>
  <c r="J106" i="22"/>
  <c r="P105" i="22"/>
  <c r="N105" i="22"/>
  <c r="L105" i="22"/>
  <c r="J105" i="22"/>
  <c r="P104" i="22"/>
  <c r="N104" i="22"/>
  <c r="L104" i="22"/>
  <c r="J104" i="22"/>
  <c r="P103" i="22"/>
  <c r="N103" i="22"/>
  <c r="L103" i="22"/>
  <c r="J103" i="22"/>
  <c r="P102" i="22"/>
  <c r="N102" i="22"/>
  <c r="L102" i="22"/>
  <c r="J102" i="22"/>
  <c r="P101" i="22"/>
  <c r="N101" i="22"/>
  <c r="L101" i="22"/>
  <c r="J101" i="22"/>
  <c r="P100" i="22"/>
  <c r="N100" i="22"/>
  <c r="L100" i="22"/>
  <c r="J100" i="22"/>
  <c r="P99" i="22"/>
  <c r="N99" i="22"/>
  <c r="L99" i="22"/>
  <c r="J99" i="22"/>
  <c r="P98" i="22"/>
  <c r="N98" i="22"/>
  <c r="L98" i="22"/>
  <c r="J98" i="22"/>
  <c r="P97" i="22"/>
  <c r="N97" i="22"/>
  <c r="L97" i="22"/>
  <c r="J97" i="22"/>
  <c r="P96" i="22"/>
  <c r="N96" i="22"/>
  <c r="L96" i="22"/>
  <c r="J96" i="22"/>
  <c r="P95" i="22"/>
  <c r="N95" i="22"/>
  <c r="L95" i="22"/>
  <c r="J95" i="22"/>
  <c r="P94" i="22"/>
  <c r="N94" i="22"/>
  <c r="L94" i="22"/>
  <c r="J94" i="22"/>
  <c r="P93" i="22"/>
  <c r="N93" i="22"/>
  <c r="L93" i="22"/>
  <c r="J93" i="22"/>
  <c r="P92" i="22"/>
  <c r="N92" i="22"/>
  <c r="L92" i="22"/>
  <c r="J92" i="22"/>
  <c r="P91" i="22"/>
  <c r="N91" i="22"/>
  <c r="L91" i="22"/>
  <c r="J91" i="22"/>
  <c r="P90" i="22"/>
  <c r="N90" i="22"/>
  <c r="L90" i="22"/>
  <c r="J90" i="22"/>
  <c r="P89" i="22"/>
  <c r="N89" i="22"/>
  <c r="L89" i="22"/>
  <c r="J89" i="22"/>
  <c r="P88" i="22"/>
  <c r="N88" i="22"/>
  <c r="L88" i="22"/>
  <c r="J88" i="22"/>
  <c r="P87" i="22"/>
  <c r="N87" i="22"/>
  <c r="L87" i="22"/>
  <c r="J87" i="22"/>
  <c r="P86" i="22"/>
  <c r="N86" i="22"/>
  <c r="L86" i="22"/>
  <c r="J86" i="22"/>
  <c r="P85" i="22"/>
  <c r="N85" i="22"/>
  <c r="L85" i="22"/>
  <c r="J85" i="22"/>
  <c r="P84" i="22"/>
  <c r="N84" i="22"/>
  <c r="L84" i="22"/>
  <c r="J84" i="22"/>
  <c r="P83" i="22"/>
  <c r="N83" i="22"/>
  <c r="L83" i="22"/>
  <c r="J83" i="22"/>
  <c r="P82" i="22"/>
  <c r="N82" i="22"/>
  <c r="L82" i="22"/>
  <c r="J82" i="22"/>
  <c r="P81" i="22"/>
  <c r="N81" i="22"/>
  <c r="L81" i="22"/>
  <c r="J81" i="22"/>
  <c r="P80" i="22"/>
  <c r="N80" i="22"/>
  <c r="L80" i="22"/>
  <c r="J80" i="22"/>
  <c r="P79" i="22"/>
  <c r="N79" i="22"/>
  <c r="L79" i="22"/>
  <c r="J79" i="22"/>
  <c r="P78" i="22"/>
  <c r="N78" i="22"/>
  <c r="L78" i="22"/>
  <c r="J78" i="22"/>
  <c r="P77" i="22"/>
  <c r="N77" i="22"/>
  <c r="L77" i="22"/>
  <c r="J77" i="22"/>
  <c r="P76" i="22"/>
  <c r="N76" i="22"/>
  <c r="L76" i="22"/>
  <c r="J76" i="22"/>
  <c r="P75" i="22"/>
  <c r="N75" i="22"/>
  <c r="L75" i="22"/>
  <c r="J75" i="22"/>
  <c r="P74" i="22"/>
  <c r="N74" i="22"/>
  <c r="L74" i="22"/>
  <c r="J74" i="22"/>
  <c r="P73" i="22"/>
  <c r="N73" i="22"/>
  <c r="L73" i="22"/>
  <c r="J73" i="22"/>
  <c r="P72" i="22"/>
  <c r="N72" i="22"/>
  <c r="L72" i="22"/>
  <c r="J72" i="22"/>
  <c r="P71" i="22"/>
  <c r="N71" i="22"/>
  <c r="L71" i="22"/>
  <c r="J71" i="22"/>
  <c r="P70" i="22"/>
  <c r="N70" i="22"/>
  <c r="L70" i="22"/>
  <c r="J70" i="22"/>
  <c r="P69" i="22"/>
  <c r="N69" i="22"/>
  <c r="L69" i="22"/>
  <c r="J69" i="22"/>
  <c r="P68" i="22"/>
  <c r="N68" i="22"/>
  <c r="L68" i="22"/>
  <c r="J68" i="22"/>
  <c r="P67" i="22"/>
  <c r="N67" i="22"/>
  <c r="L67" i="22"/>
  <c r="J67" i="22"/>
  <c r="P66" i="22"/>
  <c r="N66" i="22"/>
  <c r="L66" i="22"/>
  <c r="J66" i="22"/>
  <c r="P65" i="22"/>
  <c r="N65" i="22"/>
  <c r="L65" i="22"/>
  <c r="J65" i="22"/>
  <c r="P64" i="22"/>
  <c r="N64" i="22"/>
  <c r="L64" i="22"/>
  <c r="J64" i="22"/>
  <c r="P63" i="22"/>
  <c r="N63" i="22"/>
  <c r="L63" i="22"/>
  <c r="J63" i="22"/>
  <c r="P62" i="22"/>
  <c r="N62" i="22"/>
  <c r="L62" i="22"/>
  <c r="J62" i="22"/>
  <c r="P61" i="22"/>
  <c r="N61" i="22"/>
  <c r="L61" i="22"/>
  <c r="J61" i="22"/>
  <c r="P60" i="22"/>
  <c r="N60" i="22"/>
  <c r="L60" i="22"/>
  <c r="J60" i="22"/>
  <c r="P59" i="22"/>
  <c r="N59" i="22"/>
  <c r="L59" i="22"/>
  <c r="J59" i="22"/>
  <c r="P58" i="22"/>
  <c r="N58" i="22"/>
  <c r="L58" i="22"/>
  <c r="J58" i="22"/>
  <c r="P57" i="22"/>
  <c r="N57" i="22"/>
  <c r="L57" i="22"/>
  <c r="J57" i="22"/>
  <c r="P56" i="22"/>
  <c r="N56" i="22"/>
  <c r="L56" i="22"/>
  <c r="J56" i="22"/>
  <c r="P55" i="22"/>
  <c r="N55" i="22"/>
  <c r="L55" i="22"/>
  <c r="J55" i="22"/>
  <c r="P54" i="22"/>
  <c r="N54" i="22"/>
  <c r="L54" i="22"/>
  <c r="J54" i="22"/>
  <c r="P53" i="22"/>
  <c r="N53" i="22"/>
  <c r="L53" i="22"/>
  <c r="J53" i="22"/>
  <c r="P52" i="22"/>
  <c r="N52" i="22"/>
  <c r="L52" i="22"/>
  <c r="J52" i="22"/>
  <c r="P51" i="22"/>
  <c r="N51" i="22"/>
  <c r="L51" i="22"/>
  <c r="J51" i="22"/>
  <c r="P50" i="22"/>
  <c r="N50" i="22"/>
  <c r="L50" i="22"/>
  <c r="J50" i="22"/>
  <c r="P49" i="22"/>
  <c r="N49" i="22"/>
  <c r="L49" i="22"/>
  <c r="J49" i="22"/>
  <c r="P48" i="22"/>
  <c r="N48" i="22"/>
  <c r="L48" i="22"/>
  <c r="J48" i="22"/>
  <c r="P47" i="22"/>
  <c r="N47" i="22"/>
  <c r="L47" i="22"/>
  <c r="J47" i="22"/>
  <c r="P46" i="22"/>
  <c r="N46" i="22"/>
  <c r="L46" i="22"/>
  <c r="J46" i="22"/>
  <c r="P45" i="22"/>
  <c r="N45" i="22"/>
  <c r="L45" i="22"/>
  <c r="J45" i="22"/>
  <c r="P44" i="22"/>
  <c r="N44" i="22"/>
  <c r="L44" i="22"/>
  <c r="J44" i="22"/>
  <c r="P43" i="22"/>
  <c r="N43" i="22"/>
  <c r="L43" i="22"/>
  <c r="J43" i="22"/>
  <c r="P42" i="22"/>
  <c r="N42" i="22"/>
  <c r="L42" i="22"/>
  <c r="J42" i="22"/>
  <c r="P41" i="22"/>
  <c r="N41" i="22"/>
  <c r="L41" i="22"/>
  <c r="J41" i="22"/>
  <c r="P40" i="22"/>
  <c r="N40" i="22"/>
  <c r="L40" i="22"/>
  <c r="J40" i="22"/>
  <c r="P39" i="22"/>
  <c r="N39" i="22"/>
  <c r="L39" i="22"/>
  <c r="J39" i="22"/>
  <c r="P38" i="22"/>
  <c r="N38" i="22"/>
  <c r="L38" i="22"/>
  <c r="J38" i="22"/>
  <c r="P37" i="22"/>
  <c r="N37" i="22"/>
  <c r="L37" i="22"/>
  <c r="J37" i="22"/>
  <c r="P36" i="22"/>
  <c r="N36" i="22"/>
  <c r="L36" i="22"/>
  <c r="J36" i="22"/>
  <c r="P35" i="22"/>
  <c r="N35" i="22"/>
  <c r="L35" i="22"/>
  <c r="J35" i="22"/>
  <c r="P34" i="22"/>
  <c r="N34" i="22"/>
  <c r="L34" i="22"/>
  <c r="J34" i="22"/>
  <c r="P33" i="22"/>
  <c r="N33" i="22"/>
  <c r="L33" i="22"/>
  <c r="J33" i="22"/>
  <c r="P32" i="22"/>
  <c r="N32" i="22"/>
  <c r="L32" i="22"/>
  <c r="J32" i="22"/>
  <c r="P31" i="22"/>
  <c r="N31" i="22"/>
  <c r="L31" i="22"/>
  <c r="J31" i="22"/>
  <c r="P30" i="22"/>
  <c r="N30" i="22"/>
  <c r="L30" i="22"/>
  <c r="J30" i="22"/>
  <c r="P29" i="22"/>
  <c r="N29" i="22"/>
  <c r="L29" i="22"/>
  <c r="J29" i="22"/>
  <c r="P28" i="22"/>
  <c r="N28" i="22"/>
  <c r="L28" i="22"/>
  <c r="J28" i="22"/>
  <c r="P27" i="22"/>
  <c r="N27" i="22"/>
  <c r="L27" i="22"/>
  <c r="J27" i="22"/>
  <c r="P26" i="22"/>
  <c r="N26" i="22"/>
  <c r="L26" i="22"/>
  <c r="J26" i="22"/>
  <c r="P25" i="22"/>
  <c r="N25" i="22"/>
  <c r="L25" i="22"/>
  <c r="J25" i="22"/>
  <c r="P24" i="22"/>
  <c r="N24" i="22"/>
  <c r="L24" i="22"/>
  <c r="J24" i="22"/>
  <c r="P23" i="22"/>
  <c r="N23" i="22"/>
  <c r="L23" i="22"/>
  <c r="J23" i="22"/>
  <c r="P22" i="22"/>
  <c r="N22" i="22"/>
  <c r="L22" i="22"/>
  <c r="J22" i="22"/>
  <c r="P21" i="22"/>
  <c r="N21" i="22"/>
  <c r="L21" i="22"/>
  <c r="J21" i="22"/>
  <c r="P20" i="22"/>
  <c r="N20" i="22"/>
  <c r="L20" i="22"/>
  <c r="J20" i="22"/>
  <c r="P19" i="22"/>
  <c r="N19" i="22"/>
  <c r="L19" i="22"/>
  <c r="J19" i="22"/>
  <c r="P18" i="22"/>
  <c r="N18" i="22"/>
  <c r="L18" i="22"/>
  <c r="J18" i="22"/>
  <c r="P17" i="22"/>
  <c r="N17" i="22"/>
  <c r="L17" i="22"/>
  <c r="J17" i="22"/>
  <c r="P16" i="22"/>
  <c r="N16" i="22"/>
  <c r="L16" i="22"/>
  <c r="J16" i="22"/>
  <c r="P15" i="22"/>
  <c r="N15" i="22"/>
  <c r="L15" i="22"/>
  <c r="J15" i="22"/>
  <c r="P14" i="22"/>
  <c r="N14" i="22"/>
  <c r="L14" i="22"/>
  <c r="J14" i="22"/>
  <c r="P13" i="22"/>
  <c r="N13" i="22"/>
  <c r="L13" i="22"/>
  <c r="J13" i="22"/>
  <c r="P12" i="22"/>
  <c r="N12" i="22"/>
  <c r="L12" i="22"/>
  <c r="J12" i="22"/>
  <c r="P11" i="22"/>
  <c r="N11" i="22"/>
  <c r="L11" i="22"/>
  <c r="J11" i="22"/>
  <c r="P10" i="22"/>
  <c r="N10" i="22"/>
  <c r="L10" i="22"/>
  <c r="J10" i="22"/>
  <c r="P9" i="22"/>
  <c r="N9" i="22"/>
  <c r="L9" i="22"/>
  <c r="J9" i="22"/>
  <c r="P8" i="22"/>
  <c r="N8" i="22"/>
  <c r="L8" i="22"/>
  <c r="J8" i="22"/>
  <c r="P7" i="22"/>
  <c r="N7" i="22"/>
  <c r="L7" i="22"/>
  <c r="J7" i="22"/>
  <c r="P6" i="22"/>
  <c r="N6" i="22"/>
  <c r="L6" i="22"/>
  <c r="J6" i="22"/>
  <c r="P5" i="22"/>
  <c r="N5" i="22"/>
  <c r="L5" i="22"/>
  <c r="J5" i="22"/>
  <c r="P4" i="22"/>
  <c r="N4" i="22"/>
  <c r="L4" i="22"/>
  <c r="J4" i="22"/>
  <c r="P3" i="22"/>
  <c r="N3" i="22"/>
  <c r="L3" i="22"/>
  <c r="J3" i="22"/>
  <c r="P2" i="22"/>
  <c r="N2" i="22"/>
  <c r="L2" i="22"/>
  <c r="J2" i="22"/>
  <c r="D3" i="21"/>
  <c r="F3" i="21" s="1"/>
  <c r="D4" i="21"/>
  <c r="F4" i="21" s="1"/>
  <c r="D5" i="21"/>
  <c r="F5" i="21" s="1"/>
  <c r="D2" i="21"/>
  <c r="F2" i="21" s="1"/>
  <c r="P380" i="19"/>
  <c r="N380" i="19"/>
  <c r="L380" i="19"/>
  <c r="J380" i="19"/>
  <c r="P379" i="19"/>
  <c r="N379" i="19"/>
  <c r="L379" i="19"/>
  <c r="J379" i="19"/>
  <c r="P378" i="19"/>
  <c r="N378" i="19"/>
  <c r="L378" i="19"/>
  <c r="J378" i="19"/>
  <c r="P377" i="19"/>
  <c r="N377" i="19"/>
  <c r="L377" i="19"/>
  <c r="J377" i="19"/>
  <c r="P376" i="19"/>
  <c r="N376" i="19"/>
  <c r="L376" i="19"/>
  <c r="J376" i="19"/>
  <c r="P375" i="19"/>
  <c r="N375" i="19"/>
  <c r="L375" i="19"/>
  <c r="J375" i="19"/>
  <c r="P374" i="19"/>
  <c r="N374" i="19"/>
  <c r="L374" i="19"/>
  <c r="J374" i="19"/>
  <c r="P373" i="19"/>
  <c r="N373" i="19"/>
  <c r="L373" i="19"/>
  <c r="J373" i="19"/>
  <c r="P372" i="19"/>
  <c r="N372" i="19"/>
  <c r="L372" i="19"/>
  <c r="J372" i="19"/>
  <c r="P371" i="19"/>
  <c r="N371" i="19"/>
  <c r="L371" i="19"/>
  <c r="J371" i="19"/>
  <c r="P370" i="19"/>
  <c r="N370" i="19"/>
  <c r="L370" i="19"/>
  <c r="J370" i="19"/>
  <c r="P369" i="19"/>
  <c r="N369" i="19"/>
  <c r="L369" i="19"/>
  <c r="J369" i="19"/>
  <c r="P368" i="19"/>
  <c r="N368" i="19"/>
  <c r="L368" i="19"/>
  <c r="J368" i="19"/>
  <c r="P367" i="19"/>
  <c r="N367" i="19"/>
  <c r="L367" i="19"/>
  <c r="J367" i="19"/>
  <c r="P366" i="19"/>
  <c r="N366" i="19"/>
  <c r="L366" i="19"/>
  <c r="J366" i="19"/>
  <c r="P365" i="19"/>
  <c r="N365" i="19"/>
  <c r="L365" i="19"/>
  <c r="J365" i="19"/>
  <c r="P364" i="19"/>
  <c r="N364" i="19"/>
  <c r="L364" i="19"/>
  <c r="J364" i="19"/>
  <c r="P363" i="19"/>
  <c r="N363" i="19"/>
  <c r="L363" i="19"/>
  <c r="J363" i="19"/>
  <c r="P362" i="19"/>
  <c r="N362" i="19"/>
  <c r="L362" i="19"/>
  <c r="J362" i="19"/>
  <c r="P361" i="19"/>
  <c r="N361" i="19"/>
  <c r="L361" i="19"/>
  <c r="J361" i="19"/>
  <c r="P360" i="19"/>
  <c r="N360" i="19"/>
  <c r="L360" i="19"/>
  <c r="J360" i="19"/>
  <c r="P359" i="19"/>
  <c r="N359" i="19"/>
  <c r="L359" i="19"/>
  <c r="J359" i="19"/>
  <c r="P358" i="19"/>
  <c r="N358" i="19"/>
  <c r="L358" i="19"/>
  <c r="J358" i="19"/>
  <c r="P357" i="19"/>
  <c r="N357" i="19"/>
  <c r="L357" i="19"/>
  <c r="J357" i="19"/>
  <c r="P356" i="19"/>
  <c r="N356" i="19"/>
  <c r="L356" i="19"/>
  <c r="J356" i="19"/>
  <c r="P355" i="19"/>
  <c r="N355" i="19"/>
  <c r="L355" i="19"/>
  <c r="J355" i="19"/>
  <c r="P354" i="19"/>
  <c r="N354" i="19"/>
  <c r="L354" i="19"/>
  <c r="J354" i="19"/>
  <c r="P353" i="19"/>
  <c r="N353" i="19"/>
  <c r="L353" i="19"/>
  <c r="J353" i="19"/>
  <c r="P352" i="19"/>
  <c r="N352" i="19"/>
  <c r="L352" i="19"/>
  <c r="J352" i="19"/>
  <c r="P351" i="19"/>
  <c r="N351" i="19"/>
  <c r="L351" i="19"/>
  <c r="J351" i="19"/>
  <c r="P350" i="19"/>
  <c r="N350" i="19"/>
  <c r="L350" i="19"/>
  <c r="J350" i="19"/>
  <c r="P349" i="19"/>
  <c r="N349" i="19"/>
  <c r="L349" i="19"/>
  <c r="J349" i="19"/>
  <c r="P348" i="19"/>
  <c r="N348" i="19"/>
  <c r="L348" i="19"/>
  <c r="J348" i="19"/>
  <c r="P347" i="19"/>
  <c r="N347" i="19"/>
  <c r="L347" i="19"/>
  <c r="J347" i="19"/>
  <c r="P346" i="19"/>
  <c r="N346" i="19"/>
  <c r="L346" i="19"/>
  <c r="J346" i="19"/>
  <c r="P345" i="19"/>
  <c r="N345" i="19"/>
  <c r="L345" i="19"/>
  <c r="J345" i="19"/>
  <c r="P344" i="19"/>
  <c r="N344" i="19"/>
  <c r="L344" i="19"/>
  <c r="J344" i="19"/>
  <c r="P343" i="19"/>
  <c r="N343" i="19"/>
  <c r="L343" i="19"/>
  <c r="J343" i="19"/>
  <c r="P342" i="19"/>
  <c r="N342" i="19"/>
  <c r="L342" i="19"/>
  <c r="J342" i="19"/>
  <c r="P341" i="19"/>
  <c r="N341" i="19"/>
  <c r="L341" i="19"/>
  <c r="J341" i="19"/>
  <c r="P340" i="19"/>
  <c r="N340" i="19"/>
  <c r="L340" i="19"/>
  <c r="J340" i="19"/>
  <c r="P339" i="19"/>
  <c r="N339" i="19"/>
  <c r="L339" i="19"/>
  <c r="J339" i="19"/>
  <c r="P338" i="19"/>
  <c r="N338" i="19"/>
  <c r="L338" i="19"/>
  <c r="J338" i="19"/>
  <c r="P337" i="19"/>
  <c r="N337" i="19"/>
  <c r="L337" i="19"/>
  <c r="J337" i="19"/>
  <c r="P336" i="19"/>
  <c r="N336" i="19"/>
  <c r="L336" i="19"/>
  <c r="J336" i="19"/>
  <c r="P335" i="19"/>
  <c r="N335" i="19"/>
  <c r="L335" i="19"/>
  <c r="J335" i="19"/>
  <c r="P334" i="19"/>
  <c r="N334" i="19"/>
  <c r="L334" i="19"/>
  <c r="J334" i="19"/>
  <c r="P333" i="19"/>
  <c r="N333" i="19"/>
  <c r="L333" i="19"/>
  <c r="J333" i="19"/>
  <c r="P332" i="19"/>
  <c r="N332" i="19"/>
  <c r="L332" i="19"/>
  <c r="J332" i="19"/>
  <c r="P331" i="19"/>
  <c r="N331" i="19"/>
  <c r="L331" i="19"/>
  <c r="J331" i="19"/>
  <c r="P330" i="19"/>
  <c r="N330" i="19"/>
  <c r="L330" i="19"/>
  <c r="J330" i="19"/>
  <c r="P329" i="19"/>
  <c r="N329" i="19"/>
  <c r="L329" i="19"/>
  <c r="J329" i="19"/>
  <c r="P328" i="19"/>
  <c r="N328" i="19"/>
  <c r="L328" i="19"/>
  <c r="J328" i="19"/>
  <c r="P327" i="19"/>
  <c r="N327" i="19"/>
  <c r="L327" i="19"/>
  <c r="J327" i="19"/>
  <c r="P326" i="19"/>
  <c r="N326" i="19"/>
  <c r="L326" i="19"/>
  <c r="J326" i="19"/>
  <c r="P325" i="19"/>
  <c r="N325" i="19"/>
  <c r="L325" i="19"/>
  <c r="J325" i="19"/>
  <c r="P324" i="19"/>
  <c r="N324" i="19"/>
  <c r="L324" i="19"/>
  <c r="J324" i="19"/>
  <c r="P323" i="19"/>
  <c r="N323" i="19"/>
  <c r="L323" i="19"/>
  <c r="J323" i="19"/>
  <c r="P322" i="19"/>
  <c r="N322" i="19"/>
  <c r="L322" i="19"/>
  <c r="J322" i="19"/>
  <c r="P321" i="19"/>
  <c r="N321" i="19"/>
  <c r="L321" i="19"/>
  <c r="J321" i="19"/>
  <c r="P320" i="19"/>
  <c r="N320" i="19"/>
  <c r="L320" i="19"/>
  <c r="J320" i="19"/>
  <c r="P319" i="19"/>
  <c r="N319" i="19"/>
  <c r="L319" i="19"/>
  <c r="J319" i="19"/>
  <c r="P318" i="19"/>
  <c r="N318" i="19"/>
  <c r="L318" i="19"/>
  <c r="J318" i="19"/>
  <c r="P317" i="19"/>
  <c r="N317" i="19"/>
  <c r="L317" i="19"/>
  <c r="J317" i="19"/>
  <c r="P316" i="19"/>
  <c r="N316" i="19"/>
  <c r="L316" i="19"/>
  <c r="J316" i="19"/>
  <c r="P315" i="19"/>
  <c r="N315" i="19"/>
  <c r="L315" i="19"/>
  <c r="J315" i="19"/>
  <c r="P314" i="19"/>
  <c r="N314" i="19"/>
  <c r="L314" i="19"/>
  <c r="J314" i="19"/>
  <c r="P313" i="19"/>
  <c r="N313" i="19"/>
  <c r="L313" i="19"/>
  <c r="J313" i="19"/>
  <c r="P312" i="19"/>
  <c r="N312" i="19"/>
  <c r="L312" i="19"/>
  <c r="J312" i="19"/>
  <c r="P311" i="19"/>
  <c r="N311" i="19"/>
  <c r="L311" i="19"/>
  <c r="J311" i="19"/>
  <c r="P310" i="19"/>
  <c r="N310" i="19"/>
  <c r="L310" i="19"/>
  <c r="J310" i="19"/>
  <c r="P309" i="19"/>
  <c r="N309" i="19"/>
  <c r="L309" i="19"/>
  <c r="J309" i="19"/>
  <c r="P308" i="19"/>
  <c r="N308" i="19"/>
  <c r="L308" i="19"/>
  <c r="J308" i="19"/>
  <c r="P307" i="19"/>
  <c r="N307" i="19"/>
  <c r="L307" i="19"/>
  <c r="J307" i="19"/>
  <c r="P306" i="19"/>
  <c r="N306" i="19"/>
  <c r="L306" i="19"/>
  <c r="J306" i="19"/>
  <c r="P305" i="19"/>
  <c r="N305" i="19"/>
  <c r="L305" i="19"/>
  <c r="J305" i="19"/>
  <c r="P304" i="19"/>
  <c r="N304" i="19"/>
  <c r="L304" i="19"/>
  <c r="J304" i="19"/>
  <c r="P303" i="19"/>
  <c r="N303" i="19"/>
  <c r="L303" i="19"/>
  <c r="J303" i="19"/>
  <c r="P302" i="19"/>
  <c r="N302" i="19"/>
  <c r="L302" i="19"/>
  <c r="J302" i="19"/>
  <c r="P301" i="19"/>
  <c r="N301" i="19"/>
  <c r="L301" i="19"/>
  <c r="J301" i="19"/>
  <c r="P300" i="19"/>
  <c r="N300" i="19"/>
  <c r="L300" i="19"/>
  <c r="J300" i="19"/>
  <c r="P299" i="19"/>
  <c r="N299" i="19"/>
  <c r="L299" i="19"/>
  <c r="J299" i="19"/>
  <c r="P298" i="19"/>
  <c r="N298" i="19"/>
  <c r="L298" i="19"/>
  <c r="J298" i="19"/>
  <c r="P297" i="19"/>
  <c r="N297" i="19"/>
  <c r="L297" i="19"/>
  <c r="J297" i="19"/>
  <c r="P296" i="19"/>
  <c r="N296" i="19"/>
  <c r="L296" i="19"/>
  <c r="J296" i="19"/>
  <c r="P295" i="19"/>
  <c r="N295" i="19"/>
  <c r="L295" i="19"/>
  <c r="J295" i="19"/>
  <c r="P294" i="19"/>
  <c r="N294" i="19"/>
  <c r="L294" i="19"/>
  <c r="J294" i="19"/>
  <c r="P293" i="19"/>
  <c r="N293" i="19"/>
  <c r="L293" i="19"/>
  <c r="J293" i="19"/>
  <c r="P292" i="19"/>
  <c r="N292" i="19"/>
  <c r="L292" i="19"/>
  <c r="J292" i="19"/>
  <c r="P291" i="19"/>
  <c r="N291" i="19"/>
  <c r="L291" i="19"/>
  <c r="J291" i="19"/>
  <c r="P290" i="19"/>
  <c r="N290" i="19"/>
  <c r="L290" i="19"/>
  <c r="J290" i="19"/>
  <c r="P289" i="19"/>
  <c r="N289" i="19"/>
  <c r="L289" i="19"/>
  <c r="J289" i="19"/>
  <c r="P288" i="19"/>
  <c r="N288" i="19"/>
  <c r="L288" i="19"/>
  <c r="J288" i="19"/>
  <c r="P287" i="19"/>
  <c r="N287" i="19"/>
  <c r="L287" i="19"/>
  <c r="J287" i="19"/>
  <c r="P286" i="19"/>
  <c r="N286" i="19"/>
  <c r="L286" i="19"/>
  <c r="J286" i="19"/>
  <c r="P285" i="19"/>
  <c r="N285" i="19"/>
  <c r="L285" i="19"/>
  <c r="J285" i="19"/>
  <c r="P284" i="19"/>
  <c r="N284" i="19"/>
  <c r="L284" i="19"/>
  <c r="J284" i="19"/>
  <c r="P283" i="19"/>
  <c r="N283" i="19"/>
  <c r="L283" i="19"/>
  <c r="J283" i="19"/>
  <c r="P282" i="19"/>
  <c r="N282" i="19"/>
  <c r="L282" i="19"/>
  <c r="J282" i="19"/>
  <c r="P281" i="19"/>
  <c r="N281" i="19"/>
  <c r="L281" i="19"/>
  <c r="J281" i="19"/>
  <c r="P280" i="19"/>
  <c r="N280" i="19"/>
  <c r="L280" i="19"/>
  <c r="J280" i="19"/>
  <c r="P279" i="19"/>
  <c r="N279" i="19"/>
  <c r="L279" i="19"/>
  <c r="J279" i="19"/>
  <c r="P278" i="19"/>
  <c r="N278" i="19"/>
  <c r="L278" i="19"/>
  <c r="J278" i="19"/>
  <c r="P277" i="19"/>
  <c r="N277" i="19"/>
  <c r="L277" i="19"/>
  <c r="J277" i="19"/>
  <c r="P276" i="19"/>
  <c r="N276" i="19"/>
  <c r="L276" i="19"/>
  <c r="J276" i="19"/>
  <c r="P275" i="19"/>
  <c r="N275" i="19"/>
  <c r="L275" i="19"/>
  <c r="J275" i="19"/>
  <c r="P274" i="19"/>
  <c r="N274" i="19"/>
  <c r="L274" i="19"/>
  <c r="J274" i="19"/>
  <c r="P273" i="19"/>
  <c r="N273" i="19"/>
  <c r="L273" i="19"/>
  <c r="J273" i="19"/>
  <c r="P272" i="19"/>
  <c r="N272" i="19"/>
  <c r="L272" i="19"/>
  <c r="J272" i="19"/>
  <c r="P271" i="19"/>
  <c r="N271" i="19"/>
  <c r="L271" i="19"/>
  <c r="J271" i="19"/>
  <c r="P270" i="19"/>
  <c r="N270" i="19"/>
  <c r="L270" i="19"/>
  <c r="J270" i="19"/>
  <c r="P269" i="19"/>
  <c r="N269" i="19"/>
  <c r="L269" i="19"/>
  <c r="J269" i="19"/>
  <c r="P268" i="19"/>
  <c r="N268" i="19"/>
  <c r="L268" i="19"/>
  <c r="J268" i="19"/>
  <c r="P267" i="19"/>
  <c r="N267" i="19"/>
  <c r="L267" i="19"/>
  <c r="J267" i="19"/>
  <c r="P266" i="19"/>
  <c r="N266" i="19"/>
  <c r="L266" i="19"/>
  <c r="J266" i="19"/>
  <c r="P265" i="19"/>
  <c r="N265" i="19"/>
  <c r="L265" i="19"/>
  <c r="J265" i="19"/>
  <c r="P264" i="19"/>
  <c r="N264" i="19"/>
  <c r="L264" i="19"/>
  <c r="J264" i="19"/>
  <c r="P263" i="19"/>
  <c r="N263" i="19"/>
  <c r="L263" i="19"/>
  <c r="J263" i="19"/>
  <c r="P262" i="19"/>
  <c r="N262" i="19"/>
  <c r="L262" i="19"/>
  <c r="J262" i="19"/>
  <c r="P261" i="19"/>
  <c r="N261" i="19"/>
  <c r="L261" i="19"/>
  <c r="J261" i="19"/>
  <c r="P260" i="19"/>
  <c r="N260" i="19"/>
  <c r="L260" i="19"/>
  <c r="J260" i="19"/>
  <c r="P259" i="19"/>
  <c r="N259" i="19"/>
  <c r="L259" i="19"/>
  <c r="J259" i="19"/>
  <c r="P258" i="19"/>
  <c r="N258" i="19"/>
  <c r="L258" i="19"/>
  <c r="J258" i="19"/>
  <c r="P257" i="19"/>
  <c r="N257" i="19"/>
  <c r="L257" i="19"/>
  <c r="J257" i="19"/>
  <c r="P256" i="19"/>
  <c r="N256" i="19"/>
  <c r="L256" i="19"/>
  <c r="J256" i="19"/>
  <c r="P255" i="19"/>
  <c r="N255" i="19"/>
  <c r="L255" i="19"/>
  <c r="J255" i="19"/>
  <c r="P254" i="19"/>
  <c r="N254" i="19"/>
  <c r="L254" i="19"/>
  <c r="J254" i="19"/>
  <c r="P253" i="19"/>
  <c r="N253" i="19"/>
  <c r="L253" i="19"/>
  <c r="J253" i="19"/>
  <c r="P252" i="19"/>
  <c r="N252" i="19"/>
  <c r="L252" i="19"/>
  <c r="J252" i="19"/>
  <c r="P251" i="19"/>
  <c r="N251" i="19"/>
  <c r="L251" i="19"/>
  <c r="J251" i="19"/>
  <c r="P250" i="19"/>
  <c r="N250" i="19"/>
  <c r="L250" i="19"/>
  <c r="J250" i="19"/>
  <c r="P249" i="19"/>
  <c r="N249" i="19"/>
  <c r="L249" i="19"/>
  <c r="J249" i="19"/>
  <c r="P248" i="19"/>
  <c r="N248" i="19"/>
  <c r="L248" i="19"/>
  <c r="J248" i="19"/>
  <c r="P247" i="19"/>
  <c r="N247" i="19"/>
  <c r="L247" i="19"/>
  <c r="J247" i="19"/>
  <c r="P246" i="19"/>
  <c r="N246" i="19"/>
  <c r="L246" i="19"/>
  <c r="J246" i="19"/>
  <c r="P245" i="19"/>
  <c r="N245" i="19"/>
  <c r="L245" i="19"/>
  <c r="J245" i="19"/>
  <c r="P244" i="19"/>
  <c r="N244" i="19"/>
  <c r="L244" i="19"/>
  <c r="J244" i="19"/>
  <c r="P243" i="19"/>
  <c r="N243" i="19"/>
  <c r="L243" i="19"/>
  <c r="J243" i="19"/>
  <c r="P242" i="19"/>
  <c r="N242" i="19"/>
  <c r="L242" i="19"/>
  <c r="J242" i="19"/>
  <c r="P241" i="19"/>
  <c r="N241" i="19"/>
  <c r="L241" i="19"/>
  <c r="J241" i="19"/>
  <c r="P240" i="19"/>
  <c r="N240" i="19"/>
  <c r="L240" i="19"/>
  <c r="J240" i="19"/>
  <c r="P239" i="19"/>
  <c r="N239" i="19"/>
  <c r="L239" i="19"/>
  <c r="J239" i="19"/>
  <c r="P238" i="19"/>
  <c r="N238" i="19"/>
  <c r="L238" i="19"/>
  <c r="J238" i="19"/>
  <c r="P237" i="19"/>
  <c r="N237" i="19"/>
  <c r="L237" i="19"/>
  <c r="J237" i="19"/>
  <c r="P236" i="19"/>
  <c r="N236" i="19"/>
  <c r="L236" i="19"/>
  <c r="J236" i="19"/>
  <c r="P235" i="19"/>
  <c r="N235" i="19"/>
  <c r="L235" i="19"/>
  <c r="J235" i="19"/>
  <c r="P234" i="19"/>
  <c r="N234" i="19"/>
  <c r="L234" i="19"/>
  <c r="J234" i="19"/>
  <c r="P233" i="19"/>
  <c r="N233" i="19"/>
  <c r="L233" i="19"/>
  <c r="J233" i="19"/>
  <c r="P232" i="19"/>
  <c r="N232" i="19"/>
  <c r="L232" i="19"/>
  <c r="J232" i="19"/>
  <c r="P231" i="19"/>
  <c r="N231" i="19"/>
  <c r="L231" i="19"/>
  <c r="J231" i="19"/>
  <c r="P230" i="19"/>
  <c r="N230" i="19"/>
  <c r="L230" i="19"/>
  <c r="J230" i="19"/>
  <c r="P229" i="19"/>
  <c r="N229" i="19"/>
  <c r="L229" i="19"/>
  <c r="J229" i="19"/>
  <c r="P228" i="19"/>
  <c r="N228" i="19"/>
  <c r="L228" i="19"/>
  <c r="J228" i="19"/>
  <c r="P227" i="19"/>
  <c r="N227" i="19"/>
  <c r="L227" i="19"/>
  <c r="J227" i="19"/>
  <c r="P226" i="19"/>
  <c r="N226" i="19"/>
  <c r="L226" i="19"/>
  <c r="J226" i="19"/>
  <c r="P225" i="19"/>
  <c r="N225" i="19"/>
  <c r="L225" i="19"/>
  <c r="J225" i="19"/>
  <c r="P224" i="19"/>
  <c r="N224" i="19"/>
  <c r="L224" i="19"/>
  <c r="J224" i="19"/>
  <c r="P223" i="19"/>
  <c r="N223" i="19"/>
  <c r="L223" i="19"/>
  <c r="J223" i="19"/>
  <c r="P222" i="19"/>
  <c r="N222" i="19"/>
  <c r="L222" i="19"/>
  <c r="J222" i="19"/>
  <c r="P221" i="19"/>
  <c r="N221" i="19"/>
  <c r="L221" i="19"/>
  <c r="J221" i="19"/>
  <c r="P220" i="19"/>
  <c r="N220" i="19"/>
  <c r="L220" i="19"/>
  <c r="J220" i="19"/>
  <c r="P219" i="19"/>
  <c r="N219" i="19"/>
  <c r="L219" i="19"/>
  <c r="J219" i="19"/>
  <c r="P218" i="19"/>
  <c r="N218" i="19"/>
  <c r="L218" i="19"/>
  <c r="J218" i="19"/>
  <c r="P217" i="19"/>
  <c r="N217" i="19"/>
  <c r="L217" i="19"/>
  <c r="J217" i="19"/>
  <c r="P216" i="19"/>
  <c r="N216" i="19"/>
  <c r="L216" i="19"/>
  <c r="J216" i="19"/>
  <c r="P215" i="19"/>
  <c r="N215" i="19"/>
  <c r="L215" i="19"/>
  <c r="J215" i="19"/>
  <c r="P214" i="19"/>
  <c r="N214" i="19"/>
  <c r="L214" i="19"/>
  <c r="J214" i="19"/>
  <c r="P213" i="19"/>
  <c r="N213" i="19"/>
  <c r="L213" i="19"/>
  <c r="J213" i="19"/>
  <c r="P212" i="19"/>
  <c r="N212" i="19"/>
  <c r="L212" i="19"/>
  <c r="J212" i="19"/>
  <c r="P211" i="19"/>
  <c r="N211" i="19"/>
  <c r="L211" i="19"/>
  <c r="J211" i="19"/>
  <c r="P210" i="19"/>
  <c r="N210" i="19"/>
  <c r="L210" i="19"/>
  <c r="J210" i="19"/>
  <c r="P209" i="19"/>
  <c r="N209" i="19"/>
  <c r="L209" i="19"/>
  <c r="J209" i="19"/>
  <c r="P208" i="19"/>
  <c r="N208" i="19"/>
  <c r="L208" i="19"/>
  <c r="J208" i="19"/>
  <c r="P207" i="19"/>
  <c r="N207" i="19"/>
  <c r="L207" i="19"/>
  <c r="J207" i="19"/>
  <c r="P206" i="19"/>
  <c r="N206" i="19"/>
  <c r="L206" i="19"/>
  <c r="J206" i="19"/>
  <c r="P205" i="19"/>
  <c r="N205" i="19"/>
  <c r="L205" i="19"/>
  <c r="J205" i="19"/>
  <c r="P204" i="19"/>
  <c r="N204" i="19"/>
  <c r="L204" i="19"/>
  <c r="J204" i="19"/>
  <c r="P203" i="19"/>
  <c r="N203" i="19"/>
  <c r="L203" i="19"/>
  <c r="J203" i="19"/>
  <c r="P202" i="19"/>
  <c r="N202" i="19"/>
  <c r="L202" i="19"/>
  <c r="J202" i="19"/>
  <c r="P201" i="19"/>
  <c r="N201" i="19"/>
  <c r="L201" i="19"/>
  <c r="J201" i="19"/>
  <c r="P200" i="19"/>
  <c r="N200" i="19"/>
  <c r="L200" i="19"/>
  <c r="J200" i="19"/>
  <c r="P199" i="19"/>
  <c r="N199" i="19"/>
  <c r="L199" i="19"/>
  <c r="J199" i="19"/>
  <c r="P198" i="19"/>
  <c r="N198" i="19"/>
  <c r="L198" i="19"/>
  <c r="J198" i="19"/>
  <c r="P197" i="19"/>
  <c r="N197" i="19"/>
  <c r="L197" i="19"/>
  <c r="J197" i="19"/>
  <c r="P196" i="19"/>
  <c r="N196" i="19"/>
  <c r="L196" i="19"/>
  <c r="J196" i="19"/>
  <c r="P195" i="19"/>
  <c r="N195" i="19"/>
  <c r="L195" i="19"/>
  <c r="J195" i="19"/>
  <c r="P194" i="19"/>
  <c r="N194" i="19"/>
  <c r="L194" i="19"/>
  <c r="J194" i="19"/>
  <c r="P193" i="19"/>
  <c r="N193" i="19"/>
  <c r="L193" i="19"/>
  <c r="J193" i="19"/>
  <c r="P192" i="19"/>
  <c r="N192" i="19"/>
  <c r="L192" i="19"/>
  <c r="J192" i="19"/>
  <c r="P191" i="19"/>
  <c r="N191" i="19"/>
  <c r="L191" i="19"/>
  <c r="J191" i="19"/>
  <c r="P190" i="19"/>
  <c r="N190" i="19"/>
  <c r="L190" i="19"/>
  <c r="J190" i="19"/>
  <c r="P189" i="19"/>
  <c r="N189" i="19"/>
  <c r="L189" i="19"/>
  <c r="J189" i="19"/>
  <c r="P188" i="19"/>
  <c r="N188" i="19"/>
  <c r="L188" i="19"/>
  <c r="J188" i="19"/>
  <c r="P187" i="19"/>
  <c r="N187" i="19"/>
  <c r="L187" i="19"/>
  <c r="J187" i="19"/>
  <c r="P186" i="19"/>
  <c r="N186" i="19"/>
  <c r="L186" i="19"/>
  <c r="J186" i="19"/>
  <c r="P185" i="19"/>
  <c r="N185" i="19"/>
  <c r="L185" i="19"/>
  <c r="J185" i="19"/>
  <c r="P184" i="19"/>
  <c r="N184" i="19"/>
  <c r="L184" i="19"/>
  <c r="J184" i="19"/>
  <c r="P183" i="19"/>
  <c r="N183" i="19"/>
  <c r="L183" i="19"/>
  <c r="J183" i="19"/>
  <c r="P182" i="19"/>
  <c r="N182" i="19"/>
  <c r="L182" i="19"/>
  <c r="J182" i="19"/>
  <c r="P181" i="19"/>
  <c r="N181" i="19"/>
  <c r="L181" i="19"/>
  <c r="J181" i="19"/>
  <c r="P180" i="19"/>
  <c r="N180" i="19"/>
  <c r="L180" i="19"/>
  <c r="J180" i="19"/>
  <c r="P179" i="19"/>
  <c r="N179" i="19"/>
  <c r="L179" i="19"/>
  <c r="J179" i="19"/>
  <c r="P178" i="19"/>
  <c r="N178" i="19"/>
  <c r="L178" i="19"/>
  <c r="J178" i="19"/>
  <c r="P177" i="19"/>
  <c r="N177" i="19"/>
  <c r="L177" i="19"/>
  <c r="J177" i="19"/>
  <c r="P176" i="19"/>
  <c r="N176" i="19"/>
  <c r="L176" i="19"/>
  <c r="J176" i="19"/>
  <c r="P175" i="19"/>
  <c r="N175" i="19"/>
  <c r="L175" i="19"/>
  <c r="J175" i="19"/>
  <c r="P174" i="19"/>
  <c r="N174" i="19"/>
  <c r="L174" i="19"/>
  <c r="J174" i="19"/>
  <c r="P173" i="19"/>
  <c r="N173" i="19"/>
  <c r="L173" i="19"/>
  <c r="J173" i="19"/>
  <c r="P172" i="19"/>
  <c r="N172" i="19"/>
  <c r="L172" i="19"/>
  <c r="J172" i="19"/>
  <c r="P171" i="19"/>
  <c r="N171" i="19"/>
  <c r="L171" i="19"/>
  <c r="J171" i="19"/>
  <c r="P170" i="19"/>
  <c r="N170" i="19"/>
  <c r="L170" i="19"/>
  <c r="J170" i="19"/>
  <c r="P169" i="19"/>
  <c r="N169" i="19"/>
  <c r="L169" i="19"/>
  <c r="J169" i="19"/>
  <c r="P168" i="19"/>
  <c r="N168" i="19"/>
  <c r="L168" i="19"/>
  <c r="J168" i="19"/>
  <c r="P167" i="19"/>
  <c r="N167" i="19"/>
  <c r="L167" i="19"/>
  <c r="J167" i="19"/>
  <c r="P166" i="19"/>
  <c r="N166" i="19"/>
  <c r="L166" i="19"/>
  <c r="J166" i="19"/>
  <c r="P165" i="19"/>
  <c r="N165" i="19"/>
  <c r="L165" i="19"/>
  <c r="J165" i="19"/>
  <c r="P164" i="19"/>
  <c r="N164" i="19"/>
  <c r="L164" i="19"/>
  <c r="J164" i="19"/>
  <c r="P163" i="19"/>
  <c r="N163" i="19"/>
  <c r="L163" i="19"/>
  <c r="J163" i="19"/>
  <c r="P162" i="19"/>
  <c r="N162" i="19"/>
  <c r="L162" i="19"/>
  <c r="J162" i="19"/>
  <c r="P161" i="19"/>
  <c r="N161" i="19"/>
  <c r="L161" i="19"/>
  <c r="J161" i="19"/>
  <c r="P160" i="19"/>
  <c r="N160" i="19"/>
  <c r="L160" i="19"/>
  <c r="J160" i="19"/>
  <c r="P159" i="19"/>
  <c r="N159" i="19"/>
  <c r="L159" i="19"/>
  <c r="J159" i="19"/>
  <c r="P158" i="19"/>
  <c r="N158" i="19"/>
  <c r="L158" i="19"/>
  <c r="J158" i="19"/>
  <c r="P157" i="19"/>
  <c r="N157" i="19"/>
  <c r="L157" i="19"/>
  <c r="J157" i="19"/>
  <c r="P156" i="19"/>
  <c r="N156" i="19"/>
  <c r="L156" i="19"/>
  <c r="J156" i="19"/>
  <c r="P155" i="19"/>
  <c r="N155" i="19"/>
  <c r="L155" i="19"/>
  <c r="J155" i="19"/>
  <c r="P154" i="19"/>
  <c r="N154" i="19"/>
  <c r="L154" i="19"/>
  <c r="J154" i="19"/>
  <c r="P153" i="19"/>
  <c r="N153" i="19"/>
  <c r="L153" i="19"/>
  <c r="J153" i="19"/>
  <c r="P152" i="19"/>
  <c r="N152" i="19"/>
  <c r="L152" i="19"/>
  <c r="J152" i="19"/>
  <c r="P151" i="19"/>
  <c r="N151" i="19"/>
  <c r="L151" i="19"/>
  <c r="J151" i="19"/>
  <c r="P150" i="19"/>
  <c r="N150" i="19"/>
  <c r="L150" i="19"/>
  <c r="J150" i="19"/>
  <c r="P149" i="19"/>
  <c r="N149" i="19"/>
  <c r="L149" i="19"/>
  <c r="J149" i="19"/>
  <c r="P148" i="19"/>
  <c r="N148" i="19"/>
  <c r="L148" i="19"/>
  <c r="J148" i="19"/>
  <c r="P147" i="19"/>
  <c r="N147" i="19"/>
  <c r="L147" i="19"/>
  <c r="J147" i="19"/>
  <c r="P146" i="19"/>
  <c r="N146" i="19"/>
  <c r="L146" i="19"/>
  <c r="J146" i="19"/>
  <c r="P145" i="19"/>
  <c r="N145" i="19"/>
  <c r="L145" i="19"/>
  <c r="J145" i="19"/>
  <c r="P144" i="19"/>
  <c r="N144" i="19"/>
  <c r="L144" i="19"/>
  <c r="J144" i="19"/>
  <c r="P143" i="19"/>
  <c r="N143" i="19"/>
  <c r="L143" i="19"/>
  <c r="J143" i="19"/>
  <c r="P142" i="19"/>
  <c r="N142" i="19"/>
  <c r="L142" i="19"/>
  <c r="J142" i="19"/>
  <c r="P141" i="19"/>
  <c r="N141" i="19"/>
  <c r="L141" i="19"/>
  <c r="J141" i="19"/>
  <c r="P140" i="19"/>
  <c r="N140" i="19"/>
  <c r="L140" i="19"/>
  <c r="J140" i="19"/>
  <c r="P139" i="19"/>
  <c r="N139" i="19"/>
  <c r="L139" i="19"/>
  <c r="J139" i="19"/>
  <c r="P138" i="19"/>
  <c r="N138" i="19"/>
  <c r="L138" i="19"/>
  <c r="J138" i="19"/>
  <c r="P137" i="19"/>
  <c r="N137" i="19"/>
  <c r="L137" i="19"/>
  <c r="J137" i="19"/>
  <c r="P136" i="19"/>
  <c r="N136" i="19"/>
  <c r="L136" i="19"/>
  <c r="J136" i="19"/>
  <c r="P135" i="19"/>
  <c r="N135" i="19"/>
  <c r="L135" i="19"/>
  <c r="J135" i="19"/>
  <c r="P134" i="19"/>
  <c r="N134" i="19"/>
  <c r="L134" i="19"/>
  <c r="J134" i="19"/>
  <c r="P133" i="19"/>
  <c r="N133" i="19"/>
  <c r="L133" i="19"/>
  <c r="J133" i="19"/>
  <c r="P132" i="19"/>
  <c r="N132" i="19"/>
  <c r="L132" i="19"/>
  <c r="J132" i="19"/>
  <c r="P131" i="19"/>
  <c r="N131" i="19"/>
  <c r="L131" i="19"/>
  <c r="J131" i="19"/>
  <c r="P130" i="19"/>
  <c r="N130" i="19"/>
  <c r="L130" i="19"/>
  <c r="J130" i="19"/>
  <c r="P129" i="19"/>
  <c r="N129" i="19"/>
  <c r="L129" i="19"/>
  <c r="J129" i="19"/>
  <c r="P128" i="19"/>
  <c r="N128" i="19"/>
  <c r="L128" i="19"/>
  <c r="J128" i="19"/>
  <c r="P127" i="19"/>
  <c r="N127" i="19"/>
  <c r="L127" i="19"/>
  <c r="J127" i="19"/>
  <c r="P126" i="19"/>
  <c r="N126" i="19"/>
  <c r="L126" i="19"/>
  <c r="J126" i="19"/>
  <c r="P125" i="19"/>
  <c r="N125" i="19"/>
  <c r="L125" i="19"/>
  <c r="J125" i="19"/>
  <c r="P124" i="19"/>
  <c r="N124" i="19"/>
  <c r="L124" i="19"/>
  <c r="J124" i="19"/>
  <c r="P123" i="19"/>
  <c r="N123" i="19"/>
  <c r="L123" i="19"/>
  <c r="J123" i="19"/>
  <c r="P122" i="19"/>
  <c r="N122" i="19"/>
  <c r="L122" i="19"/>
  <c r="J122" i="19"/>
  <c r="P121" i="19"/>
  <c r="N121" i="19"/>
  <c r="L121" i="19"/>
  <c r="J121" i="19"/>
  <c r="P120" i="19"/>
  <c r="N120" i="19"/>
  <c r="L120" i="19"/>
  <c r="J120" i="19"/>
  <c r="P119" i="19"/>
  <c r="N119" i="19"/>
  <c r="L119" i="19"/>
  <c r="J119" i="19"/>
  <c r="P118" i="19"/>
  <c r="N118" i="19"/>
  <c r="L118" i="19"/>
  <c r="J118" i="19"/>
  <c r="P117" i="19"/>
  <c r="N117" i="19"/>
  <c r="L117" i="19"/>
  <c r="J117" i="19"/>
  <c r="P116" i="19"/>
  <c r="N116" i="19"/>
  <c r="L116" i="19"/>
  <c r="J116" i="19"/>
  <c r="P115" i="19"/>
  <c r="N115" i="19"/>
  <c r="L115" i="19"/>
  <c r="J115" i="19"/>
  <c r="P114" i="19"/>
  <c r="N114" i="19"/>
  <c r="L114" i="19"/>
  <c r="J114" i="19"/>
  <c r="P113" i="19"/>
  <c r="N113" i="19"/>
  <c r="L113" i="19"/>
  <c r="J113" i="19"/>
  <c r="P112" i="19"/>
  <c r="N112" i="19"/>
  <c r="L112" i="19"/>
  <c r="J112" i="19"/>
  <c r="P111" i="19"/>
  <c r="N111" i="19"/>
  <c r="L111" i="19"/>
  <c r="J111" i="19"/>
  <c r="P110" i="19"/>
  <c r="N110" i="19"/>
  <c r="L110" i="19"/>
  <c r="J110" i="19"/>
  <c r="P109" i="19"/>
  <c r="N109" i="19"/>
  <c r="L109" i="19"/>
  <c r="J109" i="19"/>
  <c r="P108" i="19"/>
  <c r="N108" i="19"/>
  <c r="L108" i="19"/>
  <c r="J108" i="19"/>
  <c r="P107" i="19"/>
  <c r="N107" i="19"/>
  <c r="L107" i="19"/>
  <c r="J107" i="19"/>
  <c r="P106" i="19"/>
  <c r="N106" i="19"/>
  <c r="L106" i="19"/>
  <c r="J106" i="19"/>
  <c r="P105" i="19"/>
  <c r="N105" i="19"/>
  <c r="L105" i="19"/>
  <c r="J105" i="19"/>
  <c r="P104" i="19"/>
  <c r="N104" i="19"/>
  <c r="L104" i="19"/>
  <c r="J104" i="19"/>
  <c r="P103" i="19"/>
  <c r="N103" i="19"/>
  <c r="L103" i="19"/>
  <c r="J103" i="19"/>
  <c r="P102" i="19"/>
  <c r="N102" i="19"/>
  <c r="L102" i="19"/>
  <c r="J102" i="19"/>
  <c r="P101" i="19"/>
  <c r="N101" i="19"/>
  <c r="L101" i="19"/>
  <c r="J101" i="19"/>
  <c r="P100" i="19"/>
  <c r="N100" i="19"/>
  <c r="L100" i="19"/>
  <c r="J100" i="19"/>
  <c r="P99" i="19"/>
  <c r="N99" i="19"/>
  <c r="L99" i="19"/>
  <c r="J99" i="19"/>
  <c r="P98" i="19"/>
  <c r="N98" i="19"/>
  <c r="L98" i="19"/>
  <c r="J98" i="19"/>
  <c r="P97" i="19"/>
  <c r="N97" i="19"/>
  <c r="L97" i="19"/>
  <c r="J97" i="19"/>
  <c r="P96" i="19"/>
  <c r="N96" i="19"/>
  <c r="L96" i="19"/>
  <c r="J96" i="19"/>
  <c r="P95" i="19"/>
  <c r="N95" i="19"/>
  <c r="L95" i="19"/>
  <c r="J95" i="19"/>
  <c r="P94" i="19"/>
  <c r="N94" i="19"/>
  <c r="L94" i="19"/>
  <c r="J94" i="19"/>
  <c r="P93" i="19"/>
  <c r="N93" i="19"/>
  <c r="L93" i="19"/>
  <c r="J93" i="19"/>
  <c r="P92" i="19"/>
  <c r="N92" i="19"/>
  <c r="L92" i="19"/>
  <c r="J92" i="19"/>
  <c r="P91" i="19"/>
  <c r="N91" i="19"/>
  <c r="L91" i="19"/>
  <c r="J91" i="19"/>
  <c r="P90" i="19"/>
  <c r="N90" i="19"/>
  <c r="L90" i="19"/>
  <c r="J90" i="19"/>
  <c r="P89" i="19"/>
  <c r="N89" i="19"/>
  <c r="L89" i="19"/>
  <c r="J89" i="19"/>
  <c r="P88" i="19"/>
  <c r="N88" i="19"/>
  <c r="L88" i="19"/>
  <c r="J88" i="19"/>
  <c r="P87" i="19"/>
  <c r="N87" i="19"/>
  <c r="L87" i="19"/>
  <c r="J87" i="19"/>
  <c r="P86" i="19"/>
  <c r="N86" i="19"/>
  <c r="L86" i="19"/>
  <c r="J86" i="19"/>
  <c r="P85" i="19"/>
  <c r="N85" i="19"/>
  <c r="L85" i="19"/>
  <c r="J85" i="19"/>
  <c r="P84" i="19"/>
  <c r="N84" i="19"/>
  <c r="L84" i="19"/>
  <c r="J84" i="19"/>
  <c r="P83" i="19"/>
  <c r="N83" i="19"/>
  <c r="L83" i="19"/>
  <c r="J83" i="19"/>
  <c r="P82" i="19"/>
  <c r="N82" i="19"/>
  <c r="L82" i="19"/>
  <c r="J82" i="19"/>
  <c r="P81" i="19"/>
  <c r="N81" i="19"/>
  <c r="L81" i="19"/>
  <c r="J81" i="19"/>
  <c r="P80" i="19"/>
  <c r="N80" i="19"/>
  <c r="L80" i="19"/>
  <c r="J80" i="19"/>
  <c r="P79" i="19"/>
  <c r="N79" i="19"/>
  <c r="L79" i="19"/>
  <c r="J79" i="19"/>
  <c r="P78" i="19"/>
  <c r="N78" i="19"/>
  <c r="L78" i="19"/>
  <c r="J78" i="19"/>
  <c r="P77" i="19"/>
  <c r="N77" i="19"/>
  <c r="L77" i="19"/>
  <c r="J77" i="19"/>
  <c r="P76" i="19"/>
  <c r="N76" i="19"/>
  <c r="L76" i="19"/>
  <c r="J76" i="19"/>
  <c r="P75" i="19"/>
  <c r="N75" i="19"/>
  <c r="L75" i="19"/>
  <c r="J75" i="19"/>
  <c r="P74" i="19"/>
  <c r="N74" i="19"/>
  <c r="L74" i="19"/>
  <c r="J74" i="19"/>
  <c r="P73" i="19"/>
  <c r="N73" i="19"/>
  <c r="L73" i="19"/>
  <c r="J73" i="19"/>
  <c r="P72" i="19"/>
  <c r="N72" i="19"/>
  <c r="L72" i="19"/>
  <c r="J72" i="19"/>
  <c r="P71" i="19"/>
  <c r="N71" i="19"/>
  <c r="L71" i="19"/>
  <c r="J71" i="19"/>
  <c r="P70" i="19"/>
  <c r="N70" i="19"/>
  <c r="L70" i="19"/>
  <c r="J70" i="19"/>
  <c r="P69" i="19"/>
  <c r="N69" i="19"/>
  <c r="L69" i="19"/>
  <c r="J69" i="19"/>
  <c r="P68" i="19"/>
  <c r="N68" i="19"/>
  <c r="L68" i="19"/>
  <c r="J68" i="19"/>
  <c r="P67" i="19"/>
  <c r="N67" i="19"/>
  <c r="L67" i="19"/>
  <c r="J67" i="19"/>
  <c r="P66" i="19"/>
  <c r="N66" i="19"/>
  <c r="L66" i="19"/>
  <c r="J66" i="19"/>
  <c r="P65" i="19"/>
  <c r="N65" i="19"/>
  <c r="L65" i="19"/>
  <c r="J65" i="19"/>
  <c r="P64" i="19"/>
  <c r="N64" i="19"/>
  <c r="L64" i="19"/>
  <c r="J64" i="19"/>
  <c r="P63" i="19"/>
  <c r="N63" i="19"/>
  <c r="L63" i="19"/>
  <c r="J63" i="19"/>
  <c r="P62" i="19"/>
  <c r="N62" i="19"/>
  <c r="L62" i="19"/>
  <c r="J62" i="19"/>
  <c r="P61" i="19"/>
  <c r="N61" i="19"/>
  <c r="L61" i="19"/>
  <c r="J61" i="19"/>
  <c r="P60" i="19"/>
  <c r="N60" i="19"/>
  <c r="L60" i="19"/>
  <c r="J60" i="19"/>
  <c r="P59" i="19"/>
  <c r="N59" i="19"/>
  <c r="L59" i="19"/>
  <c r="J59" i="19"/>
  <c r="P58" i="19"/>
  <c r="N58" i="19"/>
  <c r="L58" i="19"/>
  <c r="J58" i="19"/>
  <c r="P57" i="19"/>
  <c r="N57" i="19"/>
  <c r="L57" i="19"/>
  <c r="J57" i="19"/>
  <c r="P56" i="19"/>
  <c r="N56" i="19"/>
  <c r="L56" i="19"/>
  <c r="J56" i="19"/>
  <c r="P55" i="19"/>
  <c r="N55" i="19"/>
  <c r="L55" i="19"/>
  <c r="J55" i="19"/>
  <c r="P54" i="19"/>
  <c r="N54" i="19"/>
  <c r="L54" i="19"/>
  <c r="J54" i="19"/>
  <c r="P53" i="19"/>
  <c r="N53" i="19"/>
  <c r="L53" i="19"/>
  <c r="J53" i="19"/>
  <c r="P52" i="19"/>
  <c r="N52" i="19"/>
  <c r="L52" i="19"/>
  <c r="J52" i="19"/>
  <c r="P51" i="19"/>
  <c r="N51" i="19"/>
  <c r="L51" i="19"/>
  <c r="J51" i="19"/>
  <c r="P50" i="19"/>
  <c r="N50" i="19"/>
  <c r="L50" i="19"/>
  <c r="J50" i="19"/>
  <c r="P49" i="19"/>
  <c r="N49" i="19"/>
  <c r="L49" i="19"/>
  <c r="J49" i="19"/>
  <c r="P48" i="19"/>
  <c r="N48" i="19"/>
  <c r="L48" i="19"/>
  <c r="J48" i="19"/>
  <c r="P47" i="19"/>
  <c r="N47" i="19"/>
  <c r="L47" i="19"/>
  <c r="J47" i="19"/>
  <c r="P46" i="19"/>
  <c r="N46" i="19"/>
  <c r="L46" i="19"/>
  <c r="J46" i="19"/>
  <c r="P45" i="19"/>
  <c r="N45" i="19"/>
  <c r="L45" i="19"/>
  <c r="J45" i="19"/>
  <c r="P44" i="19"/>
  <c r="N44" i="19"/>
  <c r="L44" i="19"/>
  <c r="J44" i="19"/>
  <c r="P43" i="19"/>
  <c r="N43" i="19"/>
  <c r="L43" i="19"/>
  <c r="J43" i="19"/>
  <c r="P42" i="19"/>
  <c r="N42" i="19"/>
  <c r="L42" i="19"/>
  <c r="J42" i="19"/>
  <c r="P41" i="19"/>
  <c r="N41" i="19"/>
  <c r="L41" i="19"/>
  <c r="J41" i="19"/>
  <c r="P40" i="19"/>
  <c r="N40" i="19"/>
  <c r="L40" i="19"/>
  <c r="J40" i="19"/>
  <c r="P39" i="19"/>
  <c r="N39" i="19"/>
  <c r="L39" i="19"/>
  <c r="J39" i="19"/>
  <c r="P38" i="19"/>
  <c r="N38" i="19"/>
  <c r="L38" i="19"/>
  <c r="J38" i="19"/>
  <c r="P37" i="19"/>
  <c r="N37" i="19"/>
  <c r="L37" i="19"/>
  <c r="J37" i="19"/>
  <c r="P36" i="19"/>
  <c r="N36" i="19"/>
  <c r="L36" i="19"/>
  <c r="J36" i="19"/>
  <c r="P35" i="19"/>
  <c r="N35" i="19"/>
  <c r="L35" i="19"/>
  <c r="J35" i="19"/>
  <c r="P34" i="19"/>
  <c r="N34" i="19"/>
  <c r="L34" i="19"/>
  <c r="J34" i="19"/>
  <c r="P33" i="19"/>
  <c r="N33" i="19"/>
  <c r="L33" i="19"/>
  <c r="J33" i="19"/>
  <c r="P32" i="19"/>
  <c r="N32" i="19"/>
  <c r="L32" i="19"/>
  <c r="J32" i="19"/>
  <c r="P31" i="19"/>
  <c r="N31" i="19"/>
  <c r="L31" i="19"/>
  <c r="J31" i="19"/>
  <c r="P30" i="19"/>
  <c r="N30" i="19"/>
  <c r="L30" i="19"/>
  <c r="J30" i="19"/>
  <c r="P29" i="19"/>
  <c r="N29" i="19"/>
  <c r="L29" i="19"/>
  <c r="J29" i="19"/>
  <c r="P28" i="19"/>
  <c r="N28" i="19"/>
  <c r="L28" i="19"/>
  <c r="J28" i="19"/>
  <c r="P27" i="19"/>
  <c r="N27" i="19"/>
  <c r="L27" i="19"/>
  <c r="J27" i="19"/>
  <c r="P26" i="19"/>
  <c r="N26" i="19"/>
  <c r="L26" i="19"/>
  <c r="J26" i="19"/>
  <c r="P25" i="19"/>
  <c r="N25" i="19"/>
  <c r="L25" i="19"/>
  <c r="J25" i="19"/>
  <c r="P24" i="19"/>
  <c r="N24" i="19"/>
  <c r="L24" i="19"/>
  <c r="J24" i="19"/>
  <c r="P23" i="19"/>
  <c r="N23" i="19"/>
  <c r="L23" i="19"/>
  <c r="J23" i="19"/>
  <c r="P22" i="19"/>
  <c r="N22" i="19"/>
  <c r="L22" i="19"/>
  <c r="J22" i="19"/>
  <c r="P21" i="19"/>
  <c r="N21" i="19"/>
  <c r="L21" i="19"/>
  <c r="J21" i="19"/>
  <c r="P20" i="19"/>
  <c r="N20" i="19"/>
  <c r="L20" i="19"/>
  <c r="J20" i="19"/>
  <c r="P19" i="19"/>
  <c r="N19" i="19"/>
  <c r="L19" i="19"/>
  <c r="J19" i="19"/>
  <c r="P18" i="19"/>
  <c r="N18" i="19"/>
  <c r="L18" i="19"/>
  <c r="J18" i="19"/>
  <c r="P17" i="19"/>
  <c r="N17" i="19"/>
  <c r="L17" i="19"/>
  <c r="J17" i="19"/>
  <c r="P16" i="19"/>
  <c r="N16" i="19"/>
  <c r="L16" i="19"/>
  <c r="J16" i="19"/>
  <c r="P15" i="19"/>
  <c r="N15" i="19"/>
  <c r="L15" i="19"/>
  <c r="J15" i="19"/>
  <c r="P14" i="19"/>
  <c r="N14" i="19"/>
  <c r="L14" i="19"/>
  <c r="J14" i="19"/>
  <c r="P13" i="19"/>
  <c r="N13" i="19"/>
  <c r="L13" i="19"/>
  <c r="J13" i="19"/>
  <c r="P12" i="19"/>
  <c r="N12" i="19"/>
  <c r="L12" i="19"/>
  <c r="J12" i="19"/>
  <c r="P11" i="19"/>
  <c r="N11" i="19"/>
  <c r="L11" i="19"/>
  <c r="J11" i="19"/>
  <c r="P10" i="19"/>
  <c r="N10" i="19"/>
  <c r="L10" i="19"/>
  <c r="J10" i="19"/>
  <c r="P9" i="19"/>
  <c r="N9" i="19"/>
  <c r="L9" i="19"/>
  <c r="J9" i="19"/>
  <c r="P8" i="19"/>
  <c r="N8" i="19"/>
  <c r="L8" i="19"/>
  <c r="J8" i="19"/>
  <c r="P7" i="19"/>
  <c r="N7" i="19"/>
  <c r="L7" i="19"/>
  <c r="J7" i="19"/>
  <c r="P6" i="19"/>
  <c r="N6" i="19"/>
  <c r="L6" i="19"/>
  <c r="J6" i="19"/>
  <c r="P5" i="19"/>
  <c r="N5" i="19"/>
  <c r="L5" i="19"/>
  <c r="J5" i="19"/>
  <c r="P4" i="19"/>
  <c r="N4" i="19"/>
  <c r="L4" i="19"/>
  <c r="J4" i="19"/>
  <c r="P3" i="19"/>
  <c r="N3" i="19"/>
  <c r="L3" i="19"/>
  <c r="J3" i="19"/>
  <c r="P2" i="19"/>
  <c r="N2" i="19"/>
  <c r="L2" i="19"/>
  <c r="J2" i="19"/>
  <c r="P402" i="15"/>
  <c r="N402" i="15"/>
  <c r="L402" i="15"/>
  <c r="J402" i="15"/>
  <c r="P401" i="15"/>
  <c r="N401" i="15"/>
  <c r="L401" i="15"/>
  <c r="J401" i="15"/>
  <c r="P400" i="15"/>
  <c r="N400" i="15"/>
  <c r="L400" i="15"/>
  <c r="J400" i="15"/>
  <c r="P399" i="15"/>
  <c r="N399" i="15"/>
  <c r="L399" i="15"/>
  <c r="J399" i="15"/>
  <c r="P398" i="15"/>
  <c r="N398" i="15"/>
  <c r="L398" i="15"/>
  <c r="J398" i="15"/>
  <c r="P397" i="15"/>
  <c r="N397" i="15"/>
  <c r="L397" i="15"/>
  <c r="J397" i="15"/>
  <c r="P396" i="15"/>
  <c r="N396" i="15"/>
  <c r="L396" i="15"/>
  <c r="J396" i="15"/>
  <c r="P395" i="15"/>
  <c r="N395" i="15"/>
  <c r="L395" i="15"/>
  <c r="J395" i="15"/>
  <c r="P394" i="15"/>
  <c r="N394" i="15"/>
  <c r="L394" i="15"/>
  <c r="J394" i="15"/>
  <c r="P393" i="15"/>
  <c r="N393" i="15"/>
  <c r="L393" i="15"/>
  <c r="J393" i="15"/>
  <c r="P392" i="15"/>
  <c r="N392" i="15"/>
  <c r="L392" i="15"/>
  <c r="J392" i="15"/>
  <c r="P391" i="15"/>
  <c r="N391" i="15"/>
  <c r="L391" i="15"/>
  <c r="J391" i="15"/>
  <c r="P390" i="15"/>
  <c r="N390" i="15"/>
  <c r="L390" i="15"/>
  <c r="J390" i="15"/>
  <c r="P389" i="15"/>
  <c r="N389" i="15"/>
  <c r="L389" i="15"/>
  <c r="J389" i="15"/>
  <c r="P388" i="15"/>
  <c r="N388" i="15"/>
  <c r="L388" i="15"/>
  <c r="J388" i="15"/>
  <c r="P387" i="15"/>
  <c r="N387" i="15"/>
  <c r="L387" i="15"/>
  <c r="J387" i="15"/>
  <c r="P386" i="15"/>
  <c r="N386" i="15"/>
  <c r="L386" i="15"/>
  <c r="J386" i="15"/>
  <c r="P385" i="15"/>
  <c r="N385" i="15"/>
  <c r="L385" i="15"/>
  <c r="J385" i="15"/>
  <c r="P384" i="15"/>
  <c r="N384" i="15"/>
  <c r="L384" i="15"/>
  <c r="J384" i="15"/>
  <c r="P383" i="15"/>
  <c r="N383" i="15"/>
  <c r="L383" i="15"/>
  <c r="J383" i="15"/>
  <c r="P382" i="15"/>
  <c r="N382" i="15"/>
  <c r="L382" i="15"/>
  <c r="J382" i="15"/>
  <c r="P381" i="15"/>
  <c r="N381" i="15"/>
  <c r="L381" i="15"/>
  <c r="J381" i="15"/>
  <c r="P380" i="15"/>
  <c r="N380" i="15"/>
  <c r="L380" i="15"/>
  <c r="J380" i="15"/>
  <c r="P379" i="15"/>
  <c r="N379" i="15"/>
  <c r="L379" i="15"/>
  <c r="J379" i="15"/>
  <c r="P378" i="15"/>
  <c r="N378" i="15"/>
  <c r="L378" i="15"/>
  <c r="J378" i="15"/>
  <c r="P377" i="15"/>
  <c r="N377" i="15"/>
  <c r="L377" i="15"/>
  <c r="J377" i="15"/>
  <c r="P376" i="15"/>
  <c r="N376" i="15"/>
  <c r="L376" i="15"/>
  <c r="J376" i="15"/>
  <c r="P375" i="15"/>
  <c r="N375" i="15"/>
  <c r="L375" i="15"/>
  <c r="J375" i="15"/>
  <c r="P374" i="15"/>
  <c r="N374" i="15"/>
  <c r="L374" i="15"/>
  <c r="J374" i="15"/>
  <c r="P373" i="15"/>
  <c r="N373" i="15"/>
  <c r="L373" i="15"/>
  <c r="J373" i="15"/>
  <c r="P372" i="15"/>
  <c r="N372" i="15"/>
  <c r="L372" i="15"/>
  <c r="J372" i="15"/>
  <c r="P371" i="15"/>
  <c r="N371" i="15"/>
  <c r="L371" i="15"/>
  <c r="J371" i="15"/>
  <c r="P370" i="15"/>
  <c r="N370" i="15"/>
  <c r="L370" i="15"/>
  <c r="J370" i="15"/>
  <c r="P369" i="15"/>
  <c r="N369" i="15"/>
  <c r="L369" i="15"/>
  <c r="J369" i="15"/>
  <c r="P368" i="15"/>
  <c r="N368" i="15"/>
  <c r="L368" i="15"/>
  <c r="J368" i="15"/>
  <c r="P367" i="15"/>
  <c r="N367" i="15"/>
  <c r="L367" i="15"/>
  <c r="J367" i="15"/>
  <c r="P366" i="15"/>
  <c r="N366" i="15"/>
  <c r="L366" i="15"/>
  <c r="J366" i="15"/>
  <c r="P365" i="15"/>
  <c r="N365" i="15"/>
  <c r="L365" i="15"/>
  <c r="J365" i="15"/>
  <c r="P364" i="15"/>
  <c r="N364" i="15"/>
  <c r="L364" i="15"/>
  <c r="J364" i="15"/>
  <c r="P363" i="15"/>
  <c r="N363" i="15"/>
  <c r="L363" i="15"/>
  <c r="J363" i="15"/>
  <c r="P362" i="15"/>
  <c r="N362" i="15"/>
  <c r="L362" i="15"/>
  <c r="J362" i="15"/>
  <c r="P361" i="15"/>
  <c r="N361" i="15"/>
  <c r="L361" i="15"/>
  <c r="J361" i="15"/>
  <c r="P360" i="15"/>
  <c r="N360" i="15"/>
  <c r="L360" i="15"/>
  <c r="J360" i="15"/>
  <c r="P359" i="15"/>
  <c r="N359" i="15"/>
  <c r="L359" i="15"/>
  <c r="J359" i="15"/>
  <c r="P358" i="15"/>
  <c r="N358" i="15"/>
  <c r="L358" i="15"/>
  <c r="J358" i="15"/>
  <c r="P357" i="15"/>
  <c r="N357" i="15"/>
  <c r="L357" i="15"/>
  <c r="J357" i="15"/>
  <c r="P356" i="15"/>
  <c r="N356" i="15"/>
  <c r="L356" i="15"/>
  <c r="J356" i="15"/>
  <c r="P355" i="15"/>
  <c r="N355" i="15"/>
  <c r="L355" i="15"/>
  <c r="J355" i="15"/>
  <c r="P354" i="15"/>
  <c r="N354" i="15"/>
  <c r="L354" i="15"/>
  <c r="J354" i="15"/>
  <c r="P353" i="15"/>
  <c r="N353" i="15"/>
  <c r="L353" i="15"/>
  <c r="J353" i="15"/>
  <c r="P352" i="15"/>
  <c r="N352" i="15"/>
  <c r="L352" i="15"/>
  <c r="J352" i="15"/>
  <c r="P351" i="15"/>
  <c r="N351" i="15"/>
  <c r="L351" i="15"/>
  <c r="J351" i="15"/>
  <c r="P350" i="15"/>
  <c r="N350" i="15"/>
  <c r="L350" i="15"/>
  <c r="J350" i="15"/>
  <c r="P349" i="15"/>
  <c r="N349" i="15"/>
  <c r="L349" i="15"/>
  <c r="J349" i="15"/>
  <c r="P348" i="15"/>
  <c r="N348" i="15"/>
  <c r="L348" i="15"/>
  <c r="J348" i="15"/>
  <c r="P347" i="15"/>
  <c r="N347" i="15"/>
  <c r="L347" i="15"/>
  <c r="J347" i="15"/>
  <c r="P346" i="15"/>
  <c r="N346" i="15"/>
  <c r="L346" i="15"/>
  <c r="J346" i="15"/>
  <c r="P345" i="15"/>
  <c r="N345" i="15"/>
  <c r="L345" i="15"/>
  <c r="J345" i="15"/>
  <c r="P344" i="15"/>
  <c r="N344" i="15"/>
  <c r="L344" i="15"/>
  <c r="J344" i="15"/>
  <c r="P343" i="15"/>
  <c r="N343" i="15"/>
  <c r="L343" i="15"/>
  <c r="J343" i="15"/>
  <c r="P342" i="15"/>
  <c r="N342" i="15"/>
  <c r="L342" i="15"/>
  <c r="J342" i="15"/>
  <c r="P341" i="15"/>
  <c r="N341" i="15"/>
  <c r="L341" i="15"/>
  <c r="J341" i="15"/>
  <c r="P340" i="15"/>
  <c r="N340" i="15"/>
  <c r="L340" i="15"/>
  <c r="J340" i="15"/>
  <c r="P339" i="15"/>
  <c r="N339" i="15"/>
  <c r="L339" i="15"/>
  <c r="J339" i="15"/>
  <c r="P338" i="15"/>
  <c r="N338" i="15"/>
  <c r="L338" i="15"/>
  <c r="J338" i="15"/>
  <c r="P337" i="15"/>
  <c r="N337" i="15"/>
  <c r="L337" i="15"/>
  <c r="J337" i="15"/>
  <c r="P336" i="15"/>
  <c r="N336" i="15"/>
  <c r="L336" i="15"/>
  <c r="J336" i="15"/>
  <c r="P335" i="15"/>
  <c r="N335" i="15"/>
  <c r="L335" i="15"/>
  <c r="J335" i="15"/>
  <c r="P334" i="15"/>
  <c r="N334" i="15"/>
  <c r="L334" i="15"/>
  <c r="J334" i="15"/>
  <c r="P333" i="15"/>
  <c r="N333" i="15"/>
  <c r="L333" i="15"/>
  <c r="J333" i="15"/>
  <c r="P332" i="15"/>
  <c r="N332" i="15"/>
  <c r="L332" i="15"/>
  <c r="J332" i="15"/>
  <c r="P331" i="15"/>
  <c r="N331" i="15"/>
  <c r="L331" i="15"/>
  <c r="J331" i="15"/>
  <c r="P330" i="15"/>
  <c r="N330" i="15"/>
  <c r="L330" i="15"/>
  <c r="J330" i="15"/>
  <c r="P329" i="15"/>
  <c r="N329" i="15"/>
  <c r="L329" i="15"/>
  <c r="J329" i="15"/>
  <c r="P328" i="15"/>
  <c r="N328" i="15"/>
  <c r="L328" i="15"/>
  <c r="J328" i="15"/>
  <c r="P327" i="15"/>
  <c r="N327" i="15"/>
  <c r="L327" i="15"/>
  <c r="J327" i="15"/>
  <c r="P326" i="15"/>
  <c r="N326" i="15"/>
  <c r="L326" i="15"/>
  <c r="J326" i="15"/>
  <c r="P325" i="15"/>
  <c r="N325" i="15"/>
  <c r="L325" i="15"/>
  <c r="J325" i="15"/>
  <c r="P324" i="15"/>
  <c r="N324" i="15"/>
  <c r="L324" i="15"/>
  <c r="J324" i="15"/>
  <c r="P323" i="15"/>
  <c r="N323" i="15"/>
  <c r="L323" i="15"/>
  <c r="J323" i="15"/>
  <c r="P322" i="15"/>
  <c r="N322" i="15"/>
  <c r="L322" i="15"/>
  <c r="J322" i="15"/>
  <c r="P321" i="15"/>
  <c r="N321" i="15"/>
  <c r="L321" i="15"/>
  <c r="J321" i="15"/>
  <c r="P320" i="15"/>
  <c r="N320" i="15"/>
  <c r="L320" i="15"/>
  <c r="J320" i="15"/>
  <c r="P319" i="15"/>
  <c r="N319" i="15"/>
  <c r="L319" i="15"/>
  <c r="J319" i="15"/>
  <c r="P318" i="15"/>
  <c r="N318" i="15"/>
  <c r="L318" i="15"/>
  <c r="J318" i="15"/>
  <c r="P317" i="15"/>
  <c r="N317" i="15"/>
  <c r="L317" i="15"/>
  <c r="J317" i="15"/>
  <c r="P316" i="15"/>
  <c r="N316" i="15"/>
  <c r="L316" i="15"/>
  <c r="J316" i="15"/>
  <c r="P315" i="15"/>
  <c r="N315" i="15"/>
  <c r="L315" i="15"/>
  <c r="J315" i="15"/>
  <c r="P285" i="15"/>
  <c r="N285" i="15"/>
  <c r="L285" i="15"/>
  <c r="J285" i="15"/>
  <c r="P284" i="15"/>
  <c r="N284" i="15"/>
  <c r="L284" i="15"/>
  <c r="J284" i="15"/>
  <c r="P283" i="15"/>
  <c r="N283" i="15"/>
  <c r="L283" i="15"/>
  <c r="J283" i="15"/>
  <c r="P282" i="15"/>
  <c r="N282" i="15"/>
  <c r="L282" i="15"/>
  <c r="J282" i="15"/>
  <c r="P281" i="15"/>
  <c r="N281" i="15"/>
  <c r="L281" i="15"/>
  <c r="J281" i="15"/>
  <c r="P280" i="15"/>
  <c r="N280" i="15"/>
  <c r="L280" i="15"/>
  <c r="J280" i="15"/>
  <c r="P279" i="15"/>
  <c r="N279" i="15"/>
  <c r="L279" i="15"/>
  <c r="J279" i="15"/>
  <c r="P278" i="15"/>
  <c r="N278" i="15"/>
  <c r="L278" i="15"/>
  <c r="J278" i="15"/>
  <c r="P277" i="15"/>
  <c r="N277" i="15"/>
  <c r="L277" i="15"/>
  <c r="J277" i="15"/>
  <c r="P276" i="15"/>
  <c r="N276" i="15"/>
  <c r="L276" i="15"/>
  <c r="J276" i="15"/>
  <c r="P275" i="15"/>
  <c r="N275" i="15"/>
  <c r="L275" i="15"/>
  <c r="J275" i="15"/>
  <c r="P274" i="15"/>
  <c r="N274" i="15"/>
  <c r="L274" i="15"/>
  <c r="J274" i="15"/>
  <c r="P273" i="15"/>
  <c r="N273" i="15"/>
  <c r="L273" i="15"/>
  <c r="J273" i="15"/>
  <c r="P272" i="15"/>
  <c r="N272" i="15"/>
  <c r="L272" i="15"/>
  <c r="J272" i="15"/>
  <c r="P271" i="15"/>
  <c r="N271" i="15"/>
  <c r="L271" i="15"/>
  <c r="J271" i="15"/>
  <c r="P270" i="15"/>
  <c r="N270" i="15"/>
  <c r="L270" i="15"/>
  <c r="J270" i="15"/>
  <c r="P269" i="15"/>
  <c r="N269" i="15"/>
  <c r="L269" i="15"/>
  <c r="J269" i="15"/>
  <c r="P268" i="15"/>
  <c r="N268" i="15"/>
  <c r="L268" i="15"/>
  <c r="J268" i="15"/>
  <c r="P267" i="15"/>
  <c r="N267" i="15"/>
  <c r="L267" i="15"/>
  <c r="J267" i="15"/>
  <c r="P266" i="15"/>
  <c r="N266" i="15"/>
  <c r="L266" i="15"/>
  <c r="J266" i="15"/>
  <c r="P265" i="15"/>
  <c r="N265" i="15"/>
  <c r="L265" i="15"/>
  <c r="J265" i="15"/>
  <c r="P264" i="15"/>
  <c r="N264" i="15"/>
  <c r="L264" i="15"/>
  <c r="J264" i="15"/>
  <c r="P263" i="15"/>
  <c r="N263" i="15"/>
  <c r="L263" i="15"/>
  <c r="J263" i="15"/>
  <c r="P262" i="15"/>
  <c r="N262" i="15"/>
  <c r="L262" i="15"/>
  <c r="J262" i="15"/>
  <c r="P261" i="15"/>
  <c r="N261" i="15"/>
  <c r="L261" i="15"/>
  <c r="J261" i="15"/>
  <c r="P260" i="15"/>
  <c r="N260" i="15"/>
  <c r="L260" i="15"/>
  <c r="J260" i="15"/>
  <c r="P259" i="15"/>
  <c r="N259" i="15"/>
  <c r="L259" i="15"/>
  <c r="J259" i="15"/>
  <c r="P258" i="15"/>
  <c r="N258" i="15"/>
  <c r="L258" i="15"/>
  <c r="J258" i="15"/>
  <c r="P257" i="15"/>
  <c r="N257" i="15"/>
  <c r="L257" i="15"/>
  <c r="J257" i="15"/>
  <c r="P256" i="15"/>
  <c r="N256" i="15"/>
  <c r="L256" i="15"/>
  <c r="J256" i="15"/>
  <c r="P255" i="15"/>
  <c r="N255" i="15"/>
  <c r="L255" i="15"/>
  <c r="J255" i="15"/>
  <c r="P254" i="15"/>
  <c r="N254" i="15"/>
  <c r="L254" i="15"/>
  <c r="J254" i="15"/>
  <c r="P253" i="15"/>
  <c r="N253" i="15"/>
  <c r="L253" i="15"/>
  <c r="J253" i="15"/>
  <c r="P252" i="15"/>
  <c r="N252" i="15"/>
  <c r="L252" i="15"/>
  <c r="J252" i="15"/>
  <c r="P251" i="15"/>
  <c r="N251" i="15"/>
  <c r="L251" i="15"/>
  <c r="J251" i="15"/>
  <c r="P250" i="15"/>
  <c r="N250" i="15"/>
  <c r="L250" i="15"/>
  <c r="J250" i="15"/>
  <c r="P249" i="15"/>
  <c r="N249" i="15"/>
  <c r="L249" i="15"/>
  <c r="J249" i="15"/>
  <c r="P248" i="15"/>
  <c r="N248" i="15"/>
  <c r="L248" i="15"/>
  <c r="J248" i="15"/>
  <c r="P247" i="15"/>
  <c r="N247" i="15"/>
  <c r="L247" i="15"/>
  <c r="J247" i="15"/>
  <c r="P246" i="15"/>
  <c r="N246" i="15"/>
  <c r="L246" i="15"/>
  <c r="J246" i="15"/>
  <c r="P245" i="15"/>
  <c r="N245" i="15"/>
  <c r="L245" i="15"/>
  <c r="J245" i="15"/>
  <c r="P244" i="15"/>
  <c r="N244" i="15"/>
  <c r="L244" i="15"/>
  <c r="J244" i="15"/>
  <c r="P243" i="15"/>
  <c r="N243" i="15"/>
  <c r="L243" i="15"/>
  <c r="J243" i="15"/>
  <c r="P242" i="15"/>
  <c r="N242" i="15"/>
  <c r="L242" i="15"/>
  <c r="J242" i="15"/>
  <c r="P241" i="15"/>
  <c r="N241" i="15"/>
  <c r="L241" i="15"/>
  <c r="J241" i="15"/>
  <c r="P240" i="15"/>
  <c r="N240" i="15"/>
  <c r="L240" i="15"/>
  <c r="J240" i="15"/>
  <c r="P239" i="15"/>
  <c r="N239" i="15"/>
  <c r="L239" i="15"/>
  <c r="J239" i="15"/>
  <c r="P238" i="15"/>
  <c r="N238" i="15"/>
  <c r="L238" i="15"/>
  <c r="J238" i="15"/>
  <c r="P237" i="15"/>
  <c r="N237" i="15"/>
  <c r="L237" i="15"/>
  <c r="J237" i="15"/>
  <c r="P236" i="15"/>
  <c r="N236" i="15"/>
  <c r="L236" i="15"/>
  <c r="J236" i="15"/>
  <c r="P235" i="15"/>
  <c r="N235" i="15"/>
  <c r="L235" i="15"/>
  <c r="J235" i="15"/>
  <c r="P234" i="15"/>
  <c r="N234" i="15"/>
  <c r="L234" i="15"/>
  <c r="J234" i="15"/>
  <c r="P233" i="15"/>
  <c r="N233" i="15"/>
  <c r="L233" i="15"/>
  <c r="J233" i="15"/>
  <c r="P232" i="15"/>
  <c r="N232" i="15"/>
  <c r="L232" i="15"/>
  <c r="J232" i="15"/>
  <c r="P231" i="15"/>
  <c r="N231" i="15"/>
  <c r="L231" i="15"/>
  <c r="J231" i="15"/>
  <c r="P230" i="15"/>
  <c r="N230" i="15"/>
  <c r="L230" i="15"/>
  <c r="J230" i="15"/>
  <c r="P229" i="15"/>
  <c r="N229" i="15"/>
  <c r="L229" i="15"/>
  <c r="J229" i="15"/>
  <c r="P228" i="15"/>
  <c r="N228" i="15"/>
  <c r="L228" i="15"/>
  <c r="J228" i="15"/>
  <c r="P227" i="15"/>
  <c r="N227" i="15"/>
  <c r="L227" i="15"/>
  <c r="J227" i="15"/>
  <c r="P226" i="15"/>
  <c r="N226" i="15"/>
  <c r="L226" i="15"/>
  <c r="J226" i="15"/>
  <c r="P225" i="15"/>
  <c r="N225" i="15"/>
  <c r="L225" i="15"/>
  <c r="J225" i="15"/>
  <c r="P224" i="15"/>
  <c r="N224" i="15"/>
  <c r="L224" i="15"/>
  <c r="J224" i="15"/>
  <c r="P223" i="15"/>
  <c r="N223" i="15"/>
  <c r="L223" i="15"/>
  <c r="J223" i="15"/>
  <c r="P222" i="15"/>
  <c r="N222" i="15"/>
  <c r="L222" i="15"/>
  <c r="J222" i="15"/>
  <c r="P221" i="15"/>
  <c r="N221" i="15"/>
  <c r="L221" i="15"/>
  <c r="J221" i="15"/>
  <c r="P220" i="15"/>
  <c r="N220" i="15"/>
  <c r="L220" i="15"/>
  <c r="J220" i="15"/>
  <c r="P219" i="15"/>
  <c r="N219" i="15"/>
  <c r="L219" i="15"/>
  <c r="J219" i="15"/>
  <c r="P218" i="15"/>
  <c r="N218" i="15"/>
  <c r="L218" i="15"/>
  <c r="J218" i="15"/>
  <c r="P217" i="15"/>
  <c r="N217" i="15"/>
  <c r="L217" i="15"/>
  <c r="J217" i="15"/>
  <c r="P216" i="15"/>
  <c r="N216" i="15"/>
  <c r="L216" i="15"/>
  <c r="J216" i="15"/>
  <c r="P215" i="15"/>
  <c r="N215" i="15"/>
  <c r="L215" i="15"/>
  <c r="J215" i="15"/>
  <c r="P214" i="15"/>
  <c r="N214" i="15"/>
  <c r="L214" i="15"/>
  <c r="J214" i="15"/>
  <c r="P213" i="15"/>
  <c r="N213" i="15"/>
  <c r="L213" i="15"/>
  <c r="J213" i="15"/>
  <c r="P212" i="15"/>
  <c r="N212" i="15"/>
  <c r="L212" i="15"/>
  <c r="J212" i="15"/>
  <c r="P211" i="15"/>
  <c r="N211" i="15"/>
  <c r="L211" i="15"/>
  <c r="J211" i="15"/>
  <c r="P210" i="15"/>
  <c r="N210" i="15"/>
  <c r="L210" i="15"/>
  <c r="J210" i="15"/>
  <c r="P209" i="15"/>
  <c r="N209" i="15"/>
  <c r="L209" i="15"/>
  <c r="J209" i="15"/>
  <c r="P208" i="15"/>
  <c r="N208" i="15"/>
  <c r="L208" i="15"/>
  <c r="J208" i="15"/>
  <c r="P207" i="15"/>
  <c r="N207" i="15"/>
  <c r="L207" i="15"/>
  <c r="J207" i="15"/>
  <c r="P206" i="15"/>
  <c r="N206" i="15"/>
  <c r="L206" i="15"/>
  <c r="J206" i="15"/>
  <c r="P205" i="15"/>
  <c r="N205" i="15"/>
  <c r="L205" i="15"/>
  <c r="J205" i="15"/>
  <c r="P204" i="15"/>
  <c r="N204" i="15"/>
  <c r="L204" i="15"/>
  <c r="J204" i="15"/>
  <c r="P203" i="15"/>
  <c r="N203" i="15"/>
  <c r="L203" i="15"/>
  <c r="J203" i="15"/>
  <c r="P202" i="15"/>
  <c r="N202" i="15"/>
  <c r="L202" i="15"/>
  <c r="J202" i="15"/>
  <c r="P201" i="15"/>
  <c r="N201" i="15"/>
  <c r="L201" i="15"/>
  <c r="J201" i="15"/>
  <c r="P200" i="15"/>
  <c r="N200" i="15"/>
  <c r="L200" i="15"/>
  <c r="J200" i="15"/>
  <c r="P199" i="15"/>
  <c r="N199" i="15"/>
  <c r="L199" i="15"/>
  <c r="J199" i="15"/>
  <c r="P198" i="15"/>
  <c r="N198" i="15"/>
  <c r="L198" i="15"/>
  <c r="J198" i="15"/>
  <c r="P197" i="15"/>
  <c r="N197" i="15"/>
  <c r="L197" i="15"/>
  <c r="J197" i="15"/>
  <c r="P196" i="15"/>
  <c r="N196" i="15"/>
  <c r="L196" i="15"/>
  <c r="J196" i="15"/>
  <c r="P195" i="15"/>
  <c r="N195" i="15"/>
  <c r="L195" i="15"/>
  <c r="J195" i="15"/>
  <c r="P194" i="15"/>
  <c r="N194" i="15"/>
  <c r="L194" i="15"/>
  <c r="J194" i="15"/>
  <c r="P193" i="15"/>
  <c r="N193" i="15"/>
  <c r="L193" i="15"/>
  <c r="J193" i="15"/>
  <c r="P192" i="15"/>
  <c r="N192" i="15"/>
  <c r="L192" i="15"/>
  <c r="J192" i="15"/>
  <c r="P191" i="15"/>
  <c r="N191" i="15"/>
  <c r="L191" i="15"/>
  <c r="J191" i="15"/>
  <c r="P190" i="15"/>
  <c r="N190" i="15"/>
  <c r="L190" i="15"/>
  <c r="J190" i="15"/>
  <c r="P189" i="15"/>
  <c r="N189" i="15"/>
  <c r="L189" i="15"/>
  <c r="J189" i="15"/>
  <c r="P188" i="15"/>
  <c r="N188" i="15"/>
  <c r="L188" i="15"/>
  <c r="J188" i="15"/>
  <c r="P187" i="15"/>
  <c r="N187" i="15"/>
  <c r="L187" i="15"/>
  <c r="J187" i="15"/>
  <c r="P186" i="15"/>
  <c r="N186" i="15"/>
  <c r="L186" i="15"/>
  <c r="J186" i="15"/>
  <c r="P185" i="15"/>
  <c r="N185" i="15"/>
  <c r="L185" i="15"/>
  <c r="J185" i="15"/>
  <c r="P184" i="15"/>
  <c r="N184" i="15"/>
  <c r="L184" i="15"/>
  <c r="J184" i="15"/>
  <c r="P183" i="15"/>
  <c r="N183" i="15"/>
  <c r="L183" i="15"/>
  <c r="J183" i="15"/>
  <c r="P182" i="15"/>
  <c r="N182" i="15"/>
  <c r="L182" i="15"/>
  <c r="J182" i="15"/>
  <c r="P181" i="15"/>
  <c r="N181" i="15"/>
  <c r="L181" i="15"/>
  <c r="J181" i="15"/>
  <c r="P180" i="15"/>
  <c r="N180" i="15"/>
  <c r="L180" i="15"/>
  <c r="J180" i="15"/>
  <c r="P179" i="15"/>
  <c r="N179" i="15"/>
  <c r="L179" i="15"/>
  <c r="J179" i="15"/>
  <c r="P178" i="15"/>
  <c r="N178" i="15"/>
  <c r="L178" i="15"/>
  <c r="J178" i="15"/>
  <c r="P177" i="15"/>
  <c r="N177" i="15"/>
  <c r="L177" i="15"/>
  <c r="J177" i="15"/>
  <c r="P176" i="15"/>
  <c r="N176" i="15"/>
  <c r="L176" i="15"/>
  <c r="J176" i="15"/>
  <c r="P175" i="15"/>
  <c r="N175" i="15"/>
  <c r="L175" i="15"/>
  <c r="J175" i="15"/>
  <c r="P174" i="15"/>
  <c r="N174" i="15"/>
  <c r="L174" i="15"/>
  <c r="J174" i="15"/>
  <c r="P173" i="15"/>
  <c r="N173" i="15"/>
  <c r="L173" i="15"/>
  <c r="J173" i="15"/>
  <c r="P172" i="15"/>
  <c r="N172" i="15"/>
  <c r="L172" i="15"/>
  <c r="J172" i="15"/>
  <c r="P171" i="15"/>
  <c r="N171" i="15"/>
  <c r="L171" i="15"/>
  <c r="J171" i="15"/>
  <c r="P170" i="15"/>
  <c r="N170" i="15"/>
  <c r="L170" i="15"/>
  <c r="J170" i="15"/>
  <c r="P169" i="15"/>
  <c r="N169" i="15"/>
  <c r="L169" i="15"/>
  <c r="J169" i="15"/>
  <c r="P168" i="15"/>
  <c r="N168" i="15"/>
  <c r="L168" i="15"/>
  <c r="J168" i="15"/>
  <c r="P166" i="15"/>
  <c r="N166" i="15"/>
  <c r="L166" i="15"/>
  <c r="J166" i="15"/>
  <c r="P165" i="15"/>
  <c r="N165" i="15"/>
  <c r="L165" i="15"/>
  <c r="J165" i="15"/>
  <c r="P164" i="15"/>
  <c r="N164" i="15"/>
  <c r="L164" i="15"/>
  <c r="J164" i="15"/>
  <c r="P163" i="15"/>
  <c r="N163" i="15"/>
  <c r="L163" i="15"/>
  <c r="J163" i="15"/>
  <c r="P162" i="15"/>
  <c r="N162" i="15"/>
  <c r="L162" i="15"/>
  <c r="J162" i="15"/>
  <c r="P161" i="15"/>
  <c r="N161" i="15"/>
  <c r="L161" i="15"/>
  <c r="J161" i="15"/>
  <c r="P160" i="15"/>
  <c r="N160" i="15"/>
  <c r="L160" i="15"/>
  <c r="J160" i="15"/>
  <c r="P159" i="15"/>
  <c r="N159" i="15"/>
  <c r="L159" i="15"/>
  <c r="J159" i="15"/>
  <c r="P158" i="15"/>
  <c r="N158" i="15"/>
  <c r="L158" i="15"/>
  <c r="J158" i="15"/>
  <c r="P157" i="15"/>
  <c r="N157" i="15"/>
  <c r="L157" i="15"/>
  <c r="J157" i="15"/>
  <c r="P156" i="15"/>
  <c r="N156" i="15"/>
  <c r="L156" i="15"/>
  <c r="J156" i="15"/>
  <c r="P155" i="15"/>
  <c r="N155" i="15"/>
  <c r="L155" i="15"/>
  <c r="J155" i="15"/>
  <c r="P154" i="15"/>
  <c r="N154" i="15"/>
  <c r="L154" i="15"/>
  <c r="J154" i="15"/>
  <c r="P153" i="15"/>
  <c r="N153" i="15"/>
  <c r="L153" i="15"/>
  <c r="J153" i="15"/>
  <c r="P152" i="15"/>
  <c r="N152" i="15"/>
  <c r="L152" i="15"/>
  <c r="J152" i="15"/>
  <c r="P151" i="15"/>
  <c r="N151" i="15"/>
  <c r="L151" i="15"/>
  <c r="J151" i="15"/>
  <c r="P150" i="15"/>
  <c r="N150" i="15"/>
  <c r="L150" i="15"/>
  <c r="J150" i="15"/>
  <c r="P149" i="15"/>
  <c r="N149" i="15"/>
  <c r="L149" i="15"/>
  <c r="J149" i="15"/>
  <c r="P148" i="15"/>
  <c r="N148" i="15"/>
  <c r="L148" i="15"/>
  <c r="J148" i="15"/>
  <c r="P147" i="15"/>
  <c r="N147" i="15"/>
  <c r="L147" i="15"/>
  <c r="J147" i="15"/>
  <c r="P146" i="15"/>
  <c r="N146" i="15"/>
  <c r="L146" i="15"/>
  <c r="J146" i="15"/>
  <c r="P145" i="15"/>
  <c r="N145" i="15"/>
  <c r="L145" i="15"/>
  <c r="J145" i="15"/>
  <c r="P144" i="15"/>
  <c r="N144" i="15"/>
  <c r="L144" i="15"/>
  <c r="J144" i="15"/>
  <c r="P143" i="15"/>
  <c r="N143" i="15"/>
  <c r="L143" i="15"/>
  <c r="J143" i="15"/>
  <c r="P142" i="15"/>
  <c r="N142" i="15"/>
  <c r="L142" i="15"/>
  <c r="J142" i="15"/>
  <c r="P141" i="15"/>
  <c r="N141" i="15"/>
  <c r="L141" i="15"/>
  <c r="J141" i="15"/>
  <c r="P140" i="15"/>
  <c r="N140" i="15"/>
  <c r="L140" i="15"/>
  <c r="J140" i="15"/>
  <c r="P139" i="15"/>
  <c r="N139" i="15"/>
  <c r="L139" i="15"/>
  <c r="J139" i="15"/>
  <c r="P138" i="15"/>
  <c r="N138" i="15"/>
  <c r="L138" i="15"/>
  <c r="J138" i="15"/>
  <c r="P137" i="15"/>
  <c r="N137" i="15"/>
  <c r="L137" i="15"/>
  <c r="J137" i="15"/>
  <c r="P136" i="15"/>
  <c r="N136" i="15"/>
  <c r="L136" i="15"/>
  <c r="J136" i="15"/>
  <c r="P135" i="15"/>
  <c r="N135" i="15"/>
  <c r="L135" i="15"/>
  <c r="J135" i="15"/>
  <c r="P134" i="15"/>
  <c r="N134" i="15"/>
  <c r="L134" i="15"/>
  <c r="J134" i="15"/>
  <c r="P133" i="15"/>
  <c r="N133" i="15"/>
  <c r="L133" i="15"/>
  <c r="J133" i="15"/>
  <c r="P132" i="15"/>
  <c r="N132" i="15"/>
  <c r="L132" i="15"/>
  <c r="J132" i="15"/>
  <c r="P131" i="15"/>
  <c r="N131" i="15"/>
  <c r="L131" i="15"/>
  <c r="J131" i="15"/>
  <c r="P130" i="15"/>
  <c r="N130" i="15"/>
  <c r="L130" i="15"/>
  <c r="J130" i="15"/>
  <c r="P129" i="15"/>
  <c r="N129" i="15"/>
  <c r="L129" i="15"/>
  <c r="J129" i="15"/>
  <c r="P128" i="15"/>
  <c r="N128" i="15"/>
  <c r="L128" i="15"/>
  <c r="J128" i="15"/>
  <c r="P127" i="15"/>
  <c r="N127" i="15"/>
  <c r="L127" i="15"/>
  <c r="J127" i="15"/>
  <c r="P126" i="15"/>
  <c r="N126" i="15"/>
  <c r="L126" i="15"/>
  <c r="J126" i="15"/>
  <c r="P125" i="15"/>
  <c r="N125" i="15"/>
  <c r="L125" i="15"/>
  <c r="J125" i="15"/>
  <c r="P124" i="15"/>
  <c r="N124" i="15"/>
  <c r="L124" i="15"/>
  <c r="J124" i="15"/>
  <c r="P123" i="15"/>
  <c r="N123" i="15"/>
  <c r="L123" i="15"/>
  <c r="J123" i="15"/>
  <c r="P122" i="15"/>
  <c r="N122" i="15"/>
  <c r="L122" i="15"/>
  <c r="J122" i="15"/>
  <c r="P121" i="15"/>
  <c r="N121" i="15"/>
  <c r="L121" i="15"/>
  <c r="J121" i="15"/>
  <c r="P120" i="15"/>
  <c r="N120" i="15"/>
  <c r="L120" i="15"/>
  <c r="J120" i="15"/>
  <c r="P119" i="15"/>
  <c r="N119" i="15"/>
  <c r="L119" i="15"/>
  <c r="J119" i="15"/>
  <c r="P118" i="15"/>
  <c r="N118" i="15"/>
  <c r="L118" i="15"/>
  <c r="J118" i="15"/>
  <c r="P117" i="15"/>
  <c r="N117" i="15"/>
  <c r="L117" i="15"/>
  <c r="J117" i="15"/>
  <c r="P116" i="15"/>
  <c r="N116" i="15"/>
  <c r="L116" i="15"/>
  <c r="J116" i="15"/>
  <c r="P115" i="15"/>
  <c r="N115" i="15"/>
  <c r="L115" i="15"/>
  <c r="J115" i="15"/>
  <c r="P114" i="15"/>
  <c r="N114" i="15"/>
  <c r="L114" i="15"/>
  <c r="J114" i="15"/>
  <c r="P113" i="15"/>
  <c r="N113" i="15"/>
  <c r="L113" i="15"/>
  <c r="J113" i="15"/>
  <c r="P112" i="15"/>
  <c r="N112" i="15"/>
  <c r="L112" i="15"/>
  <c r="J112" i="15"/>
  <c r="P111" i="15"/>
  <c r="N111" i="15"/>
  <c r="L111" i="15"/>
  <c r="J111" i="15"/>
  <c r="P110" i="15"/>
  <c r="N110" i="15"/>
  <c r="L110" i="15"/>
  <c r="J110" i="15"/>
  <c r="P109" i="15"/>
  <c r="N109" i="15"/>
  <c r="L109" i="15"/>
  <c r="J109" i="15"/>
  <c r="P108" i="15"/>
  <c r="N108" i="15"/>
  <c r="L108" i="15"/>
  <c r="J108" i="15"/>
  <c r="P107" i="15"/>
  <c r="N107" i="15"/>
  <c r="L107" i="15"/>
  <c r="J107" i="15"/>
  <c r="P106" i="15"/>
  <c r="N106" i="15"/>
  <c r="L106" i="15"/>
  <c r="J106" i="15"/>
  <c r="P105" i="15"/>
  <c r="N105" i="15"/>
  <c r="L105" i="15"/>
  <c r="J105" i="15"/>
  <c r="P104" i="15"/>
  <c r="N104" i="15"/>
  <c r="L104" i="15"/>
  <c r="J104" i="15"/>
  <c r="P103" i="15"/>
  <c r="N103" i="15"/>
  <c r="L103" i="15"/>
  <c r="J103" i="15"/>
  <c r="P102" i="15"/>
  <c r="N102" i="15"/>
  <c r="L102" i="15"/>
  <c r="J102" i="15"/>
  <c r="P101" i="15"/>
  <c r="N101" i="15"/>
  <c r="L101" i="15"/>
  <c r="J101" i="15"/>
  <c r="P100" i="15"/>
  <c r="N100" i="15"/>
  <c r="L100" i="15"/>
  <c r="J100" i="15"/>
  <c r="P99" i="15"/>
  <c r="N99" i="15"/>
  <c r="L99" i="15"/>
  <c r="J99" i="15"/>
  <c r="P98" i="15"/>
  <c r="N98" i="15"/>
  <c r="L98" i="15"/>
  <c r="J98" i="15"/>
  <c r="P97" i="15"/>
  <c r="N97" i="15"/>
  <c r="L97" i="15"/>
  <c r="J97" i="15"/>
  <c r="P96" i="15"/>
  <c r="N96" i="15"/>
  <c r="L96" i="15"/>
  <c r="J96" i="15"/>
  <c r="P95" i="15"/>
  <c r="N95" i="15"/>
  <c r="L95" i="15"/>
  <c r="J95" i="15"/>
  <c r="P94" i="15"/>
  <c r="N94" i="15"/>
  <c r="L94" i="15"/>
  <c r="J94" i="15"/>
  <c r="P93" i="15"/>
  <c r="N93" i="15"/>
  <c r="L93" i="15"/>
  <c r="J93" i="15"/>
  <c r="P89" i="15"/>
  <c r="N89" i="15"/>
  <c r="L89" i="15"/>
  <c r="J89" i="15"/>
  <c r="P88" i="15"/>
  <c r="N88" i="15"/>
  <c r="L88" i="15"/>
  <c r="J88" i="15"/>
  <c r="P87" i="15"/>
  <c r="N87" i="15"/>
  <c r="L87" i="15"/>
  <c r="J87" i="15"/>
  <c r="P86" i="15"/>
  <c r="N86" i="15"/>
  <c r="L86" i="15"/>
  <c r="J86" i="15"/>
  <c r="P85" i="15"/>
  <c r="N85" i="15"/>
  <c r="L85" i="15"/>
  <c r="J85" i="15"/>
  <c r="P84" i="15"/>
  <c r="N84" i="15"/>
  <c r="L84" i="15"/>
  <c r="J84" i="15"/>
  <c r="P83" i="15"/>
  <c r="N83" i="15"/>
  <c r="L83" i="15"/>
  <c r="J83" i="15"/>
  <c r="P82" i="15"/>
  <c r="N82" i="15"/>
  <c r="L82" i="15"/>
  <c r="J82" i="15"/>
  <c r="P81" i="15"/>
  <c r="N81" i="15"/>
  <c r="L81" i="15"/>
  <c r="J81" i="15"/>
  <c r="P80" i="15"/>
  <c r="N80" i="15"/>
  <c r="L80" i="15"/>
  <c r="J80" i="15"/>
  <c r="P79" i="15"/>
  <c r="N79" i="15"/>
  <c r="L79" i="15"/>
  <c r="J79" i="15"/>
  <c r="P78" i="15"/>
  <c r="N78" i="15"/>
  <c r="L78" i="15"/>
  <c r="J78" i="15"/>
  <c r="P77" i="15"/>
  <c r="N77" i="15"/>
  <c r="L77" i="15"/>
  <c r="J77" i="15"/>
  <c r="P76" i="15"/>
  <c r="N76" i="15"/>
  <c r="L76" i="15"/>
  <c r="J76" i="15"/>
  <c r="P75" i="15"/>
  <c r="N75" i="15"/>
  <c r="L75" i="15"/>
  <c r="J75" i="15"/>
  <c r="P74" i="15"/>
  <c r="N74" i="15"/>
  <c r="L74" i="15"/>
  <c r="J74" i="15"/>
  <c r="P73" i="15"/>
  <c r="N73" i="15"/>
  <c r="L73" i="15"/>
  <c r="J73" i="15"/>
  <c r="P72" i="15"/>
  <c r="N72" i="15"/>
  <c r="L72" i="15"/>
  <c r="J72" i="15"/>
  <c r="P71" i="15"/>
  <c r="N71" i="15"/>
  <c r="L71" i="15"/>
  <c r="J71" i="15"/>
  <c r="P70" i="15"/>
  <c r="N70" i="15"/>
  <c r="L70" i="15"/>
  <c r="J70" i="15"/>
  <c r="P69" i="15"/>
  <c r="N69" i="15"/>
  <c r="L69" i="15"/>
  <c r="J69" i="15"/>
  <c r="P68" i="15"/>
  <c r="N68" i="15"/>
  <c r="L68" i="15"/>
  <c r="J68" i="15"/>
  <c r="P67" i="15"/>
  <c r="N67" i="15"/>
  <c r="L67" i="15"/>
  <c r="J67" i="15"/>
  <c r="P66" i="15"/>
  <c r="N66" i="15"/>
  <c r="L66" i="15"/>
  <c r="J66" i="15"/>
  <c r="P65" i="15"/>
  <c r="N65" i="15"/>
  <c r="L65" i="15"/>
  <c r="J65" i="15"/>
  <c r="P64" i="15"/>
  <c r="N64" i="15"/>
  <c r="L64" i="15"/>
  <c r="J64" i="15"/>
  <c r="P63" i="15"/>
  <c r="N63" i="15"/>
  <c r="L63" i="15"/>
  <c r="J63" i="15"/>
  <c r="P62" i="15"/>
  <c r="N62" i="15"/>
  <c r="L62" i="15"/>
  <c r="J62" i="15"/>
  <c r="P61" i="15"/>
  <c r="N61" i="15"/>
  <c r="L61" i="15"/>
  <c r="J61" i="15"/>
  <c r="P60" i="15"/>
  <c r="N60" i="15"/>
  <c r="L60" i="15"/>
  <c r="J60" i="15"/>
  <c r="P59" i="15"/>
  <c r="N59" i="15"/>
  <c r="L59" i="15"/>
  <c r="J59" i="15"/>
  <c r="P58" i="15"/>
  <c r="N58" i="15"/>
  <c r="L58" i="15"/>
  <c r="J58" i="15"/>
  <c r="P57" i="15"/>
  <c r="N57" i="15"/>
  <c r="L57" i="15"/>
  <c r="J57" i="15"/>
  <c r="P56" i="15"/>
  <c r="N56" i="15"/>
  <c r="L56" i="15"/>
  <c r="J56" i="15"/>
  <c r="P55" i="15"/>
  <c r="N55" i="15"/>
  <c r="L55" i="15"/>
  <c r="J55" i="15"/>
  <c r="P54" i="15"/>
  <c r="N54" i="15"/>
  <c r="L54" i="15"/>
  <c r="J54" i="15"/>
  <c r="P53" i="15"/>
  <c r="N53" i="15"/>
  <c r="L53" i="15"/>
  <c r="J53" i="15"/>
  <c r="P52" i="15"/>
  <c r="N52" i="15"/>
  <c r="L52" i="15"/>
  <c r="J52" i="15"/>
  <c r="P51" i="15"/>
  <c r="N51" i="15"/>
  <c r="L51" i="15"/>
  <c r="J51" i="15"/>
  <c r="P50" i="15"/>
  <c r="N50" i="15"/>
  <c r="L50" i="15"/>
  <c r="J50" i="15"/>
  <c r="P49" i="15"/>
  <c r="N49" i="15"/>
  <c r="L49" i="15"/>
  <c r="J49" i="15"/>
  <c r="P48" i="15"/>
  <c r="N48" i="15"/>
  <c r="L48" i="15"/>
  <c r="J48" i="15"/>
  <c r="P47" i="15"/>
  <c r="N47" i="15"/>
  <c r="L47" i="15"/>
  <c r="J47" i="15"/>
  <c r="P46" i="15"/>
  <c r="N46" i="15"/>
  <c r="L46" i="15"/>
  <c r="J46" i="15"/>
  <c r="P45" i="15"/>
  <c r="N45" i="15"/>
  <c r="L45" i="15"/>
  <c r="J45" i="15"/>
  <c r="P44" i="15"/>
  <c r="N44" i="15"/>
  <c r="L44" i="15"/>
  <c r="J44" i="15"/>
  <c r="P43" i="15"/>
  <c r="N43" i="15"/>
  <c r="L43" i="15"/>
  <c r="J43" i="15"/>
  <c r="P42" i="15"/>
  <c r="N42" i="15"/>
  <c r="L42" i="15"/>
  <c r="J42" i="15"/>
  <c r="P41" i="15"/>
  <c r="N41" i="15"/>
  <c r="L41" i="15"/>
  <c r="J41" i="15"/>
  <c r="P40" i="15"/>
  <c r="N40" i="15"/>
  <c r="L40" i="15"/>
  <c r="J40" i="15"/>
  <c r="P39" i="15"/>
  <c r="N39" i="15"/>
  <c r="L39" i="15"/>
  <c r="J39" i="15"/>
  <c r="P38" i="15"/>
  <c r="N38" i="15"/>
  <c r="L38" i="15"/>
  <c r="J38" i="15"/>
  <c r="P37" i="15"/>
  <c r="N37" i="15"/>
  <c r="L37" i="15"/>
  <c r="J37" i="15"/>
  <c r="P36" i="15"/>
  <c r="N36" i="15"/>
  <c r="L36" i="15"/>
  <c r="J36" i="15"/>
  <c r="P35" i="15"/>
  <c r="N35" i="15"/>
  <c r="L35" i="15"/>
  <c r="J35" i="15"/>
  <c r="P34" i="15"/>
  <c r="N34" i="15"/>
  <c r="L34" i="15"/>
  <c r="J34" i="15"/>
  <c r="P33" i="15"/>
  <c r="N33" i="15"/>
  <c r="L33" i="15"/>
  <c r="J33" i="15"/>
  <c r="P32" i="15"/>
  <c r="N32" i="15"/>
  <c r="L32" i="15"/>
  <c r="J32" i="15"/>
  <c r="P31" i="15"/>
  <c r="N31" i="15"/>
  <c r="L31" i="15"/>
  <c r="J31" i="15"/>
  <c r="P30" i="15"/>
  <c r="N30" i="15"/>
  <c r="L30" i="15"/>
  <c r="J30" i="15"/>
  <c r="P29" i="15"/>
  <c r="N29" i="15"/>
  <c r="L29" i="15"/>
  <c r="J29" i="15"/>
  <c r="P28" i="15"/>
  <c r="N28" i="15"/>
  <c r="L28" i="15"/>
  <c r="J28" i="15"/>
  <c r="P27" i="15"/>
  <c r="N27" i="15"/>
  <c r="L27" i="15"/>
  <c r="J27" i="15"/>
  <c r="P26" i="15"/>
  <c r="N26" i="15"/>
  <c r="L26" i="15"/>
  <c r="J26" i="15"/>
  <c r="P25" i="15"/>
  <c r="N25" i="15"/>
  <c r="L25" i="15"/>
  <c r="J25" i="15"/>
  <c r="P24" i="15"/>
  <c r="N24" i="15"/>
  <c r="L24" i="15"/>
  <c r="J24" i="15"/>
  <c r="P23" i="15"/>
  <c r="N23" i="15"/>
  <c r="L23" i="15"/>
  <c r="J23" i="15"/>
  <c r="P22" i="15"/>
  <c r="N22" i="15"/>
  <c r="L22" i="15"/>
  <c r="J22" i="15"/>
  <c r="P21" i="15"/>
  <c r="N21" i="15"/>
  <c r="L21" i="15"/>
  <c r="J21" i="15"/>
  <c r="P20" i="15"/>
  <c r="N20" i="15"/>
  <c r="L20" i="15"/>
  <c r="J20" i="15"/>
  <c r="P19" i="15"/>
  <c r="N19" i="15"/>
  <c r="L19" i="15"/>
  <c r="J19" i="15"/>
  <c r="P18" i="15"/>
  <c r="N18" i="15"/>
  <c r="L18" i="15"/>
  <c r="J18" i="15"/>
  <c r="P17" i="15"/>
  <c r="N17" i="15"/>
  <c r="L17" i="15"/>
  <c r="J17" i="15"/>
  <c r="P16" i="15"/>
  <c r="N16" i="15"/>
  <c r="L16" i="15"/>
  <c r="J16" i="15"/>
  <c r="P15" i="15"/>
  <c r="N15" i="15"/>
  <c r="L15" i="15"/>
  <c r="J15" i="15"/>
  <c r="P14" i="15"/>
  <c r="N14" i="15"/>
  <c r="L14" i="15"/>
  <c r="J14" i="15"/>
  <c r="P13" i="15"/>
  <c r="N13" i="15"/>
  <c r="L13" i="15"/>
  <c r="J13" i="15"/>
  <c r="P12" i="15"/>
  <c r="N12" i="15"/>
  <c r="L12" i="15"/>
  <c r="J12" i="15"/>
  <c r="P11" i="15"/>
  <c r="N11" i="15"/>
  <c r="L11" i="15"/>
  <c r="J11" i="15"/>
  <c r="P10" i="15"/>
  <c r="N10" i="15"/>
  <c r="L10" i="15"/>
  <c r="J10" i="15"/>
  <c r="P9" i="15"/>
  <c r="N9" i="15"/>
  <c r="L9" i="15"/>
  <c r="J9" i="15"/>
  <c r="P8" i="15"/>
  <c r="N8" i="15"/>
  <c r="L8" i="15"/>
  <c r="J8" i="15"/>
  <c r="P7" i="15"/>
  <c r="N7" i="15"/>
  <c r="L7" i="15"/>
  <c r="J7" i="15"/>
  <c r="P6" i="15"/>
  <c r="N6" i="15"/>
  <c r="L6" i="15"/>
  <c r="J6" i="15"/>
  <c r="P5" i="15"/>
  <c r="N5" i="15"/>
  <c r="L5" i="15"/>
  <c r="J5" i="15"/>
  <c r="P4" i="15"/>
  <c r="N4" i="15"/>
  <c r="L4" i="15"/>
  <c r="J4" i="15"/>
  <c r="P3" i="15"/>
  <c r="N3" i="15"/>
  <c r="L3" i="15"/>
  <c r="J3" i="15"/>
  <c r="P2" i="15"/>
  <c r="N2" i="15"/>
  <c r="L2" i="15"/>
  <c r="J2" i="15"/>
  <c r="P380" i="12"/>
  <c r="N380" i="12"/>
  <c r="L380" i="12"/>
  <c r="J380" i="12"/>
  <c r="P379" i="12"/>
  <c r="N379" i="12"/>
  <c r="L379" i="12"/>
  <c r="J379" i="12"/>
  <c r="P378" i="12"/>
  <c r="N378" i="12"/>
  <c r="L378" i="12"/>
  <c r="J378" i="12"/>
  <c r="P377" i="12"/>
  <c r="N377" i="12"/>
  <c r="L377" i="12"/>
  <c r="J377" i="12"/>
  <c r="P376" i="12"/>
  <c r="N376" i="12"/>
  <c r="L376" i="12"/>
  <c r="J376" i="12"/>
  <c r="P375" i="12"/>
  <c r="N375" i="12"/>
  <c r="L375" i="12"/>
  <c r="J375" i="12"/>
  <c r="P374" i="12"/>
  <c r="N374" i="12"/>
  <c r="L374" i="12"/>
  <c r="J374" i="12"/>
  <c r="P373" i="12"/>
  <c r="N373" i="12"/>
  <c r="L373" i="12"/>
  <c r="J373" i="12"/>
  <c r="P372" i="12"/>
  <c r="N372" i="12"/>
  <c r="L372" i="12"/>
  <c r="J372" i="12"/>
  <c r="P371" i="12"/>
  <c r="N371" i="12"/>
  <c r="L371" i="12"/>
  <c r="J371" i="12"/>
  <c r="P370" i="12"/>
  <c r="N370" i="12"/>
  <c r="L370" i="12"/>
  <c r="J370" i="12"/>
  <c r="P369" i="12"/>
  <c r="N369" i="12"/>
  <c r="L369" i="12"/>
  <c r="J369" i="12"/>
  <c r="P368" i="12"/>
  <c r="N368" i="12"/>
  <c r="L368" i="12"/>
  <c r="J368" i="12"/>
  <c r="P367" i="12"/>
  <c r="N367" i="12"/>
  <c r="L367" i="12"/>
  <c r="J367" i="12"/>
  <c r="P366" i="12"/>
  <c r="N366" i="12"/>
  <c r="L366" i="12"/>
  <c r="J366" i="12"/>
  <c r="P365" i="12"/>
  <c r="N365" i="12"/>
  <c r="L365" i="12"/>
  <c r="J365" i="12"/>
  <c r="P364" i="12"/>
  <c r="N364" i="12"/>
  <c r="L364" i="12"/>
  <c r="J364" i="12"/>
  <c r="P363" i="12"/>
  <c r="N363" i="12"/>
  <c r="L363" i="12"/>
  <c r="J363" i="12"/>
  <c r="P362" i="12"/>
  <c r="N362" i="12"/>
  <c r="L362" i="12"/>
  <c r="J362" i="12"/>
  <c r="P361" i="12"/>
  <c r="N361" i="12"/>
  <c r="L361" i="12"/>
  <c r="J361" i="12"/>
  <c r="P360" i="12"/>
  <c r="N360" i="12"/>
  <c r="L360" i="12"/>
  <c r="J360" i="12"/>
  <c r="P359" i="12"/>
  <c r="N359" i="12"/>
  <c r="L359" i="12"/>
  <c r="J359" i="12"/>
  <c r="P358" i="12"/>
  <c r="N358" i="12"/>
  <c r="L358" i="12"/>
  <c r="J358" i="12"/>
  <c r="P357" i="12"/>
  <c r="N357" i="12"/>
  <c r="L357" i="12"/>
  <c r="J357" i="12"/>
  <c r="P356" i="12"/>
  <c r="N356" i="12"/>
  <c r="L356" i="12"/>
  <c r="J356" i="12"/>
  <c r="P355" i="12"/>
  <c r="N355" i="12"/>
  <c r="L355" i="12"/>
  <c r="J355" i="12"/>
  <c r="P354" i="12"/>
  <c r="N354" i="12"/>
  <c r="L354" i="12"/>
  <c r="J354" i="12"/>
  <c r="P353" i="12"/>
  <c r="N353" i="12"/>
  <c r="L353" i="12"/>
  <c r="J353" i="12"/>
  <c r="P352" i="12"/>
  <c r="N352" i="12"/>
  <c r="L352" i="12"/>
  <c r="J352" i="12"/>
  <c r="P351" i="12"/>
  <c r="N351" i="12"/>
  <c r="L351" i="12"/>
  <c r="J351" i="12"/>
  <c r="P350" i="12"/>
  <c r="N350" i="12"/>
  <c r="L350" i="12"/>
  <c r="J350" i="12"/>
  <c r="P349" i="12"/>
  <c r="N349" i="12"/>
  <c r="L349" i="12"/>
  <c r="J349" i="12"/>
  <c r="P348" i="12"/>
  <c r="N348" i="12"/>
  <c r="L348" i="12"/>
  <c r="J348" i="12"/>
  <c r="P347" i="12"/>
  <c r="N347" i="12"/>
  <c r="L347" i="12"/>
  <c r="J347" i="12"/>
  <c r="P346" i="12"/>
  <c r="N346" i="12"/>
  <c r="L346" i="12"/>
  <c r="J346" i="12"/>
  <c r="P345" i="12"/>
  <c r="N345" i="12"/>
  <c r="L345" i="12"/>
  <c r="J345" i="12"/>
  <c r="P344" i="12"/>
  <c r="N344" i="12"/>
  <c r="L344" i="12"/>
  <c r="J344" i="12"/>
  <c r="P343" i="12"/>
  <c r="N343" i="12"/>
  <c r="L343" i="12"/>
  <c r="J343" i="12"/>
  <c r="P342" i="12"/>
  <c r="N342" i="12"/>
  <c r="L342" i="12"/>
  <c r="J342" i="12"/>
  <c r="P341" i="12"/>
  <c r="N341" i="12"/>
  <c r="L341" i="12"/>
  <c r="J341" i="12"/>
  <c r="P340" i="12"/>
  <c r="N340" i="12"/>
  <c r="L340" i="12"/>
  <c r="J340" i="12"/>
  <c r="P339" i="12"/>
  <c r="N339" i="12"/>
  <c r="L339" i="12"/>
  <c r="J339" i="12"/>
  <c r="P338" i="12"/>
  <c r="N338" i="12"/>
  <c r="L338" i="12"/>
  <c r="J338" i="12"/>
  <c r="P337" i="12"/>
  <c r="N337" i="12"/>
  <c r="L337" i="12"/>
  <c r="J337" i="12"/>
  <c r="P336" i="12"/>
  <c r="N336" i="12"/>
  <c r="L336" i="12"/>
  <c r="J336" i="12"/>
  <c r="P335" i="12"/>
  <c r="N335" i="12"/>
  <c r="L335" i="12"/>
  <c r="J335" i="12"/>
  <c r="P334" i="12"/>
  <c r="N334" i="12"/>
  <c r="L334" i="12"/>
  <c r="J334" i="12"/>
  <c r="P333" i="12"/>
  <c r="N333" i="12"/>
  <c r="L333" i="12"/>
  <c r="J333" i="12"/>
  <c r="P332" i="12"/>
  <c r="N332" i="12"/>
  <c r="L332" i="12"/>
  <c r="J332" i="12"/>
  <c r="P331" i="12"/>
  <c r="N331" i="12"/>
  <c r="L331" i="12"/>
  <c r="J331" i="12"/>
  <c r="P330" i="12"/>
  <c r="N330" i="12"/>
  <c r="L330" i="12"/>
  <c r="J330" i="12"/>
  <c r="P329" i="12"/>
  <c r="N329" i="12"/>
  <c r="L329" i="12"/>
  <c r="J329" i="12"/>
  <c r="P328" i="12"/>
  <c r="N328" i="12"/>
  <c r="L328" i="12"/>
  <c r="J328" i="12"/>
  <c r="P327" i="12"/>
  <c r="N327" i="12"/>
  <c r="L327" i="12"/>
  <c r="J327" i="12"/>
  <c r="P326" i="12"/>
  <c r="N326" i="12"/>
  <c r="L326" i="12"/>
  <c r="J326" i="12"/>
  <c r="P325" i="12"/>
  <c r="N325" i="12"/>
  <c r="L325" i="12"/>
  <c r="J325" i="12"/>
  <c r="P324" i="12"/>
  <c r="N324" i="12"/>
  <c r="L324" i="12"/>
  <c r="J324" i="12"/>
  <c r="P323" i="12"/>
  <c r="N323" i="12"/>
  <c r="L323" i="12"/>
  <c r="J323" i="12"/>
  <c r="P322" i="12"/>
  <c r="N322" i="12"/>
  <c r="L322" i="12"/>
  <c r="J322" i="12"/>
  <c r="P321" i="12"/>
  <c r="N321" i="12"/>
  <c r="L321" i="12"/>
  <c r="J321" i="12"/>
  <c r="P320" i="12"/>
  <c r="N320" i="12"/>
  <c r="L320" i="12"/>
  <c r="J320" i="12"/>
  <c r="P319" i="12"/>
  <c r="N319" i="12"/>
  <c r="L319" i="12"/>
  <c r="J319" i="12"/>
  <c r="P318" i="12"/>
  <c r="N318" i="12"/>
  <c r="L318" i="12"/>
  <c r="J318" i="12"/>
  <c r="P317" i="12"/>
  <c r="N317" i="12"/>
  <c r="L317" i="12"/>
  <c r="J317" i="12"/>
  <c r="P316" i="12"/>
  <c r="N316" i="12"/>
  <c r="L316" i="12"/>
  <c r="J316" i="12"/>
  <c r="P315" i="12"/>
  <c r="N315" i="12"/>
  <c r="L315" i="12"/>
  <c r="J315" i="12"/>
  <c r="P314" i="12"/>
  <c r="N314" i="12"/>
  <c r="L314" i="12"/>
  <c r="J314" i="12"/>
  <c r="P313" i="12"/>
  <c r="N313" i="12"/>
  <c r="L313" i="12"/>
  <c r="J313" i="12"/>
  <c r="P312" i="12"/>
  <c r="N312" i="12"/>
  <c r="L312" i="12"/>
  <c r="J312" i="12"/>
  <c r="P311" i="12"/>
  <c r="N311" i="12"/>
  <c r="L311" i="12"/>
  <c r="J311" i="12"/>
  <c r="P310" i="12"/>
  <c r="N310" i="12"/>
  <c r="L310" i="12"/>
  <c r="J310" i="12"/>
  <c r="P309" i="12"/>
  <c r="N309" i="12"/>
  <c r="L309" i="12"/>
  <c r="J309" i="12"/>
  <c r="P308" i="12"/>
  <c r="N308" i="12"/>
  <c r="L308" i="12"/>
  <c r="J308" i="12"/>
  <c r="P307" i="12"/>
  <c r="N307" i="12"/>
  <c r="L307" i="12"/>
  <c r="J307" i="12"/>
  <c r="P306" i="12"/>
  <c r="N306" i="12"/>
  <c r="L306" i="12"/>
  <c r="J306" i="12"/>
  <c r="P305" i="12"/>
  <c r="N305" i="12"/>
  <c r="L305" i="12"/>
  <c r="J305" i="12"/>
  <c r="P304" i="12"/>
  <c r="N304" i="12"/>
  <c r="L304" i="12"/>
  <c r="J304" i="12"/>
  <c r="P303" i="12"/>
  <c r="N303" i="12"/>
  <c r="L303" i="12"/>
  <c r="J303" i="12"/>
  <c r="P302" i="12"/>
  <c r="N302" i="12"/>
  <c r="L302" i="12"/>
  <c r="J302" i="12"/>
  <c r="P301" i="12"/>
  <c r="N301" i="12"/>
  <c r="L301" i="12"/>
  <c r="J301" i="12"/>
  <c r="P300" i="12"/>
  <c r="N300" i="12"/>
  <c r="L300" i="12"/>
  <c r="J300" i="12"/>
  <c r="P299" i="12"/>
  <c r="N299" i="12"/>
  <c r="L299" i="12"/>
  <c r="J299" i="12"/>
  <c r="P298" i="12"/>
  <c r="N298" i="12"/>
  <c r="L298" i="12"/>
  <c r="J298" i="12"/>
  <c r="P297" i="12"/>
  <c r="N297" i="12"/>
  <c r="L297" i="12"/>
  <c r="J297" i="12"/>
  <c r="P296" i="12"/>
  <c r="N296" i="12"/>
  <c r="L296" i="12"/>
  <c r="J296" i="12"/>
  <c r="P295" i="12"/>
  <c r="N295" i="12"/>
  <c r="L295" i="12"/>
  <c r="J295" i="12"/>
  <c r="P294" i="12"/>
  <c r="N294" i="12"/>
  <c r="L294" i="12"/>
  <c r="J294" i="12"/>
  <c r="P293" i="12"/>
  <c r="N293" i="12"/>
  <c r="L293" i="12"/>
  <c r="J293" i="12"/>
  <c r="P292" i="12"/>
  <c r="N292" i="12"/>
  <c r="L292" i="12"/>
  <c r="J292" i="12"/>
  <c r="P291" i="12"/>
  <c r="N291" i="12"/>
  <c r="L291" i="12"/>
  <c r="J291" i="12"/>
  <c r="P290" i="12"/>
  <c r="N290" i="12"/>
  <c r="L290" i="12"/>
  <c r="J290" i="12"/>
  <c r="P289" i="12"/>
  <c r="N289" i="12"/>
  <c r="L289" i="12"/>
  <c r="J289" i="12"/>
  <c r="P288" i="12"/>
  <c r="N288" i="12"/>
  <c r="L288" i="12"/>
  <c r="J288" i="12"/>
  <c r="P287" i="12"/>
  <c r="N287" i="12"/>
  <c r="L287" i="12"/>
  <c r="J287" i="12"/>
  <c r="P286" i="12"/>
  <c r="N286" i="12"/>
  <c r="L286" i="12"/>
  <c r="J286" i="12"/>
  <c r="P285" i="12"/>
  <c r="N285" i="12"/>
  <c r="L285" i="12"/>
  <c r="J285" i="12"/>
  <c r="P284" i="12"/>
  <c r="N284" i="12"/>
  <c r="L284" i="12"/>
  <c r="J284" i="12"/>
  <c r="P283" i="12"/>
  <c r="N283" i="12"/>
  <c r="L283" i="12"/>
  <c r="J283" i="12"/>
  <c r="P282" i="12"/>
  <c r="N282" i="12"/>
  <c r="L282" i="12"/>
  <c r="J282" i="12"/>
  <c r="P281" i="12"/>
  <c r="N281" i="12"/>
  <c r="L281" i="12"/>
  <c r="J281" i="12"/>
  <c r="P280" i="12"/>
  <c r="N280" i="12"/>
  <c r="L280" i="12"/>
  <c r="J280" i="12"/>
  <c r="P279" i="12"/>
  <c r="N279" i="12"/>
  <c r="L279" i="12"/>
  <c r="J279" i="12"/>
  <c r="P278" i="12"/>
  <c r="N278" i="12"/>
  <c r="L278" i="12"/>
  <c r="J278" i="12"/>
  <c r="P277" i="12"/>
  <c r="N277" i="12"/>
  <c r="L277" i="12"/>
  <c r="J277" i="12"/>
  <c r="P276" i="12"/>
  <c r="N276" i="12"/>
  <c r="L276" i="12"/>
  <c r="J276" i="12"/>
  <c r="P275" i="12"/>
  <c r="N275" i="12"/>
  <c r="L275" i="12"/>
  <c r="J275" i="12"/>
  <c r="P274" i="12"/>
  <c r="N274" i="12"/>
  <c r="L274" i="12"/>
  <c r="J274" i="12"/>
  <c r="P273" i="12"/>
  <c r="N273" i="12"/>
  <c r="L273" i="12"/>
  <c r="J273" i="12"/>
  <c r="P272" i="12"/>
  <c r="N272" i="12"/>
  <c r="L272" i="12"/>
  <c r="J272" i="12"/>
  <c r="P271" i="12"/>
  <c r="N271" i="12"/>
  <c r="L271" i="12"/>
  <c r="J271" i="12"/>
  <c r="P270" i="12"/>
  <c r="N270" i="12"/>
  <c r="L270" i="12"/>
  <c r="J270" i="12"/>
  <c r="P269" i="12"/>
  <c r="N269" i="12"/>
  <c r="L269" i="12"/>
  <c r="J269" i="12"/>
  <c r="P268" i="12"/>
  <c r="N268" i="12"/>
  <c r="L268" i="12"/>
  <c r="J268" i="12"/>
  <c r="P267" i="12"/>
  <c r="N267" i="12"/>
  <c r="L267" i="12"/>
  <c r="J267" i="12"/>
  <c r="P266" i="12"/>
  <c r="N266" i="12"/>
  <c r="L266" i="12"/>
  <c r="J266" i="12"/>
  <c r="P265" i="12"/>
  <c r="N265" i="12"/>
  <c r="L265" i="12"/>
  <c r="J265" i="12"/>
  <c r="P264" i="12"/>
  <c r="N264" i="12"/>
  <c r="L264" i="12"/>
  <c r="J264" i="12"/>
  <c r="P263" i="12"/>
  <c r="N263" i="12"/>
  <c r="L263" i="12"/>
  <c r="J263" i="12"/>
  <c r="P262" i="12"/>
  <c r="N262" i="12"/>
  <c r="L262" i="12"/>
  <c r="J262" i="12"/>
  <c r="P261" i="12"/>
  <c r="N261" i="12"/>
  <c r="L261" i="12"/>
  <c r="J261" i="12"/>
  <c r="P260" i="12"/>
  <c r="N260" i="12"/>
  <c r="L260" i="12"/>
  <c r="J260" i="12"/>
  <c r="P259" i="12"/>
  <c r="N259" i="12"/>
  <c r="L259" i="12"/>
  <c r="J259" i="12"/>
  <c r="P258" i="12"/>
  <c r="N258" i="12"/>
  <c r="L258" i="12"/>
  <c r="J258" i="12"/>
  <c r="P257" i="12"/>
  <c r="N257" i="12"/>
  <c r="L257" i="12"/>
  <c r="J257" i="12"/>
  <c r="P256" i="12"/>
  <c r="N256" i="12"/>
  <c r="L256" i="12"/>
  <c r="J256" i="12"/>
  <c r="P255" i="12"/>
  <c r="N255" i="12"/>
  <c r="L255" i="12"/>
  <c r="J255" i="12"/>
  <c r="P254" i="12"/>
  <c r="N254" i="12"/>
  <c r="L254" i="12"/>
  <c r="J254" i="12"/>
  <c r="P253" i="12"/>
  <c r="N253" i="12"/>
  <c r="L253" i="12"/>
  <c r="J253" i="12"/>
  <c r="P252" i="12"/>
  <c r="N252" i="12"/>
  <c r="L252" i="12"/>
  <c r="J252" i="12"/>
  <c r="P251" i="12"/>
  <c r="N251" i="12"/>
  <c r="L251" i="12"/>
  <c r="J251" i="12"/>
  <c r="P250" i="12"/>
  <c r="N250" i="12"/>
  <c r="L250" i="12"/>
  <c r="J250" i="12"/>
  <c r="P249" i="12"/>
  <c r="N249" i="12"/>
  <c r="L249" i="12"/>
  <c r="J249" i="12"/>
  <c r="P248" i="12"/>
  <c r="N248" i="12"/>
  <c r="L248" i="12"/>
  <c r="J248" i="12"/>
  <c r="P247" i="12"/>
  <c r="N247" i="12"/>
  <c r="L247" i="12"/>
  <c r="J247" i="12"/>
  <c r="P246" i="12"/>
  <c r="N246" i="12"/>
  <c r="L246" i="12"/>
  <c r="J246" i="12"/>
  <c r="P245" i="12"/>
  <c r="N245" i="12"/>
  <c r="L245" i="12"/>
  <c r="J245" i="12"/>
  <c r="P244" i="12"/>
  <c r="N244" i="12"/>
  <c r="L244" i="12"/>
  <c r="J244" i="12"/>
  <c r="P243" i="12"/>
  <c r="N243" i="12"/>
  <c r="L243" i="12"/>
  <c r="J243" i="12"/>
  <c r="P242" i="12"/>
  <c r="N242" i="12"/>
  <c r="L242" i="12"/>
  <c r="J242" i="12"/>
  <c r="P241" i="12"/>
  <c r="N241" i="12"/>
  <c r="L241" i="12"/>
  <c r="J241" i="12"/>
  <c r="P240" i="12"/>
  <c r="N240" i="12"/>
  <c r="L240" i="12"/>
  <c r="J240" i="12"/>
  <c r="P239" i="12"/>
  <c r="N239" i="12"/>
  <c r="L239" i="12"/>
  <c r="J239" i="12"/>
  <c r="P238" i="12"/>
  <c r="N238" i="12"/>
  <c r="L238" i="12"/>
  <c r="J238" i="12"/>
  <c r="P237" i="12"/>
  <c r="N237" i="12"/>
  <c r="L237" i="12"/>
  <c r="J237" i="12"/>
  <c r="P236" i="12"/>
  <c r="N236" i="12"/>
  <c r="L236" i="12"/>
  <c r="J236" i="12"/>
  <c r="P235" i="12"/>
  <c r="N235" i="12"/>
  <c r="L235" i="12"/>
  <c r="J235" i="12"/>
  <c r="P234" i="12"/>
  <c r="N234" i="12"/>
  <c r="L234" i="12"/>
  <c r="J234" i="12"/>
  <c r="P233" i="12"/>
  <c r="N233" i="12"/>
  <c r="L233" i="12"/>
  <c r="J233" i="12"/>
  <c r="P232" i="12"/>
  <c r="N232" i="12"/>
  <c r="L232" i="12"/>
  <c r="J232" i="12"/>
  <c r="P231" i="12"/>
  <c r="N231" i="12"/>
  <c r="L231" i="12"/>
  <c r="J231" i="12"/>
  <c r="P230" i="12"/>
  <c r="N230" i="12"/>
  <c r="L230" i="12"/>
  <c r="J230" i="12"/>
  <c r="P229" i="12"/>
  <c r="N229" i="12"/>
  <c r="L229" i="12"/>
  <c r="J229" i="12"/>
  <c r="P228" i="12"/>
  <c r="N228" i="12"/>
  <c r="L228" i="12"/>
  <c r="J228" i="12"/>
  <c r="P227" i="12"/>
  <c r="N227" i="12"/>
  <c r="L227" i="12"/>
  <c r="J227" i="12"/>
  <c r="P226" i="12"/>
  <c r="N226" i="12"/>
  <c r="L226" i="12"/>
  <c r="J226" i="12"/>
  <c r="P225" i="12"/>
  <c r="N225" i="12"/>
  <c r="L225" i="12"/>
  <c r="J225" i="12"/>
  <c r="P224" i="12"/>
  <c r="N224" i="12"/>
  <c r="L224" i="12"/>
  <c r="J224" i="12"/>
  <c r="P223" i="12"/>
  <c r="N223" i="12"/>
  <c r="L223" i="12"/>
  <c r="J223" i="12"/>
  <c r="P222" i="12"/>
  <c r="N222" i="12"/>
  <c r="L222" i="12"/>
  <c r="J222" i="12"/>
  <c r="P221" i="12"/>
  <c r="N221" i="12"/>
  <c r="L221" i="12"/>
  <c r="J221" i="12"/>
  <c r="P220" i="12"/>
  <c r="N220" i="12"/>
  <c r="L220" i="12"/>
  <c r="J220" i="12"/>
  <c r="P219" i="12"/>
  <c r="N219" i="12"/>
  <c r="L219" i="12"/>
  <c r="J219" i="12"/>
  <c r="P218" i="12"/>
  <c r="N218" i="12"/>
  <c r="L218" i="12"/>
  <c r="J218" i="12"/>
  <c r="P217" i="12"/>
  <c r="N217" i="12"/>
  <c r="L217" i="12"/>
  <c r="J217" i="12"/>
  <c r="P216" i="12"/>
  <c r="N216" i="12"/>
  <c r="L216" i="12"/>
  <c r="J216" i="12"/>
  <c r="P215" i="12"/>
  <c r="N215" i="12"/>
  <c r="L215" i="12"/>
  <c r="J215" i="12"/>
  <c r="P214" i="12"/>
  <c r="N214" i="12"/>
  <c r="L214" i="12"/>
  <c r="J214" i="12"/>
  <c r="P213" i="12"/>
  <c r="N213" i="12"/>
  <c r="L213" i="12"/>
  <c r="J213" i="12"/>
  <c r="P212" i="12"/>
  <c r="N212" i="12"/>
  <c r="L212" i="12"/>
  <c r="J212" i="12"/>
  <c r="P211" i="12"/>
  <c r="N211" i="12"/>
  <c r="L211" i="12"/>
  <c r="J211" i="12"/>
  <c r="P210" i="12"/>
  <c r="N210" i="12"/>
  <c r="L210" i="12"/>
  <c r="J210" i="12"/>
  <c r="P209" i="12"/>
  <c r="N209" i="12"/>
  <c r="L209" i="12"/>
  <c r="J209" i="12"/>
  <c r="P208" i="12"/>
  <c r="N208" i="12"/>
  <c r="L208" i="12"/>
  <c r="J208" i="12"/>
  <c r="P207" i="12"/>
  <c r="N207" i="12"/>
  <c r="L207" i="12"/>
  <c r="J207" i="12"/>
  <c r="P206" i="12"/>
  <c r="N206" i="12"/>
  <c r="L206" i="12"/>
  <c r="J206" i="12"/>
  <c r="P205" i="12"/>
  <c r="N205" i="12"/>
  <c r="L205" i="12"/>
  <c r="J205" i="12"/>
  <c r="P204" i="12"/>
  <c r="N204" i="12"/>
  <c r="L204" i="12"/>
  <c r="J204" i="12"/>
  <c r="P203" i="12"/>
  <c r="N203" i="12"/>
  <c r="L203" i="12"/>
  <c r="J203" i="12"/>
  <c r="P202" i="12"/>
  <c r="N202" i="12"/>
  <c r="L202" i="12"/>
  <c r="J202" i="12"/>
  <c r="P201" i="12"/>
  <c r="N201" i="12"/>
  <c r="L201" i="12"/>
  <c r="J201" i="12"/>
  <c r="P200" i="12"/>
  <c r="N200" i="12"/>
  <c r="L200" i="12"/>
  <c r="J200" i="12"/>
  <c r="P199" i="12"/>
  <c r="N199" i="12"/>
  <c r="L199" i="12"/>
  <c r="J199" i="12"/>
  <c r="P198" i="12"/>
  <c r="N198" i="12"/>
  <c r="L198" i="12"/>
  <c r="J198" i="12"/>
  <c r="P197" i="12"/>
  <c r="N197" i="12"/>
  <c r="L197" i="12"/>
  <c r="J197" i="12"/>
  <c r="P196" i="12"/>
  <c r="N196" i="12"/>
  <c r="L196" i="12"/>
  <c r="J196" i="12"/>
  <c r="P195" i="12"/>
  <c r="N195" i="12"/>
  <c r="L195" i="12"/>
  <c r="J195" i="12"/>
  <c r="P194" i="12"/>
  <c r="N194" i="12"/>
  <c r="L194" i="12"/>
  <c r="J194" i="12"/>
  <c r="P193" i="12"/>
  <c r="N193" i="12"/>
  <c r="L193" i="12"/>
  <c r="J193" i="12"/>
  <c r="P192" i="12"/>
  <c r="N192" i="12"/>
  <c r="L192" i="12"/>
  <c r="J192" i="12"/>
  <c r="P191" i="12"/>
  <c r="N191" i="12"/>
  <c r="L191" i="12"/>
  <c r="J191" i="12"/>
  <c r="P190" i="12"/>
  <c r="N190" i="12"/>
  <c r="L190" i="12"/>
  <c r="J190" i="12"/>
  <c r="P189" i="12"/>
  <c r="N189" i="12"/>
  <c r="L189" i="12"/>
  <c r="J189" i="12"/>
  <c r="P188" i="12"/>
  <c r="N188" i="12"/>
  <c r="L188" i="12"/>
  <c r="J188" i="12"/>
  <c r="P187" i="12"/>
  <c r="N187" i="12"/>
  <c r="L187" i="12"/>
  <c r="J187" i="12"/>
  <c r="P186" i="12"/>
  <c r="N186" i="12"/>
  <c r="L186" i="12"/>
  <c r="J186" i="12"/>
  <c r="P185" i="12"/>
  <c r="N185" i="12"/>
  <c r="L185" i="12"/>
  <c r="J185" i="12"/>
  <c r="P184" i="12"/>
  <c r="N184" i="12"/>
  <c r="L184" i="12"/>
  <c r="J184" i="12"/>
  <c r="P183" i="12"/>
  <c r="N183" i="12"/>
  <c r="L183" i="12"/>
  <c r="J183" i="12"/>
  <c r="P182" i="12"/>
  <c r="N182" i="12"/>
  <c r="L182" i="12"/>
  <c r="J182" i="12"/>
  <c r="P181" i="12"/>
  <c r="N181" i="12"/>
  <c r="L181" i="12"/>
  <c r="J181" i="12"/>
  <c r="P180" i="12"/>
  <c r="N180" i="12"/>
  <c r="L180" i="12"/>
  <c r="J180" i="12"/>
  <c r="P179" i="12"/>
  <c r="N179" i="12"/>
  <c r="L179" i="12"/>
  <c r="J179" i="12"/>
  <c r="P178" i="12"/>
  <c r="N178" i="12"/>
  <c r="L178" i="12"/>
  <c r="J178" i="12"/>
  <c r="P177" i="12"/>
  <c r="N177" i="12"/>
  <c r="L177" i="12"/>
  <c r="J177" i="12"/>
  <c r="P176" i="12"/>
  <c r="N176" i="12"/>
  <c r="L176" i="12"/>
  <c r="J176" i="12"/>
  <c r="P175" i="12"/>
  <c r="N175" i="12"/>
  <c r="L175" i="12"/>
  <c r="J175" i="12"/>
  <c r="P174" i="12"/>
  <c r="N174" i="12"/>
  <c r="L174" i="12"/>
  <c r="J174" i="12"/>
  <c r="P173" i="12"/>
  <c r="N173" i="12"/>
  <c r="L173" i="12"/>
  <c r="J173" i="12"/>
  <c r="P172" i="12"/>
  <c r="N172" i="12"/>
  <c r="L172" i="12"/>
  <c r="J172" i="12"/>
  <c r="P171" i="12"/>
  <c r="N171" i="12"/>
  <c r="L171" i="12"/>
  <c r="J171" i="12"/>
  <c r="P170" i="12"/>
  <c r="N170" i="12"/>
  <c r="L170" i="12"/>
  <c r="J170" i="12"/>
  <c r="P169" i="12"/>
  <c r="N169" i="12"/>
  <c r="L169" i="12"/>
  <c r="J169" i="12"/>
  <c r="P168" i="12"/>
  <c r="N168" i="12"/>
  <c r="L168" i="12"/>
  <c r="J168" i="12"/>
  <c r="P167" i="12"/>
  <c r="N167" i="12"/>
  <c r="L167" i="12"/>
  <c r="J167" i="12"/>
  <c r="P166" i="12"/>
  <c r="N166" i="12"/>
  <c r="L166" i="12"/>
  <c r="J166" i="12"/>
  <c r="P165" i="12"/>
  <c r="N165" i="12"/>
  <c r="L165" i="12"/>
  <c r="J165" i="12"/>
  <c r="P164" i="12"/>
  <c r="N164" i="12"/>
  <c r="L164" i="12"/>
  <c r="J164" i="12"/>
  <c r="P163" i="12"/>
  <c r="N163" i="12"/>
  <c r="L163" i="12"/>
  <c r="J163" i="12"/>
  <c r="P162" i="12"/>
  <c r="N162" i="12"/>
  <c r="L162" i="12"/>
  <c r="J162" i="12"/>
  <c r="P161" i="12"/>
  <c r="N161" i="12"/>
  <c r="L161" i="12"/>
  <c r="J161" i="12"/>
  <c r="P160" i="12"/>
  <c r="N160" i="12"/>
  <c r="L160" i="12"/>
  <c r="J160" i="12"/>
  <c r="P159" i="12"/>
  <c r="N159" i="12"/>
  <c r="L159" i="12"/>
  <c r="J159" i="12"/>
  <c r="P158" i="12"/>
  <c r="N158" i="12"/>
  <c r="L158" i="12"/>
  <c r="J158" i="12"/>
  <c r="P157" i="12"/>
  <c r="N157" i="12"/>
  <c r="L157" i="12"/>
  <c r="J157" i="12"/>
  <c r="P156" i="12"/>
  <c r="N156" i="12"/>
  <c r="L156" i="12"/>
  <c r="J156" i="12"/>
  <c r="P155" i="12"/>
  <c r="N155" i="12"/>
  <c r="L155" i="12"/>
  <c r="J155" i="12"/>
  <c r="P154" i="12"/>
  <c r="N154" i="12"/>
  <c r="L154" i="12"/>
  <c r="J154" i="12"/>
  <c r="P153" i="12"/>
  <c r="N153" i="12"/>
  <c r="L153" i="12"/>
  <c r="J153" i="12"/>
  <c r="P152" i="12"/>
  <c r="N152" i="12"/>
  <c r="L152" i="12"/>
  <c r="J152" i="12"/>
  <c r="P151" i="12"/>
  <c r="N151" i="12"/>
  <c r="L151" i="12"/>
  <c r="J151" i="12"/>
  <c r="P150" i="12"/>
  <c r="N150" i="12"/>
  <c r="L150" i="12"/>
  <c r="J150" i="12"/>
  <c r="P149" i="12"/>
  <c r="N149" i="12"/>
  <c r="L149" i="12"/>
  <c r="J149" i="12"/>
  <c r="P148" i="12"/>
  <c r="N148" i="12"/>
  <c r="L148" i="12"/>
  <c r="J148" i="12"/>
  <c r="P147" i="12"/>
  <c r="N147" i="12"/>
  <c r="L147" i="12"/>
  <c r="J147" i="12"/>
  <c r="P146" i="12"/>
  <c r="N146" i="12"/>
  <c r="L146" i="12"/>
  <c r="J146" i="12"/>
  <c r="P145" i="12"/>
  <c r="N145" i="12"/>
  <c r="L145" i="12"/>
  <c r="J145" i="12"/>
  <c r="P144" i="12"/>
  <c r="N144" i="12"/>
  <c r="L144" i="12"/>
  <c r="J144" i="12"/>
  <c r="P143" i="12"/>
  <c r="N143" i="12"/>
  <c r="L143" i="12"/>
  <c r="J143" i="12"/>
  <c r="P142" i="12"/>
  <c r="N142" i="12"/>
  <c r="L142" i="12"/>
  <c r="J142" i="12"/>
  <c r="P141" i="12"/>
  <c r="N141" i="12"/>
  <c r="L141" i="12"/>
  <c r="J141" i="12"/>
  <c r="P140" i="12"/>
  <c r="N140" i="12"/>
  <c r="L140" i="12"/>
  <c r="J140" i="12"/>
  <c r="P139" i="12"/>
  <c r="N139" i="12"/>
  <c r="L139" i="12"/>
  <c r="J139" i="12"/>
  <c r="P138" i="12"/>
  <c r="N138" i="12"/>
  <c r="L138" i="12"/>
  <c r="J138" i="12"/>
  <c r="P137" i="12"/>
  <c r="N137" i="12"/>
  <c r="L137" i="12"/>
  <c r="J137" i="12"/>
  <c r="P136" i="12"/>
  <c r="N136" i="12"/>
  <c r="L136" i="12"/>
  <c r="J136" i="12"/>
  <c r="P135" i="12"/>
  <c r="N135" i="12"/>
  <c r="L135" i="12"/>
  <c r="J135" i="12"/>
  <c r="P134" i="12"/>
  <c r="N134" i="12"/>
  <c r="L134" i="12"/>
  <c r="J134" i="12"/>
  <c r="P133" i="12"/>
  <c r="N133" i="12"/>
  <c r="L133" i="12"/>
  <c r="J133" i="12"/>
  <c r="P132" i="12"/>
  <c r="N132" i="12"/>
  <c r="L132" i="12"/>
  <c r="J132" i="12"/>
  <c r="P131" i="12"/>
  <c r="N131" i="12"/>
  <c r="L131" i="12"/>
  <c r="J131" i="12"/>
  <c r="P130" i="12"/>
  <c r="N130" i="12"/>
  <c r="L130" i="12"/>
  <c r="J130" i="12"/>
  <c r="P129" i="12"/>
  <c r="N129" i="12"/>
  <c r="L129" i="12"/>
  <c r="J129" i="12"/>
  <c r="P128" i="12"/>
  <c r="N128" i="12"/>
  <c r="L128" i="12"/>
  <c r="J128" i="12"/>
  <c r="P127" i="12"/>
  <c r="N127" i="12"/>
  <c r="L127" i="12"/>
  <c r="J127" i="12"/>
  <c r="P126" i="12"/>
  <c r="N126" i="12"/>
  <c r="L126" i="12"/>
  <c r="J126" i="12"/>
  <c r="P125" i="12"/>
  <c r="N125" i="12"/>
  <c r="L125" i="12"/>
  <c r="J125" i="12"/>
  <c r="P124" i="12"/>
  <c r="N124" i="12"/>
  <c r="L124" i="12"/>
  <c r="J124" i="12"/>
  <c r="P123" i="12"/>
  <c r="N123" i="12"/>
  <c r="L123" i="12"/>
  <c r="J123" i="12"/>
  <c r="P122" i="12"/>
  <c r="N122" i="12"/>
  <c r="L122" i="12"/>
  <c r="J122" i="12"/>
  <c r="P121" i="12"/>
  <c r="N121" i="12"/>
  <c r="L121" i="12"/>
  <c r="J121" i="12"/>
  <c r="P120" i="12"/>
  <c r="N120" i="12"/>
  <c r="L120" i="12"/>
  <c r="J120" i="12"/>
  <c r="P119" i="12"/>
  <c r="N119" i="12"/>
  <c r="L119" i="12"/>
  <c r="J119" i="12"/>
  <c r="P118" i="12"/>
  <c r="N118" i="12"/>
  <c r="L118" i="12"/>
  <c r="J118" i="12"/>
  <c r="P117" i="12"/>
  <c r="N117" i="12"/>
  <c r="L117" i="12"/>
  <c r="J117" i="12"/>
  <c r="P116" i="12"/>
  <c r="N116" i="12"/>
  <c r="L116" i="12"/>
  <c r="J116" i="12"/>
  <c r="P115" i="12"/>
  <c r="N115" i="12"/>
  <c r="L115" i="12"/>
  <c r="J115" i="12"/>
  <c r="P114" i="12"/>
  <c r="N114" i="12"/>
  <c r="L114" i="12"/>
  <c r="J114" i="12"/>
  <c r="P113" i="12"/>
  <c r="N113" i="12"/>
  <c r="L113" i="12"/>
  <c r="J113" i="12"/>
  <c r="P112" i="12"/>
  <c r="N112" i="12"/>
  <c r="L112" i="12"/>
  <c r="J112" i="12"/>
  <c r="P111" i="12"/>
  <c r="N111" i="12"/>
  <c r="L111" i="12"/>
  <c r="J111" i="12"/>
  <c r="P110" i="12"/>
  <c r="N110" i="12"/>
  <c r="L110" i="12"/>
  <c r="J110" i="12"/>
  <c r="P109" i="12"/>
  <c r="N109" i="12"/>
  <c r="L109" i="12"/>
  <c r="J109" i="12"/>
  <c r="P108" i="12"/>
  <c r="N108" i="12"/>
  <c r="L108" i="12"/>
  <c r="J108" i="12"/>
  <c r="P107" i="12"/>
  <c r="N107" i="12"/>
  <c r="L107" i="12"/>
  <c r="J107" i="12"/>
  <c r="P106" i="12"/>
  <c r="N106" i="12"/>
  <c r="L106" i="12"/>
  <c r="J106" i="12"/>
  <c r="P105" i="12"/>
  <c r="N105" i="12"/>
  <c r="L105" i="12"/>
  <c r="J105" i="12"/>
  <c r="P104" i="12"/>
  <c r="N104" i="12"/>
  <c r="L104" i="12"/>
  <c r="J104" i="12"/>
  <c r="P103" i="12"/>
  <c r="N103" i="12"/>
  <c r="L103" i="12"/>
  <c r="J103" i="12"/>
  <c r="P102" i="12"/>
  <c r="N102" i="12"/>
  <c r="L102" i="12"/>
  <c r="J102" i="12"/>
  <c r="P101" i="12"/>
  <c r="N101" i="12"/>
  <c r="L101" i="12"/>
  <c r="J101" i="12"/>
  <c r="P100" i="12"/>
  <c r="N100" i="12"/>
  <c r="L100" i="12"/>
  <c r="J100" i="12"/>
  <c r="P99" i="12"/>
  <c r="N99" i="12"/>
  <c r="L99" i="12"/>
  <c r="J99" i="12"/>
  <c r="P98" i="12"/>
  <c r="N98" i="12"/>
  <c r="L98" i="12"/>
  <c r="J98" i="12"/>
  <c r="P97" i="12"/>
  <c r="N97" i="12"/>
  <c r="L97" i="12"/>
  <c r="J97" i="12"/>
  <c r="P96" i="12"/>
  <c r="N96" i="12"/>
  <c r="L96" i="12"/>
  <c r="J96" i="12"/>
  <c r="P95" i="12"/>
  <c r="N95" i="12"/>
  <c r="L95" i="12"/>
  <c r="J95" i="12"/>
  <c r="P94" i="12"/>
  <c r="N94" i="12"/>
  <c r="L94" i="12"/>
  <c r="J94" i="12"/>
  <c r="P93" i="12"/>
  <c r="N93" i="12"/>
  <c r="L93" i="12"/>
  <c r="J93" i="12"/>
  <c r="P92" i="12"/>
  <c r="N92" i="12"/>
  <c r="L92" i="12"/>
  <c r="J92" i="12"/>
  <c r="P91" i="12"/>
  <c r="N91" i="12"/>
  <c r="L91" i="12"/>
  <c r="J91" i="12"/>
  <c r="P90" i="12"/>
  <c r="N90" i="12"/>
  <c r="L90" i="12"/>
  <c r="J90" i="12"/>
  <c r="P89" i="12"/>
  <c r="N89" i="12"/>
  <c r="L89" i="12"/>
  <c r="J89" i="12"/>
  <c r="P88" i="12"/>
  <c r="N88" i="12"/>
  <c r="L88" i="12"/>
  <c r="J88" i="12"/>
  <c r="P87" i="12"/>
  <c r="N87" i="12"/>
  <c r="L87" i="12"/>
  <c r="J87" i="12"/>
  <c r="P86" i="12"/>
  <c r="N86" i="12"/>
  <c r="L86" i="12"/>
  <c r="J86" i="12"/>
  <c r="P85" i="12"/>
  <c r="N85" i="12"/>
  <c r="L85" i="12"/>
  <c r="J85" i="12"/>
  <c r="P84" i="12"/>
  <c r="N84" i="12"/>
  <c r="L84" i="12"/>
  <c r="J84" i="12"/>
  <c r="P83" i="12"/>
  <c r="N83" i="12"/>
  <c r="L83" i="12"/>
  <c r="J83" i="12"/>
  <c r="P82" i="12"/>
  <c r="N82" i="12"/>
  <c r="L82" i="12"/>
  <c r="J82" i="12"/>
  <c r="P81" i="12"/>
  <c r="N81" i="12"/>
  <c r="L81" i="12"/>
  <c r="J81" i="12"/>
  <c r="P80" i="12"/>
  <c r="N80" i="12"/>
  <c r="L80" i="12"/>
  <c r="J80" i="12"/>
  <c r="P79" i="12"/>
  <c r="N79" i="12"/>
  <c r="L79" i="12"/>
  <c r="J79" i="12"/>
  <c r="P78" i="12"/>
  <c r="N78" i="12"/>
  <c r="L78" i="12"/>
  <c r="J78" i="12"/>
  <c r="P77" i="12"/>
  <c r="N77" i="12"/>
  <c r="L77" i="12"/>
  <c r="J77" i="12"/>
  <c r="P76" i="12"/>
  <c r="N76" i="12"/>
  <c r="L76" i="12"/>
  <c r="J76" i="12"/>
  <c r="P75" i="12"/>
  <c r="N75" i="12"/>
  <c r="L75" i="12"/>
  <c r="J75" i="12"/>
  <c r="P74" i="12"/>
  <c r="N74" i="12"/>
  <c r="L74" i="12"/>
  <c r="J74" i="12"/>
  <c r="P73" i="12"/>
  <c r="N73" i="12"/>
  <c r="L73" i="12"/>
  <c r="J73" i="12"/>
  <c r="P72" i="12"/>
  <c r="N72" i="12"/>
  <c r="L72" i="12"/>
  <c r="J72" i="12"/>
  <c r="P71" i="12"/>
  <c r="N71" i="12"/>
  <c r="L71" i="12"/>
  <c r="J71" i="12"/>
  <c r="P70" i="12"/>
  <c r="N70" i="12"/>
  <c r="L70" i="12"/>
  <c r="J70" i="12"/>
  <c r="P69" i="12"/>
  <c r="N69" i="12"/>
  <c r="L69" i="12"/>
  <c r="J69" i="12"/>
  <c r="P68" i="12"/>
  <c r="N68" i="12"/>
  <c r="L68" i="12"/>
  <c r="J68" i="12"/>
  <c r="P67" i="12"/>
  <c r="N67" i="12"/>
  <c r="L67" i="12"/>
  <c r="J67" i="12"/>
  <c r="P66" i="12"/>
  <c r="N66" i="12"/>
  <c r="L66" i="12"/>
  <c r="J66" i="12"/>
  <c r="P65" i="12"/>
  <c r="N65" i="12"/>
  <c r="L65" i="12"/>
  <c r="J65" i="12"/>
  <c r="P64" i="12"/>
  <c r="N64" i="12"/>
  <c r="L64" i="12"/>
  <c r="J64" i="12"/>
  <c r="P63" i="12"/>
  <c r="N63" i="12"/>
  <c r="L63" i="12"/>
  <c r="J63" i="12"/>
  <c r="P62" i="12"/>
  <c r="N62" i="12"/>
  <c r="L62" i="12"/>
  <c r="J62" i="12"/>
  <c r="P61" i="12"/>
  <c r="N61" i="12"/>
  <c r="L61" i="12"/>
  <c r="J61" i="12"/>
  <c r="P60" i="12"/>
  <c r="N60" i="12"/>
  <c r="L60" i="12"/>
  <c r="J60" i="12"/>
  <c r="P59" i="12"/>
  <c r="N59" i="12"/>
  <c r="L59" i="12"/>
  <c r="J59" i="12"/>
  <c r="P58" i="12"/>
  <c r="N58" i="12"/>
  <c r="L58" i="12"/>
  <c r="J58" i="12"/>
  <c r="P57" i="12"/>
  <c r="N57" i="12"/>
  <c r="L57" i="12"/>
  <c r="J57" i="12"/>
  <c r="P56" i="12"/>
  <c r="N56" i="12"/>
  <c r="L56" i="12"/>
  <c r="J56" i="12"/>
  <c r="P55" i="12"/>
  <c r="N55" i="12"/>
  <c r="L55" i="12"/>
  <c r="J55" i="12"/>
  <c r="P54" i="12"/>
  <c r="N54" i="12"/>
  <c r="L54" i="12"/>
  <c r="J54" i="12"/>
  <c r="P53" i="12"/>
  <c r="N53" i="12"/>
  <c r="L53" i="12"/>
  <c r="J53" i="12"/>
  <c r="P52" i="12"/>
  <c r="N52" i="12"/>
  <c r="L52" i="12"/>
  <c r="J52" i="12"/>
  <c r="P51" i="12"/>
  <c r="N51" i="12"/>
  <c r="L51" i="12"/>
  <c r="J51" i="12"/>
  <c r="P50" i="12"/>
  <c r="N50" i="12"/>
  <c r="L50" i="12"/>
  <c r="J50" i="12"/>
  <c r="P49" i="12"/>
  <c r="N49" i="12"/>
  <c r="L49" i="12"/>
  <c r="J49" i="12"/>
  <c r="P48" i="12"/>
  <c r="N48" i="12"/>
  <c r="L48" i="12"/>
  <c r="J48" i="12"/>
  <c r="P47" i="12"/>
  <c r="N47" i="12"/>
  <c r="L47" i="12"/>
  <c r="J47" i="12"/>
  <c r="P46" i="12"/>
  <c r="N46" i="12"/>
  <c r="L46" i="12"/>
  <c r="J46" i="12"/>
  <c r="P45" i="12"/>
  <c r="N45" i="12"/>
  <c r="L45" i="12"/>
  <c r="J45" i="12"/>
  <c r="P44" i="12"/>
  <c r="N44" i="12"/>
  <c r="L44" i="12"/>
  <c r="J44" i="12"/>
  <c r="P43" i="12"/>
  <c r="N43" i="12"/>
  <c r="L43" i="12"/>
  <c r="J43" i="12"/>
  <c r="P42" i="12"/>
  <c r="N42" i="12"/>
  <c r="L42" i="12"/>
  <c r="J42" i="12"/>
  <c r="P41" i="12"/>
  <c r="N41" i="12"/>
  <c r="L41" i="12"/>
  <c r="J41" i="12"/>
  <c r="P40" i="12"/>
  <c r="N40" i="12"/>
  <c r="L40" i="12"/>
  <c r="J40" i="12"/>
  <c r="P39" i="12"/>
  <c r="N39" i="12"/>
  <c r="L39" i="12"/>
  <c r="J39" i="12"/>
  <c r="P38" i="12"/>
  <c r="N38" i="12"/>
  <c r="L38" i="12"/>
  <c r="J38" i="12"/>
  <c r="P37" i="12"/>
  <c r="N37" i="12"/>
  <c r="L37" i="12"/>
  <c r="J37" i="12"/>
  <c r="P36" i="12"/>
  <c r="N36" i="12"/>
  <c r="L36" i="12"/>
  <c r="J36" i="12"/>
  <c r="P35" i="12"/>
  <c r="N35" i="12"/>
  <c r="L35" i="12"/>
  <c r="J35" i="12"/>
  <c r="P34" i="12"/>
  <c r="N34" i="12"/>
  <c r="L34" i="12"/>
  <c r="J34" i="12"/>
  <c r="P33" i="12"/>
  <c r="N33" i="12"/>
  <c r="L33" i="12"/>
  <c r="J33" i="12"/>
  <c r="P32" i="12"/>
  <c r="N32" i="12"/>
  <c r="L32" i="12"/>
  <c r="J32" i="12"/>
  <c r="P31" i="12"/>
  <c r="N31" i="12"/>
  <c r="L31" i="12"/>
  <c r="J31" i="12"/>
  <c r="P30" i="12"/>
  <c r="N30" i="12"/>
  <c r="L30" i="12"/>
  <c r="J30" i="12"/>
  <c r="P29" i="12"/>
  <c r="N29" i="12"/>
  <c r="L29" i="12"/>
  <c r="J29" i="12"/>
  <c r="P28" i="12"/>
  <c r="N28" i="12"/>
  <c r="L28" i="12"/>
  <c r="J28" i="12"/>
  <c r="P27" i="12"/>
  <c r="N27" i="12"/>
  <c r="L27" i="12"/>
  <c r="J27" i="12"/>
  <c r="P26" i="12"/>
  <c r="N26" i="12"/>
  <c r="L26" i="12"/>
  <c r="J26" i="12"/>
  <c r="P25" i="12"/>
  <c r="N25" i="12"/>
  <c r="L25" i="12"/>
  <c r="J25" i="12"/>
  <c r="P24" i="12"/>
  <c r="N24" i="12"/>
  <c r="L24" i="12"/>
  <c r="J24" i="12"/>
  <c r="P23" i="12"/>
  <c r="N23" i="12"/>
  <c r="L23" i="12"/>
  <c r="J23" i="12"/>
  <c r="P22" i="12"/>
  <c r="N22" i="12"/>
  <c r="L22" i="12"/>
  <c r="J22" i="12"/>
  <c r="P21" i="12"/>
  <c r="N21" i="12"/>
  <c r="L21" i="12"/>
  <c r="J21" i="12"/>
  <c r="P20" i="12"/>
  <c r="N20" i="12"/>
  <c r="L20" i="12"/>
  <c r="J20" i="12"/>
  <c r="P19" i="12"/>
  <c r="N19" i="12"/>
  <c r="L19" i="12"/>
  <c r="J19" i="12"/>
  <c r="P18" i="12"/>
  <c r="N18" i="12"/>
  <c r="L18" i="12"/>
  <c r="J18" i="12"/>
  <c r="P17" i="12"/>
  <c r="N17" i="12"/>
  <c r="L17" i="12"/>
  <c r="J17" i="12"/>
  <c r="P16" i="12"/>
  <c r="N16" i="12"/>
  <c r="L16" i="12"/>
  <c r="J16" i="12"/>
  <c r="P15" i="12"/>
  <c r="N15" i="12"/>
  <c r="L15" i="12"/>
  <c r="J15" i="12"/>
  <c r="P14" i="12"/>
  <c r="N14" i="12"/>
  <c r="L14" i="12"/>
  <c r="J14" i="12"/>
  <c r="P13" i="12"/>
  <c r="N13" i="12"/>
  <c r="L13" i="12"/>
  <c r="J13" i="12"/>
  <c r="P12" i="12"/>
  <c r="N12" i="12"/>
  <c r="L12" i="12"/>
  <c r="J12" i="12"/>
  <c r="P11" i="12"/>
  <c r="N11" i="12"/>
  <c r="L11" i="12"/>
  <c r="J11" i="12"/>
  <c r="P10" i="12"/>
  <c r="N10" i="12"/>
  <c r="L10" i="12"/>
  <c r="J10" i="12"/>
  <c r="P9" i="12"/>
  <c r="N9" i="12"/>
  <c r="L9" i="12"/>
  <c r="J9" i="12"/>
  <c r="P8" i="12"/>
  <c r="N8" i="12"/>
  <c r="L8" i="12"/>
  <c r="J8" i="12"/>
  <c r="P7" i="12"/>
  <c r="N7" i="12"/>
  <c r="L7" i="12"/>
  <c r="J7" i="12"/>
  <c r="P6" i="12"/>
  <c r="N6" i="12"/>
  <c r="L6" i="12"/>
  <c r="J6" i="12"/>
  <c r="P5" i="12"/>
  <c r="N5" i="12"/>
  <c r="L5" i="12"/>
  <c r="J5" i="12"/>
  <c r="P4" i="12"/>
  <c r="N4" i="12"/>
  <c r="L4" i="12"/>
  <c r="J4" i="12"/>
  <c r="P3" i="12"/>
  <c r="N3" i="12"/>
  <c r="L3" i="12"/>
  <c r="J3" i="12"/>
  <c r="P2" i="12"/>
  <c r="N2" i="12"/>
  <c r="L2" i="12"/>
  <c r="J2" i="12"/>
  <c r="F42" i="3"/>
  <c r="F43" i="3"/>
  <c r="F44" i="3"/>
  <c r="F41" i="3"/>
  <c r="G42" i="3"/>
  <c r="G43" i="3"/>
  <c r="G44" i="3"/>
  <c r="G41" i="3"/>
  <c r="G29" i="3"/>
  <c r="G30" i="3"/>
  <c r="G31" i="3"/>
  <c r="G28" i="3"/>
  <c r="F29" i="3"/>
  <c r="F30" i="3"/>
  <c r="F31" i="3"/>
  <c r="F28" i="3"/>
  <c r="G17" i="3"/>
  <c r="G18" i="3"/>
  <c r="G19" i="3"/>
  <c r="G16" i="3"/>
  <c r="F17" i="3"/>
  <c r="F18" i="3"/>
  <c r="F19" i="3"/>
  <c r="F16" i="3"/>
  <c r="I11" i="33" l="1"/>
  <c r="E2" i="32"/>
  <c r="E5" i="32"/>
  <c r="E4" i="32"/>
  <c r="E3" i="32"/>
  <c r="H21" i="33"/>
  <c r="H151" i="33"/>
  <c r="H87" i="33"/>
  <c r="I227" i="33"/>
  <c r="I131" i="33"/>
  <c r="H258" i="33"/>
  <c r="H210" i="33"/>
  <c r="H267" i="33"/>
  <c r="H251" i="33"/>
  <c r="H235" i="33"/>
  <c r="H219" i="33"/>
  <c r="H203" i="33"/>
  <c r="H127" i="33"/>
  <c r="I271" i="33"/>
  <c r="I207" i="33"/>
  <c r="H242" i="33"/>
  <c r="H266" i="33"/>
  <c r="H250" i="33"/>
  <c r="H234" i="33"/>
  <c r="H218" i="33"/>
  <c r="H202" i="33"/>
  <c r="H119" i="33"/>
  <c r="I259" i="33"/>
  <c r="I163" i="33"/>
  <c r="I99" i="33"/>
  <c r="H274" i="33"/>
  <c r="H226" i="33"/>
  <c r="H275" i="33"/>
  <c r="H243" i="33"/>
  <c r="H211" i="33"/>
  <c r="H159" i="33"/>
  <c r="H95" i="33"/>
  <c r="I239" i="33"/>
  <c r="H195" i="33"/>
  <c r="H194" i="33"/>
  <c r="I25" i="33"/>
  <c r="H279" i="33"/>
  <c r="H263" i="33"/>
  <c r="H255" i="33"/>
  <c r="H247" i="33"/>
  <c r="H231" i="33"/>
  <c r="H223" i="33"/>
  <c r="H215" i="33"/>
  <c r="H199" i="33"/>
  <c r="H191" i="33"/>
  <c r="H143" i="33"/>
  <c r="H111" i="33"/>
  <c r="H75" i="33"/>
  <c r="I147" i="33"/>
  <c r="I115" i="33"/>
  <c r="I83" i="33"/>
  <c r="I24" i="33"/>
  <c r="H278" i="33"/>
  <c r="H270" i="33"/>
  <c r="H262" i="33"/>
  <c r="H254" i="33"/>
  <c r="H246" i="33"/>
  <c r="H238" i="33"/>
  <c r="H230" i="33"/>
  <c r="H222" i="33"/>
  <c r="H214" i="33"/>
  <c r="H206" i="33"/>
  <c r="H198" i="33"/>
  <c r="H167" i="33"/>
  <c r="H135" i="33"/>
  <c r="H103" i="33"/>
  <c r="I179" i="33"/>
  <c r="I79" i="33"/>
  <c r="H183" i="33"/>
  <c r="H175" i="33"/>
  <c r="I81" i="33"/>
  <c r="H81" i="33"/>
  <c r="I61" i="33"/>
  <c r="H61" i="33"/>
  <c r="I188" i="33"/>
  <c r="H188" i="33"/>
  <c r="I180" i="33"/>
  <c r="H180" i="33"/>
  <c r="I172" i="33"/>
  <c r="H172" i="33"/>
  <c r="I164" i="33"/>
  <c r="H164" i="33"/>
  <c r="I156" i="33"/>
  <c r="H156" i="33"/>
  <c r="I144" i="33"/>
  <c r="H144" i="33"/>
  <c r="I136" i="33"/>
  <c r="H136" i="33"/>
  <c r="I128" i="33"/>
  <c r="H128" i="33"/>
  <c r="I120" i="33"/>
  <c r="H120" i="33"/>
  <c r="I112" i="33"/>
  <c r="H112" i="33"/>
  <c r="I104" i="33"/>
  <c r="H104" i="33"/>
  <c r="I100" i="33"/>
  <c r="H100" i="33"/>
  <c r="I92" i="33"/>
  <c r="H92" i="33"/>
  <c r="I84" i="33"/>
  <c r="H84" i="33"/>
  <c r="I76" i="33"/>
  <c r="H76" i="33"/>
  <c r="I72" i="33"/>
  <c r="H72" i="33"/>
  <c r="H64" i="33"/>
  <c r="I64" i="33"/>
  <c r="H60" i="33"/>
  <c r="I60" i="33"/>
  <c r="I56" i="33"/>
  <c r="H56" i="33"/>
  <c r="H28" i="33"/>
  <c r="H17" i="33"/>
  <c r="I35" i="33"/>
  <c r="H35" i="33"/>
  <c r="H281" i="33"/>
  <c r="H277" i="33"/>
  <c r="H273" i="33"/>
  <c r="H269" i="33"/>
  <c r="H265" i="33"/>
  <c r="H261" i="33"/>
  <c r="H257" i="33"/>
  <c r="H253" i="33"/>
  <c r="H249" i="33"/>
  <c r="H245" i="33"/>
  <c r="H241" i="33"/>
  <c r="H237" i="33"/>
  <c r="H233" i="33"/>
  <c r="H229" i="33"/>
  <c r="H225" i="33"/>
  <c r="H221" i="33"/>
  <c r="H217" i="33"/>
  <c r="H213" i="33"/>
  <c r="H209" i="33"/>
  <c r="H205" i="33"/>
  <c r="H201" i="33"/>
  <c r="H197" i="33"/>
  <c r="H193" i="33"/>
  <c r="H187" i="33"/>
  <c r="H171" i="33"/>
  <c r="H155" i="33"/>
  <c r="H139" i="33"/>
  <c r="H123" i="33"/>
  <c r="H107" i="33"/>
  <c r="H91" i="33"/>
  <c r="H53" i="33"/>
  <c r="I77" i="33"/>
  <c r="H77" i="33"/>
  <c r="I73" i="33"/>
  <c r="H73" i="33"/>
  <c r="I65" i="33"/>
  <c r="H65" i="33"/>
  <c r="I184" i="33"/>
  <c r="H184" i="33"/>
  <c r="I176" i="33"/>
  <c r="H176" i="33"/>
  <c r="I168" i="33"/>
  <c r="H168" i="33"/>
  <c r="I160" i="33"/>
  <c r="H160" i="33"/>
  <c r="I152" i="33"/>
  <c r="H152" i="33"/>
  <c r="I148" i="33"/>
  <c r="H148" i="33"/>
  <c r="I140" i="33"/>
  <c r="H140" i="33"/>
  <c r="I132" i="33"/>
  <c r="H132" i="33"/>
  <c r="I124" i="33"/>
  <c r="H124" i="33"/>
  <c r="I116" i="33"/>
  <c r="H116" i="33"/>
  <c r="I108" i="33"/>
  <c r="H108" i="33"/>
  <c r="I96" i="33"/>
  <c r="H96" i="33"/>
  <c r="I88" i="33"/>
  <c r="H88" i="33"/>
  <c r="I80" i="33"/>
  <c r="H80" i="33"/>
  <c r="H189" i="33"/>
  <c r="H181" i="33"/>
  <c r="H173" i="33"/>
  <c r="H165" i="33"/>
  <c r="H157" i="33"/>
  <c r="H149" i="33"/>
  <c r="H141" i="33"/>
  <c r="H133" i="33"/>
  <c r="H125" i="33"/>
  <c r="H117" i="33"/>
  <c r="H109" i="33"/>
  <c r="H101" i="33"/>
  <c r="H93" i="33"/>
  <c r="H85" i="33"/>
  <c r="H69" i="33"/>
  <c r="I29" i="33"/>
  <c r="I190" i="33"/>
  <c r="H190" i="33"/>
  <c r="I186" i="33"/>
  <c r="H186" i="33"/>
  <c r="I182" i="33"/>
  <c r="H182" i="33"/>
  <c r="I178" i="33"/>
  <c r="H178" i="33"/>
  <c r="I174" i="33"/>
  <c r="H174" i="33"/>
  <c r="I170" i="33"/>
  <c r="H170" i="33"/>
  <c r="I166" i="33"/>
  <c r="H166" i="33"/>
  <c r="I162" i="33"/>
  <c r="H162" i="33"/>
  <c r="I158" i="33"/>
  <c r="H158" i="33"/>
  <c r="I154" i="33"/>
  <c r="H154" i="33"/>
  <c r="I150" i="33"/>
  <c r="H150" i="33"/>
  <c r="I146" i="33"/>
  <c r="H146" i="33"/>
  <c r="I142" i="33"/>
  <c r="H142" i="33"/>
  <c r="I138" i="33"/>
  <c r="H138" i="33"/>
  <c r="I134" i="33"/>
  <c r="H134" i="33"/>
  <c r="I130" i="33"/>
  <c r="H130" i="33"/>
  <c r="I126" i="33"/>
  <c r="H126" i="33"/>
  <c r="I122" i="33"/>
  <c r="H122" i="33"/>
  <c r="I118" i="33"/>
  <c r="H118" i="33"/>
  <c r="I114" i="33"/>
  <c r="H114" i="33"/>
  <c r="I110" i="33"/>
  <c r="H110" i="33"/>
  <c r="I106" i="33"/>
  <c r="H106" i="33"/>
  <c r="I102" i="33"/>
  <c r="H102" i="33"/>
  <c r="I98" i="33"/>
  <c r="H98" i="33"/>
  <c r="I94" i="33"/>
  <c r="H94" i="33"/>
  <c r="I90" i="33"/>
  <c r="H90" i="33"/>
  <c r="I86" i="33"/>
  <c r="H86" i="33"/>
  <c r="I82" i="33"/>
  <c r="H82" i="33"/>
  <c r="I78" i="33"/>
  <c r="H78" i="33"/>
  <c r="I74" i="33"/>
  <c r="H74" i="33"/>
  <c r="H280" i="33"/>
  <c r="H276" i="33"/>
  <c r="H272" i="33"/>
  <c r="H268" i="33"/>
  <c r="H264" i="33"/>
  <c r="H260" i="33"/>
  <c r="H256" i="33"/>
  <c r="H252" i="33"/>
  <c r="H248" i="33"/>
  <c r="H244" i="33"/>
  <c r="H240" i="33"/>
  <c r="H236" i="33"/>
  <c r="H232" i="33"/>
  <c r="H228" i="33"/>
  <c r="H224" i="33"/>
  <c r="H220" i="33"/>
  <c r="H216" i="33"/>
  <c r="H212" i="33"/>
  <c r="H208" i="33"/>
  <c r="H204" i="33"/>
  <c r="H200" i="33"/>
  <c r="H196" i="33"/>
  <c r="H192" i="33"/>
  <c r="H185" i="33"/>
  <c r="H177" i="33"/>
  <c r="H169" i="33"/>
  <c r="H161" i="33"/>
  <c r="H153" i="33"/>
  <c r="H145" i="33"/>
  <c r="H137" i="33"/>
  <c r="H129" i="33"/>
  <c r="H121" i="33"/>
  <c r="H113" i="33"/>
  <c r="H105" i="33"/>
  <c r="H97" i="33"/>
  <c r="H89" i="33"/>
  <c r="I68" i="33"/>
  <c r="I71" i="33"/>
  <c r="I67" i="33"/>
  <c r="I63" i="33"/>
  <c r="I59" i="33"/>
  <c r="I70" i="33"/>
  <c r="I66" i="33"/>
  <c r="I62" i="33"/>
  <c r="I58" i="33"/>
  <c r="I55" i="33"/>
  <c r="H57" i="33"/>
  <c r="H54" i="33"/>
  <c r="H52" i="33"/>
  <c r="H51" i="33"/>
  <c r="H50" i="33"/>
  <c r="H49" i="33"/>
  <c r="H48" i="33"/>
  <c r="H47" i="33"/>
  <c r="H46" i="33"/>
  <c r="H45" i="33"/>
  <c r="H44" i="33"/>
  <c r="H30" i="33"/>
  <c r="H43" i="33"/>
  <c r="H31" i="33"/>
  <c r="H34" i="33"/>
  <c r="H36" i="33"/>
  <c r="H37" i="33"/>
  <c r="H42" i="33"/>
  <c r="I41" i="33"/>
  <c r="H39" i="33"/>
  <c r="H40" i="33"/>
  <c r="H38" i="33"/>
  <c r="I33" i="33"/>
  <c r="H32" i="33"/>
  <c r="H18" i="33"/>
  <c r="H19" i="33"/>
  <c r="H26" i="33"/>
  <c r="H23" i="33"/>
  <c r="H16" i="33"/>
  <c r="I27" i="33"/>
  <c r="H22" i="33"/>
  <c r="I6" i="33"/>
  <c r="H12" i="33"/>
  <c r="H4" i="33"/>
  <c r="H9" i="33"/>
  <c r="I14" i="33"/>
  <c r="H2" i="33"/>
  <c r="H8" i="33"/>
  <c r="I10" i="33"/>
  <c r="H13" i="33"/>
  <c r="H5" i="33"/>
  <c r="H15" i="33"/>
  <c r="H7" i="33"/>
  <c r="H3" i="33"/>
  <c r="E2" i="21"/>
  <c r="E5" i="21"/>
  <c r="E4" i="21"/>
  <c r="E3" i="21"/>
</calcChain>
</file>

<file path=xl/sharedStrings.xml><?xml version="1.0" encoding="utf-8"?>
<sst xmlns="http://schemas.openxmlformats.org/spreadsheetml/2006/main" count="64204" uniqueCount="6125">
  <si>
    <t>Level</t>
  </si>
  <si>
    <t>Advanced</t>
  </si>
  <si>
    <t>Competency</t>
  </si>
  <si>
    <t>(Multiple Items)</t>
  </si>
  <si>
    <t>Count of Competency</t>
  </si>
  <si>
    <t>Column Labels</t>
  </si>
  <si>
    <t>Row Labels</t>
  </si>
  <si>
    <t>Knowledge</t>
  </si>
  <si>
    <t>Skill</t>
  </si>
  <si>
    <t>Grand Total</t>
  </si>
  <si>
    <t>Domain 1: Foundational knowledge and skills</t>
  </si>
  <si>
    <t xml:space="preserve">Domain 10: Ecosystem health </t>
  </si>
  <si>
    <t xml:space="preserve">Domain 11: Leadership and management </t>
  </si>
  <si>
    <t xml:space="preserve">Domain 12: Communication and community engagement </t>
  </si>
  <si>
    <t>Domain 13: Training</t>
  </si>
  <si>
    <t xml:space="preserve">Domain 14: Ethics </t>
  </si>
  <si>
    <t xml:space="preserve">Domain 2: Surveillance systems </t>
  </si>
  <si>
    <t xml:space="preserve">Domain 3: Field investigations </t>
  </si>
  <si>
    <t xml:space="preserve">Domain 4: Disease management </t>
  </si>
  <si>
    <t xml:space="preserve">Domain 5: Laboratory capacity </t>
  </si>
  <si>
    <t>Domain 6: Infection prevention and control, biosafety and biosecurity</t>
  </si>
  <si>
    <t xml:space="preserve">Domain 7: Preparedness and response </t>
  </si>
  <si>
    <t>Domain 8: Epidemiologic studies</t>
  </si>
  <si>
    <t>Domain 9: Data management, biostatistics, and informatics</t>
  </si>
  <si>
    <t>Domain</t>
  </si>
  <si>
    <t>Subdomain</t>
  </si>
  <si>
    <t>Sector</t>
  </si>
  <si>
    <t>Type</t>
  </si>
  <si>
    <t>1.       History of epidemiology</t>
  </si>
  <si>
    <t>One Health (Core)</t>
  </si>
  <si>
    <t>Frontline</t>
  </si>
  <si>
    <t xml:space="preserve">1.       Define epidemiology and field epidemiology  </t>
  </si>
  <si>
    <t>Intermediate</t>
  </si>
  <si>
    <t xml:space="preserve">1.       Describe the added value of a One Health approach in epidemiology  </t>
  </si>
  <si>
    <t>One Health (Optional)</t>
  </si>
  <si>
    <t>None at the frontline level</t>
  </si>
  <si>
    <t xml:space="preserve">1.       Summarize the Koch postulates  </t>
  </si>
  <si>
    <t xml:space="preserve">2.       Describe the genesis of the One Health concept  </t>
  </si>
  <si>
    <t xml:space="preserve">1.       Describe the Doll and Hill viewpoints on causality </t>
  </si>
  <si>
    <t xml:space="preserve">Public Health  </t>
  </si>
  <si>
    <t xml:space="preserve">Animal Health </t>
  </si>
  <si>
    <t>Environment</t>
  </si>
  <si>
    <t>None at the intermediate level</t>
  </si>
  <si>
    <t xml:space="preserve">1.       Describe the work of William Farr and John Snow on Cholera  </t>
  </si>
  <si>
    <t xml:space="preserve">2.       Describe the history of smallpox eradication  </t>
  </si>
  <si>
    <t xml:space="preserve">1.       Describe the history of rinderpest eradication  </t>
  </si>
  <si>
    <t>1.2     Epidemiology of infectious diseases</t>
  </si>
  <si>
    <t xml:space="preserve">1.       Define epidemiological terms including incubation period, infectious period, latency, immunity, vector, fomite, reservoir, etc.  </t>
  </si>
  <si>
    <t xml:space="preserve">2.       Explain important mechanisms for transmission of infectious diseases  </t>
  </si>
  <si>
    <t xml:space="preserve">3.       Define zoonosis and anthroponotic diseases and list important (anthropo-)zoonotic diseases with epidemic potential  </t>
  </si>
  <si>
    <t xml:space="preserve">1.       Characterize the difference between viruses, fungi, bacteria, parasites and prions  </t>
  </si>
  <si>
    <t xml:space="preserve">2.       Characterize relevant pathogen, host, environment/ecological features of important infectious diseases  </t>
  </si>
  <si>
    <t xml:space="preserve">3.       Describe the epidemiological characteristics of priority infectious diseases of humans and animals  </t>
  </si>
  <si>
    <t xml:space="preserve">1.       Advise stakeholders on good practices that contribute to zoonotic disease prevention and control, and subsequent impact on animal production  </t>
  </si>
  <si>
    <t xml:space="preserve"> = Frontline</t>
  </si>
  <si>
    <t xml:space="preserve">1.       Describe the factors driving the emergence and re-emergence of infectious diseases to focus on zoonoses  </t>
  </si>
  <si>
    <t xml:space="preserve">2.       Describe the disease intervention model in terms of the epidemiologic triad and how to break the chain of transmission  </t>
  </si>
  <si>
    <t xml:space="preserve">3.       Describe risk factors associated with the spread and persistence of zoonotic diseases, including social-cultural factors  </t>
  </si>
  <si>
    <t xml:space="preserve">1.       Describe basic epidemiologic models (susceptible, exposed, infected, recovered/removed)  </t>
  </si>
  <si>
    <t xml:space="preserve">2.       Explain host immunity to pathogens and discuss the strengths and weaknesses of different vaccines  </t>
  </si>
  <si>
    <t>None</t>
  </si>
  <si>
    <t xml:space="preserve"> = Intermediate</t>
  </si>
  <si>
    <t xml:space="preserve">1.       Assess the societal impact of (anthropo-)zoonotic diseases  </t>
  </si>
  <si>
    <t>None at the advanced level</t>
  </si>
  <si>
    <t xml:space="preserve">1.3     Epidemiology of noncommunicable diseases </t>
  </si>
  <si>
    <t xml:space="preserve">1.       Describe the link between environmental factors and some noncommunicable diseases (NCDs)  </t>
  </si>
  <si>
    <t xml:space="preserve">1.       Advise stakeholders on animal breeding, nutrition, production and marketing  </t>
  </si>
  <si>
    <t xml:space="preserve">1.       List NCDs that impact human and animal health and their associated environmental risk factors  </t>
  </si>
  <si>
    <t xml:space="preserve">1.       Elaborate on the relationship between environmental conditions and development of NCDs  </t>
  </si>
  <si>
    <t xml:space="preserve">2.       Demonstrate the importance of NCD surveillance in humans and animals and how it relates to surveillance of environmental factors  </t>
  </si>
  <si>
    <t xml:space="preserve">1.       Identify epidemiological aspects of NCDs including injury; report on the epidemiology of chronic diseases that can occur over lifetime; explain the epidemiology of cancer  </t>
  </si>
  <si>
    <t xml:space="preserve">2.       Differentiate surveillance systems for noncommunicable and communicable diseases  </t>
  </si>
  <si>
    <t xml:space="preserve">3.       Describe the importance of NCD surveillance in humans and animals  </t>
  </si>
  <si>
    <t>= Intermediate +</t>
  </si>
  <si>
    <t xml:space="preserve">1.       Describe the role of genetics as it relates to animal production and nutrition  </t>
  </si>
  <si>
    <t xml:space="preserve">1.       Describe the role of the environment and climate change on noncommunicable diseases  </t>
  </si>
  <si>
    <t>1.4     Prioritization of disease and disease burden</t>
  </si>
  <si>
    <t>1.       Describe the concept of burden of disease in animals and humans</t>
  </si>
  <si>
    <t xml:space="preserve">2.       Define simple ways to prioritize diseases according to their burden  </t>
  </si>
  <si>
    <t xml:space="preserve">1.       Describe the current burden of infectious diseases  </t>
  </si>
  <si>
    <t xml:space="preserve">2.       Characterize the historic and current burden of infectious diseases, and potential future trends  </t>
  </si>
  <si>
    <t xml:space="preserve">3.       Describe zoonotic diseases for which the control on the animal side is cost-effective  </t>
  </si>
  <si>
    <t xml:space="preserve">4.       Learn and apply the Basic Priority Rating System methodology to prioritize disease for One Health intervention  </t>
  </si>
  <si>
    <t xml:space="preserve">1.       Explain burden of disease metrics (e.g., DALYs and QALYs, cost-benefit and cost-effectiveness, hospitalization days, etc.) and how they are calculated  </t>
  </si>
  <si>
    <t>1.5     Policies and standards</t>
  </si>
  <si>
    <t xml:space="preserve">1.       Guide One Health coordination at the local level  </t>
  </si>
  <si>
    <t xml:space="preserve">1.       Apply national reporting requirements for human diseases   </t>
  </si>
  <si>
    <t xml:space="preserve">2.       Describe key points of the International Health Regulations (IHR) 2005  </t>
  </si>
  <si>
    <t xml:space="preserve">1.       Apply national reporting requirements for animal diseases  </t>
  </si>
  <si>
    <t xml:space="preserve">1.       Explain national legislation for public health and surveillance activities in the country  </t>
  </si>
  <si>
    <t xml:space="preserve">2.       Describe relevant international regulations (IHR, Performance of Veterinary Services)  </t>
  </si>
  <si>
    <t>1.      Know the standard thresholds of exposure risk for the WHO 10 chemicals of public health concern</t>
  </si>
  <si>
    <t xml:space="preserve">2.      Describe key points of and linkages between the sanitary and phytosanitary measures agreement and the WOAH Terrestrial Animal Health Code  </t>
  </si>
  <si>
    <t xml:space="preserve">3.      Describe key points of the Convention on International Trade in Endangered Species of Wild Fauna and Flora (CITES) and Nagoya protocol  </t>
  </si>
  <si>
    <t xml:space="preserve">4.      Describe key points of the Paris Climate Agreement, the MINAMATA Global Mercury Treaty, and the Millennium Ecosystem Assessment </t>
  </si>
  <si>
    <t>Intermediate +</t>
  </si>
  <si>
    <t xml:space="preserve">1.       Outline the standards and standard operating procedures (SOPs) for public health in the country  </t>
  </si>
  <si>
    <t xml:space="preserve">2.       Articulate one health coordination at the national level  </t>
  </si>
  <si>
    <t xml:space="preserve"> = Intermediate </t>
  </si>
  <si>
    <t xml:space="preserve">1.      Apply Annex II of the IHR 2005 in day to day risk assessments  </t>
  </si>
  <si>
    <t xml:space="preserve">2.      Explain IHR 2005 core capacity requirements for countries  </t>
  </si>
  <si>
    <t xml:space="preserve">3.      Explain points of entry requirements under the IHR 2005  </t>
  </si>
  <si>
    <t xml:space="preserve"> = Intermediate +</t>
  </si>
  <si>
    <t xml:space="preserve">1.      Make recommendations for national reporting requirements for animal diseases    </t>
  </si>
  <si>
    <t xml:space="preserve">2.      Know the WOAH listed diseases and reporting requirements for member countries, including when immediate notification and follow up reports are required  </t>
  </si>
  <si>
    <t>1.6     Maternal and child health: key indicators</t>
  </si>
  <si>
    <t>1.      Monitor maternal and child health indicators at primary health care units: •    pregnancy follow up visits •	child growth charts •	child routine immunization (S</t>
  </si>
  <si>
    <t xml:space="preserve">2.      Collect information on barriers to health access  </t>
  </si>
  <si>
    <t xml:space="preserve">1.       Describe risk factors, including zoonotic and food safety, that are specific to pregnant or nursing women and children  </t>
  </si>
  <si>
    <t>= Frontline +</t>
  </si>
  <si>
    <t xml:space="preserve">1.       Analyse reported data from primary health care units for previous indicators  </t>
  </si>
  <si>
    <t xml:space="preserve">None at the advanced level </t>
  </si>
  <si>
    <t xml:space="preserve">1.       Work together with PHC units on recommendations to reduce environmental exposures that constitute a risk for the fetus (including food safety)  </t>
  </si>
  <si>
    <t>1.7     Demographic data and population dynamics</t>
  </si>
  <si>
    <t xml:space="preserve">1.       List sources of information for local animal and human population data  </t>
  </si>
  <si>
    <t xml:space="preserve">1.       Compare population pyramids  </t>
  </si>
  <si>
    <t xml:space="preserve">2.       Calculate population density for an area (i.e., district or region)  </t>
  </si>
  <si>
    <t xml:space="preserve">3.       Compute crude birth rates  </t>
  </si>
  <si>
    <t xml:space="preserve">4.       Evaluate access to family planning  </t>
  </si>
  <si>
    <t xml:space="preserve">1.    Contribute to collection of animal population data/census  </t>
  </si>
  <si>
    <t xml:space="preserve">1.       Use demographic tools to guide planning decisions  </t>
  </si>
  <si>
    <t xml:space="preserve">1.       Describe components of population change (e.g., fertility, mortality and migration)  </t>
  </si>
  <si>
    <t xml:space="preserve">1.       Describe land use/land cover characteristics and how these patterns relate to human/animal interface and interactions   </t>
  </si>
  <si>
    <t xml:space="preserve">1.       Explain techniques to measure changes in the total population  </t>
  </si>
  <si>
    <t xml:space="preserve">2.       Assess changes in the composition of the population (animal/human only)  </t>
  </si>
  <si>
    <t xml:space="preserve">1.       Describe how the rates of population turnover for various animal species relates to immunity status  </t>
  </si>
  <si>
    <t>1.8     Primary health services: key indicators</t>
  </si>
  <si>
    <t xml:space="preserve">1.       Discuss social-economic determinants of health  </t>
  </si>
  <si>
    <t xml:space="preserve">1.       Describe methods for delivery of frontline animal health services (fixed vs mobile), including the role of veterinarians and para-vets  </t>
  </si>
  <si>
    <t xml:space="preserve">1.       Explain the Universal Health Coverage strategy  </t>
  </si>
  <si>
    <t xml:space="preserve">1.    Implement and support frontline animal health services  </t>
  </si>
  <si>
    <t xml:space="preserve">1.       Describe performance indicators for delivery of One Health services  </t>
  </si>
  <si>
    <t xml:space="preserve">1.       Describe and calculate performance indicators for the delivery of frontline animal health services  </t>
  </si>
  <si>
    <t xml:space="preserve">2.       Describe national animal health management systems and the related performance indicators  </t>
  </si>
  <si>
    <t xml:space="preserve">1.       Design and monitor changes in land use/land cover including fragmentation patterns  </t>
  </si>
  <si>
    <t xml:space="preserve">2.       Design and monitor biodiversity measures (transactional sampling)  </t>
  </si>
  <si>
    <t xml:space="preserve">1.9     Systems thinking </t>
  </si>
  <si>
    <t xml:space="preserve">1.       Explain the interaction between ecosystems change and human/animal health outcomes  </t>
  </si>
  <si>
    <t xml:space="preserve">1.       Provide stakeholders with basic knowledge of complex systems related to health at the human-animal-environmental interface (interconnectedness) and how they impact global health  </t>
  </si>
  <si>
    <t xml:space="preserve">1.       Advocate to integrate multisectoral systems thinking into everyday work  </t>
  </si>
  <si>
    <t xml:space="preserve">1.       Incorporate systems thinking into policy design and development  </t>
  </si>
  <si>
    <t xml:space="preserve">2.       Apply systems-based thinking to surveillance, the design of epidemiological studies, and the practice of disease prevention and control  </t>
  </si>
  <si>
    <t xml:space="preserve">1.       Contribute to the development and implementation of One Health policies, plans and projects that integrate interconnections between ecosystem and animal/human/plant health  </t>
  </si>
  <si>
    <t>10.1 Biodiversity and ecosystems</t>
  </si>
  <si>
    <t xml:space="preserve">1. Describe the importance of biodiversity and healthy ecosystems  </t>
  </si>
  <si>
    <t xml:space="preserve">2. Identify local ecosystems and describe their interactions   </t>
  </si>
  <si>
    <t xml:space="preserve">1. Explain the role of biodiversity in sustaining economically and culturally important resources such as clean air, fresh water, pollination, soil fertility, pest and disease control, and wildlife recreation opportunities using local case studies   </t>
  </si>
  <si>
    <t xml:space="preserve">2. Describe the two main types of ecosystem services: provisioning and regulating  </t>
  </si>
  <si>
    <t xml:space="preserve">3. Define and explain the relationship between biodiversity, ecological function and ecosystem services to community members  </t>
  </si>
  <si>
    <t xml:space="preserve">4. Explain how diversity is a key pillar of pest and disease resistance, in natural and managed ecosystems using local examples  </t>
  </si>
  <si>
    <t xml:space="preserve">5. Describe risks that may threaten ecosystem sustainability and describe how they impact biodiversity, e.g. understand the impact of invasive alien species to ecosystem health and epidemiology  </t>
  </si>
  <si>
    <t xml:space="preserve">6. Identify, measure and assess indicators of ecosystem function (early warning signals intelligence)  </t>
  </si>
  <si>
    <t xml:space="preserve">7. Explain structural and functional complexity of ecological systems and their relationship with zoonoses  </t>
  </si>
  <si>
    <t xml:space="preserve">1.       List value, benefits and services of wildlife in the local jurisdiction, including provisioning and regulating functions  </t>
  </si>
  <si>
    <t xml:space="preserve">1.       Explain how biodiversity and healthy ecosystems promote health across the environment-human-animal interface  </t>
  </si>
  <si>
    <t xml:space="preserve">1.       Differentiate examples of biodiversity at multiple levels: genes, populations, species, ecological communities, landscapes, ecosystems  </t>
  </si>
  <si>
    <t xml:space="preserve">2.       Explain the major drivers of species extinction and biodiversity loss  </t>
  </si>
  <si>
    <t xml:space="preserve">3.       Explain how biodiversity is linked to ecosystem functions  </t>
  </si>
  <si>
    <t xml:space="preserve">4.       Identify links within ecosystems that can indicate a cause of threat or the diagnosis of a health risk  </t>
  </si>
  <si>
    <t xml:space="preserve">5.       Identify and collaborate with local institutions and experts that possess knowledge of natural history and biodiversity in the country and region  </t>
  </si>
  <si>
    <t xml:space="preserve">6.       List and explain drivers of diversification  </t>
  </si>
  <si>
    <t xml:space="preserve">7.       Explain the importance of microbial and invertebrate diversity  </t>
  </si>
  <si>
    <t xml:space="preserve">8.       Develop conceptual map of ecosystem services in community context (workshop or focus group format), focusing on those that contribute to individual or population health of animals, human and the environment  </t>
  </si>
  <si>
    <t xml:space="preserve">9.       Design a map of connections between agricultural diversity, food systems and human health  </t>
  </si>
  <si>
    <t xml:space="preserve">10.   Describe and apply best management practices for natural ecosystems and biodiversity that benefit domestic animal health  </t>
  </si>
  <si>
    <t xml:space="preserve">11.   Describe the impact of local food production systems on the health of the ecosystem and propose sustainable practices to mitigate such impact  </t>
  </si>
  <si>
    <t xml:space="preserve">12.   Describe how to collect and analyse data related to biodiversity loss and ecosystem degradation  </t>
  </si>
  <si>
    <t xml:space="preserve">1.       Develop a map showing the relationship among: loss of biodiversity, decline of ecosystem functions and services, and resilience  </t>
  </si>
  <si>
    <t xml:space="preserve">2.       Provide examples of provisioning services (i.e., food, fiber and biofuel) in local jurisdictions and how these can reduce wildlife composition and functioning  </t>
  </si>
  <si>
    <t xml:space="preserve">3.       Assess the impact of provisioning services on regulating services in a jurisdiction  </t>
  </si>
  <si>
    <t xml:space="preserve">4.       Provide examples of regulating services (e.g., infection dampening, evolutionary pressure towards low pathogenicity in complex, high diversity systems)  </t>
  </si>
  <si>
    <t xml:space="preserve">1.       Identify drivers of temporal and spatial distribution of populations and how this leads to changes in biodiversity at the community and ecosystem level (i.e., changes in biodiversity in time and space)  </t>
  </si>
  <si>
    <t xml:space="preserve">2.       Explain interactions among proximate and ultimate causes of biodiversity loss, such as land cover change, poverty, landscape fragmentation, climate change and others that are impacting biodiversity at local and regional scales  </t>
  </si>
  <si>
    <t xml:space="preserve">3.       Advocate and raise awareness about positive health impacts of ecosystem based approaches  </t>
  </si>
  <si>
    <t xml:space="preserve">1.       Describe general levels of structural and functional biodiversity  </t>
  </si>
  <si>
    <t xml:space="preserve">2.       Describe the causes and consequences of changes in biodiversity at relevant temporal and spatial scales  </t>
  </si>
  <si>
    <t xml:space="preserve">3.       Explain the importance of ecosystem functions and ecosystem services to society including families, communities and governments  </t>
  </si>
  <si>
    <t xml:space="preserve">4.       Identify unsustainable practices and policies leading to loss of biodiversity at multiple scales and levels  </t>
  </si>
  <si>
    <t xml:space="preserve">5.       Design a systems based diagram showing the connections between deforestation, ecosystems degradation or loss of access to natural resources and the wider felt impacts  </t>
  </si>
  <si>
    <t xml:space="preserve">6.       Collaborate effectively with other professions and sectors to align with intergovernmental agreements related to biodiversity and ecosystem management  </t>
  </si>
  <si>
    <t xml:space="preserve">7.       Utilize community-based participatory methods to identify and engage local and indigenous knowledge for integrative management of biodiversity and ecosystem structure and functions related to One Health  </t>
  </si>
  <si>
    <t xml:space="preserve">8.       Consider international regulations and policies related to endangered species protection when implementing activities to tackle health threats in an ecosystem  </t>
  </si>
  <si>
    <t xml:space="preserve">9.       Describe biodiversity indices, both  structural and functional, and how they are measured  </t>
  </si>
  <si>
    <t xml:space="preserve">10.    Describe the relationship between microbial diversity and health  </t>
  </si>
  <si>
    <t xml:space="preserve">11.   Describe agroecological approaches to sustain biodiversity and ecosystem health  </t>
  </si>
  <si>
    <t xml:space="preserve">1. Apply systems thinking to characterize and manage adverse changes to biodiversity and ecosystems  </t>
  </si>
  <si>
    <t xml:space="preserve">2. Apply knowledge regarding the geographic distribution of populations of species and communities to identify spatial and temporal patterns of biodiversity within and across landscapes  </t>
  </si>
  <si>
    <t xml:space="preserve">3. Apply methodological approaches to the measurement of ecological communities and interactions within them within the local context  </t>
  </si>
  <si>
    <t xml:space="preserve">4. Define and assess biotic integrity  </t>
  </si>
  <si>
    <t xml:space="preserve">5. Valuate ecosystem services in relation to human and animal health and economics  </t>
  </si>
  <si>
    <t xml:space="preserve">6. Explain why genetic diversity is important, the basics of conservation genetics and how genetic diversity is measured  </t>
  </si>
  <si>
    <t>10.2 Plant, animal and ecosystem health</t>
  </si>
  <si>
    <t xml:space="preserve">1.       Describe the concept of ecosystem services  </t>
  </si>
  <si>
    <t xml:space="preserve">2.       Explain the roles and responsibilities of agencies that manage plant, animal and ecosystem health  </t>
  </si>
  <si>
    <t xml:space="preserve">1.      Describe different wildlife populations within a jurisdiction, including those with significant human and livestock interaction or under human care, including farmed wildlife  </t>
  </si>
  <si>
    <t xml:space="preserve">2.       Describe and apply the principles of species conservation during the practice of field epidemiology  </t>
  </si>
  <si>
    <t xml:space="preserve">1.       Describe wildlife trade management and sustainable use principles  </t>
  </si>
  <si>
    <t xml:space="preserve">2.       Characterize, identify, assess and prioritize underlying factors that give rise to human-livestock-wildlife interactions, including the risks of conflict, and devise appropriate intervention strategies  </t>
  </si>
  <si>
    <t xml:space="preserve">3.       Define and develop solutions for human-livestock-wildlife conflicts through participatory approaches and local community involvement  </t>
  </si>
  <si>
    <t xml:space="preserve">4.       Facilitate community-level discussions among stakeholders regarding human-livestock-wildlife interactions  </t>
  </si>
  <si>
    <t xml:space="preserve">5.       Follow existing biosafety/security measures concerning handling of wildlife and suggest and implement measures for improvement  </t>
  </si>
  <si>
    <t xml:space="preserve">1.       Contribute to the integration of plant, animal and ecosystem health data with other ongoing surveillance strategies in humans and animals  </t>
  </si>
  <si>
    <t xml:space="preserve">1.       Support the review of disease case data in people, livestock, and wildlife to identify trends (presence or absence or prevalence)  </t>
  </si>
  <si>
    <t xml:space="preserve">1.       Apply knowledge of case studies, best practices, and toolkits on human-livestock-wildlife interactions and conflict  </t>
  </si>
  <si>
    <t xml:space="preserve">2.       Characterize how threats to wildlife species may hamper ecosystem services and benefits  </t>
  </si>
  <si>
    <t xml:space="preserve">3.       Develop methods and data sources that signal and forecast wildlife and ecosystem health threats  </t>
  </si>
  <si>
    <t xml:space="preserve">4.       Implement environmental and social impact assessments  </t>
  </si>
  <si>
    <t xml:space="preserve">5.       Explain and apply epidemiological and health promotion principles for wildlife and ecosystem health programmes, to prevent zoonoses and pathogen spillover  </t>
  </si>
  <si>
    <t xml:space="preserve">6.       Use participatory approaches with local communities to manage human-livestock-wildlife conflicts  </t>
  </si>
  <si>
    <t xml:space="preserve">1.       Exchange and analyse data across the public health, animal health and environment health sectors  </t>
  </si>
  <si>
    <t xml:space="preserve">1. Describe and evaluate the cultural, social and economic context of wildlife and ecosystem services  </t>
  </si>
  <si>
    <t xml:space="preserve">2. Communicate value of wildlife and ecosystem services to stakeholders  </t>
  </si>
  <si>
    <t xml:space="preserve">3. Explain the purpose and characteristics of wildlife and ecosystem health assessment  </t>
  </si>
  <si>
    <t xml:space="preserve">4. Perform  wildlife and ecosystem health assessments  </t>
  </si>
  <si>
    <t xml:space="preserve">5. Integrate wildlife and ecosystem health data with other data streams  </t>
  </si>
  <si>
    <t xml:space="preserve">6. Communicate wildlife and ecosystem health risks to diverse audiences using various formats  </t>
  </si>
  <si>
    <t xml:space="preserve">1.       Conduct a systematic approach to wildlife health surveillance  </t>
  </si>
  <si>
    <t xml:space="preserve">2.       Identify, assess, and report on wildlife disease and ecosystem health risks  </t>
  </si>
  <si>
    <t xml:space="preserve">3.       Forecast wildlife and ecosystem health threats  </t>
  </si>
  <si>
    <t xml:space="preserve">4.       Conduct wildlife and ecosystem health investigations  </t>
  </si>
  <si>
    <t xml:space="preserve">5.       Develop wildlife disease management and response plans  </t>
  </si>
  <si>
    <t xml:space="preserve">6.       Apply and adapt the Addis Ababa Principles to frame decision-making on sustainable use of wildlife  </t>
  </si>
  <si>
    <t xml:space="preserve">7.       Describe CITES regulations governing international trade of wildlife and other wildlife use principles from other fora and intergovernmental frameworks, e.g., IUCN, UNEP, etc.   </t>
  </si>
  <si>
    <t xml:space="preserve">8.       Apply policy and regulatory instruments to differentiate between legal and illegal wildlife harvest and trade  </t>
  </si>
  <si>
    <t xml:space="preserve">9.       Interpret biological characteristics and wildlife population data, together with other contextual factors, to calculate sustainability thresholds for harvest and trade, and ensure sustainable and healthy wildlife populations  </t>
  </si>
  <si>
    <t xml:space="preserve">10.   Apply and adapt identification tools for wildlife species, parts and products in trade and understand application of forensic techniques in this context  </t>
  </si>
  <si>
    <t xml:space="preserve">11.   Apply and adapt good practice standards that minimize health risks in wildlife trade value chains, covering both wild and captive production systems in a jurisdiction  </t>
  </si>
  <si>
    <t xml:space="preserve">12.   Identify impediments and the resources necessary (financial, knowledge, sociological, etc.) to generate feasible solutions to human-livestock-wildlife conflict (e.g., market compensation for lost crops, personnel for education campaigns)  </t>
  </si>
  <si>
    <t xml:space="preserve">13.   Use appropriate methods to estimate population size, abundance and demography of wildlife and population trends  </t>
  </si>
  <si>
    <t xml:space="preserve">14.   Utilize maps, geospatial layers and online tools to estimate land cover or habitat change in the local area  </t>
  </si>
  <si>
    <t xml:space="preserve">15.   Use appropriate methods to assess and manage habitat quality and suitability to sustain healthy ecosystems and wildlife populations  </t>
  </si>
  <si>
    <t xml:space="preserve">16.   Provide examples of wildlife population and habitat management techniques that have been effective in a jurisdiction  </t>
  </si>
  <si>
    <t xml:space="preserve">17.   Apply wildlife population and habitat management techniques  </t>
  </si>
  <si>
    <t xml:space="preserve">18.   Communicate the value of sustainable use, regulated and safe wildlife trade and sustainable wildlife management  </t>
  </si>
  <si>
    <t xml:space="preserve">19.   Facilitate local community capacity building and empower communities to manage the health of the local ecosystems and wildlife populations  </t>
  </si>
  <si>
    <t>10.3 Air, water and soil quality</t>
  </si>
  <si>
    <t xml:space="preserve">1.       Describe the health impacts of local environmental contaminants on human, animal and ecosystem health  </t>
  </si>
  <si>
    <t xml:space="preserve">2.       List the agencies involved in monitoring air, water and soil quality  </t>
  </si>
  <si>
    <t xml:space="preserve">1.       Describe air, water and soil cycles and mechanisms for accumulation of contaminants  </t>
  </si>
  <si>
    <t xml:space="preserve">2.       Describe standards and policies related to maximum contaminant levels  </t>
  </si>
  <si>
    <t xml:space="preserve">3.       Describe health impacts of local air, soil and water contaminants in humans and animals  </t>
  </si>
  <si>
    <t xml:space="preserve">4.       Describe the major drivers of environmental contamination (agricultural, manufacturing, etc.)  </t>
  </si>
  <si>
    <t xml:space="preserve">5.       Correlate environmental risk indicators with health indicators (human and animal)  </t>
  </si>
  <si>
    <t xml:space="preserve">6.       Describe factors that influence whether pathogens survive in certain conditions  </t>
  </si>
  <si>
    <t xml:space="preserve">1.       Propose mitigation measures to address the impacts of contaminants in the air, soil and water on human, animal and ecosystem health  </t>
  </si>
  <si>
    <t xml:space="preserve">1.       Develop open and collaborative relationships with the agencies involved in monitoring air, water and soil quality  </t>
  </si>
  <si>
    <t xml:space="preserve">2.       Describe policies and regulations related to natural resource management, land use and pollution  </t>
  </si>
  <si>
    <t xml:space="preserve">1.       Evaluate how data related to key environmental indicators and health are comparable and compatible  </t>
  </si>
  <si>
    <t xml:space="preserve">2.       Evaluate potential integrated environmental and health data collection schemes for compliance with existing standards   </t>
  </si>
  <si>
    <t xml:space="preserve">1.       Describe how air, water and soil quality data can be used as an early warning system for environment-related health events and which signals to monitor  </t>
  </si>
  <si>
    <t xml:space="preserve">2.       Contribute to the development of data sharing agreements and early warning systems amongst agencies involved in One Health  </t>
  </si>
  <si>
    <t xml:space="preserve">3.       Collaborate with agencies involved in collecting and monitoring data on air, water and land resources and environmental pollutants  </t>
  </si>
  <si>
    <t>10.4 Impacts of environmental degradation on health</t>
  </si>
  <si>
    <t xml:space="preserve">1.       Illustrate the impact of environmental degradation on local ecosystem health  </t>
  </si>
  <si>
    <t xml:space="preserve">2.       Contribute data to environmental impact assessments  </t>
  </si>
  <si>
    <t xml:space="preserve">1.       Implement practices that reduce or mitigate the environmental impact of provided human or animal health services  </t>
  </si>
  <si>
    <t xml:space="preserve">2.       Explain the interrelationship between climate change and the frequency and severity of storms, floods, fires and drought  </t>
  </si>
  <si>
    <t xml:space="preserve">3.       Describe the basic concepts of global warming and greenhouse gases   </t>
  </si>
  <si>
    <t xml:space="preserve">4.       Describe how climate change impacts disease transmission and species migration  </t>
  </si>
  <si>
    <t xml:space="preserve">5.       Describe the carbon cycle  </t>
  </si>
  <si>
    <t xml:space="preserve">1.       Describe how local weather extremes and natural disasters impact human, animal and ecosystem health  </t>
  </si>
  <si>
    <t xml:space="preserve">2.       Assess the impact of environmental degradation on human, animal and ecosystem health by participating in an environmental impact assessment  </t>
  </si>
  <si>
    <t xml:space="preserve">1.       Describe local climate conditions and recognize extremes in variability and how they can impact local ecosystems  </t>
  </si>
  <si>
    <t xml:space="preserve">2.       Describe models of global environmental change  </t>
  </si>
  <si>
    <t xml:space="preserve">3.       Describe the major drivers of global warming and explain its impact on food security and changes in livelihoods  </t>
  </si>
  <si>
    <t xml:space="preserve">1.       Discuss the impact of global climate change on health and the emergence of novel diseases  </t>
  </si>
  <si>
    <t xml:space="preserve">2.       Assess the national or subnational impacts of climate change on health by contributing to vulnerability and adaptation assessments  </t>
  </si>
  <si>
    <t xml:space="preserve">1.       Apply systems thinking to relate how climate and weather variables interact with health to result in disease emergence  </t>
  </si>
  <si>
    <t xml:space="preserve">2.       Describe the concept and practice of Planetary Health  </t>
  </si>
  <si>
    <t xml:space="preserve">3.       Explain models of global environmental change  </t>
  </si>
  <si>
    <t xml:space="preserve">4.       Describe the primary and secondary health impacts of climate change  </t>
  </si>
  <si>
    <t xml:space="preserve">5.       Assess how climate change impacts the social and environmental determinants of health  </t>
  </si>
  <si>
    <t xml:space="preserve">6.       Provide sustainable policy recommendations to promote ecosystem health  </t>
  </si>
  <si>
    <t xml:space="preserve">1.       Discuss the impact of climate change on animal productivity and health and links to food security  </t>
  </si>
  <si>
    <t>10.5 Anthropogenic, environmental and socioeconomic drivers of emerging health threats</t>
  </si>
  <si>
    <t xml:space="preserve">1.       Discuss local examples illustrating the concept of human-environment interface and interactions  </t>
  </si>
  <si>
    <t xml:space="preserve">2.       Describe how habitat incursion, deforestation and changes in land use and land cover impact disease emergence and ecosystem health  </t>
  </si>
  <si>
    <t xml:space="preserve">3.       Describe how local legal and illegal trade in wildlife impact health and facilitate transmission of disease  </t>
  </si>
  <si>
    <t xml:space="preserve">1.       Identify and assess the environmental and socioeconomic drivers of disease and their signals within the local context  </t>
  </si>
  <si>
    <t xml:space="preserve">2.       Describe how human activities drive environmental change leading to the emergence of disease  </t>
  </si>
  <si>
    <t xml:space="preserve">3.       Describe the role of wildlife trade and wet markets in disease transmission and emergence  </t>
  </si>
  <si>
    <t xml:space="preserve">4.       Describe and monitor the impact of local food production systems on the health of the ecosystem  </t>
  </si>
  <si>
    <t xml:space="preserve">5.       Explain reasons for the emergence or re-emergence of some diseases in response to environmental change  </t>
  </si>
  <si>
    <t xml:space="preserve">1.       Describe how travel and transportation increase the risk for disease emergence and transmission  </t>
  </si>
  <si>
    <t xml:space="preserve">2.       List and describe zoonoses with environmental components, including vector-borne disease  </t>
  </si>
  <si>
    <t xml:space="preserve">1.       Define the political, historical and technical meanings of the term Anthropocene  </t>
  </si>
  <si>
    <t xml:space="preserve">2.       Describe how increased human demand for resources, including animal protein, is driving disease emergence  </t>
  </si>
  <si>
    <t xml:space="preserve">3.       Describe anthropogenic drivers of endemic and noncommunicable diseases  </t>
  </si>
  <si>
    <t xml:space="preserve">4.       Describe how travel and transportation increase the risk for disease emergence and transmission  </t>
  </si>
  <si>
    <t xml:space="preserve">5.       Analyse and graphically display contribution of drivers to health threats  </t>
  </si>
  <si>
    <t xml:space="preserve">6.       Describe approaches for and benefits of agroecological farming or production  </t>
  </si>
  <si>
    <t xml:space="preserve">1.       List and describe the anthropogenically induced environmental and socioeconomic drivers that impact health of the system  </t>
  </si>
  <si>
    <t xml:space="preserve">2.       Identify and prioritize health determinants using appropriate tools  </t>
  </si>
  <si>
    <t xml:space="preserve">3.       Conduct a SWOT analysis, identifying strengths, weaknesses, gaps and needs in ability, to assess and manage health threats in the context of a location  </t>
  </si>
  <si>
    <t xml:space="preserve">4.       Identify underlying determinants of health (the range of individual, social, economic and environmental factors that influence health status), and understand interactions among them  </t>
  </si>
  <si>
    <t xml:space="preserve">1.       Gather data to define baseline metrics on disease drivers (climate and land use change, etc.)  </t>
  </si>
  <si>
    <t xml:space="preserve">2.       Define wildlife and ecosystem health determinants and disease drivers, and their interrelationships  </t>
  </si>
  <si>
    <t xml:space="preserve">3.       Synthesize existing local knowledge or scientific literature to assess health determinants and threats operating in a system  </t>
  </si>
  <si>
    <t xml:space="preserve">4.       Understand and apply frameworks for ranking health determinants based on whether they present an immediate, short term or long term threat to human, wildlife and ecosystem health  </t>
  </si>
  <si>
    <t xml:space="preserve">5.       Conduct root cause analysis of disease drivers and health threats in a jurisdiction  </t>
  </si>
  <si>
    <t xml:space="preserve">6.       Relate socioeconomic and environmental determinants of health and local knowledge to devise appropriate intervention strategies  </t>
  </si>
  <si>
    <t xml:space="preserve">7.       Describe the role of the environment on AMR and the impact of AMR on biodiversity and ecosystem health  </t>
  </si>
  <si>
    <t xml:space="preserve">1.       Identify and apply appropriate methods to measure health of, stress on or disturbance to wildlife populations or ecosystems  </t>
  </si>
  <si>
    <t xml:space="preserve">2.       Define the spatial, temporal and demographic characteristics of health threats to wildlife  </t>
  </si>
  <si>
    <t xml:space="preserve">3.       Identify trends in disease drivers for all diseases with a wildlife nexus  </t>
  </si>
  <si>
    <t xml:space="preserve">4.       Develop nature based solutions  </t>
  </si>
  <si>
    <t>11.1 Leadership and One Health</t>
  </si>
  <si>
    <t xml:space="preserve">1.       Apply ethical principles and professional code of conduct   </t>
  </si>
  <si>
    <t xml:space="preserve">2.       Develop and maintain interprofessional, multidisciplinary and multisectoral collaboration and communication  </t>
  </si>
  <si>
    <t xml:space="preserve">1.       Communicate a common understanding of the One Health concept   </t>
  </si>
  <si>
    <t xml:space="preserve">2.       Use listening skills to understand different perspectives and priorities  </t>
  </si>
  <si>
    <t xml:space="preserve">3.       Use communication skills to clearly and regularly express thoughts and ideas  </t>
  </si>
  <si>
    <t xml:space="preserve">4.       Collaborate and work within and across networks  </t>
  </si>
  <si>
    <t xml:space="preserve">5.       Act responsibly in contexts of volatility, uncertainty, complexity and ambiguity  </t>
  </si>
  <si>
    <t xml:space="preserve">6.       Practice flexibility and openness to different ideas and approaches  </t>
  </si>
  <si>
    <t xml:space="preserve">7.       Describe the importance of engaging with formal and informal community leaders  </t>
  </si>
  <si>
    <t xml:space="preserve">8.       Define strategies for community engagement and motivation  </t>
  </si>
  <si>
    <t xml:space="preserve">9.       Practice self-awareness, self-regulation, and prioritize group success  </t>
  </si>
  <si>
    <t xml:space="preserve">1.       Perform stakeholder mapping  </t>
  </si>
  <si>
    <t xml:space="preserve">2.       Develop community-based approaches for field investigation and health interventions to ensure community engagement  </t>
  </si>
  <si>
    <t xml:space="preserve">1.       Make decisions in consultation with experts across disciplines  </t>
  </si>
  <si>
    <t xml:space="preserve">2.       Manage a multidisciplinary team in contexts of volatility, uncertainty, complexity and ambiguity  </t>
  </si>
  <si>
    <t xml:space="preserve">3.       Make and justify decisions in the context of conflicting priorities  </t>
  </si>
  <si>
    <t xml:space="preserve">1.       Regularly communicate ideas and expectations with team members   </t>
  </si>
  <si>
    <t xml:space="preserve">2.       Adapt leadership style according to the context, recognizing when different approaches are most effective  </t>
  </si>
  <si>
    <t xml:space="preserve">1.       Model the use of communication skills to express thoughts and ideas across sectors  </t>
  </si>
  <si>
    <t xml:space="preserve">2.       Develop and implement strategies to encourage innovative solutions  </t>
  </si>
  <si>
    <t>11.2 Policy development and implementation</t>
  </si>
  <si>
    <t xml:space="preserve">1.    Implement One Health policies at the local level  </t>
  </si>
  <si>
    <t xml:space="preserve">1.    Apply the principles of good leadership in policy development and implementation  </t>
  </si>
  <si>
    <t xml:space="preserve">2.    Implement, monitor and test new methodologies and work practices  </t>
  </si>
  <si>
    <t xml:space="preserve">3.    Collaborate with stakeholders keeping in mind their powers or interests  </t>
  </si>
  <si>
    <t xml:space="preserve">4.    Work within the existing governance structure  </t>
  </si>
  <si>
    <t xml:space="preserve">5.    Communicate and notify higher levels on the needs, gaps and opportunities for improvements in field implementation  </t>
  </si>
  <si>
    <t xml:space="preserve">1.       Propose, support and implement One Health policies at the local and regional levels  </t>
  </si>
  <si>
    <t xml:space="preserve">1.       Articulate the policy cycle and how to engage stakeholders in intersectional collaborations for effective policy making  </t>
  </si>
  <si>
    <t xml:space="preserve">2.       Develop, support and implement emergency response policies to respond to unexpected events (i.e., natural disasters, disease outbreaks, conflict, etc.)  </t>
  </si>
  <si>
    <t xml:space="preserve">3.       Make recommendations from studies, surveys and field investigations to inform policy making  </t>
  </si>
  <si>
    <t xml:space="preserve">4.       Assess regional community leader engagement and awareness of One Health policies  </t>
  </si>
  <si>
    <t xml:space="preserve">1.       Facilitate the development and implementation of One Health policies at the local, regional, national and global levels  </t>
  </si>
  <si>
    <t xml:space="preserve">2.       Produce policy briefs based on current One Health research along with action plans for implementation  </t>
  </si>
  <si>
    <t xml:space="preserve">1.       Advocate for policy making in relation to One Health, taking into account political and multiagency interests  </t>
  </si>
  <si>
    <t xml:space="preserve">2.       Demonstrate proficiency with the policy cycle to secure political commitment, trust building and community participation  </t>
  </si>
  <si>
    <t xml:space="preserve">3.       Monitor and assess the success of implemented strategies by utilizing the methods of development, planning, implementation and evaluation for One Health policies, strategies, programmes and institutions  </t>
  </si>
  <si>
    <t xml:space="preserve">4.       Design One Health strategies to facilitate synergies across sectors and promote multidisciplinary collaboration  </t>
  </si>
  <si>
    <t xml:space="preserve">5.       Apply the principles of implementation science and science diplomacy  </t>
  </si>
  <si>
    <t xml:space="preserve">1.       Ensure One Health approaches are included in veterinary service policies  </t>
  </si>
  <si>
    <t xml:space="preserve">1.        Maintain a list of government and nongovernment stakeholders, at the local, regional, and national levels, related to environmental health, conservation and biodiversity  </t>
  </si>
  <si>
    <t xml:space="preserve">11.3 Organizational management </t>
  </si>
  <si>
    <t xml:space="preserve">1.       Provide and support an environment of trust and learning within an organization and across networks  </t>
  </si>
  <si>
    <t xml:space="preserve">2.    Describe the formal and informal organizational structures of the local community and identify local facilitators  </t>
  </si>
  <si>
    <t xml:space="preserve">1.       Document roles and responsibilities of team members to ensure accountability  </t>
  </si>
  <si>
    <t xml:space="preserve">2.       Establish effective teamwork and collaboration across disciplines  </t>
  </si>
  <si>
    <t xml:space="preserve">1.       Articulate a shared mission, set of core values and vision of the organization to achieve One Health goals  </t>
  </si>
  <si>
    <t xml:space="preserve">2.       Delegate responsibilities and tasks based on skills and expertise of team members  </t>
  </si>
  <si>
    <t xml:space="preserve">3.       Motivate, mentor and mobilize a network of team members  </t>
  </si>
  <si>
    <t xml:space="preserve">4.       Describe published quality management guidelines (e.g., International Organization for Standardization 9001:2015 Quality Management Systems)  </t>
  </si>
  <si>
    <t xml:space="preserve">5.       Describe and apply aspirational ethics and ethical codes of conducts  </t>
  </si>
  <si>
    <t xml:space="preserve">1.       Manage a cross disciplinary team  </t>
  </si>
  <si>
    <t xml:space="preserve">2.       Utilize collaborative methods and negotiation and conflict management skills across sectors and disciplines to facilitate cooperation and achieve One Health goals  </t>
  </si>
  <si>
    <t xml:space="preserve">3.       Develop a shared mission, set of core values, and vision to achieve One Health goals to design actions for implementation  </t>
  </si>
  <si>
    <t xml:space="preserve">1.       Manage in accordance with published quality management guidelines. (e.g., International Organization for Standardization 9001:2015 Quality Management Systems)  </t>
  </si>
  <si>
    <t xml:space="preserve">2.       Promote multidisciplinary policies by identifying misalignments between organizational structures or visions and the structure of external policy and implementation characteristics  </t>
  </si>
  <si>
    <t>11.4 Project management</t>
  </si>
  <si>
    <t xml:space="preserve">1.    Fulfill project requirements according to operational plan  </t>
  </si>
  <si>
    <t xml:space="preserve">1.    Describe the principles of project management and monitoring  </t>
  </si>
  <si>
    <t xml:space="preserve">2.    Describe and manage formal and informal organizational structures  </t>
  </si>
  <si>
    <t xml:space="preserve">1.       Establish clear and objective project goals and outcomes with input from a multidisciplinary team  </t>
  </si>
  <si>
    <t xml:space="preserve">2.       Create an implementation timeline  </t>
  </si>
  <si>
    <t xml:space="preserve">1.       Create a formal project management structure  </t>
  </si>
  <si>
    <t xml:space="preserve">2.       Document progress and produce project reports for upper management and donors  </t>
  </si>
  <si>
    <t xml:space="preserve">3.       Adapt project management process and tools to the mission of the organization  </t>
  </si>
  <si>
    <t xml:space="preserve">1.       Incorporate One Health principles in all aspects of planning  </t>
  </si>
  <si>
    <t xml:space="preserve">2.       Plan project activities based on outputs and budget  </t>
  </si>
  <si>
    <t xml:space="preserve">3.       Manage risks by identifying, analyzing and responding to risks that arises over the life cycle of project  </t>
  </si>
  <si>
    <t xml:space="preserve">4.       Establish a monitoring and evaluation plan to critically evaluate project outputs at all stages of implementation using appropriate and validated indicators  </t>
  </si>
  <si>
    <t xml:space="preserve">1.       Conduct a risk assessment during the project planning period  </t>
  </si>
  <si>
    <t>11.5 Finance and budgeting</t>
  </si>
  <si>
    <t xml:space="preserve">1.       Explain how cross-sectoral collaboration allows for shared use of limited resources to improve health outcomes  </t>
  </si>
  <si>
    <t xml:space="preserve">2.       Project and recommend changes to activities within a budget and financial plan  </t>
  </si>
  <si>
    <t xml:space="preserve">3.       Describe how financing for One Health activities is shared across sectors but allocated in individual sector budgets  </t>
  </si>
  <si>
    <t xml:space="preserve">4.       Advocate for local government budgetary support for One Health planning and activities  </t>
  </si>
  <si>
    <t xml:space="preserve">5.       Engage local support through securing funding or involving stakeholders (NGOs, private sector, etc.) in specific actions  </t>
  </si>
  <si>
    <t xml:space="preserve">6.       Participate in strategic planning and the development of budgets for One Health projects  </t>
  </si>
  <si>
    <t xml:space="preserve">7.       Perform basic accounting and follow financial management principles  </t>
  </si>
  <si>
    <t xml:space="preserve">1.       Formulate and implement budget plans for programmes and projects  </t>
  </si>
  <si>
    <t xml:space="preserve">1.       Seek additional resources and prepare funding proposals  </t>
  </si>
  <si>
    <t xml:space="preserve">2.       Describe donor reporting requirements  </t>
  </si>
  <si>
    <t xml:space="preserve">3.       Describe the fundamentals of a cost-effectiveness evaluation  </t>
  </si>
  <si>
    <t xml:space="preserve">1.       Advocate for national financing for One Health planning and projects both within and across sectors  </t>
  </si>
  <si>
    <t xml:space="preserve">2.       Check and validate the financial sustainability of proposals  </t>
  </si>
  <si>
    <t xml:space="preserve">1.       Advocate for international funding for One Health planning and projects, especially in developing and poor countries  </t>
  </si>
  <si>
    <t xml:space="preserve">2.       Produce donor reports  </t>
  </si>
  <si>
    <t xml:space="preserve">1.       Analyse and recommend resource allocation within veterinary services dedicated to One Health field activities  </t>
  </si>
  <si>
    <t>11.6 Security in the field</t>
  </si>
  <si>
    <t xml:space="preserve">1.       Identify personal security risks and practice security awareness  </t>
  </si>
  <si>
    <t xml:space="preserve">2.       Prepare risk mitigation action plans prior to engaging in fieldwork  </t>
  </si>
  <si>
    <t xml:space="preserve">3.       Practice situational awareness to keep yourself and your colleagues safe  </t>
  </si>
  <si>
    <t xml:space="preserve">1.    Effectively engage with security organizations  </t>
  </si>
  <si>
    <t xml:space="preserve">2.    Apply practical techniques to manage risks and deal with difficult circumstances including conflicts  </t>
  </si>
  <si>
    <t xml:space="preserve">3.    React appropriately in the event of actual danger, threat or injury  </t>
  </si>
  <si>
    <t xml:space="preserve">4.    Explain personal psychological reactions to security incidents and know where to obtain help  </t>
  </si>
  <si>
    <t xml:space="preserve">5.    Explain the cultural characteristics of the local population, particularly offensive language and unacceptable practices  </t>
  </si>
  <si>
    <t xml:space="preserve">6.    Demonstrate awareness of mental health and wellbeing in the working environment   </t>
  </si>
  <si>
    <t xml:space="preserve">1.       Identify seasonal climate patterns, and areas vulnerable to flood, drought and extreme events  </t>
  </si>
  <si>
    <t xml:space="preserve">1.       Ensure team members are practice security awareness and take precautionary measures  </t>
  </si>
  <si>
    <t xml:space="preserve">1.       Develop and implement security policies and procedures based on organizational requirements  </t>
  </si>
  <si>
    <t xml:space="preserve">2.       Train professionals, paraprofessionals and multidisciplinary teams to apply security guidelines properly  </t>
  </si>
  <si>
    <t xml:space="preserve">3.       Support good mental health and wellbeing in the working environment  </t>
  </si>
  <si>
    <t xml:space="preserve">1.       Analyse the security risk implications associated with conducting field work  </t>
  </si>
  <si>
    <t xml:space="preserve">2.       Implement risk mitigation strategies and controls  </t>
  </si>
  <si>
    <t xml:space="preserve">3.       Create an environment that promotes good mental health, wellness and security of the group    </t>
  </si>
  <si>
    <t xml:space="preserve">1.       Ensure that veterinary services have internal policies for occupational diseases and security incidents  </t>
  </si>
  <si>
    <t>12.1 Oral communication to technical and nontechnical audiences</t>
  </si>
  <si>
    <t xml:space="preserve">1.       Explain the goal of a communication initiative to the intended target audience  </t>
  </si>
  <si>
    <t xml:space="preserve">2.       Communicate clearly, calmly and respectfully  </t>
  </si>
  <si>
    <t xml:space="preserve">3.       Understand the importance of team communications and practice active listening  </t>
  </si>
  <si>
    <t xml:space="preserve">4.       Prepare a presentation for oral communication, using the appropriate support and technological tools and adapting the language to the target audience and context  </t>
  </si>
  <si>
    <t xml:space="preserve">1.    Apply the main rules for public speaking (e.g., style, posture, verbal, paraverbal, and nonverbal language, eye contact, dressing code, etc.) and emotional control  </t>
  </si>
  <si>
    <t xml:space="preserve">2.    Take account of audience feedback, responding in a timely manner  </t>
  </si>
  <si>
    <t xml:space="preserve">3.    Acknowledge differences among the target audiences  </t>
  </si>
  <si>
    <t xml:space="preserve">4.    Recognize gender issues relevant for communication in different settings  </t>
  </si>
  <si>
    <t xml:space="preserve">1.    Use the basic participatory epidemiology communication methods in public health  </t>
  </si>
  <si>
    <t xml:space="preserve">1.       Use the basic participatory epidemiology communication methods in animal health  </t>
  </si>
  <si>
    <t xml:space="preserve">1.          Define the communication needs of different target audiences and contexts  </t>
  </si>
  <si>
    <t xml:space="preserve">2.          Describe the goal of a communication initiative to the intended target   </t>
  </si>
  <si>
    <t xml:space="preserve">3.          Deliver a presentation for oral communication, using the appropriate support and technological tools and adapting the language to the target audience and context  </t>
  </si>
  <si>
    <t xml:space="preserve">1.       Provide feedback to the audience, facilitate dialogue and manage conflicts during oral presentations  </t>
  </si>
  <si>
    <t xml:space="preserve">2.          Manage differences to ensure respectful exchanges among the audience  </t>
  </si>
  <si>
    <t xml:space="preserve">3.          Practice active listening in team communications  </t>
  </si>
  <si>
    <t xml:space="preserve">4.          Consider gender issues in different communication settings  </t>
  </si>
  <si>
    <t xml:space="preserve">1.       Adopt participatory epidemiology communication methods in public health  </t>
  </si>
  <si>
    <t xml:space="preserve">1.       Adopt participatory epidemiology communication methods in animal health  </t>
  </si>
  <si>
    <t xml:space="preserve">1.       Define and anticipate the communication needs of different target audiences and contexts  </t>
  </si>
  <si>
    <t xml:space="preserve">2.       Apply advanced communication methods appropriate to the different target audiences and contexts  </t>
  </si>
  <si>
    <t xml:space="preserve">3.       Enable team communications and support active listening practices  </t>
  </si>
  <si>
    <t xml:space="preserve">1.       Define and explain the goal of a communication initiative to the intended target, engaging the beneficiaries in active response  </t>
  </si>
  <si>
    <t xml:space="preserve">2.       Prepare a comprehensive presentation for oral communication, using the most appropriate supports and technological tools, adapting the language to the target audience and context  </t>
  </si>
  <si>
    <t xml:space="preserve">3.       Review and provide indications for oral presentations  </t>
  </si>
  <si>
    <t xml:space="preserve">4.       Demonstrate public speaking rules (e.g., style, posture, verbal, paraverbal, and nonverbal language, eye contact, dressing code, etc.) confidently in different contexts, use active listening and control emotions  </t>
  </si>
  <si>
    <t xml:space="preserve">5.       Facilitate consensus through dialogue and respectful acknowledgement of differences among the audience  </t>
  </si>
  <si>
    <t xml:space="preserve">6.       Ensure that gender issues are addressed in communication settings  </t>
  </si>
  <si>
    <t xml:space="preserve">1.       Enable adoption of participatory epidemiology communication methods in public health  </t>
  </si>
  <si>
    <t xml:space="preserve">1.       Enable adoption of participatory epidemiology communication methods in animal health  </t>
  </si>
  <si>
    <t>12.2 Written communication to technical and nontechnical audiences</t>
  </si>
  <si>
    <t xml:space="preserve">1.       Identify key messages for an effective written communication  </t>
  </si>
  <si>
    <t xml:space="preserve">2.       Draft key messages providing a basic logical structure, adapting the language, format and style to the target audience and context  </t>
  </si>
  <si>
    <t xml:space="preserve">3.       Contribute to preparation of written documents for different target audiences (e.g., press releases, briefing notes; concept notes, fact sheets, etc.)  </t>
  </si>
  <si>
    <t xml:space="preserve">1.       Define key messages for an effective written communication  </t>
  </si>
  <si>
    <t xml:space="preserve">1.          Write key messages providing a logical structure and adapting the language, format and style to the target audience and context  </t>
  </si>
  <si>
    <t xml:space="preserve">2.          Write documents for different target audiences (e.g., press releases; briefing notes; concept notes; fact sheets; etc.)  </t>
  </si>
  <si>
    <t xml:space="preserve">3.          Co-author a paper for publication in a peer-reviewed scientific journal, according to journal’s guidelines  </t>
  </si>
  <si>
    <t xml:space="preserve"> None at the intermediate level</t>
  </si>
  <si>
    <t xml:space="preserve">1.       Write key messages and assess their effectiveness in relation to the communication goal  </t>
  </si>
  <si>
    <t xml:space="preserve">1.       Assess key messages for logical structure and adaptation to the language, format and style of the target audience and context and disseminate for publication  </t>
  </si>
  <si>
    <t xml:space="preserve">2.       Lead on writing a scientific paper intended for publication in a peer-reviewed scientific journal  </t>
  </si>
  <si>
    <t xml:space="preserve">3.       Peer-review a scientific paper intended for publication in a peer-reviewed scientific journal  </t>
  </si>
  <si>
    <t>12.3 Risk communication</t>
  </si>
  <si>
    <t xml:space="preserve">1.       Describe the role of risk communication in the risk analysis process  </t>
  </si>
  <si>
    <t xml:space="preserve"> None at the frontline level</t>
  </si>
  <si>
    <t xml:space="preserve">1.          Define expected and desired changes in the target population’s behaviors, (i.e., the objectives of a risk communication campaign)  </t>
  </si>
  <si>
    <t xml:space="preserve">2.          Distinguish the most appropriate methods and tools to build trustful relationships with stakeholders, acknowledge uncertainty and care to address risk perception  </t>
  </si>
  <si>
    <t xml:space="preserve">1.       Use the most appropriate methods and tools to build trustful relationships with stakeholders, acknowledge uncertainty and care to  address risk perception and protect beneficiaries from fake news  </t>
  </si>
  <si>
    <t xml:space="preserve">1.       Work with partners and stakeholders to manage risk communication in times of peace and during emergency situations  </t>
  </si>
  <si>
    <t xml:space="preserve">2.       Evaluate needs and expectations of the target audiences and stakeholders on risk communication  </t>
  </si>
  <si>
    <t xml:space="preserve">3.       Engage stakeholders to achieve the desired changes following risk communication  </t>
  </si>
  <si>
    <t xml:space="preserve">4.       Work confidently with media, including social media, to establish a positive relationship for risk communication  </t>
  </si>
  <si>
    <t xml:space="preserve">5.       Develop criteria to assess communication bias  </t>
  </si>
  <si>
    <t>12.4 Communication for events</t>
  </si>
  <si>
    <t xml:space="preserve">1.     Apply the components of effective communication to organize events for technical and nontechnical audiences  </t>
  </si>
  <si>
    <t xml:space="preserve">2.    Contribute to design an event agenda, identifying target audiences, goals, contents, speakers and considering organizational aspects  </t>
  </si>
  <si>
    <t xml:space="preserve">3.    Support the event organization team by providing technical contributions, disseminating information through different media and serving as a contact point for participants  </t>
  </si>
  <si>
    <t xml:space="preserve">1.          Organize events for technical and nontechnical audiences  </t>
  </si>
  <si>
    <t xml:space="preserve">1.          Participate in defining an event agenda, identifying target audiences, goals, contents, speakers and considering organizational aspects  </t>
  </si>
  <si>
    <t xml:space="preserve">2.          Participate in the event assessment analysis  </t>
  </si>
  <si>
    <t xml:space="preserve">1.       Promote and participate in the communication process to organize events for technical and nontechnical audiences  </t>
  </si>
  <si>
    <t xml:space="preserve">2.       Participate in defining an event agenda, identifying target audiences, goals, contents, speakers and considering organizational aspects  </t>
  </si>
  <si>
    <t xml:space="preserve">3.       Lead the event assessment analysis, including review of lessons learned  </t>
  </si>
  <si>
    <t>13.1 Learning processes</t>
  </si>
  <si>
    <t xml:space="preserve">1.    Engage in individual and group learning processes, ensuring interactive approaches  </t>
  </si>
  <si>
    <t xml:space="preserve">2.    Contribute to facilitate a safe learning environment that meets learning needs of beneficiaries  </t>
  </si>
  <si>
    <t xml:space="preserve">3.    Contribute to support learners in achieving their learning outcomes  </t>
  </si>
  <si>
    <t xml:space="preserve">4.    Engage in One Health learner communities  </t>
  </si>
  <si>
    <t xml:space="preserve">5.    Describe multidisciplinary and multisectoral group dynamics  </t>
  </si>
  <si>
    <t xml:space="preserve">6.    Describe the different learning styles  </t>
  </si>
  <si>
    <t xml:space="preserve">1.       Implement individual and group interactive learning processes to develop a safe learning environment that meets learning needs of beneficiaries  </t>
  </si>
  <si>
    <t xml:space="preserve">2.       Apply adult learning principles  </t>
  </si>
  <si>
    <t xml:space="preserve">3.       Support learners in achieving their learning outcomes  </t>
  </si>
  <si>
    <t xml:space="preserve">4.       Describe and facilitate multidisciplinary and multisectoral group dynamics, managing emotions and conflicts  </t>
  </si>
  <si>
    <t xml:space="preserve">5.       Create One Health learner communities and motivate participation  </t>
  </si>
  <si>
    <t xml:space="preserve">6.       Understand the different learning styles and adopt the main training methodologies to facilitate learning  </t>
  </si>
  <si>
    <t xml:space="preserve">7.       Describe age specific learning patterns and adapt learning contents to them  </t>
  </si>
  <si>
    <t xml:space="preserve">1.    Describe, implement and lead individual and group interactive learning processes to develop a safe learning environment that meets learning needs of beneficiaries  </t>
  </si>
  <si>
    <t xml:space="preserve">1.    Apply adult learning principles  </t>
  </si>
  <si>
    <t xml:space="preserve">2.    Support and inspire learners in achieving their learning outcomes  </t>
  </si>
  <si>
    <t xml:space="preserve">3.    Create One Health learner communities, motivate participation, and establish cascade processes  </t>
  </si>
  <si>
    <t xml:space="preserve">4.    Evaluate the different learning styles to adopt the most appropriate training methodologies to facilitate learning  </t>
  </si>
  <si>
    <t xml:space="preserve">5.    Customize learning pathways for the different learners  </t>
  </si>
  <si>
    <t xml:space="preserve">6.    Design and deliver age appropriate learning content on One Health issues  </t>
  </si>
  <si>
    <t xml:space="preserve">13.2 Learning needs assessment, training programme design, development and assessment </t>
  </si>
  <si>
    <t xml:space="preserve">1.       Participate in the learning evaluation process  </t>
  </si>
  <si>
    <t xml:space="preserve">1.       Contribute to the assessment of learning needs  </t>
  </si>
  <si>
    <t xml:space="preserve">2.       Describe a learning needs’ assessment report and identify relevant information to design training programmes  </t>
  </si>
  <si>
    <t xml:space="preserve">3.       Interpret training programmes and contribute to their development  </t>
  </si>
  <si>
    <t xml:space="preserve">4.       Understand the basic methodologies to strengthen and assess learning progress  </t>
  </si>
  <si>
    <t xml:space="preserve">5.       Identify learning resources to be included in training programmes  </t>
  </si>
  <si>
    <t xml:space="preserve">1.       Design learning needs assessment studies, develop and assess training plans and programmes, including training for trainers  </t>
  </si>
  <si>
    <t xml:space="preserve">2.       Identify the most advanced methodologies to strengthen and assess learning progress  </t>
  </si>
  <si>
    <t xml:space="preserve">3.       Develop basic and advanced residential, virtual and blended training programmes (i.e., learning outcomes, learning methodologies, technical contents, choice of facilitators, delivery, duration of training, ratio of theory to applied training, and training modalities, etc.)  </t>
  </si>
  <si>
    <t xml:space="preserve">4.       Design and apply an evaluation process coherent with the expected learning outcomes and an impact assessment  </t>
  </si>
  <si>
    <t xml:space="preserve">5.       Liaise with a network of subject matter and pedagogical experts and institutions to provide adequate resources for the training programmes to be implemented  </t>
  </si>
  <si>
    <t xml:space="preserve">6.       Utilize virtual learning solutions and tools to produce eLearning modules and liaise with technical providers to choose appropriate options  </t>
  </si>
  <si>
    <t xml:space="preserve">1.       Identify sources of educational material and refer potential trainees to appropriate learning opportunities  </t>
  </si>
  <si>
    <t xml:space="preserve">1.    Lead development of learning needs assessment studies and the design, development and assessment of training plans and programmes, including training of trainers, assuring the necessary resources  </t>
  </si>
  <si>
    <t xml:space="preserve">1.       Lead and develop basic and advanced residential, virtual and blended training programmes (learning outcomes, learning methodologies, technical contents, choice of facilitators, delivery, duration of training, ratio of theory to applied training, and training modalities, etc.)  </t>
  </si>
  <si>
    <t xml:space="preserve">2.    Lead, design, and apply an evaluation process coherent with the expected learning outcomes and an impact assessment  </t>
  </si>
  <si>
    <t xml:space="preserve">3.    Lead and liaise with a network of subject matter and pedagogical experts and institutions to provide adequate resources for the training programmes to be implemented  </t>
  </si>
  <si>
    <t xml:space="preserve">4.    Facilitate the appropriate use of virtual learning solutions and tools to develop eLearning modules  </t>
  </si>
  <si>
    <t>13.3 Training delivery</t>
  </si>
  <si>
    <t xml:space="preserve">1.    Identify and use the basic training methodologies for virtual, residential and blended training to carry out specific training activities  </t>
  </si>
  <si>
    <t>2.    Use the basic methodologies to strengthen and analyse</t>
  </si>
  <si>
    <t xml:space="preserve">3.     learning progress  </t>
  </si>
  <si>
    <t xml:space="preserve">4.    Tutor residential or virtual class activities and conduct evaluations  </t>
  </si>
  <si>
    <t xml:space="preserve">5.    Facilitate on the job individual training, providing the necessary guidance to the trainee and monitoring the ongoing improvements through appropriate tools  </t>
  </si>
  <si>
    <t xml:space="preserve">6.    Implement joint field training initiatives, including:  surveillance, outbreak investigation, field research, etc.  </t>
  </si>
  <si>
    <t xml:space="preserve">7.    Transfer basic knowledge, skills and abilities through on the job mentorship, using both didactic and hands on approaches  </t>
  </si>
  <si>
    <t xml:space="preserve">1.       Use a wide variety of training methodologies, for virtual, residential, and blended training and programmes, to manage and assess them appropriately  </t>
  </si>
  <si>
    <t xml:space="preserve">2.       Apply the most advanced methodologies to strengthen and assess learning progress  </t>
  </si>
  <si>
    <t xml:space="preserve">3.       Innovate in the use of learning methodologies, exploiting management and technological resources  </t>
  </si>
  <si>
    <t xml:space="preserve">4.       Act as hands on tutor and mentor for individuals and groups  </t>
  </si>
  <si>
    <t xml:space="preserve">5.       Strengthen joint field training initiatives, including surveillance, outbreak investigation and field research  </t>
  </si>
  <si>
    <t xml:space="preserve">6.       Design tools for and facilitate hands on individual training and monitor the ongoing improvements  </t>
  </si>
  <si>
    <t xml:space="preserve">1.    Use a wide variety of training methodologies for virtual, residential, and blended training programmes and adopt the most advanced methodologies to strengthen and assess learning progress, to lead and assess such programmes appropriately  </t>
  </si>
  <si>
    <t xml:space="preserve">2.    Support research and innovation in the use of learning methodologies, exploiting management and technological resources and assuring availability of necessary financial resources  </t>
  </si>
  <si>
    <t xml:space="preserve">3.    Link ad hoc field in outbreaks with existing initiatives for community engagement  </t>
  </si>
  <si>
    <t xml:space="preserve">4.    Supervise tool design and facilitation of hands-on individual training  </t>
  </si>
  <si>
    <t xml:space="preserve">5.    Enhance use of training of trainers programmes  </t>
  </si>
  <si>
    <t>13.4 eLearning</t>
  </si>
  <si>
    <t xml:space="preserve">1.    Participate as subject matter expert in development and delivery of eLearning modules and courses  </t>
  </si>
  <si>
    <t xml:space="preserve">2.    Identify the main resources to be included in development of eLearning modules  </t>
  </si>
  <si>
    <t xml:space="preserve">1.       Develop eLearning modules, combining educational content and methodological expertise   </t>
  </si>
  <si>
    <t xml:space="preserve">2.       Assess and incorporate the most appropriate resources to develop contents for eLearning  </t>
  </si>
  <si>
    <t xml:space="preserve">1.    Guide development of eLearning modules in the role of scientific coordinator leading the team of subject matter experts in collaboration with the methodological coordinator  </t>
  </si>
  <si>
    <t xml:space="preserve">2.    Plan for necessary maintenance, anticipated updates and associated budgeting for eLearning modules  </t>
  </si>
  <si>
    <t>13.5 Quality and risk management in training</t>
  </si>
  <si>
    <t xml:space="preserve">1.       Identify processes that rely on an effective management of training actions   </t>
  </si>
  <si>
    <t xml:space="preserve">2.       Recognize the risks arising from undesired events and implement the defined appropriate mitigation measures  </t>
  </si>
  <si>
    <t xml:space="preserve">3.       Describe customer orientation concepts and contribute to address customer satisfaction  </t>
  </si>
  <si>
    <t xml:space="preserve">4.       Apply continuous quality improvement principles for trainees, training of trainers and trainer of mentors including orientation workshops for trainers and mentors to maintain minimum quality standards  </t>
  </si>
  <si>
    <t xml:space="preserve">5.       Include qualitative and quantitative evaluation of training curricula, training methods, training logistics, trainee outputs and outcomes including measuring short, medium and long term impacts  </t>
  </si>
  <si>
    <t xml:space="preserve">1.       Define and map the processes that rely on effective and efficient management of training actions  </t>
  </si>
  <si>
    <t xml:space="preserve">2.       Identify the risks arising from undesired events, design and put in place the appropriate mitigation measures  </t>
  </si>
  <si>
    <t xml:space="preserve">3.       Define specificities of the customer orientation approach as applied to training  </t>
  </si>
  <si>
    <t xml:space="preserve">4.       Design and apply customer satisfaction measures  </t>
  </si>
  <si>
    <t xml:space="preserve">1.    Lead the definition and mapping of the processes that rely on effective and efficient management of training actions  </t>
  </si>
  <si>
    <t xml:space="preserve">2.    Validate, monitor and control the application of the measures to identify the risks arising from undesired events, design and put in place the appropriate mitigation measures  </t>
  </si>
  <si>
    <t xml:space="preserve">3.    Implement target audience feedback measures  </t>
  </si>
  <si>
    <t xml:space="preserve">4.    Promote a quality approach to the management of training. (e.g., International Organization for Standardization 9001:2015 norms; Analyse, Design, Develop, Implement, Evaluate cycle, etc.)  </t>
  </si>
  <si>
    <t xml:space="preserve">5.    Transfer competences on quality and risk management in training  </t>
  </si>
  <si>
    <t xml:space="preserve">6.    Assure the necessary resources for quality and risk management  </t>
  </si>
  <si>
    <t xml:space="preserve">14.1 Ethics and its role related to health </t>
  </si>
  <si>
    <t xml:space="preserve">1.       Apply principles of professional ethics  </t>
  </si>
  <si>
    <t xml:space="preserve">2.       Define professional ethics and the legal frameworks related to humans, animals and the environment  </t>
  </si>
  <si>
    <t xml:space="preserve">3.       Define ethics in relation to human, animal and environmental health management, welfare and biosafety and biosecurity procedures  </t>
  </si>
  <si>
    <t xml:space="preserve">4.       Define ethics in relation to teaching, mentoring and research including confidentiality, data integrity and protection, data and information sharing and conflicts of interest  </t>
  </si>
  <si>
    <t xml:space="preserve">1.       Define the four principles of biomedical ethics: beneficence, non-maleficence, autonomy and justice  </t>
  </si>
  <si>
    <t xml:space="preserve">1.    Identify ethical concepts related to an individual’s physical, emotional and mental integrity  </t>
  </si>
  <si>
    <t xml:space="preserve">1.    Apply basic WOAH guidelines governing animal welfare  </t>
  </si>
  <si>
    <t xml:space="preserve">1.       Explain basic principles of environmental justice and the local historical context and policies that have led to current environmental justice disparities  </t>
  </si>
  <si>
    <t xml:space="preserve">2.       Describe environmental ethics relevant to environmental stewardship, biodiversity, air, water and soil resources sustainability and pollution prevention  </t>
  </si>
  <si>
    <t xml:space="preserve">3.       Describe sociocultural and economic considerations in payment for ecosystem services  </t>
  </si>
  <si>
    <t xml:space="preserve">1.       List the components of “Practical” Ethic for Animals[1]  </t>
  </si>
  <si>
    <t xml:space="preserve">1.       Apply basic principles of environmental justice and the local historical context and policies that have led to current environmental justice disparities  </t>
  </si>
  <si>
    <t xml:space="preserve">2.       Explain environmental ethics to promote environmental stewardship, biodiversity, air, water and soil resources sustainability and pollution prevention  </t>
  </si>
  <si>
    <t xml:space="preserve">3.       Explain sociocultural and economic considerations in payment for ecosystem services  </t>
  </si>
  <si>
    <t xml:space="preserve">1.       Develop and lead training on basic principles of environmental justice and the local historical context and policies that have led to current environmental justice disparities  </t>
  </si>
  <si>
    <t xml:space="preserve">2.       Develop and lead training on environmental ethics to promote environmental stewardship, biodiversity, air, water and soil resources sustainability and pollution prevention  </t>
  </si>
  <si>
    <t xml:space="preserve">3.       Develop and lead training on sociocultural and economic considerations in payment for ecosystem services  </t>
  </si>
  <si>
    <t xml:space="preserve">14.2 Ethical issues related to field epidemiology </t>
  </si>
  <si>
    <t>1.       Describe the scope of ethics related to: Care, Safety, Informed consent, Duty to care (compensation) ©</t>
  </si>
  <si>
    <t xml:space="preserve">2.       Describe the importance of ethics in teaching, research and the performance of field duties  </t>
  </si>
  <si>
    <t xml:space="preserve">3.       Describe ethical issues arising from community and population, consultation, interviews and focus groups; gender and cultural context of field epidemiology projects   </t>
  </si>
  <si>
    <t xml:space="preserve">4.       Describe the ethical and health impacts of transhumance on human, animal and environmental health  </t>
  </si>
  <si>
    <t xml:space="preserve">1.       Apply animal welfare guidelines when dealing with the  following issues: Animal transportation, Animal rescue, Animal husbandry and production, Animal handling,  Humane depopulation, Animal cruelty and neglect, Animal hoarding, Natural and anthropogenic disaster relie, Veterinary care  </t>
  </si>
  <si>
    <t>1.    Describe ethical concerns related to: Introduction to invasive species, Pollution, Climate change, Damage to biodiversity and ecosystem health of flora and fauna, Human-wildlife conflict, Land use ©</t>
  </si>
  <si>
    <t xml:space="preserve">1. Describe the concept of One Welfare including interconnections between social, human and animal welfare and the integrity of the environment  </t>
  </si>
  <si>
    <t xml:space="preserve">2. Explain the role of human mental health in animal welfare  </t>
  </si>
  <si>
    <t xml:space="preserve">3. Explain the link between behavioural rehabilitation of animals and people  </t>
  </si>
  <si>
    <t xml:space="preserve">4. Explain the need for coordinated action between animal welfare and conservation of nature  </t>
  </si>
  <si>
    <t xml:space="preserve">1.       Develop and lead training on the concept of One Welfare including interconnections among social, human and animal welfare and the integrity of the environment  </t>
  </si>
  <si>
    <t xml:space="preserve">2.     Utilize ethical guidelines and legal policies to propose strategies and responses for emergency clinical crisis in any sector  </t>
  </si>
  <si>
    <t xml:space="preserve">1.       Appraise risks and benefits of including a placebo arm in clinical field studies (e.g., during an outbreak)   </t>
  </si>
  <si>
    <t xml:space="preserve">2.       Explain so-called therapeutic misconception and how it could affect duties of health care workers in emergencies  </t>
  </si>
  <si>
    <t xml:space="preserve">14.3 Moral challenges related to ethical decision-making </t>
  </si>
  <si>
    <t xml:space="preserve">1.       List the stakeholders involved in making ethical decisions: Patients (human and animals), Clients (human), Civil society  </t>
  </si>
  <si>
    <t xml:space="preserve">2.       Describe conflict resolution methods at the community level  </t>
  </si>
  <si>
    <t>1.       Explain the moral challenges stakeholders face related to: Moral distress, Divided loyalties, Conflict of interest ©</t>
  </si>
  <si>
    <t xml:space="preserve">2.       Apply ethically relevant criteria for triage, resource allocation and standard of care in emergency response  </t>
  </si>
  <si>
    <t>1.       Explain the challenges and decisions public and private veterinarians face in balancing: Human health, Animal health, Animal welfare, Farmer livelihoods, Food security, Economic development, Wildlife-livestock conflicts, Disease spillover ©</t>
  </si>
  <si>
    <t xml:space="preserve">1.       Explain the challenges and decisions public and private environment professionals face in balancing: Human-wildlife conflict, Wildlife-livestock conflict, Disease spillover, Land use, Community development, Conflicts between agroecosystems and natural biodiversity and ecosystems  </t>
  </si>
  <si>
    <t xml:space="preserve">1.       Perform ethical decision-making  </t>
  </si>
  <si>
    <t xml:space="preserve">1.       Monitor ethically relevant criteria for triage, resource allocation and standard of care in emergency response  </t>
  </si>
  <si>
    <t xml:space="preserve">1.       Collaborate in conflict resolution at the national and community levels  </t>
  </si>
  <si>
    <t xml:space="preserve">1.       Develop ethically relevant criteria for triage, resource allocation and standard of care in emergency response  </t>
  </si>
  <si>
    <t xml:space="preserve">2.       Advise on conflicts between individual rights and decision-making versus community and population health protection  </t>
  </si>
  <si>
    <t xml:space="preserve">1.    Evaluate ethical issues when defining priorities within a limited budget situation  </t>
  </si>
  <si>
    <t xml:space="preserve">14.4 Legal and regulatory ethical frameworks </t>
  </si>
  <si>
    <t xml:space="preserve">1.       Adhere to prevailing ethics by-laws, standards and best practices  </t>
  </si>
  <si>
    <t xml:space="preserve">2.       Report ethics incidents up the chain of command  </t>
  </si>
  <si>
    <t xml:space="preserve">3.       Adhere to by-laws and regulations governing professional behavior  </t>
  </si>
  <si>
    <t xml:space="preserve">1.       Apply enforcement action when appropriate  </t>
  </si>
  <si>
    <t xml:space="preserve">1.       Adhere to ethical considerations and legal standards related to reporting and sharing of data and research studies involving human subjects  </t>
  </si>
  <si>
    <t xml:space="preserve">2.       Adhere to data protection requirements related to collection of personal information in surveillance and during outbreak investigation  </t>
  </si>
  <si>
    <t xml:space="preserve">3.       Describe and apply concepts related to informed consent  </t>
  </si>
  <si>
    <t xml:space="preserve">1.       Describe WOAH Animal Welfare Guiding Principles  </t>
  </si>
  <si>
    <t xml:space="preserve">2.       Describe the implementation of good animal welfare practices  </t>
  </si>
  <si>
    <t xml:space="preserve">1.       Describe the principles of Green Circular Bioeconomy  </t>
  </si>
  <si>
    <t xml:space="preserve">2.       List international legal frameworks to protect natural resources (UN Convention on Biological Diversity, CITES, etc.)  </t>
  </si>
  <si>
    <t xml:space="preserve">3.       List the WHO 10 Chemicals of Concern and their current thresholds of exposure risk  </t>
  </si>
  <si>
    <t xml:space="preserve"> = Frontline +</t>
  </si>
  <si>
    <t xml:space="preserve">1.       Advocate for ethical policy making by describing ethical and moral provisions in guidelines, legal and regulatory frameworks  </t>
  </si>
  <si>
    <t xml:space="preserve">1.    Apply anonymization and pseudonymization   </t>
  </si>
  <si>
    <t xml:space="preserve">2.    Define, identify and manage conflicts of interest   </t>
  </si>
  <si>
    <t xml:space="preserve">3.    Evaluate online survey services relative to data security, handling and storage  </t>
  </si>
  <si>
    <t xml:space="preserve">14.5 The five step process for ethical decision-making </t>
  </si>
  <si>
    <t xml:space="preserve">1.       Explain the five step process for ethical decision-making: Assess the situation, Assess your values and potential conflicts, List options and the pros and cons of each, Assess options in relation to autonomy (respect) and justice (fairness), Review options and select one  </t>
  </si>
  <si>
    <t xml:space="preserve">2.1     Characteristics of a functional surveillance system </t>
  </si>
  <si>
    <t xml:space="preserve">1.       Describe the role and objectives of surveillance systems in public health, animal health and environmental health  </t>
  </si>
  <si>
    <t xml:space="preserve">1.       Define what a surveillance system is including its structural and functional components and interactions.  </t>
  </si>
  <si>
    <t xml:space="preserve">2.       Describe the One Health aspects of surveillance systems (coordination and integration of surveillance activities between multiple sectors)  </t>
  </si>
  <si>
    <t xml:space="preserve">3.       Describe types of surveillance (e.g., indicator-based, event-based), and types of surveillance systems (e.g., sentinel, hospital, lab, risk-based etc.)  </t>
  </si>
  <si>
    <t xml:space="preserve">4.       Describe the characteristics (e.g., comprehensive vs sentinel surveillance, syndromic vs lab confirmed, case-based vs aggregate surveillance)  </t>
  </si>
  <si>
    <t xml:space="preserve">5.       Define attributes (e.g., timeliness, sensitivity) of a functional surveillance system   </t>
  </si>
  <si>
    <t xml:space="preserve">6.       Describe the roles and responsibilities of a surveillance system  </t>
  </si>
  <si>
    <t xml:space="preserve">7.       Describe the surveillance cycle, including administration levels and reporting flows  </t>
  </si>
  <si>
    <t xml:space="preserve">1.       Describe case-based reporting  </t>
  </si>
  <si>
    <t xml:space="preserve">2.       Describe NCD surveillance systems  </t>
  </si>
  <si>
    <t xml:space="preserve">1.       Coordinate and integrate surveillance activities among multiple sectors  </t>
  </si>
  <si>
    <t xml:space="preserve">1.       Describe the characteristics of an early warning system  </t>
  </si>
  <si>
    <t xml:space="preserve">1.       Describe risk-based surveillance methods  </t>
  </si>
  <si>
    <t xml:space="preserve">1.       Describe how weather-related data is collected   </t>
  </si>
  <si>
    <t xml:space="preserve">1.       Synthesize the objectives of surveillance systems in public health, animal health and wildlife health  </t>
  </si>
  <si>
    <t xml:space="preserve">1.       Promote the interoperability of reporting systems across sectors  </t>
  </si>
  <si>
    <t xml:space="preserve">1.       Differentiate between ground and satellite monitoring of hydrological parameters and how data can be related to human and animal health  </t>
  </si>
  <si>
    <t xml:space="preserve">2.2     Detection and reporting of cases, clusters, and health threats </t>
  </si>
  <si>
    <t xml:space="preserve">1.       Identify health threats (signals) from community and media sources  </t>
  </si>
  <si>
    <t xml:space="preserve">2.       Apply case definitions for priority diseases  </t>
  </si>
  <si>
    <t xml:space="preserve">3.       Differentiate between types of surveillance (e.g., indicator-based, event-based, etc.) and types of surveillance systems (e.g., sentinel, hospital, lab, risk-based, community-based, etc.)   </t>
  </si>
  <si>
    <t xml:space="preserve">4.       Perform signal detection from both indicator-based surveillance and event-based surveillance  </t>
  </si>
  <si>
    <t xml:space="preserve">5.       Verify signals using signal-alert-event logic  </t>
  </si>
  <si>
    <t xml:space="preserve">1.       Follow reporting channels to report cases and signals to appropriate administration level  </t>
  </si>
  <si>
    <t xml:space="preserve">2.       Use diverse sources of information for event-based surveillance  </t>
  </si>
  <si>
    <t xml:space="preserve">1.       Apply risk-based surveillance methods along high-risk value chain nodes  </t>
  </si>
  <si>
    <t xml:space="preserve">None at the intermediate level </t>
  </si>
  <si>
    <t xml:space="preserve">= Intermediate + </t>
  </si>
  <si>
    <t xml:space="preserve">1. Create or critique a surveillance case definition for a priority condition  </t>
  </si>
  <si>
    <t xml:space="preserve">1.       Design risk-based surveillance methods along high-risk value chain nodes  </t>
  </si>
  <si>
    <t xml:space="preserve">2.3     Surveillance data collection, analysis and interpretation </t>
  </si>
  <si>
    <t xml:space="preserve">1.       Notify authorities of priority diseases that exceed thresholds  </t>
  </si>
  <si>
    <t xml:space="preserve">2.       Analyse surveillance data using descriptive epidemiological and simple statistical methods  </t>
  </si>
  <si>
    <t xml:space="preserve">1.       Describe the principles of data collection for surveillance and apply them in multiple sectors  </t>
  </si>
  <si>
    <t xml:space="preserve">2.       Describe and identify trends, patterns and thresholds of priority diseases  </t>
  </si>
  <si>
    <t xml:space="preserve">1.       Present data analysis using tables, graphs and maps  </t>
  </si>
  <si>
    <t xml:space="preserve">1.       Interpret surveillance data both within an individual sector and across multiple sectors  </t>
  </si>
  <si>
    <t xml:space="preserve">1.       Establish or review an outbreak threshold for diseases under surveillance  </t>
  </si>
  <si>
    <t xml:space="preserve">1.       Perform advanced statistical and Geospatial analysis using surveillance data  </t>
  </si>
  <si>
    <t xml:space="preserve">2.       Perform basic Time Series Analysis  </t>
  </si>
  <si>
    <t>2.4     Surveillance reporting</t>
  </si>
  <si>
    <t xml:space="preserve">1.       Prepare basic situation reports for potential health threats  </t>
  </si>
  <si>
    <t xml:space="preserve">1.       Produce surveillance summary bulletins and reports  </t>
  </si>
  <si>
    <t xml:space="preserve">2.       Report to next administration level  </t>
  </si>
  <si>
    <t xml:space="preserve">3.       Apply recommendations from the feedback of the higher administration levels  </t>
  </si>
  <si>
    <t xml:space="preserve">1.       Ensure timely reporting back to farmers to incentivize future participation in surveillance  </t>
  </si>
  <si>
    <t xml:space="preserve">1.       Interpret findings from the data analysis of priority conditions  </t>
  </si>
  <si>
    <t xml:space="preserve">2.       Provide recommendations for actions  </t>
  </si>
  <si>
    <t xml:space="preserve">1.       Prepare advanced situation reports for potential public health threats  </t>
  </si>
  <si>
    <t xml:space="preserve">1.       Follow WOAH requirements for reporting   </t>
  </si>
  <si>
    <t xml:space="preserve">1.       Prepare multisectoral summary report for decision-makers and community  </t>
  </si>
  <si>
    <t xml:space="preserve">1.       Describe requirements for reporting of public health events under IHR (2005)   </t>
  </si>
  <si>
    <t xml:space="preserve">1.       Follow WOAH requirements for reporting  </t>
  </si>
  <si>
    <t xml:space="preserve">2.5     Monitor and assess the quality of surveillance data </t>
  </si>
  <si>
    <t xml:space="preserve">1.       Ensure the timeliness, completeness and quality of reported data   </t>
  </si>
  <si>
    <t xml:space="preserve">1.       Monitor surveillance data quality originating along animal value chains  </t>
  </si>
  <si>
    <t xml:space="preserve">= Frontline + </t>
  </si>
  <si>
    <t xml:space="preserve">1.       Monitor the timeliness, completeness and quality of data reported from different sources  </t>
  </si>
  <si>
    <t xml:space="preserve">2.       Provide feedback to improve timeliness, completeness and quality of surveillance data  </t>
  </si>
  <si>
    <t xml:space="preserve">1.       Oversee regular quality checks and audits from healthcare facility level for surveillance data  </t>
  </si>
  <si>
    <t xml:space="preserve">2.6     Surveillance systems design and evaluation </t>
  </si>
  <si>
    <t xml:space="preserve">1.       Support the design of surveillance systems using knowledge of the local context, key stakeholders, human resource availability and field logistics  </t>
  </si>
  <si>
    <t xml:space="preserve">1.       Recommend appropriate actions for improvements   </t>
  </si>
  <si>
    <t xml:space="preserve">2.       Use available tools and guidelines (national and international) for evaluation  </t>
  </si>
  <si>
    <t xml:space="preserve">1.       Evaluate surveillance systems using proper attributes  </t>
  </si>
  <si>
    <t xml:space="preserve">1.       Conduct a full evaluation of a surveillance system against its objectives   </t>
  </si>
  <si>
    <t xml:space="preserve">2.       Evaluate conclusions and interpretations from an evaluation of surveillance systems (i.e., validate key findings from the evaluation)  </t>
  </si>
  <si>
    <t xml:space="preserve">3.       Produce final evaluation report with justification and recommendations for improvement  </t>
  </si>
  <si>
    <t xml:space="preserve">4.       Select priority conditions and relevant surveillance systems  </t>
  </si>
  <si>
    <t xml:space="preserve">5.       Design reporting forms and flow  </t>
  </si>
  <si>
    <t xml:space="preserve">6.       Set alert thresholds  </t>
  </si>
  <si>
    <t xml:space="preserve">7.       Prepare reporting through electronic tools  </t>
  </si>
  <si>
    <t xml:space="preserve">1.       Assess need for special analysis and studies (e.g., survival analyses; cost effectiveness, cost benefit, cost utility analyses)  </t>
  </si>
  <si>
    <t xml:space="preserve">2.       Choose sites for surveillance  </t>
  </si>
  <si>
    <t xml:space="preserve">3.       Apply epidemic intelligence  </t>
  </si>
  <si>
    <t>3.1 Field preparation</t>
  </si>
  <si>
    <t xml:space="preserve">1.       Explain objectives of field investigation  </t>
  </si>
  <si>
    <t xml:space="preserve">2.       Apply ethics in field investigations  </t>
  </si>
  <si>
    <t xml:space="preserve">3.       Prepare logistics for field visits, interviews, and sample collection, including PPE and transport   </t>
  </si>
  <si>
    <t xml:space="preserve">4.       Apply SOPs  </t>
  </si>
  <si>
    <t xml:space="preserve">5.       Contribute to the design of data collection tools  </t>
  </si>
  <si>
    <t xml:space="preserve">1.       Support in the design of field investigations  </t>
  </si>
  <si>
    <t xml:space="preserve">2.       Explain the One Health approach  </t>
  </si>
  <si>
    <t xml:space="preserve">3.       Communicate with other stakeholders collecting other samples during the same outbreak  </t>
  </si>
  <si>
    <t xml:space="preserve">4.       Identify cultural practices and beliefs on approaches to disease management  </t>
  </si>
  <si>
    <t xml:space="preserve">5.       Contribute to the design of data collection tools for participatory investigations  </t>
  </si>
  <si>
    <t xml:space="preserve">1.       Prepare logistics for animal handling and examination including domesticated and wild  </t>
  </si>
  <si>
    <t xml:space="preserve">1.       Plan and lead field investigations   </t>
  </si>
  <si>
    <t xml:space="preserve">2.       Coordinate and communicate among experts involved in joint field investigations  </t>
  </si>
  <si>
    <t xml:space="preserve">3.       Establish an investigation team  </t>
  </si>
  <si>
    <t xml:space="preserve">4.       Create case definitions and adapt if needed  </t>
  </si>
  <si>
    <t xml:space="preserve">1.       Design and use complex data collection methods and tools  </t>
  </si>
  <si>
    <t xml:space="preserve">2.       Coordinate and communicate with the human, animal and environmental health experts in preparation for an outbreak investigation or field study (establish joint team, joint design of investigations, etc.) when needed (e.g., during a zoonotic disease outbreak, outbreak involving wildlife, a field study of health and pollutants  </t>
  </si>
  <si>
    <t xml:space="preserve">3.       Train frontline staff on SOPs and data collection tools  </t>
  </si>
  <si>
    <t xml:space="preserve">1.    Design, plan, supervise, lead/co-lead joint field investigations    </t>
  </si>
  <si>
    <t xml:space="preserve">2.    Formulate and recommend methods and measures for the investigation  </t>
  </si>
  <si>
    <t xml:space="preserve">3.    Develop and evaluate standard operating procedures for joint investigations  </t>
  </si>
  <si>
    <t>4.    Incorporate necessary infection, prevention and control (IPC) measures in the field</t>
  </si>
  <si>
    <t xml:space="preserve">5.    Raise awareness on transmission risks and IPC measures  </t>
  </si>
  <si>
    <t xml:space="preserve">1.       Organise necessary coordination among all sectors involved in the investigation  </t>
  </si>
  <si>
    <t xml:space="preserve">2.       Develop and/or apply monitoring and evaluation methodology  </t>
  </si>
  <si>
    <t xml:space="preserve">3.       Manage and support multidisciplinary investigation teams in investigation planning phase  </t>
  </si>
  <si>
    <t xml:space="preserve">4.       Train field investigation team on IPC measures and precautions  </t>
  </si>
  <si>
    <t>3.2 Investigation</t>
  </si>
  <si>
    <t xml:space="preserve">1.       Apply basic biosafety and biosecurity methods  </t>
  </si>
  <si>
    <t xml:space="preserve">2.       Detect cases/ outbreaks working forward and backward  </t>
  </si>
  <si>
    <t xml:space="preserve">3.       Collect appropriate data (human/ animal, space and time data) to support the field investigation   </t>
  </si>
  <si>
    <t xml:space="preserve">4.       Conduct onsite interviews (e.g., explorative)  </t>
  </si>
  <si>
    <t xml:space="preserve">5.       Collect and submit laboratory specimens, following appropriate biosafety practices for sampling, packaging and transportation of sample  </t>
  </si>
  <si>
    <t xml:space="preserve">6.       Implement and monitor disease control intervention methods  </t>
  </si>
  <si>
    <t xml:space="preserve">1.       Support coordination among all groups involved in investigations and share investigation progress  </t>
  </si>
  <si>
    <t xml:space="preserve">2.       Establish and report the existence of an outbreak  </t>
  </si>
  <si>
    <t xml:space="preserve">3.       Describe active/passive case findings during field investigations  </t>
  </si>
  <si>
    <t xml:space="preserve">4.       Conduct active/passive case finding/case investigation  </t>
  </si>
  <si>
    <t xml:space="preserve">5.       Use participatory methods for case finding and data collection  </t>
  </si>
  <si>
    <t xml:space="preserve">6.       Collect information on environmental factors  </t>
  </si>
  <si>
    <t xml:space="preserve">7.       Explain the use of value chains in an outbreak investigation  </t>
  </si>
  <si>
    <t xml:space="preserve">1.       Conduct postmortems to verify the diagnosis and to collect samples for testing  </t>
  </si>
  <si>
    <t xml:space="preserve">2.       Conduct case finding along the high-risk points of the value chain (markets, abattoirs, human-wildlife interface, etc.)  </t>
  </si>
  <si>
    <t xml:space="preserve">3.       Collect animal health-related data along the value chain  </t>
  </si>
  <si>
    <t xml:space="preserve">4.       Collect samples from livestock, companion animals, fish, and wild animals  </t>
  </si>
  <si>
    <t xml:space="preserve">  = Frontline +</t>
  </si>
  <si>
    <t xml:space="preserve">1.       Lead/ supervise a team, co-lead/ co-supervise multidisciplinary teams during outbreak investigation  </t>
  </si>
  <si>
    <t xml:space="preserve">2.       Adapt case definitions  </t>
  </si>
  <si>
    <t xml:space="preserve">1.       Organize regular briefings  </t>
  </si>
  <si>
    <t xml:space="preserve">1.       Recommend safe disposal methods for dead animals and manure when necessary  </t>
  </si>
  <si>
    <t xml:space="preserve">1.        Assess the epidemiological situation on the ground in light of existing national and international legislation (such as IHR) and report immediately to a higher level when needed  </t>
  </si>
  <si>
    <t xml:space="preserve">2.       Review case definitions  </t>
  </si>
  <si>
    <t xml:space="preserve">1.       Apply basic verbal autopsy principles  </t>
  </si>
  <si>
    <t xml:space="preserve">2.       Recognize when to apply basic principles of safe burial during exploratory phase of an outbreak investigation  </t>
  </si>
  <si>
    <t xml:space="preserve">3.       Describe basic protection measures for proven radio-nuclear environmental contamination at investigation team and  community level  </t>
  </si>
  <si>
    <t xml:space="preserve">1.       Apply basic interviewing principles  </t>
  </si>
  <si>
    <t xml:space="preserve">3.3 Data management and analysis </t>
  </si>
  <si>
    <t xml:space="preserve">1.       Enter and validate data  </t>
  </si>
  <si>
    <t xml:space="preserve">2.       Conduct descriptive analyses of collected data  </t>
  </si>
  <si>
    <t xml:space="preserve">1.       Interpret diagnostic test results of samples submitted to the laboratory  </t>
  </si>
  <si>
    <t xml:space="preserve">2.       Relate lab results to case categories  </t>
  </si>
  <si>
    <t xml:space="preserve">1.       Collect value chain data and draw simplified value chain map to identify potential spread routes and characterize risk  </t>
  </si>
  <si>
    <t xml:space="preserve">2.       Explain the use of value chain mapping in an outbreak investigation  </t>
  </si>
  <si>
    <t xml:space="preserve">1.       Use statistical/spatial analyses and interpret results (univariate)  </t>
  </si>
  <si>
    <t xml:space="preserve">2.       Generate hypotheses about cause/risk factors  </t>
  </si>
  <si>
    <t xml:space="preserve">3.       Apply analytical epidemiological investigation to identify the source, cause and or risk factor/determinants  </t>
  </si>
  <si>
    <t xml:space="preserve">1.       Draw and interpret a value chain map to identify potential spread routes and high-risk points of an animal disease outbreak  </t>
  </si>
  <si>
    <t xml:space="preserve">1.       Analyse and interpret human, animal and environmental data to determine the potential origin and spread of an outbreak  </t>
  </si>
  <si>
    <t xml:space="preserve">1.       Manage complex datasets and conduct multivariate analysis  </t>
  </si>
  <si>
    <t xml:space="preserve">2.        Use advanced statistical/ geographical analyses/modelling and forecasting and interpret results  </t>
  </si>
  <si>
    <t xml:space="preserve">1.       Conduct data analysis with regard to vulnerable groups  </t>
  </si>
  <si>
    <t xml:space="preserve">1.       Design value chain investigation and advanced analysis of data to characterize risk  </t>
  </si>
  <si>
    <t>3.4 Reporting and follow-up interventions</t>
  </si>
  <si>
    <t xml:space="preserve">1.       Prepare a standard investigation report  </t>
  </si>
  <si>
    <t xml:space="preserve">2.       Communicate results and share recommendations with stakeholders  </t>
  </si>
  <si>
    <t xml:space="preserve">1.       Recommend disease prevention and control measures  </t>
  </si>
  <si>
    <t xml:space="preserve">1.       Recommend and monitor intervention methods  </t>
  </si>
  <si>
    <t xml:space="preserve">1.       Assess the effectiveness of intervention methods  </t>
  </si>
  <si>
    <t xml:space="preserve">2.       Promote joint reporting across sectors  </t>
  </si>
  <si>
    <t xml:space="preserve">1.       Report results of an investigation  </t>
  </si>
  <si>
    <t xml:space="preserve">2.       Integrate key results from reports of other authorities involved in the investigation  </t>
  </si>
  <si>
    <t xml:space="preserve">3.       Recommend evidence-based technical advice to national authorities  </t>
  </si>
  <si>
    <t xml:space="preserve">4.       Differentiate reporting formats and styles according to the target audience  </t>
  </si>
  <si>
    <t xml:space="preserve">5.       Adapt communication strategy and message according to the target audience  </t>
  </si>
  <si>
    <t xml:space="preserve">1.       Communicate with the media  </t>
  </si>
  <si>
    <t xml:space="preserve">2.       Evaluate intervention methods  </t>
  </si>
  <si>
    <t xml:space="preserve">3.       Prepare manuscripts to publish results of outbreak investigations in peer-reviewed journals  </t>
  </si>
  <si>
    <t xml:space="preserve">4.       Present relevant findings orally at conferences  </t>
  </si>
  <si>
    <t>4.1 Health systems and health service delivery</t>
  </si>
  <si>
    <t>1.       Describe the role and responsibilities of frontline healthcare providers in prevention and early detection of diseases across the human-animal-environment sectors   </t>
  </si>
  <si>
    <t>2.       Describe the healthcare delivery system (governance, regulatory and finance) for both humans and animals in the local area   </t>
  </si>
  <si>
    <t>1.       Describe perspectives, responsibilities, obligations and roles of diverse healthcare providers and animal health professionals in the community (government, private, nongovernmental, volunteer, traditional healer) and communicate / coordinate with them in an open manner   </t>
  </si>
  <si>
    <t xml:space="preserve">1.       Describe the role of community health workers in health service delivery   </t>
  </si>
  <si>
    <t xml:space="preserve">1.       Describe the respective roles of community animal health workers, veterinary paraprofessionals and veterinarians in animal health service delivery   </t>
  </si>
  <si>
    <t xml:space="preserve">2.       Relate the challenges faced by community animal health workers in animal health service delivery  </t>
  </si>
  <si>
    <t xml:space="preserve">3.       Describe animal health service availability along livestock value chains, including farms, markets and abattoirs, and note the nodes / critical control points  </t>
  </si>
  <si>
    <t xml:space="preserve">4.       Describe the importance of farmer and community engagement in animal health service delivery  </t>
  </si>
  <si>
    <t>1.       Explain the components of a health record management system, including electronic medical records where relevant, and the principles of using health records for disease investigations   </t>
  </si>
  <si>
    <t xml:space="preserve"> =Frontline</t>
  </si>
  <si>
    <t xml:space="preserve">1.       Distinguish between the roles and responsibilities of different institutions and organizations involved in human, animal and environment health service delivery at the national level   </t>
  </si>
  <si>
    <t xml:space="preserve">1.       Demonstrate an understanding of system structure, funding mechanisms and how healthcare and animal health/veterinary services are organized  </t>
  </si>
  <si>
    <t xml:space="preserve">2.       Describe the policy and regulatory framework within which human and animal health/veterinary services are provided and funded   </t>
  </si>
  <si>
    <t xml:space="preserve">3.       Identify gaps (geographical, financial, cultural, ethnic or other) in healthcare and animal health/veterinary service delivery  </t>
  </si>
  <si>
    <t xml:space="preserve">4.       Establish vertical and horizontal coordination of disease prevention, intervention and control across the one health interface  </t>
  </si>
  <si>
    <t xml:space="preserve"> =Intermediate</t>
  </si>
  <si>
    <t xml:space="preserve">1.       Describe options available to obtain stakeholder cooperation along the value chain  </t>
  </si>
  <si>
    <t>4.2 Antimicrobial stewardship</t>
  </si>
  <si>
    <t xml:space="preserve">1.       Explain the importance of antimicrobial stewardship  </t>
  </si>
  <si>
    <t xml:space="preserve">2.       Promote antimicrobial stewardship at the local level  </t>
  </si>
  <si>
    <t xml:space="preserve">3.       Collect antimicrobial usage and AMR data from human, animal and environment sectors  </t>
  </si>
  <si>
    <t xml:space="preserve">1.       Define AMR and distinguish between intrinsic and acquired resistance  </t>
  </si>
  <si>
    <t xml:space="preserve">2.       Interpret common laboratory results for identification of antimicrobial susceptibility  </t>
  </si>
  <si>
    <t xml:space="preserve">1.       Promote best practices for animal health (e.g., improved husbandry, biosecurity) that reduce farmer dependence on antimicrobials for disease prevention and growth promotion  </t>
  </si>
  <si>
    <t xml:space="preserve">2.       Promote reasoned and controlled use of antimicrobials  </t>
  </si>
  <si>
    <t xml:space="preserve">1.       Describe the role of the environment in antimicrobial resistance  </t>
  </si>
  <si>
    <t xml:space="preserve">1.       Describe the factors contributing to emergence and spread of antimicrobial resistant bacteria in human, animal and environment sectors  </t>
  </si>
  <si>
    <t xml:space="preserve">2.       Explain the AMR surveillance system and respective roles to regional stakeholders  </t>
  </si>
  <si>
    <t xml:space="preserve">3.       Promote antimicrobial stewardship at the regional level   </t>
  </si>
  <si>
    <t xml:space="preserve">1.       Describe the role of animal production and health in the development of antimicrobial resistance  </t>
  </si>
  <si>
    <t xml:space="preserve">2.       Describe the role of the environment in AMR and the impact of AMR on the ecosystem and wildlife  </t>
  </si>
  <si>
    <t xml:space="preserve">3.       Demonstrate and train others to use clinical guidelines and judicious use principles when choosing appropriate empiric antimicrobial therapy  </t>
  </si>
  <si>
    <t xml:space="preserve">4.       Collect both antimicrobial usage and AMR data as per predetermined schedule  </t>
  </si>
  <si>
    <t xml:space="preserve">1.       Illustrate the emergence and global spread of drug resistant organisms in human, animal and environment sectors  </t>
  </si>
  <si>
    <t xml:space="preserve">2.       Describe the factors related to AMR spread and the impact of AMR on human, animal and environment health  </t>
  </si>
  <si>
    <t xml:space="preserve">3.       Assemble appropriate toolkits and materials for antimicrobial usage data collection and sampling for AMR  </t>
  </si>
  <si>
    <t xml:space="preserve">4.       Design and implement good practices behavior change to farmers/communities (bottom-up approach)  </t>
  </si>
  <si>
    <t xml:space="preserve">5.       Support national and facility-based efforts to reduce antibiotic resistance, including diagnostic and antimicrobial stewardship initiatives and reporting and sharing of information on resistant microorganisms  </t>
  </si>
  <si>
    <t xml:space="preserve">6.       Formulate recommendations on the local and national AMR surveillance system  </t>
  </si>
  <si>
    <t xml:space="preserve">7.       Develop sampling protocols and SOPs in accordance with the objectives for an AMR surveillance system  </t>
  </si>
  <si>
    <t xml:space="preserve">1.       Develop an AMR surveillance strategy aligned with the national action plan  </t>
  </si>
  <si>
    <t xml:space="preserve">2.       Evaluate the effectiveness of interventions to contain emergence and spread of resistant bacteria  </t>
  </si>
  <si>
    <t xml:space="preserve">3.       Coordinate AMR data sharing and analysis  </t>
  </si>
  <si>
    <t xml:space="preserve">1.       Link with clinical focal points for antibiotic stewardship in healthcare facilities to implement training and technical guidance on prevention and investigation of nosocomial infections and promote evidence guided use of antibiotics  </t>
  </si>
  <si>
    <t xml:space="preserve">1.       Conduct socioeconomic studies (e.g., cost-benefit, efficiency, impact assessment) to evaluate the relationship between improved animal husbandry practices and reduced need for antimicrobials  </t>
  </si>
  <si>
    <t xml:space="preserve">2.       Describe best practices for waste disposal and animal feed production to avoid antimicrobial contamination and resistance  </t>
  </si>
  <si>
    <t xml:space="preserve">1.       Conduct environmental studies on antimicrobial resistance  </t>
  </si>
  <si>
    <t>4.3 Immunizations</t>
  </si>
  <si>
    <t>1.       Explain the health benefits of vaccines for public health, animal health, food security and livelihoods   </t>
  </si>
  <si>
    <t xml:space="preserve">2.       Describe the principles and importance of proper vaccine storage (cold chain) and delivery to remote areas  </t>
  </si>
  <si>
    <t>3.       Ensure implementation of appropriate processes for vaccine cold chain management, storage and supply   </t>
  </si>
  <si>
    <t>4.       Demonstrate knowledge on appropriate vaccine administration and waste management   </t>
  </si>
  <si>
    <t>5.       Be able to communicate effectively in a context of vaccine hesitancy   </t>
  </si>
  <si>
    <t xml:space="preserve">6.       Explain vaccine adverse events  </t>
  </si>
  <si>
    <t xml:space="preserve">7.       Explain causes of vaccine failure  </t>
  </si>
  <si>
    <t xml:space="preserve">8.       Distinguish between routine/preventive, emergency and supplementary immunization activities   </t>
  </si>
  <si>
    <t>1.       Summarize the basics of vaccine immunology   </t>
  </si>
  <si>
    <t xml:space="preserve">2.       Describe the difference between sterilizing and nonsterilizing immunity  </t>
  </si>
  <si>
    <t>1.       Explain the cost-benefit of vaccines in the context of animal production   </t>
  </si>
  <si>
    <t xml:space="preserve">2.       Apply appropriate vaccine administration according to vaccine type and animal species  </t>
  </si>
  <si>
    <t xml:space="preserve">1.       Describe different methods of vaccination for wildlife  </t>
  </si>
  <si>
    <t xml:space="preserve">1.       Conduct postvaccination monitoring  </t>
  </si>
  <si>
    <t>2.       Illustrate when and how to conduct ring vaccination   </t>
  </si>
  <si>
    <t xml:space="preserve">3.       Plan and conduct an immunization campaign  </t>
  </si>
  <si>
    <t xml:space="preserve">1.       Describe the basic principles of microplanning for immunization campaigns  </t>
  </si>
  <si>
    <t xml:space="preserve">1.       Demonstrate collection of blood samples from relevant animal species for post-vaccination monitoring  </t>
  </si>
  <si>
    <t xml:space="preserve">Describe potential effects of live vaccine residues in the environment  </t>
  </si>
  <si>
    <t>1.       Describe the different types of vaccines and other immunizing agents (e.g., immunoglobulins)   </t>
  </si>
  <si>
    <t>2.       Explain different types of vaccine preventable diseases and their transmission dynamics   </t>
  </si>
  <si>
    <t>3.       Explain the difference between disease control, elimination, and eradication   </t>
  </si>
  <si>
    <t xml:space="preserve">4.       Identify at risk populations and propose adjusted immunization strategies and approaches  </t>
  </si>
  <si>
    <t>1.       Advise governments on the cost-benefit of vaccines in the context of disease control   </t>
  </si>
  <si>
    <t>2.       Conduct applied research on specific vaccine preventable disease in the context of an outbreak   </t>
  </si>
  <si>
    <t>=Intermediate +</t>
  </si>
  <si>
    <t>1.       Advise governments on the cost-benefit of animal vaccines in the context of disease control   </t>
  </si>
  <si>
    <t>4.4 Infectious diseases</t>
  </si>
  <si>
    <t xml:space="preserve">1.       Describe basic infectious disease transmission and terminology, including zoonotic diseases  </t>
  </si>
  <si>
    <t xml:space="preserve">2.       Participate in infectious disease surveillance and investigations, including food, waterborne and vector-borne diseases  </t>
  </si>
  <si>
    <t xml:space="preserve">3.       Apply infectious disease prevention and control measures  </t>
  </si>
  <si>
    <t xml:space="preserve">4.       Describe the principles of water, sanitation and hygiene   </t>
  </si>
  <si>
    <t xml:space="preserve">5.       Identify communities at risk for food, waterborne and vector-borne disease outbreaks  </t>
  </si>
  <si>
    <t xml:space="preserve">1.       Describe local food customs including social and cultural practices  </t>
  </si>
  <si>
    <t>= One Health +</t>
  </si>
  <si>
    <t xml:space="preserve">1.       Describe required withdrawal times for pharmaceuticals used in meat, egg and milk producing animals  </t>
  </si>
  <si>
    <t xml:space="preserve">2.       Describe the veterinarian’s role in oversight of slaughterhouse facilities, meat inspection and inspection of animal products processing establishments  </t>
  </si>
  <si>
    <t xml:space="preserve">3.       Apply basic priority disease prevention and control measures  </t>
  </si>
  <si>
    <t xml:space="preserve">1.       Conduct infectious disease surveillance and investigations, including food, waterborne and vector-borne diseases   </t>
  </si>
  <si>
    <t xml:space="preserve">2.       Describe the impact of infectious diseases  </t>
  </si>
  <si>
    <t xml:space="preserve">3.       Apply the principles of water, sanitation and hygiene in a real-life setting  </t>
  </si>
  <si>
    <t xml:space="preserve">1.       Describe the role of wildlife slaughter, trade and consumption in transmission of zoonotic diseases  </t>
  </si>
  <si>
    <t xml:space="preserve">2.       Develop and monitor case definition adherence and surveillance components for food, waterborne and vector-borne diseases  </t>
  </si>
  <si>
    <t xml:space="preserve">1.       Describe monitoring of animal production, productivity and recording of health events  </t>
  </si>
  <si>
    <t xml:space="preserve">2.       Implement animal disease control measures, including culling animals, proper carcass disposal, and principles of biosecurity  </t>
  </si>
  <si>
    <t xml:space="preserve">1.       Develop a system for surveillance and investigation of infectious diseases, including food, waterborne and vector-borne diseases  </t>
  </si>
  <si>
    <t xml:space="preserve">2.       Collaborate with partners to investigate infectious disease outbreaks and implement systems to better detect, control and prevent them  </t>
  </si>
  <si>
    <t xml:space="preserve">3.       Distinguish between the roles of different organizations involved in food and water safety at the national level  </t>
  </si>
  <si>
    <t xml:space="preserve">4.       Design water, sanitation and hygiene interventions and evaluate their effectiveness  </t>
  </si>
  <si>
    <t xml:space="preserve">1.       Evaluate and revise infectious disease prevention strategies, including social and cultural aspects, according to data  </t>
  </si>
  <si>
    <t xml:space="preserve">2.       Link analysis of environmental (climate related) data to outbreak forecasting and enhanced surveillance of waterborne diseases  </t>
  </si>
  <si>
    <t xml:space="preserve">4.5 Disease management during travel, mobility, and movement </t>
  </si>
  <si>
    <t xml:space="preserve">1.       Describe the potential risk of spreading animal diseases posed by movement of people, animals, animal products, by-products and fomites (vehicles, equipment, etc.)  </t>
  </si>
  <si>
    <t xml:space="preserve">1.       Describe reasons for mobility of people and animals and potential impacts on spread of disease  </t>
  </si>
  <si>
    <t xml:space="preserve">2.       Propose ways to mitigate disease risk in the face of mobility and movement  </t>
  </si>
  <si>
    <t xml:space="preserve">1.       Describe the role of veterinary services in identification and traceability of live animals and animal products for human consumption  </t>
  </si>
  <si>
    <t xml:space="preserve">2.       Describe local transhumance and restrictions on animal movement for disease prevention  </t>
  </si>
  <si>
    <t xml:space="preserve">3.       Implement animal disease management plans  </t>
  </si>
  <si>
    <t xml:space="preserve">4.       Establish animal movement / quarantine measures according to SOPs in cases of suspected notifiable disease  </t>
  </si>
  <si>
    <t xml:space="preserve">1.       Evaluate the potential risk of spreading animal diseases posed by movement of people, animals, and animal products  </t>
  </si>
  <si>
    <t xml:space="preserve">1.       Explain both economic costs and health benefits related to border control and movement restrictions   </t>
  </si>
  <si>
    <t xml:space="preserve">1.       Explain the concept of social distancing and its role in preventing disease transmission  </t>
  </si>
  <si>
    <t xml:space="preserve">1.       Describe both legal and illegal cross-border and restrictions on animal movement  </t>
  </si>
  <si>
    <t xml:space="preserve">2.       Use value chain analysis to describe the movements of animals and animal products and their corresponding transmission pathways  </t>
  </si>
  <si>
    <t xml:space="preserve">3.       Describe regional and national value-chains and how they impact movement and subsequent risk of disease spread in an outbreak  </t>
  </si>
  <si>
    <t xml:space="preserve">4.       Describe regional transhumance  </t>
  </si>
  <si>
    <t xml:space="preserve">1.       Recommend and execute policies for quarantine and movement restrictions at the national level  </t>
  </si>
  <si>
    <t xml:space="preserve">2.       Outline health policies for cross-border travel, including immunizations  </t>
  </si>
  <si>
    <t xml:space="preserve">1.       Use network analysis to design disease prevention and control plans according to high-risk areas/hot spots  </t>
  </si>
  <si>
    <t xml:space="preserve">1.       Describe unique health considerations for refugees and internally displaced persons  </t>
  </si>
  <si>
    <t xml:space="preserve">1.       Evaluate a system for animal identification, registration, and traceability, describing any necessary improvements  </t>
  </si>
  <si>
    <t xml:space="preserve">2.       Contribute to risk assessments and policy development for global trade of animal and animal products  </t>
  </si>
  <si>
    <t xml:space="preserve">3.       Develop and evaluate animal disease management plans for different purposes (control, elimination, demonstrate freedom from disease, etc.)   </t>
  </si>
  <si>
    <t xml:space="preserve">4.       Describe national and cross-border transhumance  </t>
  </si>
  <si>
    <t xml:space="preserve">1.       Contribute to risk assessments and policy development for global trade of wildlife and wildlife products  </t>
  </si>
  <si>
    <t xml:space="preserve">5.1 Necropsies, sample/specimen collection, labelling, storage, and transport </t>
  </si>
  <si>
    <t xml:space="preserve">1.       Implement universal biosafety and biosecurity precautions in specimen collection, handling, labelling, storage and transportation   </t>
  </si>
  <si>
    <t xml:space="preserve">2.       Implement IPC SOPs for biosafety and biosecurity including equipment for specimen collection, labelling, handling, storage, transportation and biological waste disposal (e.g., needles)  </t>
  </si>
  <si>
    <t xml:space="preserve">3.       Document the specimen collection, labelling, handling, storage, cold chain, transportation procedures and biological waste disposal (e.g., needles) applied  </t>
  </si>
  <si>
    <t xml:space="preserve">1.       Implement a risk management plan for safe and humane specimen collection, handling, labelling, storage, and transportation including cold chain and appropriate protocols for packaging specimens for transport and biological waste disposal (e.g., needles)  </t>
  </si>
  <si>
    <t xml:space="preserve">1.       Describe the risk of zoonotic and transboundary animal disease transmission when performing a necropsy and live animal specimen collection using SOPs  </t>
  </si>
  <si>
    <t xml:space="preserve">2.       Describe how the use of appropriate safe and humane restraint techniques for sample collection reduces the risk to animal health workers and prevents negative impact on the health, welfare, and productivity of the animal  </t>
  </si>
  <si>
    <t xml:space="preserve">3.       Apply appropriate restraint techniques (physical or chemical) and sampling procedures for priority species  </t>
  </si>
  <si>
    <t xml:space="preserve">4.       Demonstrate the appropriate use of personal protective equipment to prevent zoonotic and transboundary animal disease transmission for necropsy and sampling   </t>
  </si>
  <si>
    <t xml:space="preserve">1.       Describe the risk of zoonotic disease transmission when performing a necropsy and live animal specimen collection  </t>
  </si>
  <si>
    <t xml:space="preserve">2.       Describe basic principles of IPC for safe specimen handling for wildlife  </t>
  </si>
  <si>
    <t xml:space="preserve">3.       Use appropriate methods and equipment for wildlife sample/specimen collection  </t>
  </si>
  <si>
    <t xml:space="preserve">4.       Describe principles of animal restraint for sampling to prevent stress, injury, or death  </t>
  </si>
  <si>
    <t xml:space="preserve">5.       Describe and apply permit requirements to capture/restrain/handle/sample wildlife or to perform necropsies  </t>
  </si>
  <si>
    <t xml:space="preserve">6.       Demonstrate the appropriate use of personal protective equipment to prevent zoonotic or transboundary animal disease transmission/spread during sampling  </t>
  </si>
  <si>
    <t xml:space="preserve">1.       Monitor and support the application of universal biosafety and biosecurity precautions in specimen collection, handling, labelling, storage, transportation and biological waste disposal (e.g., needles)   </t>
  </si>
  <si>
    <t xml:space="preserve">2.       Coordinate the application of IPC SOPs for biosafety and biosecurity including equipment for specimen collection, labelling, handling, storage, transportation and biological waste disposal (e.g., needles)  </t>
  </si>
  <si>
    <t xml:space="preserve">3.       Monitor the documentation of specimen collection, labelling, handling, storage, cold chain, transportation procedures and biological waste disposal (e.g., needles) applied  </t>
  </si>
  <si>
    <t xml:space="preserve">1.       Monitor and support the risk management plan for safe and humane specimen collection, handling, labelling, storage, and transportation including specimen labelling, cold chain, appropriate protocols for packaging specimens for transport and biological waste disposal (e.g., needles)  </t>
  </si>
  <si>
    <t xml:space="preserve">2.       Contribute to the development of specimen collection SOPs  </t>
  </si>
  <si>
    <t xml:space="preserve">1.       Monitor the risk of zoonotic and transboundary animal disease transmission when performing a necropsy and live animal specimen collection using SOPs  </t>
  </si>
  <si>
    <t xml:space="preserve">2.       Monitor whether safe and humane restraint techniques are being used for sample collection for priority species         </t>
  </si>
  <si>
    <t xml:space="preserve">3.       Monitor whether appropriate personal protective equipment is being used during necropsy and live animal specimen collection to prevent the transmission of zoonotic and transboundary animal disease  </t>
  </si>
  <si>
    <t xml:space="preserve">4.       Monitor whether knowledge about the risk of zoonotic and transboundary animal disease transmission when performing a necropsy and live animal specimen collection is demonstrated  </t>
  </si>
  <si>
    <t>=Frontline +</t>
  </si>
  <si>
    <t xml:space="preserve">1.       Monitor the risk of zoonotic disease transmission when performing a necropsy and live animal specimen collection  </t>
  </si>
  <si>
    <t xml:space="preserve">2.       Monitor methods and equipment for wildlife sample/specimen collection for appropriateness  </t>
  </si>
  <si>
    <t xml:space="preserve">3.       Monitor animal restraint for sampling to prevent stress, injury, or death  </t>
  </si>
  <si>
    <t xml:space="preserve">4.       Monitor permit requirements to capture/restrain/handle/sample wildlife or to perform necropsies  </t>
  </si>
  <si>
    <t xml:space="preserve">5.       Monitor the use of personal protective equipment to prevent zoonotic or transboundary animal disease transmission/spread during sampling  </t>
  </si>
  <si>
    <t xml:space="preserve">1.       Formulate universal biosafety and biosecurity precautions in specimen collection, handling, labelling, storage, transportation and biological waste disposal (e.g., needles)   </t>
  </si>
  <si>
    <t xml:space="preserve">2.       Formulate the risk management plan and IPC SOPs for specimen collection, handling, labelling, cold chain, and protocols for packaging specimens for transport and biological waste disposal (e.g., needles)  </t>
  </si>
  <si>
    <t xml:space="preserve">1.       Evaluate implementation of the risk management plan and SOP for biosafety, biosecurity and documentation for safe and humane specimen collection, labelling, cold chain, protocols for packaging specimens for transport and biological waste disposal (e.g., needles)  </t>
  </si>
  <si>
    <t xml:space="preserve">2.       Provide training for frontline and intermediate levels related to the risk management plan and SOP for biosafety, biosecurity and documentation for specimen collection, labelling, handling, storage, cold chain, protocols for packaging specimens for transport and biological waste disposal (e.g., needles)  </t>
  </si>
  <si>
    <t xml:space="preserve">1.       Evaluate the risk of zoonotic and transboundary animal disease transmission when performing a necropsy and live animal specimen collection using SOPs  </t>
  </si>
  <si>
    <t xml:space="preserve">2.       Evaluate restraint techniques and make recommendations to improve humane animal techniques and animal health worker safety  </t>
  </si>
  <si>
    <t xml:space="preserve">3.       Evaluate the use of personal protective equipment and make recommendations for improving animal health worker safety through the prevention of zoonotic disease and transboundary animal transmission  </t>
  </si>
  <si>
    <t xml:space="preserve">4.       Evaluate knowledge about the risk of zoonotic and transboundary animal disease transmission when performing a necropsy and live animal specimen collection and make recommendations for training  </t>
  </si>
  <si>
    <t xml:space="preserve">=Intermediate + </t>
  </si>
  <si>
    <t xml:space="preserve">1.       Evaluate the risk of zoonotic disease transmission when performing a necropsy and live animal specimen collection  </t>
  </si>
  <si>
    <t xml:space="preserve">2.       Evaluate if methods and equipment for wildlife sample/specimen collection are appropriately used  </t>
  </si>
  <si>
    <t xml:space="preserve">3.       Evaluate if animal restraint for sampling prevents stress, injury, or death  </t>
  </si>
  <si>
    <t xml:space="preserve">4.       Evaluate permit requirements and apply for permits to capture/restrain/handle/sample wildlife or to perform necropsies  </t>
  </si>
  <si>
    <t xml:space="preserve">5.       Evaluate the use of personal protective equipment to prevent zoonotic or transboundary animal disease transmission/spread during sampling  </t>
  </si>
  <si>
    <t xml:space="preserve">5.2 Multisectoral planning and data linking </t>
  </si>
  <si>
    <t xml:space="preserve">1.       Consult with laboratorians and field supervisors before, during and following field investigations  </t>
  </si>
  <si>
    <t xml:space="preserve">1.       Describe the advantages and disadvantages of different types of diagnostic tests and when they should be applied  </t>
  </si>
  <si>
    <t xml:space="preserve">2.       Describe the causes of false negative and false positive results and their impact on the interpretation of test results  </t>
  </si>
  <si>
    <t xml:space="preserve">1.       Coordinate with laboratorians to develop and carry out field investigations  </t>
  </si>
  <si>
    <t xml:space="preserve">2.       Describe the general characteristics and use of diagnostic tests and recognize specifications that may affect specimen collection, labelling, handling, transportation, storage, analysis and test results            </t>
  </si>
  <si>
    <t xml:space="preserve">1.       Review the diagnostic tests available at the local level, confirm their legitimacy, and select those with the characteristics that meet the designated need for diagnosis and surveillance  </t>
  </si>
  <si>
    <t xml:space="preserve">2.       Calculate the geometric mean titer to assess population immune status  </t>
  </si>
  <si>
    <t xml:space="preserve">3.       Calculate estimates of sensitivity and specificity for all dichotomous diagnostic tests, including confidence intervals  </t>
  </si>
  <si>
    <t xml:space="preserve">4.       Explain precision and accuracy and how they are applied to field and laboratory diagnosis  </t>
  </si>
  <si>
    <t xml:space="preserve">1.       Lead the planning and implementation of field investigations and coordinate with laboratories  </t>
  </si>
  <si>
    <t xml:space="preserve">2.       Apply epidemiological sampling concepts and techniques (e.g., sample size calculation, representativeness) to design laboratory research studies  </t>
  </si>
  <si>
    <t xml:space="preserve">3.       Share assessment and evaluation reports with relevant stakeholders   </t>
  </si>
  <si>
    <t xml:space="preserve">1.       Evaluate the needs for joint training for epidemiologists and laboratory personnel to conduct joint field investigations  </t>
  </si>
  <si>
    <t xml:space="preserve">2.       Design a multiple testing approach including parallel and serial diagnostics, considering the effects on the sensitivity and specificity, positive predictive value and negative predictive value of a testing protocol  </t>
  </si>
  <si>
    <t xml:space="preserve">3.       Recommend statistical methods to estimate sensitivity and specificity with corresponding confidence intervals, criteria for determining sample size to evaluate a new diagnostic test, and statistical methods for evaluating a test when no gold standard is available  </t>
  </si>
  <si>
    <t xml:space="preserve">4.       Evaluate diagnostic tests, including enzyme-linked immunosorbent assay, using the Receiver Operating Characteristic curve system  </t>
  </si>
  <si>
    <t xml:space="preserve">5.       Conduct quality assurance of joint field and laboratory interactions, including reporting, across the interface  </t>
  </si>
  <si>
    <t xml:space="preserve">5.3 Multisectoral coordination </t>
  </si>
  <si>
    <t xml:space="preserve">1.       Describe the importance of multisectoral linking of laboratory and field data  </t>
  </si>
  <si>
    <t xml:space="preserve">2.       Identify contact persons at central and local level laboratories for supplies, specimen collection, labelling, handling, submission and testing  </t>
  </si>
  <si>
    <t xml:space="preserve">1.       Explain the complementary contributions of field epidemiology and laboratory diagnostics to construct case definitions  </t>
  </si>
  <si>
    <t xml:space="preserve">2.       Describe the different organizational structures of field epidemiology and laboratory diagnostic services  </t>
  </si>
  <si>
    <t xml:space="preserve">1.       Develop suspect, probable and confirmed case definitions  </t>
  </si>
  <si>
    <t xml:space="preserve">2.       Link laboratory with field data to support decision-makers across the interface  </t>
  </si>
  <si>
    <t xml:space="preserve">3.       Coordinate with the contact persons at central and local level laboratories for sample testing   </t>
  </si>
  <si>
    <t xml:space="preserve">1.       Facilitate interactions between field epidemiologists and laboratory, across the interface at the subnational institutional level  </t>
  </si>
  <si>
    <t xml:space="preserve">1.       Lead and facilitate collaboration among clinical, laboratory, and public health institutions  </t>
  </si>
  <si>
    <t xml:space="preserve">2.       Integrate and analyse laboratory and field data to support decision-makers across the human-animal-environment interface                                </t>
  </si>
  <si>
    <t xml:space="preserve">3.       Assess conflicting results (false positives, false negatives) from laboratory and field data for impact on data quality and decision-making  </t>
  </si>
  <si>
    <t xml:space="preserve">1.       Manage and coordinate data sharing at the national level with all stakeholders                  </t>
  </si>
  <si>
    <t xml:space="preserve">5.4 Analysis, interpretation and reporting of laboratory data </t>
  </si>
  <si>
    <t xml:space="preserve">1.       Collaborate with laboratory experts to describe the context of data being analysed    </t>
  </si>
  <si>
    <t xml:space="preserve">2.       Interpret results and make recommendations to improve data quality, including timeliness and completeness  </t>
  </si>
  <si>
    <t xml:space="preserve">1.       Conduct univariable analysis and display of secondary laboratory data including basic spatial and temporal trends according to person/animal-place-time  </t>
  </si>
  <si>
    <t xml:space="preserve">2.       Incorporate laboratory data in epidemiological analysis   </t>
  </si>
  <si>
    <t xml:space="preserve">3.       Provide oral and written reports to important stakeholders   </t>
  </si>
  <si>
    <t xml:space="preserve">4.       Summarize the value of laboratory data and its impact on public health and animal health decisions  </t>
  </si>
  <si>
    <t xml:space="preserve">1.       Conduct descriptive and univariable and bivariable analysis and display of secondary laboratory data according to person/animal-place-time including spatial analysis tools  </t>
  </si>
  <si>
    <t xml:space="preserve">2.       Contribute to monthly, quarterly and annual laboratory summary reports  </t>
  </si>
  <si>
    <t xml:space="preserve">3.       Monitor and coordinate feedback to stakeholders                                               </t>
  </si>
  <si>
    <t xml:space="preserve">1.       Calculate sensitivity, specificity, Positive Predictive Value and Negative Predictive Value  </t>
  </si>
  <si>
    <t xml:space="preserve">2.       Interpret the results accounting for factors, such as context, frequency of disease, sensitivity and specificity of the test, prevalence, and host relationship, that can affect the results  </t>
  </si>
  <si>
    <t xml:space="preserve">3.       Assess the quality of laboratory data and provide guidance on the analysis of laboratory data for public health and animal health importance  </t>
  </si>
  <si>
    <t xml:space="preserve">1.       Conduct univariable and bivariable and multivariable analyses and display secondary laboratory data according to person/animal-place-time to support joint risk assessments   </t>
  </si>
  <si>
    <t xml:space="preserve">2.       Evaluate, integrate and report field and laboratory data to conduct trend analysis (e.g., time series analysis)  </t>
  </si>
  <si>
    <t xml:space="preserve">3.       Provide quality assurance of laboratory data and provide guidance on the analysis of laboratory data for public health and animal health importance                                </t>
  </si>
  <si>
    <t xml:space="preserve">6.1 Infection prevention and control, biosecurity and biosafety preparedness </t>
  </si>
  <si>
    <t xml:space="preserve">1.       Describe mechanisms for disease transmission and the Disease Interventions Model  </t>
  </si>
  <si>
    <t xml:space="preserve">2.       Describe basic definitions of IPC, biosafety and biosecurity and provide examples for laboratory and field procedures  </t>
  </si>
  <si>
    <t xml:space="preserve">3.       Define the principles of biosafety  </t>
  </si>
  <si>
    <t xml:space="preserve">4.       Describe the principles of biosecurity  </t>
  </si>
  <si>
    <t xml:space="preserve">5.       Describe the tools and methods applied for biosecurity and biosafety  </t>
  </si>
  <si>
    <t xml:space="preserve">6.       Describe best practices for donning and doffing personal protective equipment (PPE), safe collection, handling and submission of field samples and specimens, movement between disease zones and waste management  </t>
  </si>
  <si>
    <t xml:space="preserve">7.       Describe the roles and responsibilities of epidemiology field team members for suspect and positive premises  </t>
  </si>
  <si>
    <t xml:space="preserve">8.       Explain why is critical to separate so-called clean and dirty field teams  </t>
  </si>
  <si>
    <t xml:space="preserve">9.       Describe how to establish and maintain three containment zones (Green-Yellow-Red zones)  </t>
  </si>
  <si>
    <t xml:space="preserve">10.   Apply IPC, biosafety and biosecurity procedures in classroom and field training exercises to           </t>
  </si>
  <si>
    <t xml:space="preserve">1.       Describe human health and safety principles under an all-hazards approach  </t>
  </si>
  <si>
    <t xml:space="preserve">2.       Describe standard operating procedures for safe entry and exit related to vehicles (mobile) and on premises (stationary)                     </t>
  </si>
  <si>
    <t xml:space="preserve">3.       Describe best practices for situational awareness principles for biosafety and biosecurity at personal, field team and task force levels  </t>
  </si>
  <si>
    <t xml:space="preserve">4.       Describe IPC methods and SOPs to promote health and safety related to antimicrobial resistance  </t>
  </si>
  <si>
    <t xml:space="preserve">1.       Describe basic biosecurity principles provided in FAO’s Good Emergency Management Practice (GEMP) Essentials Guide[1]   </t>
  </si>
  <si>
    <t xml:space="preserve">2.       Describe specific biosafety and biosecurity requirements and adaptations required for humane culling and disposal and along the value chains for farms, transportation, collection points, markets, abattoirs, retail sales, laboratories, border points of entry  </t>
  </si>
  <si>
    <t xml:space="preserve">3.       Describe SOPs of biosafety and biosecurity for farmers, marketers, etc.  </t>
  </si>
  <si>
    <t xml:space="preserve">4.       Describe basic methods of biosecurity assessment audits                                               </t>
  </si>
  <si>
    <t xml:space="preserve">1.       Monitor the availability and application of SOPs and guidelines  </t>
  </si>
  <si>
    <t xml:space="preserve">2.       Monitor the availability of PPE   </t>
  </si>
  <si>
    <t xml:space="preserve">3.       Explain how to assess risk in the field or in the laboratory  </t>
  </si>
  <si>
    <t xml:space="preserve">4.       Monitor and train the frontline level on the use of PPE  </t>
  </si>
  <si>
    <t xml:space="preserve">1.       Monitor the availability of the necessary communication channels, resources and inventories  </t>
  </si>
  <si>
    <t xml:space="preserve">1.       Monitor the application of basic biosecurity principles provided in FAO’s GEMP Essentials Guide  </t>
  </si>
  <si>
    <t xml:space="preserve">2.       Monitor conformance with specific biosafety and biosecurity requirements and adaptations required for humane culling and disposal and along the value chains  </t>
  </si>
  <si>
    <t xml:space="preserve">3.       Monitor conformance with SOPs of biosafety and biosecurity for farmers, marketers, etc.  </t>
  </si>
  <si>
    <t xml:space="preserve">4.       Monitor biosecurity assessment audits                                               </t>
  </si>
  <si>
    <t xml:space="preserve">1.       Formulate SOPs and guidelines  </t>
  </si>
  <si>
    <t xml:space="preserve">2.       Train and mentor frontline and intermediate level professionals  </t>
  </si>
  <si>
    <t xml:space="preserve">3.       Conduct risk assessments related to IPC, biosafety and biosecurity  </t>
  </si>
  <si>
    <t xml:space="preserve">4.       Evaluate the availability of and compliance to SOPs and guidelines  </t>
  </si>
  <si>
    <t xml:space="preserve">5.       Lead multisectoral collaboration with respect to preparedness  </t>
  </si>
  <si>
    <t xml:space="preserve">6.       Lead advocacy efforts to apply best practices for IPC, biosafety and biosecurity at all levels  </t>
  </si>
  <si>
    <t xml:space="preserve">1.       Coordinate PPE procurement  </t>
  </si>
  <si>
    <t xml:space="preserve">1.       Evaluate the application of basic biosecurity principles provided in FAO’s GEMP Essentials Guide  </t>
  </si>
  <si>
    <t xml:space="preserve">2.       Evaluate conformance with specific biosafety and biosecurity requirements and adaptations required for humane culling and disposal and along the value chains  </t>
  </si>
  <si>
    <t xml:space="preserve">3.       Evaluate conformance with SOPs of biosafety and biosecurity for farmers, marketers, etc.  </t>
  </si>
  <si>
    <t xml:space="preserve">4.       Conduct biosecurity assessment audits                                               </t>
  </si>
  <si>
    <t xml:space="preserve">6.2 Infection prevention and control, biosecurity and biosafety implementation procedures </t>
  </si>
  <si>
    <t xml:space="preserve">1.       Maintain a PPE inventory  </t>
  </si>
  <si>
    <t xml:space="preserve">2.       Perform donning and doffing         </t>
  </si>
  <si>
    <t xml:space="preserve">3.       Apply a health and safety SOP         </t>
  </si>
  <si>
    <t xml:space="preserve">1.       Maintain situational awareness and communication at personal, field team and task force levels  </t>
  </si>
  <si>
    <t xml:space="preserve">2.       Provide basic advocacy and community training  </t>
  </si>
  <si>
    <t xml:space="preserve">3.       Assist with coordinating field member assignments for biosafety and biosecurity   </t>
  </si>
  <si>
    <t xml:space="preserve">4.       Create three protective containment zones for suspect and positive premises  </t>
  </si>
  <si>
    <t xml:space="preserve">5.       Implement safe entry and exit and waste management SOP including sample and data collection, handling and shipping, and vehicles  </t>
  </si>
  <si>
    <t xml:space="preserve">1.       Implement specific biosafety and biosecurity requirements required for humane culling and disposal and along the value chains for farms, transportation, collection points, markets, abattoirs, retail sales, laboratories, border points of entry  </t>
  </si>
  <si>
    <t xml:space="preserve">2.       Implement SOPs of biosafety and biosecurity for farmers, marketers, etc.  </t>
  </si>
  <si>
    <t xml:space="preserve">3.       Implement basic methods of biosecurity assessment audits                                               </t>
  </si>
  <si>
    <t xml:space="preserve">1.       Monitor the application of SOP and guidelines  </t>
  </si>
  <si>
    <t xml:space="preserve">2.       Contribute to a risk assessment and apply corrective measures   </t>
  </si>
  <si>
    <t xml:space="preserve">3.       Implement a disease control and prevention plan  </t>
  </si>
  <si>
    <t xml:space="preserve">4.       Identify strengths and weaknesses in the application of SOP, guidelines and plans in the field  </t>
  </si>
  <si>
    <t xml:space="preserve">5.       Train the frontline level on IPC, biosafety and biosecurity  </t>
  </si>
  <si>
    <t xml:space="preserve">1.       Monitor the application of an emergency plan  </t>
  </si>
  <si>
    <t xml:space="preserve">2.       Coordinate field member assignments for biosafety and biosecurity  </t>
  </si>
  <si>
    <t xml:space="preserve">3.       Design community-based advocacy and awareness activities  </t>
  </si>
  <si>
    <t xml:space="preserve">1.       Monitor implementation of specific biosafety and biosecurity requirements required for humane culling and disposal and along the value chains for farms, transportation, collection points, markets, abattoirs, retail sales, laboratories, border points of entry  </t>
  </si>
  <si>
    <t xml:space="preserve">2.       Monitor implementation of SOPs for biosafety and biosecurity for farmers, marketers, etc.  </t>
  </si>
  <si>
    <t xml:space="preserve">3.       Monitor implementation of basic methods of biosecurity assessment audits                                               </t>
  </si>
  <si>
    <t xml:space="preserve">1.       Conduct an emergency situation risk assessment  </t>
  </si>
  <si>
    <t xml:space="preserve">2.       Formulate disease specific prevention and control plans  </t>
  </si>
  <si>
    <t xml:space="preserve">3.       Evaluate the efficiency of control measures  </t>
  </si>
  <si>
    <t xml:space="preserve">1.       Formulate an infection prevention and control plan  </t>
  </si>
  <si>
    <t xml:space="preserve">2.       Identify context specific training needs and design relevant training programmes  </t>
  </si>
  <si>
    <t xml:space="preserve">3.       Deliver training activities  </t>
  </si>
  <si>
    <t xml:space="preserve">4.       Ensure multisectoral collaboration  </t>
  </si>
  <si>
    <t xml:space="preserve">5.       Design the activities to lead advocacy for following best practices for implementation IPC, biosafety and biosecurity procedures  </t>
  </si>
  <si>
    <t xml:space="preserve">1.       Evaluate implementation of specific biosafety and biosecurity requirements required for humane culling and disposal and along the value chains for farms, transportation, collection points, markets, abattoirs, retail sales, laboratories, border points of entry  </t>
  </si>
  <si>
    <t xml:space="preserve">2.       Evaluate implementation of SOPs for biosafety and biosecurity for farmers, marketers, etc.  </t>
  </si>
  <si>
    <t xml:space="preserve">3.       Evaluate implementation of basic methods of biosecurity assessment audits                                               </t>
  </si>
  <si>
    <t xml:space="preserve">6.3 Continuous quality improvement evaluation </t>
  </si>
  <si>
    <t xml:space="preserve">1.       Describe IPC, biosafety and biosecurity procedures  </t>
  </si>
  <si>
    <t xml:space="preserve">2.       Describe complete IPC, biosafety and biosecurity information to evaluators  </t>
  </si>
  <si>
    <t xml:space="preserve">1.       Describe challenges and successes in implementing biosafety and biosecurity procedures  </t>
  </si>
  <si>
    <t xml:space="preserve">2.       Apply basic biosafety and biosecurity evaluation tools  </t>
  </si>
  <si>
    <t xml:space="preserve">3.       Apply specific biosafety and biosecurity evaluation required at border points of entry  </t>
  </si>
  <si>
    <t xml:space="preserve">1.       Apply evaluation principles provided in FAO’s GEMP Essentials Guide  </t>
  </si>
  <si>
    <t xml:space="preserve">2.       Apply specific biosafety and biosecurity evaluation tools required for humane culling and disposal and along the value chains for farms, transportation, collection points, markets, abattoirs, retail sales, laboratories, border points of entry  </t>
  </si>
  <si>
    <t xml:space="preserve">1.       Document IPC, biosafety and biosecurity procedures, including challenges and successes in implementation  </t>
  </si>
  <si>
    <t xml:space="preserve">2.       Explain IPC, biosafety and biosafety information  </t>
  </si>
  <si>
    <t xml:space="preserve">3.       Administer basic biosafety and biosecurity evaluation tools  </t>
  </si>
  <si>
    <t xml:space="preserve">1.       Monitor specific biosafety and biosecurity evaluation required at border points of entry  </t>
  </si>
  <si>
    <t xml:space="preserve">1.       Monitor the application of principles provided in FAO’s GEMP Essentials Guide  </t>
  </si>
  <si>
    <t xml:space="preserve">2.       Monitor specific biosafety and biosecurity evaluation tools  required for humane culling and disposal and along the value chains for farms, transportation, collection points, markets, abattoirs, retail sales, laboratories, border points of entry  </t>
  </si>
  <si>
    <t xml:space="preserve">1.       Evaluate IPC, biosafety and biosecurity procedures  </t>
  </si>
  <si>
    <t xml:space="preserve">2.       Evaluate IPC, biosafety and biosecurity implementation successes and challenges and develop corrective actions  </t>
  </si>
  <si>
    <t xml:space="preserve">1.       Lead audits of IPC, biosafety and biosecurity practices  </t>
  </si>
  <si>
    <t xml:space="preserve">2.       Develop a biosecurity protocol to visit premises  </t>
  </si>
  <si>
    <t xml:space="preserve">3.       Lead evaluation of IPC, biosafety and biosecurity plan using appropriate tools  </t>
  </si>
  <si>
    <t xml:space="preserve">4.       Lead specific biosafety and biosecurity evaluation and adaptations required at border points of entry  </t>
  </si>
  <si>
    <t xml:space="preserve">1.       Evaluate the application of principles provided in FAO’s GEMP Essentials Guide  </t>
  </si>
  <si>
    <t xml:space="preserve">2.       Evaluate specific biosafety and biosecurity evaluation tools and adaptations required for humane culling and disposal and along the value chains for farms, transportation, collection points, markets, abattoirs, retail sales, laboratories, border points of entry  </t>
  </si>
  <si>
    <t xml:space="preserve">7.1 Detection of health threats </t>
  </si>
  <si>
    <t xml:space="preserve">1.       List priority emerging infectious diseases relevant to the area and their likely modes of transmission  </t>
  </si>
  <si>
    <t xml:space="preserve">2.       List sources of information about potential health threats  </t>
  </si>
  <si>
    <t xml:space="preserve">3.       Describe the microbiological and epidemiological characteristics of pathogens of epidemic potential  </t>
  </si>
  <si>
    <t xml:space="preserve">1.       List sources of international health alerts  </t>
  </si>
  <si>
    <t xml:space="preserve">2.       Describe existing environmental monitoring systems  </t>
  </si>
  <si>
    <t xml:space="preserve">3.       Evaluate whether a health threat is potentially deliberate and requires collaboration with security forces  </t>
  </si>
  <si>
    <t xml:space="preserve">4.       Describe how to notify and collaborate with security forces about a potentially deliberate health threat  </t>
  </si>
  <si>
    <t xml:space="preserve">1.       Apply knowledge of the microbiological and epidemiological characteristics of pathogens of epidemic potential to interpret information on emerging threats  </t>
  </si>
  <si>
    <t xml:space="preserve">2.       Describe and critically appraise information from surveillance systems and other sources to identify potential health threats  </t>
  </si>
  <si>
    <t xml:space="preserve">3.       Interpret the results and implications of existing environmental monitoring systems  </t>
  </si>
  <si>
    <t xml:space="preserve">1.       Critically appraise international health alerts to assess their local implications  </t>
  </si>
  <si>
    <t xml:space="preserve">2.       Identify the use and limitations of diagnostic methods and their interpretation to characterize health risks  </t>
  </si>
  <si>
    <t xml:space="preserve">1.       Engage with laboratories to ensure capacities and proficiency for testing for pathogens of epidemic potential  </t>
  </si>
  <si>
    <t xml:space="preserve">2.       Use event-based, indicator-based and innovative (novel) surveillance to detect health threats   </t>
  </si>
  <si>
    <t xml:space="preserve">3.       Identify when case reports or clusters require further investigation and know how to initiate field investigations   </t>
  </si>
  <si>
    <t xml:space="preserve">4.       Evaluate the implications of national or international health alerts  </t>
  </si>
  <si>
    <t xml:space="preserve">5.       Identify organism responsible for a disease outbreak and its epidemiological characteristics   </t>
  </si>
  <si>
    <t xml:space="preserve">6.       Describe protocols for notifying WHO or WOAH of a potential health threat   </t>
  </si>
  <si>
    <t xml:space="preserve">7.       Advise the delegate responsible for reporting  </t>
  </si>
  <si>
    <t xml:space="preserve">8.       Evaluate whether a potential health threat is notifiable under the IHR  </t>
  </si>
  <si>
    <t xml:space="preserve">1.       Design new or adapt existing environmental monitoring systems for emerging concerns about environmental contamination  </t>
  </si>
  <si>
    <t xml:space="preserve">2.       Identify environmental, climate anomalies or thresholds associated with the health threats  </t>
  </si>
  <si>
    <t xml:space="preserve">1.       Describe how environmental or climate anomalies are cumulative and their persistence over time  </t>
  </si>
  <si>
    <t xml:space="preserve">2.       Map areas of exceedance for environmental or climate anomalies to identify at risk areas  </t>
  </si>
  <si>
    <t>7.2 Risk assessments</t>
  </si>
  <si>
    <t xml:space="preserve">1.       Describe how to identify hazards                    </t>
  </si>
  <si>
    <t xml:space="preserve">1.       Define risk and describe the risk assessment process   </t>
  </si>
  <si>
    <t xml:space="preserve">2.       Describe the steps for conducting qualitative risk assessments  </t>
  </si>
  <si>
    <t xml:space="preserve">3.       Characterize the current and potential risk pathways of population exposure to biological, chemical, radiological and nuclear threats            </t>
  </si>
  <si>
    <t xml:space="preserve">4.       Contribute to a risk assessment  </t>
  </si>
  <si>
    <t xml:space="preserve">1.       Describe the steps for conducting quantitative risk assessments  </t>
  </si>
  <si>
    <t xml:space="preserve">2.       Describe the components of risk analysis  </t>
  </si>
  <si>
    <t xml:space="preserve">3.       Identify gaps in data and knowledge that could help clarify risk  </t>
  </si>
  <si>
    <t xml:space="preserve">1.       Describe risk assessment tools, such as the Tripartite Joint Risk Assessment Operational Tool  </t>
  </si>
  <si>
    <t xml:space="preserve">2.       Participate in a risk assessment  </t>
  </si>
  <si>
    <t xml:space="preserve">3.       Perform joint risk assessments for One Health  </t>
  </si>
  <si>
    <t xml:space="preserve">4.       Communicate the results and implications of risk assessments to policymakers with different backgrounds  </t>
  </si>
  <si>
    <t xml:space="preserve">1.       Determine priority health risks by performing a risk assessment  </t>
  </si>
  <si>
    <t xml:space="preserve">2.       Prepare a risk assessment report with recommended management approaches for identified risks  </t>
  </si>
  <si>
    <t xml:space="preserve">3.       Incorporate the results and implications of risk assessments in emergency risk communication   </t>
  </si>
  <si>
    <t xml:space="preserve">4.       Use risk assessment results to inform risk-based surveillance  </t>
  </si>
  <si>
    <t xml:space="preserve">1.       Develop national all- hazards plan and mitigation plans  </t>
  </si>
  <si>
    <t xml:space="preserve">1.       Use risk assessments to establish risk-based surveillance for demonstration of disease freedom or elimination     </t>
  </si>
  <si>
    <t xml:space="preserve">2.       Describe WOAH import risk analysis          </t>
  </si>
  <si>
    <t>7.3 Policy development, adaptation and implementation</t>
  </si>
  <si>
    <t xml:space="preserve">1.       Describe the policies, plans, and frameworks relevant to emergency response  </t>
  </si>
  <si>
    <t xml:space="preserve">2.       Describe the different levels and triggers for border restrictions during an emergency  </t>
  </si>
  <si>
    <t xml:space="preserve">3.       Describe how trade and travel restrictions can be used as a tool for disease control  </t>
  </si>
  <si>
    <t xml:space="preserve">1.       Synthesize scientific information and recognize implications for policy frameworks  </t>
  </si>
  <si>
    <t xml:space="preserve">1.       Assess emergency response policies and communicate them to relevant stakeholders  </t>
  </si>
  <si>
    <t xml:space="preserve">1.       Participate in assessments of legal frameworks and policies and propose/advocate measures to address gaps based on current or potential health events  </t>
  </si>
  <si>
    <t xml:space="preserve">2.       Communicate policies/guidelines, weigh benefits and costs, describe concerns about implementation and adapt policies related to border control, trade and movement restrictions  </t>
  </si>
  <si>
    <t xml:space="preserve">7.4 Preparedness and response planning </t>
  </si>
  <si>
    <t xml:space="preserve">1.       Describe the principles of disease prevention, control and treatment  </t>
  </si>
  <si>
    <t xml:space="preserve">2.       Describe the basic principles of responder safety and health, including PPE  </t>
  </si>
  <si>
    <t xml:space="preserve">3.       Describe the roles and responsibilities of rapid response teams and participate in a response activity  </t>
  </si>
  <si>
    <t xml:space="preserve">1.       Describe published guidelines for emergency preparedness, including WHO’s Emergency Response Framework and FAO’s Good Emergency Management Practices  </t>
  </si>
  <si>
    <t xml:space="preserve">2.       Describe the main aspects of emergency plans (resources, personnel, material, etc.) and any existing emergency preparedness and response plans relevant to the area (national, regional or local)  </t>
  </si>
  <si>
    <t xml:space="preserve">1.       Identify potential control strategies for emerging pathogens  </t>
  </si>
  <si>
    <t xml:space="preserve">2.       Document vaccine distribution channels and plan for vaccination of high risk and other target groups  </t>
  </si>
  <si>
    <t xml:space="preserve">3.       Solicit input from human and animal healthcare workers when developing emergency response plans  </t>
  </si>
  <si>
    <t xml:space="preserve">4.       Educate health professionals about safety measures, medical countermeasures, and vaccines, including how to mitigate personal risk  </t>
  </si>
  <si>
    <t xml:space="preserve">5.       Identify preparedness gaps and propose solutions  </t>
  </si>
  <si>
    <t xml:space="preserve">1.       Share appropriate countermeasure information with decision-makers  </t>
  </si>
  <si>
    <t xml:space="preserve">2.       Describe the plans for medical surge at the national level  </t>
  </si>
  <si>
    <t xml:space="preserve">3.       Describe tools that assess emergency planning and preparedness (e.g., JEE, GEMP)  </t>
  </si>
  <si>
    <t xml:space="preserve">4.       Participate in an emergency response simulation  </t>
  </si>
  <si>
    <t xml:space="preserve">5.       Participate in the development of an emergency preparedness and response plan consistent with published guidelines  </t>
  </si>
  <si>
    <t xml:space="preserve">6.       Describe major cost factors during response activities  </t>
  </si>
  <si>
    <t xml:space="preserve">1.       Develop protocols and test and exercise processes for health emergency operations and their activation  </t>
  </si>
  <si>
    <t xml:space="preserve">2.       Assess implementation of preparedness plans for necessary changes   </t>
  </si>
  <si>
    <t xml:space="preserve">3.       Identify thresholds that trigger each phase of an outbreak response  </t>
  </si>
  <si>
    <t xml:space="preserve">4.       Coordinate vaccination plans and criteria for vaccination of target groups                            </t>
  </si>
  <si>
    <t xml:space="preserve">5.       Establish reliable systems for dissemination of case definitions to standardize diagnosis and reporting of case numbers (e.g., confirmed, suspected, probable and possible cases)  </t>
  </si>
  <si>
    <t xml:space="preserve">6.       Play a leadership role in development of an emergency preparedness and response plan consistent with published guidelines  </t>
  </si>
  <si>
    <t xml:space="preserve">1.       Demonstrate the ability to make decisions under uncertainty  </t>
  </si>
  <si>
    <t xml:space="preserve">2.       Identify key assumptions behind plans, identify untenable assumptions, and advocate changes as needed  </t>
  </si>
  <si>
    <t xml:space="preserve">3.       Plan for the storage and stockpiling of vaccines and prepare for medical and non-medical countermeasures  </t>
  </si>
  <si>
    <t xml:space="preserve">4.       Play a supervisory role in an emergency response simulation  </t>
  </si>
  <si>
    <t xml:space="preserve">5.       Lead an emergency response simulation   </t>
  </si>
  <si>
    <t xml:space="preserve">6.       Develop a plan for financing an emergency response  </t>
  </si>
  <si>
    <t xml:space="preserve">1.       Work with clinicians to develop medical surge plans for various threats                      </t>
  </si>
  <si>
    <t xml:space="preserve">2.       Communicate continuum of care plans to clinical staff to effectively manage surge needs  </t>
  </si>
  <si>
    <t>7.5 Cross-sectoral coordination and incident management</t>
  </si>
  <si>
    <t xml:space="preserve">1.       List the relevant partners and their roles and responsibilities in an emergency response  </t>
  </si>
  <si>
    <t xml:space="preserve">2.       Describe incident command structures  </t>
  </si>
  <si>
    <t xml:space="preserve">3.       Communicate with response partners about key roles, responsibilities and risks  </t>
  </si>
  <si>
    <t xml:space="preserve">4.       Maintain ongoing relationships with relevant partners  </t>
  </si>
  <si>
    <t xml:space="preserve">1.       Use designated channels for efficiently communicating with relevant decision-makers  </t>
  </si>
  <si>
    <t xml:space="preserve">2.       Implement agreed strategies, policies and procedures  </t>
  </si>
  <si>
    <t xml:space="preserve">3.       Organize meetings and facilitate communication between partners across different disciplines and organizations  </t>
  </si>
  <si>
    <t xml:space="preserve">1.       Describe the legal frameworks related to incident command structures  </t>
  </si>
  <si>
    <t xml:space="preserve">2.       Describe the structure and functions of the emergency operations center and task force, if applicable  </t>
  </si>
  <si>
    <t xml:space="preserve">3.       Describe roles and responsibility of emergency operations center officers  </t>
  </si>
  <si>
    <t xml:space="preserve">1.       Communicate with international partners and report emergencies as required by the IHR  </t>
  </si>
  <si>
    <t xml:space="preserve">2.       Share information with relevant partners across disciplines according to data sharing policies and restrictions  </t>
  </si>
  <si>
    <t xml:space="preserve">3.       Share information with response managers and decision-makers to support decisions on appropriate countermeasures   </t>
  </si>
  <si>
    <t xml:space="preserve">1.       Create and update an incident management plan that adapts existing policies to the situation at hand  </t>
  </si>
  <si>
    <t xml:space="preserve">2.       Ensure adequate preparations for implementing health screening at borders  </t>
  </si>
  <si>
    <t xml:space="preserve">3.       Review, test and update the SOPs for establishing a multiunit task force for coordination and integration of relevant sectors during response operations  </t>
  </si>
  <si>
    <t xml:space="preserve">4.       Integrate business continuity into preparedness and response plans for infectious disease pandemics  </t>
  </si>
  <si>
    <t xml:space="preserve">1.       Coordinate with clinicians to evaluate evidence on patient treatment and infection control during an outbreak   </t>
  </si>
  <si>
    <t xml:space="preserve">1.       Communicate and collaborate with farmers and the private sector in the detection and control of animal health threats  </t>
  </si>
  <si>
    <t>7.6 Emergency risk communication</t>
  </si>
  <si>
    <t xml:space="preserve">1.       Describe social mobilization, health promotion and other population engagement mechanisms that could be leveraged for emergency risk communication strategy  </t>
  </si>
  <si>
    <t xml:space="preserve">1.       Describe the principles of risk communication  </t>
  </si>
  <si>
    <t xml:space="preserve">2.       Explain economic, political, social and cultural barriers to emergency risk communication  </t>
  </si>
  <si>
    <t xml:space="preserve">1.       Identify communication mechanisms that are trusted by the public, partners and community influencers  </t>
  </si>
  <si>
    <t xml:space="preserve">1.       Explain the placement of emergency risk communication functions in the organizational leadership function and response cycle of emergency preparedness and response  </t>
  </si>
  <si>
    <t xml:space="preserve">1.       Prevent and counter misinformation  </t>
  </si>
  <si>
    <t xml:space="preserve">2.       Assess and address the needs of the news media and the general public  </t>
  </si>
  <si>
    <t xml:space="preserve">3.       Use various data gathering methods such as surveys, focus groups, interviews, media and social media monitoring to assess the effectiveness of the emergency risk communication strategy  </t>
  </si>
  <si>
    <t xml:space="preserve">7.7 Mass gatherings </t>
  </si>
  <si>
    <t xml:space="preserve">1.       Define mass gathering  </t>
  </si>
  <si>
    <t xml:space="preserve">2.       List types of planned and spontaneous mass gatherings that involve people or animals  </t>
  </si>
  <si>
    <t xml:space="preserve">3.       Participate in monitoring and surveillance of mass gatherings involving people or animals  </t>
  </si>
  <si>
    <t xml:space="preserve">1.       Describe the impact of mass gatherings on the health of humans, animals and the environment  </t>
  </si>
  <si>
    <t xml:space="preserve">2.       Participate in health preparedness planning for mass gathering events  </t>
  </si>
  <si>
    <t xml:space="preserve">3.       Engage with stakeholders, including event organizers, to build relationships and trust  </t>
  </si>
  <si>
    <t xml:space="preserve">1.       Use risk assessment and risk management for health threats to guide preparedness planning for mass gatherings  </t>
  </si>
  <si>
    <t xml:space="preserve">1.       Include health promotion and public information when planning for mass gatherings  </t>
  </si>
  <si>
    <t xml:space="preserve">2.       Develop a clear, well tested operational plan for a mass gathering, including surveillance and laboratory testing, describing the roles and responsibilities of stakeholders  </t>
  </si>
  <si>
    <t xml:space="preserve">3.       Adapt risk communication to the specific cultural, social, political and economic context of the event  </t>
  </si>
  <si>
    <t xml:space="preserve">4.       Monitor and ensure the safety of food and water sources at the mass gathering event  </t>
  </si>
  <si>
    <t xml:space="preserve">5.       Evaluate preparedness for disasters at mass gatherings including crowd management, event access and evacuation points, fire safety measures, environmental risks, medical preparedness and emergency response  </t>
  </si>
  <si>
    <t xml:space="preserve">1.       Train and equip those involved in the health planning for the mass gathering to meet reporting obligations under the IHR  </t>
  </si>
  <si>
    <t xml:space="preserve">2.       Develop a strategy to provide and coordinate event specific medical services that can handle minor injuries or illness and have scalability and triage capacity to handle a large surge in cases  </t>
  </si>
  <si>
    <t xml:space="preserve">1.       Use risk assessment and risk management for animal health threats to guide preparedness planning for animal exhibits  </t>
  </si>
  <si>
    <t>7.8 Humanitarian crises and natural disasters</t>
  </si>
  <si>
    <t xml:space="preserve">1.       Participate in the planning and response to humanitarian crises and natural disasters  </t>
  </si>
  <si>
    <t xml:space="preserve">1.       Describe the importance of considering animals during disasters  </t>
  </si>
  <si>
    <t xml:space="preserve">1.       Describe the environmental impact of disasters  </t>
  </si>
  <si>
    <t xml:space="preserve">1.       Describe the phases of humanitarian response, including preparedness and contingency, disaster risk reduction, response and recovery  </t>
  </si>
  <si>
    <t xml:space="preserve">2.       Participate in a human or animal health assessment as part of a humanitarian response  </t>
  </si>
  <si>
    <t xml:space="preserve">1.       Contribute to development of the response plan  </t>
  </si>
  <si>
    <t xml:space="preserve">2.       Facilitate the personal safety and security of team members during the response  </t>
  </si>
  <si>
    <t xml:space="preserve">1.       Describe the role of livestock in the nutrition and livelihoods of people affected by humanitarian crises and natural disasters  </t>
  </si>
  <si>
    <t xml:space="preserve">1.       Conduct an initial rapid assessment and more detailed follow-up human and animal assessments  </t>
  </si>
  <si>
    <t xml:space="preserve">2.       Contribute to interagency coordination (e.g., through participation in the health, food security and agriculture or other relevant cluster)  </t>
  </si>
  <si>
    <t xml:space="preserve">1.       Describe the political and cultural contexts underlying humanitarian crises   </t>
  </si>
  <si>
    <t xml:space="preserve">2.       Determine the scale of a crisis and assess gaps  </t>
  </si>
  <si>
    <t xml:space="preserve">3.       Establish surveillance and a health information management system during a crisis or disaster  </t>
  </si>
  <si>
    <t xml:space="preserve">4.       Develop and implement a health sector response and recovery plan  </t>
  </si>
  <si>
    <t xml:space="preserve">5.       Identify gaps in health service provision and make recommendations to fill them  </t>
  </si>
  <si>
    <t xml:space="preserve">6.       Contribute to rebuilding of human and animal health system capacities, One Health coordination and ecosystem sustainability during recovery  </t>
  </si>
  <si>
    <t xml:space="preserve">1.       Explain the special considerations for animals during each phase of a crisis or disaster  </t>
  </si>
  <si>
    <t xml:space="preserve">2.       Describe the specific considerations for each high priority animal species during a crisis or disaster   </t>
  </si>
  <si>
    <t xml:space="preserve">3.       Develop and implement an animal health response and recovery plan  </t>
  </si>
  <si>
    <t xml:space="preserve">1.       Describe the FAO Livestock Emergency Guidelines and Standards  </t>
  </si>
  <si>
    <t>7.9 Chemical, biological, radiological and nuclear emergencies</t>
  </si>
  <si>
    <t xml:space="preserve">1.       Describe basic characteristics of  critical CBRN threats  </t>
  </si>
  <si>
    <t xml:space="preserve">1.       Coordinate and collaborate with professionals investigating a CBRN threat  </t>
  </si>
  <si>
    <t xml:space="preserve">1.       Detect a CBRN related health event  </t>
  </si>
  <si>
    <t xml:space="preserve">1.       Identify CBRN priorities, problems and available resources, to include health infrastructure, medical countermeasures and protective equipment  </t>
  </si>
  <si>
    <t xml:space="preserve">2.       Collaborate with partners, including military or armed forces, to prepare for CBRN events through desktop or simulation exercises   </t>
  </si>
  <si>
    <t xml:space="preserve">1.       Explain planning, logistics and operational plans as part of the CBRN defense efforts  </t>
  </si>
  <si>
    <t xml:space="preserve">2.       Anticipate CBRN threats and develop new capabilities to counter emerging threats  </t>
  </si>
  <si>
    <t xml:space="preserve">8.1 Types of epidemiological studies </t>
  </si>
  <si>
    <t xml:space="preserve">1.       Describe the types of data (primary and secondary; quantitative and qualitative)  </t>
  </si>
  <si>
    <t xml:space="preserve">2.       Describe a descriptive field study for zoonotic or animal-specific disease events  </t>
  </si>
  <si>
    <t xml:space="preserve">1.       Describe the basic differences between descriptive and analytical studies  </t>
  </si>
  <si>
    <t xml:space="preserve">2.       Describe the importance of random sampling and how it differs from non-random sampling  </t>
  </si>
  <si>
    <t xml:space="preserve">3.       Describe field studies related to zoonotic disease events: Descriptive case study,  Survey or knowledge, attitudes and practices study, Secondary data analysis (e.g., existing field or laboratory data)  </t>
  </si>
  <si>
    <t xml:space="preserve">4.       Describe the players, drivers, and interactions among sectors contributing to disease occurrence  </t>
  </si>
  <si>
    <t xml:space="preserve">1.       Describe the common types of descriptive studies, e.g., case reports, case series, cross-sectional studies / surveys, ecologic studies  </t>
  </si>
  <si>
    <t xml:space="preserve">1.       Describe value chain mapping  </t>
  </si>
  <si>
    <t xml:space="preserve">1.       Describe the community role in multidisciplinary and systems based research studies related to biodiversity, ecosystems and wildlife  </t>
  </si>
  <si>
    <t xml:space="preserve">1.       Describe the basic kinds of epidemiological studies: secondary data analysis, observational studies, environmental studies  </t>
  </si>
  <si>
    <t xml:space="preserve">2.       Describe the types, principles and use of epidemiology observational studies:  cross-sectional study, cohort study, and case-control study  </t>
  </si>
  <si>
    <t xml:space="preserve">1.       Select the most appropriate observational study in a given situation  </t>
  </si>
  <si>
    <t xml:space="preserve">2.       Monitor the critical prerequisites to collaborate, coordinate and communicate across sectoral lines  </t>
  </si>
  <si>
    <t xml:space="preserve">1.       Describe value chain analysis including data collection of movement frequency, volume and directionality  </t>
  </si>
  <si>
    <t xml:space="preserve">1.       Implement multidisciplinary and systems based research studies: biodiversity, ecosystems and wildlife  </t>
  </si>
  <si>
    <t xml:space="preserve">1.       Describe how to develop a meaningful epidemiological study to address gaps and challenges of health services  </t>
  </si>
  <si>
    <t xml:space="preserve">2.       Describe traditional linear hypothesis driven and systems based approaches for epidemiology observational study design to: Improve data management, Refine and update risk estimates, Characterize the epidemiology of the disease agent, Generate hypotheses applying observational field studies and secondary data analysis, Collaborate on environmental health studies, Collaborate in mixed methods research with environment experts using predictive, multidisciplinary, systems-based  approaches  </t>
  </si>
  <si>
    <t xml:space="preserve">3.       Describe national legislation on development of standards for and monitoring and supervision of basic principles of medical data protection, data anonymization, necessary documentation for and management of the ethical approval process and informed consent during field investigation  </t>
  </si>
  <si>
    <t xml:space="preserve">1.       Collaborate with mapping experts to generate risk maps  </t>
  </si>
  <si>
    <t xml:space="preserve">1.       Lead the development of surveillance and monitoring research studies related to biodiversity, ecosystems and wildlife  </t>
  </si>
  <si>
    <t>8.2 Designing and planning epidemiological studies</t>
  </si>
  <si>
    <t xml:space="preserve">1.       Prepare the list of data, collection tools, PPE, public outreach, communication, and other logistic requirements needed during the epidemiological study  </t>
  </si>
  <si>
    <t xml:space="preserve">2.       Ensure basic principles of medical personal data protection, necessary data anonymization, ethical approval and informed consent for epidemiological studies  </t>
  </si>
  <si>
    <t xml:space="preserve">3.       List local critical players and plan to collect information to understand disease drivers and interactions among players for a given disease situation  </t>
  </si>
  <si>
    <t xml:space="preserve">1.       Contribute to local design and planning of epidemiological studies  </t>
  </si>
  <si>
    <t xml:space="preserve">2.       Apply knowledge of data types  </t>
  </si>
  <si>
    <t xml:space="preserve">3.       Apply knowledge of sampling methods  </t>
  </si>
  <si>
    <t xml:space="preserve">4.       Describe and plan how to collect high quality data to investigators including data collection tools and other field materials  </t>
  </si>
  <si>
    <t xml:space="preserve">5.       Describe the critical prerequisites to collaborate, coordinate and communicate across sectoral lines at local level  </t>
  </si>
  <si>
    <t xml:space="preserve">1.       Participate in the design of a brief descriptive study for one of the following disease events: Field investigation, Survey or knowledge, attitudes and practices study, Secondary data analysis  </t>
  </si>
  <si>
    <t xml:space="preserve">2.       Assist in the design and planning of a brief descriptive field study for zoonotic or animal-specific disease events  </t>
  </si>
  <si>
    <t xml:space="preserve">3.       Provide local livestock value chain maps   </t>
  </si>
  <si>
    <t xml:space="preserve">4.       Provide feedback on data collection and sampling methods based on local context and feasibility  </t>
  </si>
  <si>
    <t xml:space="preserve">1.       Assist with planning the community role in multidisciplinary and systems based research studies: biodiversity, ecosystems and wildlife  </t>
  </si>
  <si>
    <t xml:space="preserve">1.       Contribute to the design and planning of epidemiology observational studies (cross-sectional, case-control, cohort, field trials)  </t>
  </si>
  <si>
    <t xml:space="preserve">2.       Contribute to design and planning of statistics used for data analysis  </t>
  </si>
  <si>
    <t xml:space="preserve">1.       Contribute to the design and planning of epidemiology observational studies by suggesting the most suitable design, type of data needed, method of data collection  </t>
  </si>
  <si>
    <t xml:space="preserve">2.       Contribute to the design and planning of collaboration, coordination and communication among sectoral investigators and the community  </t>
  </si>
  <si>
    <t xml:space="preserve">3.       Monitor the critical prerequisites to collaborate, coordinate and communicate across sectoral lines  </t>
  </si>
  <si>
    <t xml:space="preserve">4.       Monitor and supervise basic principles of medical data protection, data anonymization, ethical approval and informed consent during field investigation  </t>
  </si>
  <si>
    <t xml:space="preserve">1.       Describe tools facilitating field epidemiological studies such as value chain analysis and participatory disease search  </t>
  </si>
  <si>
    <t xml:space="preserve">1.       Contribute to multidisciplinary and systems based research studies: biodiversity, ecosystems and wildlife  </t>
  </si>
  <si>
    <t xml:space="preserve">1.       Lead the design and planning of epidemiology observational studies using analytic principles and methods  </t>
  </si>
  <si>
    <t xml:space="preserve">2.       Seek formal approval to conduct the study  </t>
  </si>
  <si>
    <t xml:space="preserve">3.       Define the problem and study objective  </t>
  </si>
  <si>
    <t xml:space="preserve">4.       State the null hypothesis  </t>
  </si>
  <si>
    <t xml:space="preserve">5.       Review existing knowledge and data  </t>
  </si>
  <si>
    <t xml:space="preserve">6.       Conduct a review of relevant literature   </t>
  </si>
  <si>
    <t xml:space="preserve">7.       Identify study population  </t>
  </si>
  <si>
    <t xml:space="preserve">8.       Define the target population  and sample frame   </t>
  </si>
  <si>
    <t xml:space="preserve">9.       Calculate sample size requirements  </t>
  </si>
  <si>
    <t xml:space="preserve">10.   Define required epidemiological and statistical analytical methods e.g., sample size, etc.  </t>
  </si>
  <si>
    <t xml:space="preserve">11.   Develop a questionnaire or data entry form to collect the required data   </t>
  </si>
  <si>
    <t xml:space="preserve">12.   Develop an analysis plan  </t>
  </si>
  <si>
    <t xml:space="preserve">13.   Identify and communicate with primary and secondary study stakeholders  </t>
  </si>
  <si>
    <t xml:space="preserve">14.   Review and adhere to ethical guidelines  </t>
  </si>
  <si>
    <t xml:space="preserve">15.   Plan for reporting the study results to stakeholders  </t>
  </si>
  <si>
    <t xml:space="preserve">1.       Lead the design and planning of both traditional linear hypothesis driven and systems based approaches for epidemiological studies   </t>
  </si>
  <si>
    <t xml:space="preserve">2.       Lead the design and planning of collaboration, coordination and communication with critical stakeholders across sectoral lines  </t>
  </si>
  <si>
    <t xml:space="preserve">1.       Incorporate epidemiological tools into field epidemiological studies such as value chain analysis, participatory disease search and application of economics for animal production and health  </t>
  </si>
  <si>
    <t xml:space="preserve">1.       Lead the design and planning of surveillance, monitoring and multidisciplinary and systems based research studies: biodiversity, ecosystems and wildlife  </t>
  </si>
  <si>
    <t xml:space="preserve">8.3 Conducting epidemiological field studies </t>
  </si>
  <si>
    <t xml:space="preserve">1.       Conduct data collection based on training related to collection tools, SOP, public outreach, and field logistics  </t>
  </si>
  <si>
    <t xml:space="preserve">2.       Provide data and information on gaps and challenges faced during data collection to intermediate and advanced levels  </t>
  </si>
  <si>
    <t xml:space="preserve">3.       Participate in data analysis and provide urgent intervention when needed  </t>
  </si>
  <si>
    <t xml:space="preserve">1.       Apply sampling methods to collect data based on local context and feasibility  </t>
  </si>
  <si>
    <t xml:space="preserve">2.       Describe the critical prerequisites to collaborate, coordinate and communicate across sectoral lines at local level  </t>
  </si>
  <si>
    <t xml:space="preserve">3.       Describe the potential impact from any intervention recommended or made following the epidemiological study across the sectors  </t>
  </si>
  <si>
    <t xml:space="preserve">1.       Assist the community with implementation of multidisciplinary and systems based research studies: biodiversity, ecosystems and wildlife  </t>
  </si>
  <si>
    <t xml:space="preserve">1.      Monitor the critical prerequisites to collaborate, coordinate and communicate across sectoral lines   </t>
  </si>
  <si>
    <t xml:space="preserve">2.      Contribute to data collection and compile data from different sources   </t>
  </si>
  <si>
    <t xml:space="preserve">3.      Clean, validate, and analyse data based on the planning   </t>
  </si>
  <si>
    <t xml:space="preserve">4.       Interpret the analysis result and provide scientifically sound evidence to guide control and prevention measures  </t>
  </si>
  <si>
    <t xml:space="preserve">1.      Conduct analytic epidemiological studies (cross-sectional, case-control, cohort, field trials)  </t>
  </si>
  <si>
    <t xml:space="preserve">2.      Conduct data analysis in collaboration, coordination with sectoral investigators and the community  </t>
  </si>
  <si>
    <t xml:space="preserve">3.      Monitor the potential impact from any intervention recommended or made following the epidemiological study across the sectors  </t>
  </si>
  <si>
    <t xml:space="preserve">1.      Apply tools facilitating field epidemiological studies such as value chain analysis and participatory disease search  </t>
  </si>
  <si>
    <t xml:space="preserve">1.       Contribute to the implementation of multidisciplinary and systems based research studies: biodiversity, ecosystems and wildlife  </t>
  </si>
  <si>
    <t xml:space="preserve">1. Lead study implementation by following the approved protocol, ensuring unbiased data collection, using appropriate data management, analysis, and interpretation methods  </t>
  </si>
  <si>
    <t xml:space="preserve">2. Lead the implementation of both linear hypothesis driven and systems based approaches for epidemiological study design to: Improve data management, Refine and update risk estimates, Characterize the epidemiology of the disease agent, Generate hypotheses applying observational field studies,Collaborate on environmental health studies, Collaborate in mixed methods research using multidisciplinary, system based approaches  </t>
  </si>
  <si>
    <t xml:space="preserve">3. Lead the implementation of collaboration, coordination and communication with critical stakeholders across sectoral lines  </t>
  </si>
  <si>
    <t xml:space="preserve">1. Lead the implementation of operational research  </t>
  </si>
  <si>
    <t xml:space="preserve">2. Evaluate the potential impact from any intervention recommended or made following the epidemiological study across the sectors  </t>
  </si>
  <si>
    <t xml:space="preserve">1. Apply all necessary precautions around informed consent, personal data protection, data security and patient privacy when implementing epidemiological studies  </t>
  </si>
  <si>
    <t xml:space="preserve">1. Lead the implementation of epidemiological tools such as value chain study and cost/benefit study to understand risk along the value chain and feasibility of control and prevention measures.  </t>
  </si>
  <si>
    <t xml:space="preserve">1. Lead the implementation of multidisciplinary and systems based research studies: biodiversity, ecosystems and wildlife  </t>
  </si>
  <si>
    <t xml:space="preserve">8.4 Reporting and publication of study findings </t>
  </si>
  <si>
    <t xml:space="preserve">1.       Develop a Brief Descriptive Field Study report for zoonotic or animal specific disease events in the local context by using basic descriptive statistics  </t>
  </si>
  <si>
    <t xml:space="preserve">2.       Communicate written and oral reports to technical and nontechnical audiences  </t>
  </si>
  <si>
    <t xml:space="preserve">1.       Share data in collaboration, coordination and communication among sectoral investigators and the community to initiate urgent intervention at local level when needed  </t>
  </si>
  <si>
    <t xml:space="preserve">1.       Assist with reporting results to the community related to multidisciplinary and systems based research studies: biodiversity, ecosystems and wildlife  </t>
  </si>
  <si>
    <t xml:space="preserve">1.       Design and write appropriate audience specific oral and written reports for stakeholders with key findings  </t>
  </si>
  <si>
    <t xml:space="preserve">2.       Monitor reporting and dissemination of relevant study findings at early stage to central level health care stakeholders and other local stakeholders involved in response, including community leaders  </t>
  </si>
  <si>
    <t xml:space="preserve">1.       Contribute to reports and publications including value chain analysis  </t>
  </si>
  <si>
    <t xml:space="preserve">1.       Contribute to the reports and publications of multidisciplinary and systems based research studies: biodiversity, ecosystems and wildlife  </t>
  </si>
  <si>
    <t xml:space="preserve">1.       Lead the production of oral and written reports and publications of epidemiologic studies using scientific writing skills, analytic principles and methods: Review and adhere to ethical guidelines, Plan for reporting the study results to stakeholders  </t>
  </si>
  <si>
    <t xml:space="preserve">2.       Lead the implementation of collaboration, coordination and communication with sectoral stakeholders including decision- makers  </t>
  </si>
  <si>
    <t xml:space="preserve">3.       Lead the reporting and dissemination of relevant study findings at early stage to local level health care stakeholders and other local stakeholders involved in response, including community leaders  </t>
  </si>
  <si>
    <t xml:space="preserve">1.       Lead the writing of reports and publications of both reductionistic and systems based approaches for epidemiological study design  </t>
  </si>
  <si>
    <t xml:space="preserve">1.       Lead the writing of reports and publications of zoonotic and animal specific disease events and value chain studies and collaborate with risk mapping expert to generate risk maps  </t>
  </si>
  <si>
    <t xml:space="preserve">1. Lead the writing of reports and publications of multidisciplinary and systems based research studies: biodiversity, ecosystems and wildlife  </t>
  </si>
  <si>
    <t>9.1 Planning for data collection and analysis</t>
  </si>
  <si>
    <t xml:space="preserve">1.       Review data collection plans (questionnaires, forms, sampling strategies) before beginning data collection  </t>
  </si>
  <si>
    <t xml:space="preserve">2.       Differentiate between quantitative and qualitative data, explain mixed-method approaches  </t>
  </si>
  <si>
    <t xml:space="preserve">3.       Describe the uses and limitations of aggregated data  </t>
  </si>
  <si>
    <t xml:space="preserve">1.       Use basic principles of file versioning  </t>
  </si>
  <si>
    <t xml:space="preserve">1.       Develop a data analysis plan (variables, coding, dummy tables, etc.)  </t>
  </si>
  <si>
    <t xml:space="preserve">2.       Explain when a map can be useful for descriptive analysis  </t>
  </si>
  <si>
    <t xml:space="preserve">1.       Develop presentation plans and templates for regular reports and infographics  </t>
  </si>
  <si>
    <t xml:space="preserve">2.       Develop and evaluate sampling strategies for surveys and epidemiologic studies  </t>
  </si>
  <si>
    <t xml:space="preserve">3.       Calculate sample size for surveys and epidemiological studies  </t>
  </si>
  <si>
    <t xml:space="preserve">1.       Calculate within-herd and between-herd sample sizes according to study objective (define prevalence, determine presence of or freedom from disease or infection)  </t>
  </si>
  <si>
    <t>9.2 Data collection</t>
  </si>
  <si>
    <t xml:space="preserve">1.       Collect data in a consistent and standardized way   </t>
  </si>
  <si>
    <t xml:space="preserve">2.       Describe minimum variables for a line list  </t>
  </si>
  <si>
    <t xml:space="preserve">3.       Use appropriate data quality standards for data collection for surveillance, laboratory, epidemiological studies, etc.  </t>
  </si>
  <si>
    <t xml:space="preserve">1.       Describe how health data can be collected, assessed, coded, and reported through paper and electronic system  </t>
  </si>
  <si>
    <t xml:space="preserve">2.       Use a data dictionary to explain coding, types of variables  </t>
  </si>
  <si>
    <t xml:space="preserve">3.       Use electronic tools for data collection  </t>
  </si>
  <si>
    <t xml:space="preserve">1.       Review, monitor and evaluate data quality according to attributes such as consistency, completeness, timeliness, etc.   </t>
  </si>
  <si>
    <t>2. Apply basic data checking procedures within at least one data collection application: data consistency, data cleaning, duplicate entry, coding ©</t>
  </si>
  <si>
    <t xml:space="preserve">3. Train and supervise frontline data collectors  </t>
  </si>
  <si>
    <t xml:space="preserve">4.  Explain basic principles of data exchange between applications, such as data export/import of .csv files  </t>
  </si>
  <si>
    <t xml:space="preserve">1.       Develop questionnaires for field investigations (e.g., outbreak investigations and epidemiological studies   </t>
  </si>
  <si>
    <t xml:space="preserve">2.       Create a data dictionary to explain coding, types of variables  </t>
  </si>
  <si>
    <t xml:space="preserve">3.       Develop and review SOPs for data checks and data quality assurance   </t>
  </si>
  <si>
    <t xml:space="preserve">4.       Advocate for implementation of standards for data collection using electronic tools  </t>
  </si>
  <si>
    <t xml:space="preserve">5.       Verify that data security and data protection requirements are met  </t>
  </si>
  <si>
    <t xml:space="preserve">1.       Describe the data standards life cycle (process by which standards are created, implemented, and updated)  </t>
  </si>
  <si>
    <t xml:space="preserve">2.       Apply governance policies and guidelines needed to support data collection, (e.g., data exchange, data protection standards and policies)  </t>
  </si>
  <si>
    <t xml:space="preserve">3.       Assess adherence to existing policies for data sharing and data exchange    </t>
  </si>
  <si>
    <t xml:space="preserve">4.       Describe ethical considerations related to data protection, data ownership and data storage  </t>
  </si>
  <si>
    <t xml:space="preserve">9.3 Data analysis </t>
  </si>
  <si>
    <t xml:space="preserve">1.       Apply basic principles of data consistency and data cleaning   </t>
  </si>
  <si>
    <t xml:space="preserve">2.       Calculate rates to quantify incidence, prevalence, attack rates, mortality rates, etc.  </t>
  </si>
  <si>
    <t xml:space="preserve">3.       Describe the epidemiological principles of unit (person/animal), place and time  </t>
  </si>
  <si>
    <t xml:space="preserve">4.       Create simple tables, graphs, and maps from surveillance and epidemiologic data   </t>
  </si>
  <si>
    <t xml:space="preserve">5.       Calculate summary statistics including measures of central tendency and dispersion (mean and standard deviation, median and mode), and percentiles and quartiles  </t>
  </si>
  <si>
    <t xml:space="preserve">6.       Use software to manage and summarize data[1]  </t>
  </si>
  <si>
    <t xml:space="preserve">1.       Conduct basic value chain mapping  </t>
  </si>
  <si>
    <t xml:space="preserve">1.       Develop regular data quality reports/feedback to frontline level  </t>
  </si>
  <si>
    <t xml:space="preserve">2.       Implement a data analysis plan  </t>
  </si>
  <si>
    <t xml:space="preserve">3.       Stratify data and assess for effect measure modification and confounding, controlling for confounding as needed  </t>
  </si>
  <si>
    <t xml:space="preserve">4.       Use statistical tests (parametric and non-parametric) for analysis of epidemiological data  </t>
  </si>
  <si>
    <t xml:space="preserve">1.       Calculate standard errors and confidence intervals  </t>
  </si>
  <si>
    <t xml:space="preserve">1.       Use geographic information systems to display geographic distribution of cases and produce maps  </t>
  </si>
  <si>
    <t xml:space="preserve">2.       Conduct a comprehensive evaluation of surveillance systems focusing on data quality attributes, overseeing all administrative levels and interaction patterns, and proposing improvement steps based on needs and gaps analysis  </t>
  </si>
  <si>
    <t xml:space="preserve">1.       Calculate a regression coefficient and perform regression modeling  </t>
  </si>
  <si>
    <t xml:space="preserve">2.       Perform multivariate analysis of data from surveillance and epidemiological studies   </t>
  </si>
  <si>
    <t xml:space="preserve">3.       Perform a time series analysis of surveillance data   </t>
  </si>
  <si>
    <t xml:space="preserve">9.4 Data interpretation and presentation </t>
  </si>
  <si>
    <t xml:space="preserve">1.       Present data in basic tables, graphs, and maps  </t>
  </si>
  <si>
    <t xml:space="preserve">2.       Develop simple routine reports  </t>
  </si>
  <si>
    <t xml:space="preserve">3.       Interpret descriptive data (e.g., surveillance data)   </t>
  </si>
  <si>
    <t xml:space="preserve">1.       Describe bias, its effects, and ways to minimize bias  </t>
  </si>
  <si>
    <t xml:space="preserve">2.       Develop regular reports/feedback to frontline level  </t>
  </si>
  <si>
    <t xml:space="preserve">3.       Use modern methods of data visualization to display statistical results  </t>
  </si>
  <si>
    <t xml:space="preserve">4.       Interpret data analysis results like measures of association, measures of impact, statistical test results and confidence intervals  </t>
  </si>
  <si>
    <t xml:space="preserve">1.       Interpret results from regression, multivariable, and time-series analyses  </t>
  </si>
  <si>
    <t xml:space="preserve">2.       Interpret findings from surveillance, laboratory and epidemiological studies for decision-makers and the public  </t>
  </si>
  <si>
    <t xml:space="preserve">1.       Develop a data visualization plan, including use of infographics if appropriate  </t>
  </si>
  <si>
    <t xml:space="preserve">9.5 Digital tools </t>
  </si>
  <si>
    <t xml:space="preserve">1.       Use available software and digital tools for data collection and reporting whenever possible  </t>
  </si>
  <si>
    <t xml:space="preserve">2.       Use word processing, spread sheets, and presentation software[1]   </t>
  </si>
  <si>
    <t xml:space="preserve">1.       Advocate for and support the implementation and training of digital tools and software   </t>
  </si>
  <si>
    <t xml:space="preserve">1.       Assess challenges and needs for electronic data collection tools  </t>
  </si>
  <si>
    <t xml:space="preserve">1.       Oversee the different digital tools for surveillance and selection process based on needs assessment   </t>
  </si>
  <si>
    <t xml:space="preserve">1.       Describe internationally agreed standards for disease coding and data exchange (e.g., International Classification of Diseases-11, Health Level Seven  </t>
  </si>
  <si>
    <t xml:space="preserve">2.       Describe digital surveillance tools integration with health information systems   </t>
  </si>
  <si>
    <t xml:space="preserve">3.       Evaluate the selection of digital tools suitable for the national surveillance system   </t>
  </si>
  <si>
    <t xml:space="preserve">4.       Develop a plan for implementing selected digital tool   </t>
  </si>
  <si>
    <t xml:space="preserve">5.       Incorporate relevant digital surveillance data for analysis and situation reporting  </t>
  </si>
  <si>
    <t>Domain Name</t>
  </si>
  <si>
    <t>Subdomain Name</t>
  </si>
  <si>
    <t>Core</t>
  </si>
  <si>
    <t>KSC Statement</t>
  </si>
  <si>
    <t>1.1.1.f</t>
  </si>
  <si>
    <t>Basics of epidemiology</t>
  </si>
  <si>
    <t>1.1.1.i</t>
  </si>
  <si>
    <t>1.2.1.f</t>
  </si>
  <si>
    <t>Epidemiology of infectious diseases</t>
  </si>
  <si>
    <t>1.2.2.f</t>
  </si>
  <si>
    <t>1.2.3.f</t>
  </si>
  <si>
    <t>1.2.1.i</t>
  </si>
  <si>
    <t>1.1.2.i</t>
  </si>
  <si>
    <t>1.2.3.i</t>
  </si>
  <si>
    <t>1.3.1.f</t>
  </si>
  <si>
    <t>Epidemiology of noncommunicable diseases</t>
  </si>
  <si>
    <t>1.3.1.i</t>
  </si>
  <si>
    <t>1.3.1.a</t>
  </si>
  <si>
    <t>1.3.2.a</t>
  </si>
  <si>
    <t>1.4.1.i</t>
  </si>
  <si>
    <t>1.4.2.i</t>
  </si>
  <si>
    <t>1.5.1.i</t>
  </si>
  <si>
    <t>Policies and standards</t>
  </si>
  <si>
    <t>1.5.2.i</t>
  </si>
  <si>
    <t>1.5.1.a</t>
  </si>
  <si>
    <t>1.5.2.a</t>
  </si>
  <si>
    <t>1.8.1.a</t>
  </si>
  <si>
    <t>Systems thinking and One Health</t>
  </si>
  <si>
    <t>1.9.1.f</t>
  </si>
  <si>
    <t>1.9.1.i</t>
  </si>
  <si>
    <t>1.9.1.a</t>
  </si>
  <si>
    <t>2.1.1.f</t>
  </si>
  <si>
    <t>Characteristics of a functional surveilance system</t>
  </si>
  <si>
    <t>2.1.1.i</t>
  </si>
  <si>
    <t>2.1.1.a</t>
  </si>
  <si>
    <t>2.2.1.f</t>
  </si>
  <si>
    <t>Epidemic intelligence</t>
  </si>
  <si>
    <t>2.2.2.f</t>
  </si>
  <si>
    <t>2.2.3.f</t>
  </si>
  <si>
    <t>2.2.4.f</t>
  </si>
  <si>
    <t>2.2.5.f</t>
  </si>
  <si>
    <t>2.2.1.a</t>
  </si>
  <si>
    <t>Detection and reporting of cases, clusters and public health threats</t>
  </si>
  <si>
    <t>2.3.1.f</t>
  </si>
  <si>
    <t>Surveillance data collection, analysis and interpretation</t>
  </si>
  <si>
    <t>2.3.2.f</t>
  </si>
  <si>
    <t>2.4.1.i</t>
  </si>
  <si>
    <t>2.3.1.i</t>
  </si>
  <si>
    <t>2.3.1.a</t>
  </si>
  <si>
    <t>2.4.1.f</t>
  </si>
  <si>
    <t>Surveillance reporting</t>
  </si>
  <si>
    <t>2.5.1.f</t>
  </si>
  <si>
    <t>2.4.2.i</t>
  </si>
  <si>
    <t>2.5.1.i</t>
  </si>
  <si>
    <t>Monitor and assess the quality of surveillance data</t>
  </si>
  <si>
    <t>2.5.2.i</t>
  </si>
  <si>
    <t>2.6.1.i</t>
  </si>
  <si>
    <t>Surveillance systems evaluation and design</t>
  </si>
  <si>
    <t>2.6.2.i</t>
  </si>
  <si>
    <t>2.6.1.a</t>
  </si>
  <si>
    <t>2.6.2.a</t>
  </si>
  <si>
    <t>2.6.3.a</t>
  </si>
  <si>
    <t>2.6.4.a</t>
  </si>
  <si>
    <t>2.6.5.a</t>
  </si>
  <si>
    <t>2.6.6.a</t>
  </si>
  <si>
    <t>2.6.7.a</t>
  </si>
  <si>
    <t>3.1.1.f</t>
  </si>
  <si>
    <t>Prepare for field investigation</t>
  </si>
  <si>
    <t>3.1.2.f</t>
  </si>
  <si>
    <t>3.1.3.f</t>
  </si>
  <si>
    <t>3.1.4.f</t>
  </si>
  <si>
    <t>3.1.5.f</t>
  </si>
  <si>
    <t>3.1.1.i</t>
  </si>
  <si>
    <t>3.1.2.i</t>
  </si>
  <si>
    <t>3.1.3.i</t>
  </si>
  <si>
    <t>3.1.4.i</t>
  </si>
  <si>
    <t>3.1.1.a</t>
  </si>
  <si>
    <t>3.1.2.a</t>
  </si>
  <si>
    <t>3.1.3.a</t>
  </si>
  <si>
    <t>3.1.4.a</t>
  </si>
  <si>
    <t>3.1.5.a</t>
  </si>
  <si>
    <t>3.2.1.f</t>
  </si>
  <si>
    <t>Conduct field investigation</t>
  </si>
  <si>
    <t>3.2.2.f</t>
  </si>
  <si>
    <t>3.2.3.f</t>
  </si>
  <si>
    <t>3.2.4.f</t>
  </si>
  <si>
    <t>3.2.5.f</t>
  </si>
  <si>
    <t>3.2.6.f</t>
  </si>
  <si>
    <t>3.2.1.i</t>
  </si>
  <si>
    <t>3.2.2.i</t>
  </si>
  <si>
    <t>3.2.1.a</t>
  </si>
  <si>
    <t>3.2.2.a</t>
  </si>
  <si>
    <t>3.3.1.f</t>
  </si>
  <si>
    <t xml:space="preserve">Data analysis and reporting </t>
  </si>
  <si>
    <t>3.3.2.f</t>
  </si>
  <si>
    <t>3.3.1.i</t>
  </si>
  <si>
    <t>3.3.2.i</t>
  </si>
  <si>
    <t>3.3.1.a</t>
  </si>
  <si>
    <t>3.4.1.a</t>
  </si>
  <si>
    <t>3.4.2.a</t>
  </si>
  <si>
    <t>3.4.3.a</t>
  </si>
  <si>
    <t>3.4.4.a</t>
  </si>
  <si>
    <t>3.4.5.a</t>
  </si>
  <si>
    <t>4.1.1.f</t>
  </si>
  <si>
    <t>Health systems</t>
  </si>
  <si>
    <t>4.1.2.f</t>
  </si>
  <si>
    <t>4.1.1.a</t>
  </si>
  <si>
    <t>4.2.1.f</t>
  </si>
  <si>
    <t>Antimicrobial stewardship</t>
  </si>
  <si>
    <t>4.2.2.f</t>
  </si>
  <si>
    <t>4.2.3.f</t>
  </si>
  <si>
    <t>4.2.1.i</t>
  </si>
  <si>
    <t>4.2.2.i</t>
  </si>
  <si>
    <t>4.2.3.i</t>
  </si>
  <si>
    <t>4.2.1.a</t>
  </si>
  <si>
    <t>4.2.2.a</t>
  </si>
  <si>
    <t>4.2.3.a</t>
  </si>
  <si>
    <t>4.2.4.a</t>
  </si>
  <si>
    <t>4.2.5.a</t>
  </si>
  <si>
    <t>4.2.6.a</t>
  </si>
  <si>
    <t>4.2.7.a</t>
  </si>
  <si>
    <t>4.3.1.f</t>
  </si>
  <si>
    <t>Immunizations</t>
  </si>
  <si>
    <t>4.3.2.f</t>
  </si>
  <si>
    <t>4.3.3.f</t>
  </si>
  <si>
    <t>4.3.4.f</t>
  </si>
  <si>
    <t>4.3.5.f</t>
  </si>
  <si>
    <t>4.3.6.f</t>
  </si>
  <si>
    <t>4.3.7.f</t>
  </si>
  <si>
    <t>4.3.8.f</t>
  </si>
  <si>
    <t>4.3.1.i</t>
  </si>
  <si>
    <t>4.3.2.i</t>
  </si>
  <si>
    <t>4.3.3.i</t>
  </si>
  <si>
    <t>4.3.1.a</t>
  </si>
  <si>
    <t>4.3.2.a</t>
  </si>
  <si>
    <t>4.3.3.a</t>
  </si>
  <si>
    <t>4.3.4.a</t>
  </si>
  <si>
    <t>4.4.1.f</t>
  </si>
  <si>
    <t>Infectious and zoonotic diseases</t>
  </si>
  <si>
    <t>4.4.2.f</t>
  </si>
  <si>
    <t>4.4.3.f</t>
  </si>
  <si>
    <t>4.4.4.f</t>
  </si>
  <si>
    <t>4.4.5.f</t>
  </si>
  <si>
    <t>4.4.1.i</t>
  </si>
  <si>
    <t>4.4.2.i</t>
  </si>
  <si>
    <t>4.4.3.i</t>
  </si>
  <si>
    <t>4.4.1.a</t>
  </si>
  <si>
    <t>4.4.2.a</t>
  </si>
  <si>
    <t>4.4.3.a</t>
  </si>
  <si>
    <t>4.4.4.a</t>
  </si>
  <si>
    <t>4.5.1.f</t>
  </si>
  <si>
    <t xml:space="preserve">Disease management during travel, mobility and movement </t>
  </si>
  <si>
    <t>4.5.1.i</t>
  </si>
  <si>
    <t>4.5.1.a</t>
  </si>
  <si>
    <t>4.5.2.a</t>
  </si>
  <si>
    <t>5.1.1.f</t>
  </si>
  <si>
    <t>Biosafety and biosecurity</t>
  </si>
  <si>
    <t>5.1.2.f</t>
  </si>
  <si>
    <t>5.1.3.f</t>
  </si>
  <si>
    <t>5.1.1.i</t>
  </si>
  <si>
    <t>5.1.2.i</t>
  </si>
  <si>
    <t>5.1.3.i</t>
  </si>
  <si>
    <t>5.2.1.f</t>
  </si>
  <si>
    <t>Multisectoral planning, cordination and data linking for field investigations</t>
  </si>
  <si>
    <t>5.2.2.a</t>
  </si>
  <si>
    <t>5.2.1.a</t>
  </si>
  <si>
    <t>5.2.1.i</t>
  </si>
  <si>
    <t>5.2.2.i</t>
  </si>
  <si>
    <t>5.2.3.a</t>
  </si>
  <si>
    <t>5.3.1.f</t>
  </si>
  <si>
    <t>5.3.2.f</t>
  </si>
  <si>
    <t>5.3.1.i</t>
  </si>
  <si>
    <t>5.3.2.i</t>
  </si>
  <si>
    <t>5.3.3.i</t>
  </si>
  <si>
    <t>5.3.1.a</t>
  </si>
  <si>
    <t>5.3.2.a</t>
  </si>
  <si>
    <t>5.3.3.a</t>
  </si>
  <si>
    <t>5.4.1.f</t>
  </si>
  <si>
    <t>Field data analyis and interpretation</t>
  </si>
  <si>
    <t>5.4.2.f</t>
  </si>
  <si>
    <t>5.4.1.i</t>
  </si>
  <si>
    <t>5.4.2.i</t>
  </si>
  <si>
    <t>5.4.3.i</t>
  </si>
  <si>
    <t>5.4.1.a</t>
  </si>
  <si>
    <t>5.4.2.a</t>
  </si>
  <si>
    <t>5.4.3.a</t>
  </si>
  <si>
    <t>6.1.1.f</t>
  </si>
  <si>
    <t>Preparedness procedures</t>
  </si>
  <si>
    <t>6.1.2.f</t>
  </si>
  <si>
    <t>6.1.3.f</t>
  </si>
  <si>
    <t>6.1.4.f</t>
  </si>
  <si>
    <t>6.1.5.f</t>
  </si>
  <si>
    <t>6.1.6.f</t>
  </si>
  <si>
    <t>6.1.7.f</t>
  </si>
  <si>
    <t>6.1.8.f</t>
  </si>
  <si>
    <t>6.1.9.f</t>
  </si>
  <si>
    <t>6.1.10.f</t>
  </si>
  <si>
    <t>6.1.1.i</t>
  </si>
  <si>
    <t>6.1.2.i</t>
  </si>
  <si>
    <t>6.1.3.i</t>
  </si>
  <si>
    <t>6.1.4.i</t>
  </si>
  <si>
    <t>6.1.1.a</t>
  </si>
  <si>
    <t>6.1.2.a</t>
  </si>
  <si>
    <t>6.1.3.a</t>
  </si>
  <si>
    <t>6.1.4.a</t>
  </si>
  <si>
    <t>6.1.5.a</t>
  </si>
  <si>
    <t>6.1.6.a</t>
  </si>
  <si>
    <t>6.2.1.f</t>
  </si>
  <si>
    <t>Implementation procedures field and laboratory inventory management and standard operating procedures</t>
  </si>
  <si>
    <t>6.2.2.f</t>
  </si>
  <si>
    <t>6.2.3.f</t>
  </si>
  <si>
    <t>6.2.1.i</t>
  </si>
  <si>
    <t>6.2.2.i</t>
  </si>
  <si>
    <t>6.2.3.i</t>
  </si>
  <si>
    <t>6.2.4.i</t>
  </si>
  <si>
    <t>6.2.5.i</t>
  </si>
  <si>
    <t>6.2.1.a</t>
  </si>
  <si>
    <t>6.2.2.a</t>
  </si>
  <si>
    <t>6.2.3.a</t>
  </si>
  <si>
    <t>6.3.1.f</t>
  </si>
  <si>
    <t>Field and laboratory risk assessment</t>
  </si>
  <si>
    <t>6.3.2.f</t>
  </si>
  <si>
    <t>6.3.1.i</t>
  </si>
  <si>
    <t>6.3.2.i</t>
  </si>
  <si>
    <t>6.3.3.i</t>
  </si>
  <si>
    <t>6.3.1.a</t>
  </si>
  <si>
    <t>6.3.2.a</t>
  </si>
  <si>
    <t>7.1.1.f</t>
  </si>
  <si>
    <t>Emerging disease threats</t>
  </si>
  <si>
    <t>7.1.2.f</t>
  </si>
  <si>
    <t>7.1.3.f</t>
  </si>
  <si>
    <t>7.1.1.i</t>
  </si>
  <si>
    <t>7.1.2.i</t>
  </si>
  <si>
    <t xml:space="preserve">7.1.3.i </t>
  </si>
  <si>
    <t>7.1.1.a</t>
  </si>
  <si>
    <t>7.1.2.a</t>
  </si>
  <si>
    <t>7.1.3.a</t>
  </si>
  <si>
    <t>7.1.4.a</t>
  </si>
  <si>
    <t>7.1.5.a</t>
  </si>
  <si>
    <t>7.1.6.a</t>
  </si>
  <si>
    <t>7.7.7.a</t>
  </si>
  <si>
    <t>7.7.8.a</t>
  </si>
  <si>
    <t>7.2.1.f</t>
  </si>
  <si>
    <t>Risk assesment</t>
  </si>
  <si>
    <t>7.2.1.i</t>
  </si>
  <si>
    <t>7.2.2.i</t>
  </si>
  <si>
    <t>7.2.3.i</t>
  </si>
  <si>
    <t>7.2.1.a</t>
  </si>
  <si>
    <t>7.2.2.a</t>
  </si>
  <si>
    <t xml:space="preserve">7.2.3.a </t>
  </si>
  <si>
    <t>7.2.4.a</t>
  </si>
  <si>
    <t>7.3.1.a</t>
  </si>
  <si>
    <t>Emergency preparedness and incident management</t>
  </si>
  <si>
    <t>7.4.1.f</t>
  </si>
  <si>
    <t>7.4.2.f</t>
  </si>
  <si>
    <t>7.4.3.f</t>
  </si>
  <si>
    <t>7.4.1.i</t>
  </si>
  <si>
    <t>7.4.2.i</t>
  </si>
  <si>
    <t>7.4.3.i</t>
  </si>
  <si>
    <t>7.4.4.i</t>
  </si>
  <si>
    <t>7.4.5.i</t>
  </si>
  <si>
    <t>7.4.1.a</t>
  </si>
  <si>
    <t>7.4.2.a</t>
  </si>
  <si>
    <t>7.4.3.a</t>
  </si>
  <si>
    <t>7.4.4.a</t>
  </si>
  <si>
    <t>7.4.5.a</t>
  </si>
  <si>
    <t>7.4.6.a</t>
  </si>
  <si>
    <t>7.5.1.f</t>
  </si>
  <si>
    <t>7.5.2.f</t>
  </si>
  <si>
    <t>7.5.3.f</t>
  </si>
  <si>
    <t>7.5.4.f</t>
  </si>
  <si>
    <t>7.5.1.i</t>
  </si>
  <si>
    <t>7.5.2.i</t>
  </si>
  <si>
    <t>7.5.3.i</t>
  </si>
  <si>
    <t>7.5.1.a</t>
  </si>
  <si>
    <t>7.5.2.a</t>
  </si>
  <si>
    <t>7.5.3.a</t>
  </si>
  <si>
    <t>7.6.1.f</t>
  </si>
  <si>
    <t>7.6.1.i</t>
  </si>
  <si>
    <t>7.6.1.a</t>
  </si>
  <si>
    <t>7.6.2.a</t>
  </si>
  <si>
    <t>7.6.3.a</t>
  </si>
  <si>
    <t>7.7.1.f</t>
  </si>
  <si>
    <t>Mass gatherings and humanitarian response</t>
  </si>
  <si>
    <t>7.7.2.f</t>
  </si>
  <si>
    <t>7.7.3.f</t>
  </si>
  <si>
    <t>7.7.1.i</t>
  </si>
  <si>
    <t>7.7.2.i</t>
  </si>
  <si>
    <t>7.7.3.i</t>
  </si>
  <si>
    <t>7.7.1.a</t>
  </si>
  <si>
    <t>7.8.1.f</t>
  </si>
  <si>
    <t>7.8.1.i</t>
  </si>
  <si>
    <t>7.8.2.i</t>
  </si>
  <si>
    <t>7.8.1.a</t>
  </si>
  <si>
    <t>7.8.2.a</t>
  </si>
  <si>
    <t>7.9.1.f</t>
  </si>
  <si>
    <t>7.9.1.i</t>
  </si>
  <si>
    <t>7.9.1.a</t>
  </si>
  <si>
    <t>7.9.2.a</t>
  </si>
  <si>
    <t>8.1.1.f</t>
  </si>
  <si>
    <t>Epidemiological study design, field implementation and communication</t>
  </si>
  <si>
    <t>8.1.2.f</t>
  </si>
  <si>
    <t>8.1.1.i</t>
  </si>
  <si>
    <t>8.1.2.i</t>
  </si>
  <si>
    <t>8.2.1.f</t>
  </si>
  <si>
    <t>8.2.2.f</t>
  </si>
  <si>
    <t>8.2.3.f</t>
  </si>
  <si>
    <t>8.2.1.i</t>
  </si>
  <si>
    <t>8.2.2.i</t>
  </si>
  <si>
    <t>8.2.1.a</t>
  </si>
  <si>
    <t>8.2.2.a</t>
  </si>
  <si>
    <t>8.2.3.a</t>
  </si>
  <si>
    <t>8.2.4.a</t>
  </si>
  <si>
    <t>8.2.5.a</t>
  </si>
  <si>
    <t>8.2.6.a</t>
  </si>
  <si>
    <t>8.2.7.a</t>
  </si>
  <si>
    <t>8.2.8.a</t>
  </si>
  <si>
    <t>8.2.9.a</t>
  </si>
  <si>
    <t>8.2.10.a</t>
  </si>
  <si>
    <t>8.2.11.a</t>
  </si>
  <si>
    <t>8.2.12.a</t>
  </si>
  <si>
    <t>8.2.13.a</t>
  </si>
  <si>
    <t>8.2.14.a</t>
  </si>
  <si>
    <t>8.2.15.a</t>
  </si>
  <si>
    <t>8.3.1.f</t>
  </si>
  <si>
    <t>Practical applications of epidemiological studies</t>
  </si>
  <si>
    <t>8.3.2.f</t>
  </si>
  <si>
    <t>8.3.3.f</t>
  </si>
  <si>
    <t>8.3.1.i</t>
  </si>
  <si>
    <t>8.3.2.i</t>
  </si>
  <si>
    <t>8.3.3.i</t>
  </si>
  <si>
    <t>8.3.4.i</t>
  </si>
  <si>
    <t>8.3.1.a</t>
  </si>
  <si>
    <t>8.3.2.a</t>
  </si>
  <si>
    <t>8.3.3.a</t>
  </si>
  <si>
    <t>8.4.1.f</t>
  </si>
  <si>
    <t>8.4.2.f</t>
  </si>
  <si>
    <t>8.4.1.i</t>
  </si>
  <si>
    <t>8.4.2.i</t>
  </si>
  <si>
    <t>8.4.1.a</t>
  </si>
  <si>
    <t>8.4.2.a</t>
  </si>
  <si>
    <t>8.4.3.a</t>
  </si>
  <si>
    <t>9.1.1.f</t>
  </si>
  <si>
    <t>Planning for data collection and analysis</t>
  </si>
  <si>
    <t>9.1.2.f</t>
  </si>
  <si>
    <t>9.1.3.f</t>
  </si>
  <si>
    <t>9.1.1.i</t>
  </si>
  <si>
    <t>9.1.2.i</t>
  </si>
  <si>
    <t>9.1.1.a</t>
  </si>
  <si>
    <t>9.1.2.a</t>
  </si>
  <si>
    <t>9.1.3.a</t>
  </si>
  <si>
    <t>9.2.1.f</t>
  </si>
  <si>
    <t>Data collection</t>
  </si>
  <si>
    <t>9.2.2.f</t>
  </si>
  <si>
    <t>9.2.3.f</t>
  </si>
  <si>
    <t>9.2.1.i</t>
  </si>
  <si>
    <t>9.2.2.i</t>
  </si>
  <si>
    <t>9.2.3.i</t>
  </si>
  <si>
    <t>9.2.4.i</t>
  </si>
  <si>
    <t>9.2.1.a</t>
  </si>
  <si>
    <t>9.2.2.a</t>
  </si>
  <si>
    <t>9.2.3.a</t>
  </si>
  <si>
    <t>9.2.4.a</t>
  </si>
  <si>
    <t>9.2.5.a</t>
  </si>
  <si>
    <t>9.3.1.f</t>
  </si>
  <si>
    <t>Data analysis</t>
  </si>
  <si>
    <t>9.3.2.f</t>
  </si>
  <si>
    <t>9.3.3.f</t>
  </si>
  <si>
    <t>9.3.4.f</t>
  </si>
  <si>
    <t>9.3.5.f</t>
  </si>
  <si>
    <t>9.3.6.f</t>
  </si>
  <si>
    <t>9.3.1.i</t>
  </si>
  <si>
    <t>9.3.2.i</t>
  </si>
  <si>
    <t>9.3.3.i</t>
  </si>
  <si>
    <t>9.3.4.i</t>
  </si>
  <si>
    <t>9.3.1.a</t>
  </si>
  <si>
    <t>9.3.2.a</t>
  </si>
  <si>
    <t>9.4.1.f</t>
  </si>
  <si>
    <t>Data interpretation and presentation</t>
  </si>
  <si>
    <t>9.4.2.f</t>
  </si>
  <si>
    <t>9.4.3.f</t>
  </si>
  <si>
    <t>9.4.1.i</t>
  </si>
  <si>
    <t>9.4.2.i</t>
  </si>
  <si>
    <t>9.4.3.i</t>
  </si>
  <si>
    <t>9.4.4.i</t>
  </si>
  <si>
    <t>9.4.1.a</t>
  </si>
  <si>
    <t>9.4.2.a</t>
  </si>
  <si>
    <t>9.5.1.f</t>
  </si>
  <si>
    <t>Digital tools</t>
  </si>
  <si>
    <t>9.5.2.f</t>
  </si>
  <si>
    <t>9.5.1.i</t>
  </si>
  <si>
    <t>9.5.1.a</t>
  </si>
  <si>
    <t>10.1.1.f</t>
  </si>
  <si>
    <t>Biodiversity, wildlife and ecosystem health</t>
  </si>
  <si>
    <t>10.1.2.f</t>
  </si>
  <si>
    <t>10.1.1.i</t>
  </si>
  <si>
    <t>10.1.1.a</t>
  </si>
  <si>
    <t>10.1.2.a</t>
  </si>
  <si>
    <t>10.1.3.a</t>
  </si>
  <si>
    <t>10.2.1.f</t>
  </si>
  <si>
    <t>10.2.2.f</t>
  </si>
  <si>
    <t>10.2.1.i</t>
  </si>
  <si>
    <t>10.2.1.a</t>
  </si>
  <si>
    <t>10.3.1.f</t>
  </si>
  <si>
    <t>Anthropogenic, environmental, and socioeconomic drivers of emerging health threats</t>
  </si>
  <si>
    <t>10.3.2.f</t>
  </si>
  <si>
    <t>10.3.1.i</t>
  </si>
  <si>
    <t>10.3.1.a</t>
  </si>
  <si>
    <t>10.3.2.a</t>
  </si>
  <si>
    <t>10.4.1.f</t>
  </si>
  <si>
    <t>10.4.2.f</t>
  </si>
  <si>
    <t>Environmental impact assessments, vulnerability and adaptation assessments due to climate change</t>
  </si>
  <si>
    <t>10.4.1.i</t>
  </si>
  <si>
    <t>10.4.2.i</t>
  </si>
  <si>
    <t>10.4.1.a</t>
  </si>
  <si>
    <t>10.4.2.a</t>
  </si>
  <si>
    <t>10.5.1.f</t>
  </si>
  <si>
    <t>10.5.2.f</t>
  </si>
  <si>
    <t>10.5.3.f</t>
  </si>
  <si>
    <t>10.5.1.i</t>
  </si>
  <si>
    <t>10.5.2.i</t>
  </si>
  <si>
    <t>10.5.1.a</t>
  </si>
  <si>
    <t>10.5.2.a</t>
  </si>
  <si>
    <t>10.5.3.a</t>
  </si>
  <si>
    <t>10.5.4.a</t>
  </si>
  <si>
    <t>11.1.1.f</t>
  </si>
  <si>
    <t>Leadership and policy development</t>
  </si>
  <si>
    <t>11.1.2.f</t>
  </si>
  <si>
    <t>11.1.1.i</t>
  </si>
  <si>
    <t>11.1.2.i</t>
  </si>
  <si>
    <t>11.1.1.a</t>
  </si>
  <si>
    <t>11.1.2.a</t>
  </si>
  <si>
    <t>Promotion of a secure working environment for employee wellness and mental health</t>
  </si>
  <si>
    <t>11.2.1.f</t>
  </si>
  <si>
    <t>11.2.1.i</t>
  </si>
  <si>
    <t>11.2.1.a</t>
  </si>
  <si>
    <t>11.2.2.a</t>
  </si>
  <si>
    <t>11.3.1.i</t>
  </si>
  <si>
    <t>Project, finance and organization management</t>
  </si>
  <si>
    <t>11.3.2.i</t>
  </si>
  <si>
    <t>11.3.1.a</t>
  </si>
  <si>
    <t>11.3.2.a</t>
  </si>
  <si>
    <t>11.3.3.a</t>
  </si>
  <si>
    <t>11.4.1.i</t>
  </si>
  <si>
    <t>11.4.2.i</t>
  </si>
  <si>
    <t>11.4.1.a</t>
  </si>
  <si>
    <t>11.4.2.a</t>
  </si>
  <si>
    <t>11.4.3.a</t>
  </si>
  <si>
    <t>11.4.4.a</t>
  </si>
  <si>
    <t>11.5.1.i</t>
  </si>
  <si>
    <t>11.5.1.a</t>
  </si>
  <si>
    <t>11.5.2.a</t>
  </si>
  <si>
    <t>11.6.1.f</t>
  </si>
  <si>
    <t>Security in the field</t>
  </si>
  <si>
    <t>11.6.2.f</t>
  </si>
  <si>
    <t>11.6.3.f</t>
  </si>
  <si>
    <t>11.6.1.i</t>
  </si>
  <si>
    <t>12.1.1.f</t>
  </si>
  <si>
    <t>Planning, development and delivery of effective communication products</t>
  </si>
  <si>
    <t>12.1.2.f</t>
  </si>
  <si>
    <t>12.1.3.f</t>
  </si>
  <si>
    <t>12.1.4.f</t>
  </si>
  <si>
    <t>12.1.1.i</t>
  </si>
  <si>
    <t>12.1.2.i</t>
  </si>
  <si>
    <t>12.1.3.i</t>
  </si>
  <si>
    <t>12.1.1.a</t>
  </si>
  <si>
    <t>12.1.2.a</t>
  </si>
  <si>
    <t>12.1.3.a</t>
  </si>
  <si>
    <t>12.2.1.i</t>
  </si>
  <si>
    <t>12.2.1.a</t>
  </si>
  <si>
    <t>12.3.1.f</t>
  </si>
  <si>
    <t>Community engagement</t>
  </si>
  <si>
    <t>12.3.1.a</t>
  </si>
  <si>
    <t>12.4.1.i</t>
  </si>
  <si>
    <t>12.4.1.a</t>
  </si>
  <si>
    <t>12.4.2.a</t>
  </si>
  <si>
    <t>12.4.3.a</t>
  </si>
  <si>
    <t>13.1.1.a</t>
  </si>
  <si>
    <t>Pedagogical approaches for effective training</t>
  </si>
  <si>
    <t>13.2.1.f</t>
  </si>
  <si>
    <t>Monitoring, evaluation and assessment of training programmes</t>
  </si>
  <si>
    <t>13.2.1.a</t>
  </si>
  <si>
    <t xml:space="preserve">Advanced </t>
  </si>
  <si>
    <t>14.1.1.f</t>
  </si>
  <si>
    <t>Professionalism, ethics, and field epidemiology</t>
  </si>
  <si>
    <t>14.1.2.f</t>
  </si>
  <si>
    <t>14.1.3.f</t>
  </si>
  <si>
    <t>14.1.4.f</t>
  </si>
  <si>
    <t>14.3.1.f</t>
  </si>
  <si>
    <t>Conflict resolution for field epidemiologists</t>
  </si>
  <si>
    <t>14.3.2.f</t>
  </si>
  <si>
    <t>14.3.1.i</t>
  </si>
  <si>
    <t>Ethical decision-making and policy development for One Health</t>
  </si>
  <si>
    <t>14.3.1.a</t>
  </si>
  <si>
    <t>14.1.1.i</t>
  </si>
  <si>
    <t>14.5.1.f</t>
  </si>
  <si>
    <t>Count of Domain</t>
  </si>
  <si>
    <t>Optional</t>
  </si>
  <si>
    <t>Total</t>
  </si>
  <si>
    <t>X</t>
  </si>
  <si>
    <t>01 Foundational Knowledge</t>
  </si>
  <si>
    <t>02 Surveillance Systems</t>
  </si>
  <si>
    <t>03 Field Investigations</t>
  </si>
  <si>
    <t>04 Disease management</t>
  </si>
  <si>
    <t>05 Laboratory Capacity</t>
  </si>
  <si>
    <t>06 Infection Prevention and Control (IPC), Biosafety and Biosecurity</t>
  </si>
  <si>
    <t>07 Preparedness and Response</t>
  </si>
  <si>
    <t>08 Epidemiological Studies</t>
  </si>
  <si>
    <t>09 Data Management, Biostatistics and Digital Tools</t>
  </si>
  <si>
    <t>10 Ecosystem Health</t>
  </si>
  <si>
    <t>11 Leadership and Management</t>
  </si>
  <si>
    <t>12 Communication and Community Development</t>
  </si>
  <si>
    <t>13 Training</t>
  </si>
  <si>
    <t>14 Ethics</t>
  </si>
  <si>
    <t>Core (%)</t>
  </si>
  <si>
    <t>Core (No.)</t>
  </si>
  <si>
    <t>Optional (%)</t>
  </si>
  <si>
    <t>Optional (No.)</t>
  </si>
  <si>
    <t>Cutoff (66.67%)</t>
  </si>
  <si>
    <t>Label (66.7%)</t>
  </si>
  <si>
    <t>Cutoff (80%)</t>
  </si>
  <si>
    <t>Label (80%)</t>
  </si>
  <si>
    <t>Cutoff (90%)</t>
  </si>
  <si>
    <t>Label (90%)</t>
  </si>
  <si>
    <t>Cutoff (100%)</t>
  </si>
  <si>
    <t>Label (100%)</t>
  </si>
  <si>
    <t>1.2 - Epidemiology of infectious diseases</t>
  </si>
  <si>
    <t>Define epidemiological terms including incubation period, infectious period, latency, immunity, vector, fomite, reservoir, etc (K)</t>
  </si>
  <si>
    <t>Yellow is original Frontline at 90% cutoff that moves to intermediate</t>
  </si>
  <si>
    <t>Explain important mechanisms for transmission of infectious diseases (K)</t>
  </si>
  <si>
    <t>Define zoonosis and anthroponotic diseases and list important (anthropo-)zoonotic diseases with epidemic potential (K)</t>
  </si>
  <si>
    <t>2.1 - Characteristics of a functional surviellance system</t>
  </si>
  <si>
    <t>Describe the role of surveillance systems in public health, animal health and wildlife health (respective objectives of and expected outputs) (K)</t>
  </si>
  <si>
    <t>2.2 - Epidemic intelligence</t>
  </si>
  <si>
    <t>Differentiate between types of surveillance (e.g., indicator-based, event-based, etc. and types of surveillance systems (e.g., sentinel, hospital, lab, risk-based, etc.) (K)</t>
  </si>
  <si>
    <t>Verify signals to be valid as public health event (C)</t>
  </si>
  <si>
    <t>2.3 - Detection and reporting of cases, clusters and health threats</t>
  </si>
  <si>
    <t>Identify health threats (signals) from community and media (C)</t>
  </si>
  <si>
    <t>2.4 - Surveillance data analysis and interpretation</t>
  </si>
  <si>
    <t>Notify authorities of priority diseases that exceeds thresholds (S)</t>
  </si>
  <si>
    <t>2.5 - Surveillance reporting</t>
  </si>
  <si>
    <t>Prepare basic situation reports (Sit Reps) for potential health threats (S)</t>
  </si>
  <si>
    <t>2.6 - Monitor and assess the quality of surveillance data</t>
  </si>
  <si>
    <t>Ensure the timeliness, completeness, and quality of the reported data (S)</t>
  </si>
  <si>
    <t>3.1 - Field preparation</t>
  </si>
  <si>
    <t>Explain objectives of field investigation (K)</t>
  </si>
  <si>
    <t>Apply ethics in field investigations (C)</t>
  </si>
  <si>
    <t>Prepare logistics for field visits, interviews, sample collection, including PPE and transport (C)</t>
  </si>
  <si>
    <t>Apply standard operating procedures (SOPs) (C)</t>
  </si>
  <si>
    <t>Apply data collection tools (C)</t>
  </si>
  <si>
    <t>3.2 - Investigation</t>
  </si>
  <si>
    <t>Apply basic biosafety and biosecurity methods (C)</t>
  </si>
  <si>
    <t>Detect cases/ outbreaks/ forward and backward (C)</t>
  </si>
  <si>
    <t>Collect appropriate data (people/animal, space, and time data) to support the field investigation (C)</t>
  </si>
  <si>
    <t>Conduct onsite interviews (e.g., explorative) (C)</t>
  </si>
  <si>
    <t>3.3 - Data collection and synthesis</t>
  </si>
  <si>
    <t>Enter and validate data (S)</t>
  </si>
  <si>
    <t>Descriptive analyses of collected data (C)</t>
  </si>
  <si>
    <t>4.1 - Health systems and health services delivery</t>
  </si>
  <si>
    <t>Describe the role of primary healthcare providers in prevention and early detection of diseases across the human-animal-environment sectors (K)</t>
  </si>
  <si>
    <t>Describe the healthcare delivery system (governance, regulatory and finance) for both humans and animals in the local area (K)</t>
  </si>
  <si>
    <t>4.2 - Antimicrobial stewardship</t>
  </si>
  <si>
    <t>Explain the importance antimicrobial stewardship (K)</t>
  </si>
  <si>
    <t>4.3 - Immunizations</t>
  </si>
  <si>
    <t>Explain the health benefits of vaccines for public health, animal health, food security and livelihoods (K)</t>
  </si>
  <si>
    <t>Describe the principles and importance of proper vaccine storage (cold chain) and delivery to remote areas (K)</t>
  </si>
  <si>
    <t>Be able to manage cold chain, storage and logistics of vaccines (S)</t>
  </si>
  <si>
    <t>Demonstrate knowledge on appropriate vaccine administration and waste management (S)</t>
  </si>
  <si>
    <t>Be able to communicate effectively in a context of vaccine hesitancy (C)</t>
  </si>
  <si>
    <t>Explain vaccine adverse events (K)</t>
  </si>
  <si>
    <t>Explain the causes of vaccine failure (K)</t>
  </si>
  <si>
    <t>Distinguish between routine/preventive, emergency and supplementary immunization activities (K)</t>
  </si>
  <si>
    <t>4.4 - Infectious and zoonotic diseases</t>
  </si>
  <si>
    <t>Describe basic infectious disease transmission and terminology, including zoonotic diseases (K)</t>
  </si>
  <si>
    <t>Participate in infectious and zoonotic disease surveillance and investigations, including food, waterborne and vectorborne diseases (S)</t>
  </si>
  <si>
    <t>Apply infectious disease prevention and control measures (S)</t>
  </si>
  <si>
    <t>Describe the principles of Water, Sanitation and Hygiene (WASH) (K)</t>
  </si>
  <si>
    <t>Identify communities at risk for food, waterborne and vectorborne disease outbreaks (C)</t>
  </si>
  <si>
    <t>4.5 - Disease management during travel, mobility and movement</t>
  </si>
  <si>
    <t>Describe the potential risk of spreading animal diseases (including zoonoses) in the movement of people, animals and animal products (K)</t>
  </si>
  <si>
    <t>5.1 - Necropsies, sample/specimen collection, labeling, storage and transport</t>
  </si>
  <si>
    <t>Implement universal biosafety and biosecurity precautions in specimen collection, handling, labeling, storage and transportation (C)</t>
  </si>
  <si>
    <t>5.2 - Multisectoral planning and data linking</t>
  </si>
  <si>
    <t>Consult with laboratorians and field supervisors before, during and following field investigations (C)</t>
  </si>
  <si>
    <t>5.3 - Multisectoral coordination</t>
  </si>
  <si>
    <t>Describe the importance of multisectoral linking of laboratory and field data (K)</t>
  </si>
  <si>
    <t>Identify contact persons at central and local level laboratories for supplies, specimen collection, labeling, handling, submission, and testing (C)</t>
  </si>
  <si>
    <t>5.4 - Analysis, interpretation and reporting of laboratory data</t>
  </si>
  <si>
    <t>Collaborate with laboratory experts to describe the context of data being analyzed (C)</t>
  </si>
  <si>
    <t>6.1 - IPC, biosecurity and biosafety preparedness</t>
  </si>
  <si>
    <t>Describe mechanisms for disease transmission and the Disease Interventions Model (K)</t>
  </si>
  <si>
    <t>Describe basic definitions of IPC, biosafety and biosecurity and provide examples for both laboratory and field procedures (K)</t>
  </si>
  <si>
    <t>Define the principles of biosafety (K)</t>
  </si>
  <si>
    <t>Describe the principles of biosecurity (K)</t>
  </si>
  <si>
    <t>Describe the tools and methods applied for biosecurity and biosafety (K)</t>
  </si>
  <si>
    <t>Describe best practices for: donning and doffing personal protective equipment (PPE); safe collection, handling and submission of field samples and specimens; movement between disease zones and waste management (K)</t>
  </si>
  <si>
    <t>Describe the roles and responsibilities of epidemiology field team members for suspect and positive premises (K)</t>
  </si>
  <si>
    <t>Describe why is critical to separate “clean” and “dirty” field teams (K)</t>
  </si>
  <si>
    <t>Describe how to establish and maintain three containment zones: “Green-Yellow-Red zones” (C)</t>
  </si>
  <si>
    <t>Apply IPC, biosafety and biosecurity procedures in classroom and field training exercises to (C)</t>
  </si>
  <si>
    <t>6.2 - IPC, biosecurity and biosafety implementation procedures</t>
  </si>
  <si>
    <t>Maintain a PPE inventory (S)</t>
  </si>
  <si>
    <t>Perform donning and doffing (S)</t>
  </si>
  <si>
    <t>Apply a health and safety SOP (S)</t>
  </si>
  <si>
    <t>6.3 - Continuous quality improvement (CQI) evaluation</t>
  </si>
  <si>
    <t>Describe IPC, biosafety and biosecurity procedures (C)</t>
  </si>
  <si>
    <t>Provide complete IPC, biosafety and biosecurity information to evaluators (C)</t>
  </si>
  <si>
    <t>7.1 - Detection of health threats</t>
  </si>
  <si>
    <t>List priority emerging infectious diseases relevant to the area and their likely modes of transmission (K)</t>
  </si>
  <si>
    <t>List sources of information about potential health threats (C)</t>
  </si>
  <si>
    <t>7.2 - Risk assessments</t>
  </si>
  <si>
    <t>Describe how to identify hazards (K)</t>
  </si>
  <si>
    <t>7.4 - Preparedness and response planning</t>
  </si>
  <si>
    <t>Describe the principles of disease prevention, control, and treatment (K)</t>
  </si>
  <si>
    <t>Describe the basic principles of responder safety and health, including PPE (K)</t>
  </si>
  <si>
    <t>Describe the roles and responsibilities of rapid response teams and participate in a response activity (S)</t>
  </si>
  <si>
    <t>7.5 - Cross-sectoral coordination and incident management</t>
  </si>
  <si>
    <t>List the relevant partners and their roles and responsibilities in an emergency response (K)</t>
  </si>
  <si>
    <t>Describe incident command structures (K)</t>
  </si>
  <si>
    <t>Communicate with response partners about key roles, responsibilities, and risks (C)</t>
  </si>
  <si>
    <t>7.6 - Emergency risk communication</t>
  </si>
  <si>
    <t>Describe social mobilization, health promotion and other population engagement mechanisms that could be leveraged for emergency risk communication strategy (S)</t>
  </si>
  <si>
    <t xml:space="preserve">7.7 - Mass gatherings </t>
  </si>
  <si>
    <t>Define mass gathering (K)</t>
  </si>
  <si>
    <t>List different types of planned and spontaneous mass gatherings that involve people and /or animals (K)</t>
  </si>
  <si>
    <t>Participate in monitoring and surveillance of mass gatherings involving people and/or animals (S)</t>
  </si>
  <si>
    <t>7.8 - Humanitarian crises/natural disasters</t>
  </si>
  <si>
    <t>Participate in the planning and response to humanitarian crises and natural disasters (S)</t>
  </si>
  <si>
    <t>8.1 - Types of epidemiological studies</t>
  </si>
  <si>
    <t>Describe the types of data (primary/secondary; quantitative/ qualitative) (K)</t>
  </si>
  <si>
    <t>8.3 - Conduct epidemiolgocial field studies</t>
  </si>
  <si>
    <t>Conduct data collection based on training related to collection tools, SOP, public outreach, and field logistics (C)</t>
  </si>
  <si>
    <t>8.4 - Report and publish study findings</t>
  </si>
  <si>
    <t>Develop a Brief Descriptive Field Study report for zoonotic or animal-specific disease events in the local context by using basic descriptive statistics (C)</t>
  </si>
  <si>
    <t>9.1 - Planning for data collection and analysis</t>
  </si>
  <si>
    <t>Review data collection plans (questionnaires, forms, sampling strategies) before beginning data collection (C)</t>
  </si>
  <si>
    <t>Differentiate between quantitative and qualitative data (K)</t>
  </si>
  <si>
    <t>Describe the uses and limitations of aggregated data (K)</t>
  </si>
  <si>
    <t>9.2 - Data collection</t>
  </si>
  <si>
    <t>Collect data in a consistent and standardized way (C)</t>
  </si>
  <si>
    <t>Describe minimum variables for a line list (C)</t>
  </si>
  <si>
    <t>9.3 - Data analysis</t>
  </si>
  <si>
    <t>Apply basic principles of data consistency and data cleaning (C)</t>
  </si>
  <si>
    <t>Calculate rates to quantify incidence, prevalence, attack rates, mortality rates, etc (S)</t>
  </si>
  <si>
    <t>Describe the epidemiological principles of unit (person/animal), place and time (K, C)</t>
  </si>
  <si>
    <t>Create simple tables, graphs, and maps from surveillance and epidemiologic data (S)</t>
  </si>
  <si>
    <t>9.4 - Data interpretation and presentation</t>
  </si>
  <si>
    <t>Present data in basic tables, graphs, and maps (C)</t>
  </si>
  <si>
    <t>Develop simple regular reports (C)</t>
  </si>
  <si>
    <t>9.5 - Digital Tools</t>
  </si>
  <si>
    <t>Use available software/digital tools for data collection and reporting whenever possible (S)</t>
  </si>
  <si>
    <t>Use word processing, spread sheets, and presentation software (S)</t>
  </si>
  <si>
    <t>10.3 - Air, Water and Soil Quality</t>
  </si>
  <si>
    <t>Relate the health impacts in humans and animals of local contaminants in the air, soil and water (K)</t>
  </si>
  <si>
    <t>10.4 - Global Environmental Change</t>
  </si>
  <si>
    <t>Illustrate the impact of climate change on the local environment and health (K)</t>
  </si>
  <si>
    <t>10.5 - Anthropogenic, Environment and Socio-Economic Drivers of Emerging Health Threats</t>
  </si>
  <si>
    <t>*Discuss local examples illustrating the concept of human-environment interface and interactions (S)</t>
  </si>
  <si>
    <t>11.1 - Leadership and One Health</t>
  </si>
  <si>
    <t>Apply ethical principles and professional code of conduct (C)</t>
  </si>
  <si>
    <t>Seek, develop, and maintain interprofessional, interdisciplinary and inter-sectoral collaboration and communication (S)</t>
  </si>
  <si>
    <t>11.6 - Security in the Field</t>
  </si>
  <si>
    <t>Identify personal security risks and practice security awareness (S)</t>
  </si>
  <si>
    <t>Design and require risk mitigation action plans prior to engaging in fieldwork (S)</t>
  </si>
  <si>
    <t>12.1 - Oral communication to technical and non-technical audiences</t>
  </si>
  <si>
    <t>Explain the goal of a communication initiative to the intended target audience (K)</t>
  </si>
  <si>
    <t>Communicate clearly and calmly, treating each person as a valued member of the community (C)</t>
  </si>
  <si>
    <t>Understand the importance of team communications and practice active listening (C)</t>
  </si>
  <si>
    <t>13.2 - Learning needs assessment, training program design, development and assessment</t>
  </si>
  <si>
    <t>Participate in the learning evaluation process (S)</t>
  </si>
  <si>
    <t>14.1 - Ethics and its role related to One Health</t>
  </si>
  <si>
    <t>Apply principles of professional ethics (C)</t>
  </si>
  <si>
    <t>14.3 - Moral decisions related to ethical decision-making</t>
  </si>
  <si>
    <t>List the stakeholders involved in making ethical decisions:  a) patients (humans and animals), b) clients (humans), and c) civil society (C)</t>
  </si>
  <si>
    <t>14.4 - Legal and regulatory ethical frameworks</t>
  </si>
  <si>
    <t>Adhere to One Health ethical standards and best practices (C)</t>
  </si>
  <si>
    <t>1.1 - History of epidemiology</t>
  </si>
  <si>
    <t>Summarize the Koch postulates (K)</t>
  </si>
  <si>
    <t>Define epidemiology (K)</t>
  </si>
  <si>
    <t>Describe the genesis of the OH concept (K)</t>
  </si>
  <si>
    <t>Describe the added value of a OH approach in epidemiology (S)</t>
  </si>
  <si>
    <t>Describe the factors driving the emergence and re-emergence of infectious diseases to focus on zoonoses (K)</t>
  </si>
  <si>
    <t>Describe basic epidemiologic models (SIR, SIRS, etc.) (K)</t>
  </si>
  <si>
    <t>Explain host immunity to pathogens and discuss the strengths and weaknesses of different vaccines (K)</t>
  </si>
  <si>
    <t>Describe the disease intervention model in terms of the epidemiological triad and how to break the chain of transmission (K)</t>
  </si>
  <si>
    <t>Describe risk factors associated with the spread and persistence of zoonotic diseases, including social-cultural factors (K)</t>
  </si>
  <si>
    <t>1.4 - Prioritization of disease and disease burden</t>
  </si>
  <si>
    <t>Describe the concept of burden of disease (K)</t>
  </si>
  <si>
    <t>Describe the current burden of infectious diseases (K)</t>
  </si>
  <si>
    <t>Define simple ways to prioritize diseases according to their burden (S)</t>
  </si>
  <si>
    <t>Characterize the historic and current burden of infectious diseases, and potential future trends (S)</t>
  </si>
  <si>
    <t>Describe zoonotic diseases for which the control on the animal side is cost-effective (C)</t>
  </si>
  <si>
    <t>Learn and apply the Basic Priority Rating System methodology to prioritize disease for OH intervention (C)</t>
  </si>
  <si>
    <t>1.5 - Policies and standards</t>
  </si>
  <si>
    <t>Explain national legislation for public health and surveillance activities in the country (K)</t>
  </si>
  <si>
    <t>1.7 - Demographic data and population dynamics</t>
  </si>
  <si>
    <t>Use demographic tools to guide planning decisions (C)</t>
  </si>
  <si>
    <t>1.9 - Systems thinking</t>
  </si>
  <si>
    <t>Advocate to integrate multisectoral systems thinking into everyday work</t>
  </si>
  <si>
    <t>Apply One Health aspects of surveillance systems (coordination and integration of surveillance activities between multiple sectors) (K)</t>
  </si>
  <si>
    <t>Perform risk assessment jointly for One Health</t>
  </si>
  <si>
    <t>Apply case definitions for priority diseases to identify suspected cases (S)</t>
  </si>
  <si>
    <t>Follow reporting channels to report cases and signals to appropriate administration level (S)</t>
  </si>
  <si>
    <t>Present data analysis using tables, graphs and maps</t>
  </si>
  <si>
    <t>Interpret findings from the data analysis of priority conditions (C)</t>
  </si>
  <si>
    <t>Prepare advanced situation reports (Sit Reps) for potential public health threats (C)</t>
  </si>
  <si>
    <t>Provide recommendations for actions (C)</t>
  </si>
  <si>
    <t>Monitor the timeliness, completeness and quality of data reported from different sources (C)</t>
  </si>
  <si>
    <t>Provide feedback to improve timeliness, completeness and quality of surveillance data (C)</t>
  </si>
  <si>
    <t>2.7 - Surveillance systems evaluation</t>
  </si>
  <si>
    <t>Evaluate surveillance systems using proper attributes (C)</t>
  </si>
  <si>
    <t>Recommend appropriate actions for improvements (C)</t>
  </si>
  <si>
    <t>Use available tools and guidelines (national and international) for evaluation (C)</t>
  </si>
  <si>
    <t>Plan and lead field investigations (C)</t>
  </si>
  <si>
    <t>Coordinate and communicate among experts involved in joint field investigations (C)</t>
  </si>
  <si>
    <t>Establish an investigation team (C)</t>
  </si>
  <si>
    <t>Design and use complex data collection methods and tools (C)</t>
  </si>
  <si>
    <t>Create case definitions and adapt if needed (C)</t>
  </si>
  <si>
    <t>Coordinate and communicate with the human, animal and environmental health experts in preparation for an outbreak investigation or field study (establish joint team, joint design of investigations, etc.) when needed (e.g., during a zoonotic disease outbreak, outbreak involving wildlife, a field study of health and pollutants (C)</t>
  </si>
  <si>
    <t>Train front line staff on SOP's and data collection tools (C)</t>
  </si>
  <si>
    <t>Lead and supervise a team, co-lead, co-supervise multidisciplinary during an outbreak investigation (C)</t>
  </si>
  <si>
    <t>Organize regular briefing (C)</t>
  </si>
  <si>
    <t>Adapt case definitions (C)</t>
  </si>
  <si>
    <t>Use statistical/spatial analyses and interpret results (Univariate) (C)</t>
  </si>
  <si>
    <t>Generate hypotheses about cause/risk factors (C)</t>
  </si>
  <si>
    <t>Apply analytical epidemiological investigation to identify the source, cause and or risk factor/determinants (C)</t>
  </si>
  <si>
    <t>3.4 - Reporting and follow-up interventions</t>
  </si>
  <si>
    <t>Recommend and monitor intervention methods (C)</t>
  </si>
  <si>
    <t>Assess the effectiveness of intervention methods (C)</t>
  </si>
  <si>
    <t>Promote joint reporting across sectors (C)</t>
  </si>
  <si>
    <t>Relate the components of a health record management system, including electronic medical records (EMR) where relevant, and the principles of using health records for disease investigations (C)</t>
  </si>
  <si>
    <t>Describe the factors contributing to the emergence and spread of antimicrobial resistant bacteria (K)</t>
  </si>
  <si>
    <t>Promote antimicrobial stewardship at the regional level (C)</t>
  </si>
  <si>
    <t>Explain the AMR surveillance system and respective roles to regional stakeholders (C)</t>
  </si>
  <si>
    <t>Describe the role of animal production and health in the development of antimicrobial resistance (K)</t>
  </si>
  <si>
    <t>Describe the role of the environment in AMR and the impact of AMR on the ecosystem and wildlife (K)</t>
  </si>
  <si>
    <t>Demonstrate and train others to use clinical guidelines and judicious use principles when choosing appropriate empiric antimicrobial therapy (S)</t>
  </si>
  <si>
    <t>Collect both AMU and field AMR data as per pre-determined schedule (S)</t>
  </si>
  <si>
    <t>Describe the basic principles of microplanning for immunization campaigns (K)</t>
  </si>
  <si>
    <t>Illustrate when and how to conduct ring vaccination (K)</t>
  </si>
  <si>
    <t>Plan and conduct an immunization campaign (S)</t>
  </si>
  <si>
    <t>Conduct post-vaccination monitoring (S)</t>
  </si>
  <si>
    <t>Conduct infectious and zoonotic disease surveillance and investigations, including food, waterborne and vector borne diseases (S)</t>
  </si>
  <si>
    <t>Describe the impact of infectious and zoonotic diseases (K)</t>
  </si>
  <si>
    <t>Describe the role of wildlife slaughter, trade and consumption in transmission of zoonotic diseases (K)</t>
  </si>
  <si>
    <t>Develop and monitor case definition adherence and surveillance components for food, waterborne and vectorborne diseases (S)</t>
  </si>
  <si>
    <t>Describe the causes of mobility for people and animals and how this contributes to the spread of disease (K)</t>
  </si>
  <si>
    <t>Monitor and support the application of universal biosafety and biosecurity precautions in specimen collection, handling, labeling, storage, transportation and biological waste disposal (e.g., needles) (C)</t>
  </si>
  <si>
    <t>Monitor and support the risk management plan for safe and humane specimen collection, handling, labeling, storage, and transportation including specimen labeling, cold chain, appropriate protocols for packaging specimens for transport and biological waste disposal (e.g., needles) (C)</t>
  </si>
  <si>
    <t>Coordinate the application of IPC standard operating procedures (SOPs) for biosafety and biosecurity including equipment for specimen collection, labeling, handling, storage, transportation and biological waste disposal (e.g., needles) (C)</t>
  </si>
  <si>
    <t>Contribute to the development for the specimen collection standard operating procedures (SOPs) (C)</t>
  </si>
  <si>
    <t>Monitor the documentation of specimen collection, labeling, handling, storage, cold chain, transportation procedures and biological waste disposal (e.g., needles) applied (C)</t>
  </si>
  <si>
    <t>Coordinate with laboratorians to develop and carry out field investigations (C)</t>
  </si>
  <si>
    <t>Describe the general characteristics and use of diagnostic tests and recognize specifications that may affect specimen collection, labeling, handling. transportation, storage, analysis and test results (K)</t>
  </si>
  <si>
    <t>Review the diagnostic tests available at the local level, confirm their legitimacy, and select those with the characteristics that meet the designated need for diagnosis and/or surveillance (C)</t>
  </si>
  <si>
    <t>Calculate the geometric mean titer (GMT) to assess population immune status (C)</t>
  </si>
  <si>
    <t>Calculate estimates of sensitivity and specificity for all dichotomous diagnostic tests, including confidence intervals (S)</t>
  </si>
  <si>
    <t>Explain precision and accuracy and how they are applied to field and laboratory diagnosis (S)</t>
  </si>
  <si>
    <t>Develop suspect, probable and confirmed case definitions (C)</t>
  </si>
  <si>
    <t>Link laboratory with field data to support decision-makers across the interface (C)</t>
  </si>
  <si>
    <t>Facilitate interactions between field epidemiologists, laboratory, across the interface at the subnational institutional level (C)</t>
  </si>
  <si>
    <t>Coordinate with the contact persons at central and local level laboratories for sample testing (C)</t>
  </si>
  <si>
    <t>Conduct descriptive and univariable and bivariable analysis and display of secondary laboratory data according to person/animal-place-time including spatial analysis tools (S)</t>
  </si>
  <si>
    <t>Calculate sensitivity, specificity, Positive Predictive Value and Negative Predictive Value (S)</t>
  </si>
  <si>
    <t>Interpret the results accounting for factors such as context, frequency of disease, sensitivity and specificity of the test, prevalence, and host relationship that can affect the results (C)</t>
  </si>
  <si>
    <t>Contribute to monthly, quarterly and annual laboratory summary reports (C)</t>
  </si>
  <si>
    <t>Monitor and coordinate feedback to stakeholders (C)</t>
  </si>
  <si>
    <t>Assess the quality of laboratory data and provide guidance on the analysis of laboratory data for public health and animal health importance (C)</t>
  </si>
  <si>
    <t>Monitor the availability and application of SOPs and guidelines (C)</t>
  </si>
  <si>
    <t>Monitor the availability of PPE and by conducting an inventory (C)</t>
  </si>
  <si>
    <t>Explain how to assess risk in the field or in the laboratory (C)</t>
  </si>
  <si>
    <t>Monitor the availability of the necessary communication channels, resources and inventories (C)</t>
  </si>
  <si>
    <t>Monitor and train the frontline level on the use of PPE (C)</t>
  </si>
  <si>
    <t>Monitor the application of an emergency plan (C)</t>
  </si>
  <si>
    <t>Monitor the application of SOP and guidelines (C)</t>
  </si>
  <si>
    <t>Contribute to a risk assessment and apply corrective measures (C)</t>
  </si>
  <si>
    <t>Coordinate field member assignments for biosafety and biosecurity (C)</t>
  </si>
  <si>
    <t>Design community-based advocacy and awareness activities (C)</t>
  </si>
  <si>
    <t>Implement a disease control and prevention plan (C)</t>
  </si>
  <si>
    <t>Identify strengths and weaknesses in the application of SOP, guidelines and plans in the field (C)</t>
  </si>
  <si>
    <t>Train the frontline level on IPC, biosafety and biosecurity (C)</t>
  </si>
  <si>
    <t>Review IPC, biosafety and biosecurity procedures (C)</t>
  </si>
  <si>
    <t>Monitor challenges and successes in implementing biosafety and biosecurity procedures (C)</t>
  </si>
  <si>
    <t>Monitor IPC, biosafety and biosafety information (C)</t>
  </si>
  <si>
    <t>Administer basic biosafety and biosecurity evaluation tools (C)</t>
  </si>
  <si>
    <t>Monitor specific biosafety and biosecurity evaluation and adaptations required at border points of entry (C)</t>
  </si>
  <si>
    <t>Apply knowledge of the microbiological and epidemiological characteristics of pathogens of epidemic potential to interpret information on emerging threats (S)</t>
  </si>
  <si>
    <t>Describe and critically appraise information from surveillance systems to identify health threats (S)</t>
  </si>
  <si>
    <t>Critically appraise information about potential health threats (S)</t>
  </si>
  <si>
    <t>Critically appraise international health alerts to assess their local implications (S)</t>
  </si>
  <si>
    <t>Interpret the results and implications of existing environmental monitoring systems (S)</t>
  </si>
  <si>
    <t>Identify the use and limitations of diagnostic methods and their interpretation to characterize health risks (S)</t>
  </si>
  <si>
    <t>Describe the steps for conducting quantitative risk assessments (K)</t>
  </si>
  <si>
    <t>Describe the components of risk analysis (K)</t>
  </si>
  <si>
    <t>Identify gaps in data and knowledge that could help clarify risk (S)</t>
  </si>
  <si>
    <t>Describe risk assessment tools, such as the Tripartite Joint Risk Assessment Operational Tool (K)</t>
  </si>
  <si>
    <t>Participate in a risk assessment (C)</t>
  </si>
  <si>
    <t>Communicate the results and implications of risk assessments to policymakers with different backgrounds (S)</t>
  </si>
  <si>
    <t>7.3 - Policy development, adaptation and implementation</t>
  </si>
  <si>
    <t>Synthesize scientific information and recognize implications for policy frameworks (C)</t>
  </si>
  <si>
    <t>Explain both economic costs and health benefits related to border control and movement restrictions (K)</t>
  </si>
  <si>
    <t>Identify potential control strategies for emerging pathogens (S)</t>
  </si>
  <si>
    <t>Share appropriate countermeasure information with decision-makers (S)</t>
  </si>
  <si>
    <t>Document vaccine distribution channels and plan for vaccination of high risk and other target groups (S)</t>
  </si>
  <si>
    <t>Describe the plans for medical surge at the national level (K)</t>
  </si>
  <si>
    <t>Solicit input from human and animal healthcare workers when developing emergency response plans (S)</t>
  </si>
  <si>
    <t>Educate health professionals about safety measures, medical countermeasures, and vaccines, including how to mitigate personal risk (S)</t>
  </si>
  <si>
    <t>Identify preparedness gaps and propose solutions (S)</t>
  </si>
  <si>
    <t>Describe tools that assess emergency planning and preparedness (e.g., JEE, GEMP, etc.) (K)</t>
  </si>
  <si>
    <t>Participate in an emergency response simulation (S)</t>
  </si>
  <si>
    <t>Participate in the development of an emergency preparedness and response plan consistent with published guidelines (S)</t>
  </si>
  <si>
    <t>Describe major cost factors during response activities (K)</t>
  </si>
  <si>
    <t>Use designated channels for efficiently communicating with relevant decision-makers (S)</t>
  </si>
  <si>
    <t>Understand the legal frameworks related to incident command structures (K)</t>
  </si>
  <si>
    <t>Describe the structure and functions of the EOC and Task Force, if applicable (K)</t>
  </si>
  <si>
    <t>Describe roles and responsibility of EOC officers (K)</t>
  </si>
  <si>
    <t>Organize meetings and facilitate communication between partners across different disciplines and organizations (C)</t>
  </si>
  <si>
    <t>Implement agreed strategies, policies and procedures (C)</t>
  </si>
  <si>
    <t>Identify communication mechanisms that are trusted by the public, partners and community influencers (C)</t>
  </si>
  <si>
    <t>Explain the placement of emergency risk communication functions in the organizational leadership function and response cycle of emergency preparedness and response (K)</t>
  </si>
  <si>
    <t>Describe the impact of mass gatherings on the health of humans, animals and the environment (K)</t>
  </si>
  <si>
    <t>Participate in health preparedness planning for mass gathering events (S)</t>
  </si>
  <si>
    <t>Engage with stakeholders, including event organizers, to build relationships and trust (C)</t>
  </si>
  <si>
    <t>Describe the phases of humanitarian response, including preparedness and contingency, disaster risk reduction, response and recovery (K)</t>
  </si>
  <si>
    <t>Participate in a human or animal health assessment as part of a humanitarian response (C)</t>
  </si>
  <si>
    <t>Contribute to implementation of the response plan (C)</t>
  </si>
  <si>
    <t>Provide for the personal safety and security of team members during the response (C)</t>
  </si>
  <si>
    <t>7.9 - Chemical, biological, radiological and nuclear (CBRN) emergencies</t>
  </si>
  <si>
    <t>Demonstrate an awareness and appreciation of critical CBRN threats (K)</t>
  </si>
  <si>
    <t>Recognize and detect a CBRN-related health event (S)</t>
  </si>
  <si>
    <t>Describe the basic kinds of epidemiological studies: a) secondary data analysis; b) observational studies; and c) environmental studies (K)</t>
  </si>
  <si>
    <t>Describe the types, principles and use of epidemiology observational studies: cross-sectional study, cohort study, and case-control study (K)</t>
  </si>
  <si>
    <t>Select the most appropriate observation study in a given situation (S)</t>
  </si>
  <si>
    <t>Monitor the critical pre-requisites to collaborate, coordinate and communicate across sectoral lines (C)</t>
  </si>
  <si>
    <t>8.2 - Design and plan epidemiological studies</t>
  </si>
  <si>
    <t>Contribute to the design and planning of epidemiology observational studies (cross-sectional, case-control, cohort, field trials) (S)</t>
  </si>
  <si>
    <t>Contribute to the design and planning of epidemiology observational studies by suggesting the most suitable design, type of data needed, method of data collection (S)</t>
  </si>
  <si>
    <t>Contribute to design and planning of statistics used for data analysis (S)</t>
  </si>
  <si>
    <t>Contribute to the design and planning of collaboration, coordination and communication among sectoral investigators and the community (S)</t>
  </si>
  <si>
    <t>Monitor and supervise basic principles of medical data protection, data anonymization, ethical approval and informed consent during field investigation (C)</t>
  </si>
  <si>
    <t>Conduct analytic epidemiological studies (cross-sectional, case-control, cohort, field trials) (C)</t>
  </si>
  <si>
    <t>Conduct data analysis in collaboration, coordination with sectoral investigators and the community (C)</t>
  </si>
  <si>
    <t>Monitor the potential impact from any intervention recommended or made following the epidemiological study across the sectors (K)</t>
  </si>
  <si>
    <t>Contribute to data collection and compile data from different sources (S)</t>
  </si>
  <si>
    <t>Clean, validate, and analyze data based on the planning (S)</t>
  </si>
  <si>
    <t>Interpret the analysis result and provide scientifically sound evidence to guide control and prevention measures (S)</t>
  </si>
  <si>
    <t>Design and write appropriate and concise audience-specific oral and written reports for stakeholders with key findings (C)</t>
  </si>
  <si>
    <t>Monitor reporting and dissemination of relevant study findings at early stage to central level Health Care stakeholders and other local stakeholders involved in response, including community leaders (S)</t>
  </si>
  <si>
    <t>Develop a data analysis plan (variables, coding, dummy tables, etc.) (C)</t>
  </si>
  <si>
    <t>Explain when a map can be useful for descriptive analysis (K)</t>
  </si>
  <si>
    <t>Review, monitor and evaluate data quality according to attributes such as consistency, completeness, timeliness, etc. (C)</t>
  </si>
  <si>
    <t>Apply basic data checking procedures within at least one data collection application: a) data consistency; b) data cleaning, duplicate entry; and c) coding (C)</t>
  </si>
  <si>
    <t>Train and supervise frontline data collectors (C)</t>
  </si>
  <si>
    <t>Describe basic principles of data exchange between applications, such as data export/import of .csv files (S)</t>
  </si>
  <si>
    <t>Implement a data analysis plan (C)</t>
  </si>
  <si>
    <t>Stratify data and assess for effect measure modification and confounding, controlling for confounding as needed (C)</t>
  </si>
  <si>
    <t>Use statistical tests (parametric and non-parametric) for analysis of epidemiological data (C)</t>
  </si>
  <si>
    <t>Calculate standard errors and confidence intervals (C)</t>
  </si>
  <si>
    <t>Develop regular data quality reports/feedback to frontline level (C)</t>
  </si>
  <si>
    <t>Interpret data analysis results like measures of association, measures of impact, statistical test results and confidence intervals (C)</t>
  </si>
  <si>
    <t>Describe bias, its effects, and ways to minimize bias (K)</t>
  </si>
  <si>
    <t>Develop regular reports/feedback to frontline level (C)</t>
  </si>
  <si>
    <t>Use modern methods of data visualization to display statistical results (C)</t>
  </si>
  <si>
    <t>Advocate for and support the implementation and training of digital tools/software (C)</t>
  </si>
  <si>
    <t>Assess challenges and needs for electronic data collection tools (C)</t>
  </si>
  <si>
    <t>10.1 - Biodiversity and Ecosystem Function</t>
  </si>
  <si>
    <t>*Differentiate examples of biodiversity at multiple levels: genes, populations species, ecological communities, landscapes, ecosystems (K)</t>
  </si>
  <si>
    <t>Explain the major drivers of species extinction and biodiversity loss (K)</t>
  </si>
  <si>
    <t>Explain how biodiversity is linked to ecosystem functions (K)</t>
  </si>
  <si>
    <t>Explain how wildlife and a healthy ecosystems promote health across the environment-human-animal interface (C)</t>
  </si>
  <si>
    <t>Identify links within ecosystems that can indicate a cause of threat or the diagnosis of a health risk (K)</t>
  </si>
  <si>
    <t>*Identify and collaborate with local institutions and experts that possess knowledge of natural history and biodiversity in the country and region (S)</t>
  </si>
  <si>
    <t>*List and explain drivers of diversification (K)</t>
  </si>
  <si>
    <t>*Explain the importance of microbial (and invertebrate) diversity (K)</t>
  </si>
  <si>
    <t>*Develop conceptual map of ecosystem services in community context (workshop/focus group format), focusing on those that contribute to individual or population health of animals, human and the environment (S)</t>
  </si>
  <si>
    <t>*Design a map of connections between agricultural diversity, food systems and human health (S)</t>
  </si>
  <si>
    <t>*Describe and apply best management practices for natural ecosystems and biodiversity that benefit domestic animal health (S)</t>
  </si>
  <si>
    <t>Describe the impact of local food production systems on the health of the ecosystem and propose sustainable practices to mitigate such impact (C)</t>
  </si>
  <si>
    <t>*Describe how to capture and apply data related to biodiversity loss and ecosystem degradation (K)</t>
  </si>
  <si>
    <t>10.2 - Wildlife and Ecosystem Services</t>
  </si>
  <si>
    <t>*Contribute to the integration of wildlife and ecosystem health data with other ongoing surveillance strategies, e.g., livestock health or human health programmes (S)</t>
  </si>
  <si>
    <t>*Support the review of disease case data in people, livestock, and wildlife to identify trends (presence/absence or prevalence) (S)</t>
  </si>
  <si>
    <t>Develop open and collaborative relationships with the agencies involved in monitoring air, water and soil quality (C)</t>
  </si>
  <si>
    <t>Relate the health impacts in humans and animals of local contaminants in the air, soil and water and propose mitigation measures (C)</t>
  </si>
  <si>
    <t>Describe policies and regulations related to natural resource management, land use and pollution (K)</t>
  </si>
  <si>
    <t>Describe local climate conditions and recognize extremes in variability and how they can impact local ecosystems (S)</t>
  </si>
  <si>
    <t>Describe models of global environmental change (K)</t>
  </si>
  <si>
    <t>Describe the major drivers of global warming and relate its impact on food security and changes in livelihoods (C)</t>
  </si>
  <si>
    <t>*Define the political, historical and technical meanings of the term Anthropocene (K)</t>
  </si>
  <si>
    <t>Describe how increased human demand for resources, including animal protein, is driving disease emergence (K)</t>
  </si>
  <si>
    <t>Describe anthropogenic drivers of  endemic and non-communicable diseases (K)</t>
  </si>
  <si>
    <t>Describe how travel and transportation increase the risk for disease emergence and transmission (K)</t>
  </si>
  <si>
    <t>*Analyze and graphically display contribution of drivers to health threats (S)</t>
  </si>
  <si>
    <t>Be able to contribute with sustainable proposals on development of best practices guidance (C)</t>
  </si>
  <si>
    <t>*Describe benefits and approaches of agroecological farming or production (K)</t>
  </si>
  <si>
    <t>*List and describe zoonoses with environmental component including vector-borne disease (K)</t>
  </si>
  <si>
    <t>Perform stakeholder mapping (C)</t>
  </si>
  <si>
    <t>Make decisions in consultation with experts across disciplines (C)</t>
  </si>
  <si>
    <t>Manage in contexts of volatility, uncertainty, complexity, and ambiguity (C)</t>
  </si>
  <si>
    <t>Make and justify decisions in the context of conflicting priorities (C)</t>
  </si>
  <si>
    <t>Develop community-based approaches for field investigation and health interventions to promote community engagement (C)</t>
  </si>
  <si>
    <t>11.2 - Policy development and implementation</t>
  </si>
  <si>
    <t>Propose, promote and implement one health policies at the local and regional levels (C)</t>
  </si>
  <si>
    <t>Articulate the policy cycle and how to engage stakeholders in intersectional collaborations for effective policy making (C)</t>
  </si>
  <si>
    <t>Develop, promote and implement emergency response policies to respond to unexpected events (i.e., natural disasters, disease outbreaks, conflict, etc.) (C)</t>
  </si>
  <si>
    <t>Make recommendations from studies, surveys and field investigations to inform policy making (C)</t>
  </si>
  <si>
    <t>Assess regional community leader engagement and awareness of One Health policies (S)</t>
  </si>
  <si>
    <t>11.3 - Organizational development</t>
  </si>
  <si>
    <t>Articulate a shared mission, set of core values, and vision of the organization to achieve One Health goals (C)</t>
  </si>
  <si>
    <t>Delegate responsibilities and tasks based on skills and expertise of team members (S)</t>
  </si>
  <si>
    <t>Document roles and responsibilities of team members to ensure accountability (S)</t>
  </si>
  <si>
    <t>Motivate, coach, mentor, and mobilize a network of team members (C)</t>
  </si>
  <si>
    <t>Establish effective teamwork and collaboration across disciplines (S)</t>
  </si>
  <si>
    <t>Describe published quality management guidelines (e.g., ISO 9001:2015 Quality Management Systems) (K)</t>
  </si>
  <si>
    <t>Describe and apply aspirational ethics and ethical codes of conducts (C)</t>
  </si>
  <si>
    <t>11.4 - Project management</t>
  </si>
  <si>
    <t>Establish clear and objective project goals and outcomes with input from a multi-sectoral team (S)</t>
  </si>
  <si>
    <t>Create a formal project management structure (S)</t>
  </si>
  <si>
    <t>Create an implementation timeline (S)</t>
  </si>
  <si>
    <t>Document progress and produce project reports for upper management and donors (S)</t>
  </si>
  <si>
    <t>Adapt project management process and tools to the mission of the organization (S)</t>
  </si>
  <si>
    <t>11.5 - Finance and budgeting</t>
  </si>
  <si>
    <t>Formulate, implement, and support budget plans for programs and projects (S)</t>
  </si>
  <si>
    <t>Seek additional resources and prepare funding proposals (S)</t>
  </si>
  <si>
    <t>Describe donor reporting requirements (K)</t>
  </si>
  <si>
    <t>Describe the fundamentals of a cost-effectiveness evaluation (K)</t>
  </si>
  <si>
    <t>Ensure team members are practicing security awareness and taking precautionary measures (C)</t>
  </si>
  <si>
    <t>Develop and implement security policies and procedures based on organizational requirements (C)</t>
  </si>
  <si>
    <t>Train professionals, para-professionals and multidisciplinary teams to apply security guidelines properly (C)</t>
  </si>
  <si>
    <t>Define the communication needs of different target audiences and contexts (C)</t>
  </si>
  <si>
    <t>Define and explain the goal of a communication initiative to the intended target (C)</t>
  </si>
  <si>
    <t>Prepare a presentation for oral communication, using the appropriate support and technological tools and adapting the language to the target audience and context (C)</t>
  </si>
  <si>
    <t>Apply the main rules for public speaking in different contexts (e.g., style, posture, verbal, paraverbal, and non-verbal language, eye contact, dressing code, etc.) and emotional control (C)</t>
  </si>
  <si>
    <t>Provide feedback to the audience, facilitate dialogue and manage conflicts during oral presentations (C)</t>
  </si>
  <si>
    <t>Manage differences and assure respectful exchanges among the audiences (C)</t>
  </si>
  <si>
    <t>Practice active listening in team communications (C)</t>
  </si>
  <si>
    <t>Consider gender issues in setting communication environments (K)</t>
  </si>
  <si>
    <t>12.2 - Written communication to technical and non-technical audiences</t>
  </si>
  <si>
    <t>Define key messages for an effective written communication (C)</t>
  </si>
  <si>
    <t>Write key messages providing a logical structure and adapting the language, the format and the style to the target audience and context (C)</t>
  </si>
  <si>
    <t>Write documents for different target audiences (e.g., press releases; briefing notes; concept notes; fact sheets; etc.) (C)</t>
  </si>
  <si>
    <t>Apply the rules to write a scientific paper intended for publication on a peer-reviewed scientific journal (C)</t>
  </si>
  <si>
    <t>Co-author a scientific paper intended for publication on a peer-reviewed scientific journal (C)</t>
  </si>
  <si>
    <t>12.3 - Risk communication</t>
  </si>
  <si>
    <t>Define the expected and desired changes in the target population’s behaviors, (i.e., the objectives of a risk communication campaign) (C)</t>
  </si>
  <si>
    <t>Distinguish the most appropriate methods and tools to build trustful relationships with stakeholders, acknowledge uncertainty and care about risk perception (C)</t>
  </si>
  <si>
    <t>12.4 - Communication of events</t>
  </si>
  <si>
    <t>Participate in the communication process to organize events for technical and non-technical audiences (C)</t>
  </si>
  <si>
    <t>Participate in the definition of an event agenda, identifying target audiences, goals, contents, speakers and considering organizational aspects (C)</t>
  </si>
  <si>
    <t>Support the event organization team providing technical contributions before (dissemination of information through different media) and during the event (e.g., as speaker, chairperson, session coordinator, etc.) (C)</t>
  </si>
  <si>
    <t>Participate in the event assessment analysis (C)</t>
  </si>
  <si>
    <t>13.1 - Learning processes</t>
  </si>
  <si>
    <t>Implement individual and group interactive learning processes, developing a safe learning environment in which beneficiaries can satisfy their (learning) needs (C)</t>
  </si>
  <si>
    <t>Apply adults’ learning principles (C)</t>
  </si>
  <si>
    <t>Support learners in achieving their learning outcomes (C)</t>
  </si>
  <si>
    <t>Understand and facilitate trans disciplinary and trans sectoral group dynamics, managing emotions and conflicts (C)</t>
  </si>
  <si>
    <t>Create, inspire and stimulate learners’ One Health communities (C)</t>
  </si>
  <si>
    <t>Acknowledge the different learning styles and adopt the main training methodologies to facilitate learning (S)</t>
  </si>
  <si>
    <t>Understand age-group specific learning patterns and adapt learning contents to them (K)</t>
  </si>
  <si>
    <t>Develop learning needs’ assessment studies and design, develop and assess training plans and programs, including training for trainers (C)</t>
  </si>
  <si>
    <t>Adopt the most advanced methodologies to strengthen and assess learning progress (C)</t>
  </si>
  <si>
    <t>Use a learning needs’ assessment report to design training programs (S)</t>
  </si>
  <si>
    <t>Design and develop basic and advanced residential, virtual and blended training programs (i.e., learning outcomes, learning methodologies, technical contents, choice of facilitators, delivery, duration of training, ratio of theory-applied training, and training modalities etc.) (C)</t>
  </si>
  <si>
    <t>Design and apply an evaluation process coherent with the expected learning outcomes and an impact assessment (C)</t>
  </si>
  <si>
    <t>Liaise with a network of subject-matter experts and pedagogical experts, as well as institutions to provide adequate resources for the training (C)</t>
  </si>
  <si>
    <t>Use the possibilities of virtual learning solutions/applications to produce eLearning modules and liaise with technical providers to choose fit-for-the-purpose options (C)</t>
  </si>
  <si>
    <t>13.3 - Training delivery</t>
  </si>
  <si>
    <t>Use proficiently a wide variety of training methodologies for virtual, residential, and blended training and programs, to participate in and manage /monitor/assess them appropriately (C)</t>
  </si>
  <si>
    <t>Apply the most advanced methodologies to strengthen and assess learning progress (C)</t>
  </si>
  <si>
    <t>Innovate in the use of learning methodologies, exploiting management and technological resources (C)</t>
  </si>
  <si>
    <t>Act as tutor and mentor on-the-job for individuals and groups (C)</t>
  </si>
  <si>
    <t>Strengthen joint field training initiatives, including: surveillance, outbreak investigation and field research (C)</t>
  </si>
  <si>
    <t>Design tools and facilitate on-the-job individual training, providing the necessary guidance to the trainee and monitoring the ongoing improvements (C)</t>
  </si>
  <si>
    <t>Apply all above to training of trainers (C)</t>
  </si>
  <si>
    <t>13.4 - eLearning</t>
  </si>
  <si>
    <t>Design and develop educational contents for eLearning modules combining content and methodological expertise (C)</t>
  </si>
  <si>
    <t>Use and exploit the most adapt resources to develop contents for eLearning (C)</t>
  </si>
  <si>
    <t>13.5 - Quality and risk management in training</t>
  </si>
  <si>
    <t>Define and map the processes that rely on an effective and efficient management of training actions (K)</t>
  </si>
  <si>
    <t>Identify the risks arising from undesired events and design and put in place the appropriate mitigation measures (C)</t>
  </si>
  <si>
    <t>Define the specificities of the customer orientation concepts applied to training (C)</t>
  </si>
  <si>
    <t>Design and apply customer satisfaction measures (C)</t>
  </si>
  <si>
    <t>14.2 - Ethical issues related to field epidemiology</t>
  </si>
  <si>
    <t>Describe the concept of One Welfare including the many interconnections between social welfare, human welfare, animal welfare and the integrity of the environment (C)</t>
  </si>
  <si>
    <t>Explain the role of human mental health in animal welfare (C)</t>
  </si>
  <si>
    <t>Explain the link between behavioral rehabilitation of animals and people (C)</t>
  </si>
  <si>
    <t>Explain the need for coordinated action between the animal welfare and conservation of nature (C)</t>
  </si>
  <si>
    <t>Promote ethical decision-making (C)</t>
  </si>
  <si>
    <t>Monitor ethically relevant criteria for triage, resource allocation and standard of care in emergency response (C)</t>
  </si>
  <si>
    <t>Adhere to by-laws and regulations governing professional behavior (C)</t>
  </si>
  <si>
    <t>Adhere to ethics by-laws and report incidents up the chain of command (C)</t>
  </si>
  <si>
    <t>Apply enforcement action to be taken when appropriate (C)</t>
  </si>
  <si>
    <t>Promote and advocate for ethical policy making by articulating ethical and moral provisions in guidelines, legal and regulatory frameworks (C)</t>
  </si>
  <si>
    <t>14.5 - The five step process to ethical decision-making</t>
  </si>
  <si>
    <t>Explain the five-step process for ethical decision-making: a) assess the situation, b) assess your values and potential conflicts, c) list options and the pros and cons of each, d) assess options in relation to autonomy (respect) and justice (fairness) and e) review options and select one (C)</t>
  </si>
  <si>
    <t>Core %</t>
  </si>
  <si>
    <t>Optional %</t>
  </si>
  <si>
    <t>correct</t>
  </si>
  <si>
    <t>Mitigate disease risk in the face of mobility and movement (C)</t>
  </si>
  <si>
    <t>Define professional ethics and the legal frameworks related to humans, animals and the environment (C)</t>
  </si>
  <si>
    <t>Define the four principles of biomedical ethics (including beneficence, non-maleficence, autonomy, and justice1 (C)</t>
  </si>
  <si>
    <t>Define ethics in relation to teaching, mentoring and research including confidentiality, data integrity and protection, data and information sharing, conflicts of interest (C)</t>
  </si>
  <si>
    <t>Define ethics in relation to human, animal and environment health management, welfare and biosafety and biosecurity procedures (C)</t>
  </si>
  <si>
    <t>Cutoff</t>
  </si>
  <si>
    <t xml:space="preserve">Core </t>
  </si>
  <si>
    <t>Items in red were optional on original analysis for 100% cutoff, but because this analysis is using 90% all optional became core at the 100% cutoff.</t>
  </si>
  <si>
    <t>Green is the original 90% intermediate</t>
  </si>
  <si>
    <t>Describe the Doll and Hill viewpoints on causality (K)</t>
  </si>
  <si>
    <t>Assess the societal impact of (anthropo-) zoonotic diseases (C)</t>
  </si>
  <si>
    <t>Outline the standards and SOPs for public health in the country (K)</t>
  </si>
  <si>
    <t>Articulate one health coordination at the national level (C)</t>
  </si>
  <si>
    <t>Explain techniques to measure changes in the total population (K)</t>
  </si>
  <si>
    <t>Assess changes in the composition of the population (animal/human only) (C)</t>
  </si>
  <si>
    <t>1.8 - Primary health servicesLkey indicators</t>
  </si>
  <si>
    <t>Describe performance indicators for delivery of One Health services (K)</t>
  </si>
  <si>
    <t>Learn how to incorporate systems thinking into policy design and development (S)</t>
  </si>
  <si>
    <t>Contribute to the development and implementation of OH policies, plans and projects that integrate interconnections between ecosystem and animal/human/plant health (C)</t>
  </si>
  <si>
    <t>Apply systems-based thinking to surveillance, the design of epidemiological studies, and the practice of disease prevention and control (S)</t>
  </si>
  <si>
    <t>Synthesize the role of surveillance systems in public health, animal health and wildlife health (C)</t>
  </si>
  <si>
    <t>Evaluate conclusions and interpretations from risk assessment (C)</t>
  </si>
  <si>
    <t>Create or critique a surveillance case definition for a priority condition (C)</t>
  </si>
  <si>
    <t>Create or adapt an outbreak case definition (C)</t>
  </si>
  <si>
    <t>Perform advanced statistical and geospatial analysis using surveillance data (C)</t>
  </si>
  <si>
    <t>Establish or review a threshold for diseases under surveillance (C)</t>
  </si>
  <si>
    <t>Perform basic Time Series Analysis (C)</t>
  </si>
  <si>
    <t>Prepare multisectoral summary report for decision-makers and community (C )</t>
  </si>
  <si>
    <t>Conduct full evaluation of a surveillance system against its objectives (C)</t>
  </si>
  <si>
    <t>Produce final evaluation report with justification and recommendations for improvement (C)</t>
  </si>
  <si>
    <t>Evaluate conclusions and interpretations from an evaluation of surveillance systems (i.e., validate key findings from the evaluation) (C)</t>
  </si>
  <si>
    <t>Assess need for special analysis and studies (e.g., survival analyses; cost effectiveness, cost benefit, cost utility analyses) (C)</t>
  </si>
  <si>
    <t>Select priority conditions and relevant surveillance systems (C)</t>
  </si>
  <si>
    <t>Choose cites for surveillance (C)</t>
  </si>
  <si>
    <t>Design reporting forms and flow (C)</t>
  </si>
  <si>
    <t>Set alert thresholds (C)</t>
  </si>
  <si>
    <t>Use epidemic intelligence ©</t>
  </si>
  <si>
    <t>Prepare reporting through electronic tools ©</t>
  </si>
  <si>
    <t>Design, plan, supervise, lead/co-lead joint field investigations (C)</t>
  </si>
  <si>
    <t>Organise necessary coordination among all sectors involved in the investigation(C)</t>
  </si>
  <si>
    <t>Formulate and recommend methods and measures for the investigation (C)</t>
  </si>
  <si>
    <t>Develop and/or apply monitoring and evaluation methodology (C)</t>
  </si>
  <si>
    <t>Manage and support multidisciplinary investigation teams (C)</t>
  </si>
  <si>
    <t>Develop and evaluate standard operating procedures for joint investigations (C)</t>
  </si>
  <si>
    <t>Incorporate necessary infection, prevention and control (IPC) measures in the field investigation planning phase. (C)</t>
  </si>
  <si>
    <t>Raise awareness on transmission risks and IPC measures (C)</t>
  </si>
  <si>
    <t>Train field investigation team on IPC measures and precautions (C)</t>
  </si>
  <si>
    <t>Assess the epidemiological situation on the ground in light of existing national and international legislation (such as IHR) and report immediately to a higher level if needed (C)</t>
  </si>
  <si>
    <t>Review case definitions (C)</t>
  </si>
  <si>
    <t>Manage complex datasets (Multivariate) (C)</t>
  </si>
  <si>
    <t>Use advanced statistical/ geographical analyses/modelling and forecasting and interpret results (C)</t>
  </si>
  <si>
    <t>Analyze and interpret human, animal and environmental data to determine the potential origin and spread of an outbreak (C)</t>
  </si>
  <si>
    <t>Communicate with the media (C)</t>
  </si>
  <si>
    <t>Report and present results of an investigation (C)</t>
  </si>
  <si>
    <t>Integrate key results from reports of other authorities involved in the investigation (C)</t>
  </si>
  <si>
    <t>Evaluate intervention methods (C)</t>
  </si>
  <si>
    <t>Recommend evidence-based technical advice to national authorities (C)</t>
  </si>
  <si>
    <t>Prepare manuscripts to publish findings and results of outbreak investigations in peer-reviewed journals (C)</t>
  </si>
  <si>
    <t>Present relevant findings orally at conferences (C)</t>
  </si>
  <si>
    <t>Differentiate reporting formats and styles according to the target audience (C)</t>
  </si>
  <si>
    <t>Adapt communication strategy and message according to the target audience (C)</t>
  </si>
  <si>
    <t>Demonstrate an understanding of system structure, funding mechanisms and how healthcare and animal health/veterinary services are organized (K)</t>
  </si>
  <si>
    <t>Distinguish between the roles of different institutions and organizations involved in healthcare and animal health/veterinary service delivery at the national level (K)</t>
  </si>
  <si>
    <t>Describe the regulatory framework within which human and animal health/veterinary services are provided and funded (K)</t>
  </si>
  <si>
    <t>Identify gaps (geographical, financial, cultural, ethnic or other) in healthcare and animal health/veterinary service delivery (C)</t>
  </si>
  <si>
    <t>Establish vertical and horizontal coordination of disease prevention, intervention and control across the one health interface (C)</t>
  </si>
  <si>
    <t>Illustrate the emergence and global spread of drug resistant organisms (K)</t>
  </si>
  <si>
    <t>Describe the factors related to AMR spread and the impact of AMR on human, animal and environment health (K)</t>
  </si>
  <si>
    <t>Assemble appropriate toolkits and materials for AMU data collection and sampling for AMR (S)</t>
  </si>
  <si>
    <t>Design and implement good practices behavior change to farmers/communities (bottom-up approach) (C)</t>
  </si>
  <si>
    <t>Develop an AMR surveillance strategy aligned with a national action plan (C)</t>
  </si>
  <si>
    <t>Support national and facility-based efforts to reduce antibiotic resistance, including diagnostic and antimicrobial stewardship initiatives and the reporting and sharing of information on resistant microorganisms (C)</t>
  </si>
  <si>
    <t>Evaluate the effectiveness of interventions to contain the emergence and spread of resistant bacteria (C)</t>
  </si>
  <si>
    <t>Formulate recommendations on the local and national AMR surveillance system (C)</t>
  </si>
  <si>
    <t>Develop sampling protocols and SOPs in accordance with the objectives for an AMR surveillance system (S)</t>
  </si>
  <si>
    <t>Coordinate AMR data sharing and analysis (C)</t>
  </si>
  <si>
    <t>Describe the different types of vaccines and other immunizing agents (e.g., immunoglobulins) (K)</t>
  </si>
  <si>
    <t>Explain the different types of vaccine preventable diseases (VPDs) and their transmission dynamics (K)</t>
  </si>
  <si>
    <t>Explain the difference between disease control, elimination, and eradication (K)</t>
  </si>
  <si>
    <t>Identify at-risk populations and propose adjusted immunization strategies and approaches (C)</t>
  </si>
  <si>
    <t>Advise governments on the cost-benefit of vaccines in the context of disease control (C)</t>
  </si>
  <si>
    <t>Conduct VPD-specific applied research in the context of a VPD outbreak (C)</t>
  </si>
  <si>
    <t>Build capacity for surveillance and investigation of infectious and zoonotic diseases, including food, waterborne and vectorborne diseases (S)</t>
  </si>
  <si>
    <t>Work with partners to investigate infectious and zoonotic disease outbreaks and implement systems to better detect, control and prevent them (C)</t>
  </si>
  <si>
    <t>Use data to evaluate and revise infectious and zoonotic disease prevention strategies including social, religious and cultural aspects (C)</t>
  </si>
  <si>
    <t>Distinguish between the roles of different organizations involved in food and water safety at the national level (K)</t>
  </si>
  <si>
    <t>Link analysis of environmental (climate-related) data to outbreak forecasting and enhanced surveillance of waterborne diseases (S)</t>
  </si>
  <si>
    <t>Recommend and execute policies for quarantine and movement restrictions at the national level (S)</t>
  </si>
  <si>
    <t>Be familiar with health policies for cross-border travel, including immunizations (K)</t>
  </si>
  <si>
    <t>Use network analysis to design disease prevention and control plans according to high-risk areas/hot spots (C)</t>
  </si>
  <si>
    <t>Formulate universal biosafety and biosecurity precautions in specimen collection, handling, labeling, storage, transportation and biological waste disposal (e.g., needles) (C)</t>
  </si>
  <si>
    <t>Formulate the risk management plan and standard operating procedures for IPC standard operating procedures (SOPs) for specimen collection, handling, labeling, cold chain, appropriate protocols for packaging specimens for transport and biological waste disposal (e.g., needles) (C)</t>
  </si>
  <si>
    <t>Evaluate the implementation of the risk management plan and standard operating procedures (SOP) for biosafety and biosecurity and documentation for safe and humane specimen collection, specimen labeling, cold chain, appropriate protocols for packaging specimens for transport and biological waste disposal (e.g., needles) (C)</t>
  </si>
  <si>
    <t>Provide training for frontline and intermediate levels related to the risk management plan and standard operating procedures (SOP) for biosafety and biosecurity and documentation for specimen collection, labeling, handling, storage, cold chain, appropriate protocols for packaging specimens for transport and biological waste disposal (e.g., needles) (C)</t>
  </si>
  <si>
    <t>Evaluate the needs for joint training among epidemiologists and laboratory personnel to conduct joint field investigations (C)</t>
  </si>
  <si>
    <t>Lead the planning and implementation of field investigations (and coordinate with laboratories to C)</t>
  </si>
  <si>
    <t>Design a multiple testing approach including parallel and serial diagnostic considering the effects on the sensitivity and specificity, positive predictive value (PPV) and negative predictive value (NPV) of a testing protocol (C)</t>
  </si>
  <si>
    <t>Apply epidemiological sampling concepts and techniques (i.e., sample size calculation, representativeness, etc.) when designing laboratory research studies (C)</t>
  </si>
  <si>
    <t>Provide recommendations for statistical methods to estimate sensitivity and specificity and their corresponding confidence intervals, criteria for determining sample size in the evaluation of a new diagnostic test, and statistical methods for evaluating a test when no gold standard is available (C)</t>
  </si>
  <si>
    <t>Conduct quality assurance of joint field and laboratory interactions, including reporting, across the interface (S)</t>
  </si>
  <si>
    <t>Share all assessment and evaluation reports with important stakeholders (S)</t>
  </si>
  <si>
    <t>Evaluate diagnostic tests including ELISA, using the Receiver Operating Characteristic (ROC) curve system (S)</t>
  </si>
  <si>
    <t>Lead and facilitate collaboration among clinical, laboratory, and public health institutions (C)</t>
  </si>
  <si>
    <t>Integrate and analyze laboratory and field data to support decision-makers across the human-animal-environment interface (C)</t>
  </si>
  <si>
    <t>Assess and mediate conflicting results (false positives, false negatives) from laboratory and field data that may impact data quality and decision-making (C)</t>
  </si>
  <si>
    <t>Manage and coordinate data sharing at the national level with all stakeholders (C)</t>
  </si>
  <si>
    <t>Conduct univariable and bivariable and multivariable analyses and display secondary laboratory data according to person/animal-place-time to support joint risk assessments (C)</t>
  </si>
  <si>
    <t>Evaluate, integrate and report field and laboratory data to conduct trend analysis (e.g., time series analysis) (C)</t>
  </si>
  <si>
    <t>Provide quality assurance of laboratory data and provide guidance on the analysis of laboratory data for public health and animal health importance (C)</t>
  </si>
  <si>
    <t>Formulate SOPs and guidelines (C)</t>
  </si>
  <si>
    <t>Train and mentor frontline and intermediate level professionals (C)</t>
  </si>
  <si>
    <t>Conduct risk assessments related to IPC, biosafety and biosecurity (C)</t>
  </si>
  <si>
    <t>Evaluate the availability of and compliance to SOPs and guidelines (C)</t>
  </si>
  <si>
    <t>Lead intersectoral collaboration with respect to preparedness (C)</t>
  </si>
  <si>
    <t>Lead advocacy efforts to apply best practices for IPC, biosafety and biosecurity at all levels (C)</t>
  </si>
  <si>
    <t>Coordinate PPE procurement (C)</t>
  </si>
  <si>
    <t>Conduct an emergency situation risk assessment (C)</t>
  </si>
  <si>
    <t>Formulate an infection prevention and control plan (C)</t>
  </si>
  <si>
    <t>Formulate disease-specific prevention and control plans (C)</t>
  </si>
  <si>
    <t>Evaluate the efficiency of control measures (C)</t>
  </si>
  <si>
    <t>Identify context specific training needs and design relevant training programs (C)</t>
  </si>
  <si>
    <t>Deliver training activities - cross cutting competency (C)</t>
  </si>
  <si>
    <t>Ensure intersectoral collaboration*- crosscutting competency (C)</t>
  </si>
  <si>
    <t>Lead advocacy for following best practices for implementation IPC, biosafety and biosecurity procedures (C)</t>
  </si>
  <si>
    <t>Evaluate biosafety and biosecurity procedures (C)</t>
  </si>
  <si>
    <t>Develop a biosecurity protocol to visit a premises (C)</t>
  </si>
  <si>
    <t>Evaluate successes and challenges and develop corrective actions (C)</t>
  </si>
  <si>
    <t>Lead audits of IPC, biosafety and biosecurity practices (C)</t>
  </si>
  <si>
    <t>Lead the evaluation of IPC, biosafety and biosecurity plan using appropriate tools (C)</t>
  </si>
  <si>
    <t>Lead specific biosafety and biosecurity evaluation and adaptations required at border points of entry (C)</t>
  </si>
  <si>
    <t>Engage with laboratories to ensure capacities and proficiency for testing for pathogens of epidemic potential (C)</t>
  </si>
  <si>
    <t>Use event-based, indicator-based and innovative (novel) surveillance to detect health threats (C)</t>
  </si>
  <si>
    <t>Identify when case reports or clusters require further investigation and how to initiate field investigations (C)</t>
  </si>
  <si>
    <t>Evaluate the implications of national or international health alerts (C)</t>
  </si>
  <si>
    <t>Design new or adapt existing environmental monitoring systems for emerging concerns about environmental contamination (C)</t>
  </si>
  <si>
    <t>Identify organism responsible for a disease outbreak and its epidemiological characteristics (C)</t>
  </si>
  <si>
    <t>Demonstrate knowledge of protocols for notifying WHO or OIE of a potential health threat and advise the delegate responsible for reporting (S)</t>
  </si>
  <si>
    <t>Evaluate whether a potential health threat is notifiable under the IHR (C)</t>
  </si>
  <si>
    <t>Identify environmental/climate anomalies/thresholds associated with the health threats (C)</t>
  </si>
  <si>
    <t>Determine priority health risks by performing a risk assessment (C)</t>
  </si>
  <si>
    <t>Prepare a risk assessment report with recommended management approaches for identified risks (C)</t>
  </si>
  <si>
    <t>Incorporate the results and implications of risk assessments in emergency risk communication (C)</t>
  </si>
  <si>
    <t>Develop/describe national all hazards plan and mitigation plans (C)</t>
  </si>
  <si>
    <t>Use risk assessment results to inform risk-based surveillance (C)</t>
  </si>
  <si>
    <t>Assess emergency response policies and communicate them to relevant stakeholders (S)</t>
  </si>
  <si>
    <t>Participate in assessments of legal frameworks and policies and propose/advocate measures to address gaps based on current or potential health events (S)</t>
  </si>
  <si>
    <t>Communicate policy/guidelines, weigh benefits and costs, describe concerns about implementation and adapt policies related to border control, trade and movement restrictions (C)</t>
  </si>
  <si>
    <t>Demonstrate the ability to make decisions under uncertainty (C)</t>
  </si>
  <si>
    <t>Identify key assumptions behind plans, identify untenable assumptions, and advocate changes as needed (C)</t>
  </si>
  <si>
    <t>Develop protocols and test/exercise processes for health emergency operations and their activation (C)</t>
  </si>
  <si>
    <t>Play a supervisory role in an emergency response simulation (C)</t>
  </si>
  <si>
    <t>Assess if the implementation of preparedness plans requires any changes (C)</t>
  </si>
  <si>
    <t>Play a leadership role in the development of an emergency preparedness and response plan consistent with published guidelines (C)</t>
  </si>
  <si>
    <t>Identify thresholds that trigger each phase of an outbreak response (C)</t>
  </si>
  <si>
    <t>Plan for the storage and stockpiling of vaccines and prepare for medical and non-medical countermeasures (C)</t>
  </si>
  <si>
    <t>Coordinate vaccination plans and criteria for vaccination of target groups (C)</t>
  </si>
  <si>
    <t>Establish reliable systems for dissemination of case definitions to standardize both the diagnosis and the reporting of case numbers (e.g., confirmed, suspected, probable and possible cases) (C)</t>
  </si>
  <si>
    <t>Lead an emergency response simulation (C)</t>
  </si>
  <si>
    <t>Develop a plan for financing an emergency response (C)</t>
  </si>
  <si>
    <t>Communicate with international partners and report emergencies as required by the IHR (C)</t>
  </si>
  <si>
    <t>Share information with relevant partners and across disciplines according to data sharing policies and restrictions (C)</t>
  </si>
  <si>
    <t>Create and update an incident management plan that adapts existing policies to the situation at hand (C)</t>
  </si>
  <si>
    <t>Ensure adequate preparations for implementing health screening at borders (C)</t>
  </si>
  <si>
    <t>Share information with response managers and decision-makers in support of decisions about appropriate countermeasures (C)</t>
  </si>
  <si>
    <t>Review, test and update the SOPs for establishing a multi-unit task force for coordination and integration of relevant sectors during response operations (C)</t>
  </si>
  <si>
    <t>Integrate business continuity into preparedness and response plans for infectious disease pandemics (C)</t>
  </si>
  <si>
    <t>Prevent and counter misinformation (C)</t>
  </si>
  <si>
    <t>Proactively address the needs of the news media and the general public (C)</t>
  </si>
  <si>
    <t>Use various data gathering methods such as surveys, focus groups, interviews, media and social media monitoring to assess the effectiveness of the emergency risk communication strategy (S)</t>
  </si>
  <si>
    <t>Include health promotion and public information when planning for mass gatherings (C)</t>
  </si>
  <si>
    <t>Use risk assessment and risk management for health threats to guide preparedness planning for mass gatherings (C)</t>
  </si>
  <si>
    <t>Develop a clear, well tested operational plan for a mass gathering, including surveillance and laboratory testing, describing the roles and responsibilities of stakeholders (C)</t>
  </si>
  <si>
    <t>Adapt risk communication to the specific cultural, social, political and economic context of the event (C)</t>
  </si>
  <si>
    <t>Monitor and ensure the safety of food and water sources at the mass gathering event (C)</t>
  </si>
  <si>
    <t>Evaluate preparedness for disasters at mass gatherings including crowd management, event access and evacuation points, fire safety measures, environmental risks, medical preparedness and emergency response (C)</t>
  </si>
  <si>
    <t>Describe the political and cultural contexts underlying humanitarian crises (K)</t>
  </si>
  <si>
    <t>Determine the scale of a crisis and assess gaps (C)</t>
  </si>
  <si>
    <t>Conduct an initial rapid assessment and more detailed follow-up human and animal assessments (C)</t>
  </si>
  <si>
    <t>Contribute to inter-agency coordination (e.g. ,through participation in the health, food security and agriculture, or other relevant cluster) (C)</t>
  </si>
  <si>
    <t>Establish surveillance and a health information management system during a crisis or disaster (C)</t>
  </si>
  <si>
    <t>Develop and implement a health sector response and recovery plan (C)</t>
  </si>
  <si>
    <t>Identify gaps in health service provision and make recommendations to fill them (C)</t>
  </si>
  <si>
    <t>Promote rebuilding of human and animal health system capacities, one health coordination, and ecosystem sustainability during recovery (C)</t>
  </si>
  <si>
    <t>Explain planning, logistics and operational plans as part of the CBRN defense efforts (K)</t>
  </si>
  <si>
    <t>Identify CBRN priorities, problems and available resources, to include health infrastructure, medical countermeasures and protective equipment (S)</t>
  </si>
  <si>
    <t>Collaborate with partners, including military or armed forces, to prepare for CBRN events through desktop or simulation exercises (C)</t>
  </si>
  <si>
    <t>Anticipate CBRN threats and develop new capabilities to counter emerging threats (C)</t>
  </si>
  <si>
    <t>Describe how to justify and develop a meaningful epidemiological study to address gaps and challenges of health services (C)</t>
  </si>
  <si>
    <t>Describe both traditional linear hypothesis driven and systems-based approaches for epidemiology observational study design to: a) improve data management; b) refine and update risk estimates; c) characterize the epidemiology of the disease agent; d) generate hypotheses applying observational field studies and secondary data analysis; e) collaborate on environmental health studies; and f) collaborate in mixed methods research with environment experts using predictive, transdisciplinary, systems-based approaches (K)</t>
  </si>
  <si>
    <t>Describe national legislation with regard to, development of standards for and monitoring and supervision of basic principles of medical data protection, data anonymization, develop necessary documentation for and manage ethical approval process and informed consent during field investigation (K)</t>
  </si>
  <si>
    <t>Lead the design and planning of epidemiology observational studies using analytic principles and methods (C)</t>
  </si>
  <si>
    <t>Seek formal approval to conduct the study (C)</t>
  </si>
  <si>
    <t>Define the problem and study objective (C)</t>
  </si>
  <si>
    <t>State the null hypothesis (C)</t>
  </si>
  <si>
    <t>Review existing knowledge and data (C)</t>
  </si>
  <si>
    <t>Conduct a review of relevant literature (C)</t>
  </si>
  <si>
    <t>Identify study population (C)</t>
  </si>
  <si>
    <t>Define the target population(s) and sample frame(s) (C)</t>
  </si>
  <si>
    <t>Calculate sample size requirements (C)</t>
  </si>
  <si>
    <t>Define required epidemiological and statistical analytical methods e.g., sample size, etc. (C)</t>
  </si>
  <si>
    <t>Develop a questionnaire or data entry form to collect the required data (C)</t>
  </si>
  <si>
    <t>Develop an analysis plan (C)</t>
  </si>
  <si>
    <t>Identify and communicate with primary and secondary study stakeholders (C)</t>
  </si>
  <si>
    <t>Review and adhere to ethical guidelines (C)</t>
  </si>
  <si>
    <t>Plan for reporting the study results to stakeholders (C)</t>
  </si>
  <si>
    <t>Lead the design and planning of both traditional linear hypothesis driven and systems-based approaches for epidemiological studies (C)</t>
  </si>
  <si>
    <t>Lead the design and planning of collaboration, coordination and communication with critical stakeholders across sectoral lines (C)</t>
  </si>
  <si>
    <t>Lead study implementation by following the approved protocol, ensuring unbiased data collection, using appropriate data management, analysis, and interpretation methods (C)</t>
  </si>
  <si>
    <t>Lead the implementation of both linear hypothesis driven and systems-based approaches for epidemiological study design to: a) improve data management; b) refine and update risk estimates; c) characterize the epidemiology of the disease agent; d) generate hypotheses applying observational field studies; e) collaborate on environmental health studies; and f) collaborate in mixed methods research using transdisciplinary, systems-based approaches (C)</t>
  </si>
  <si>
    <t>Lead the implementation of operational research (C)</t>
  </si>
  <si>
    <t>Lead the implementation of collaboration, coordination and communication with critical stakeholders across sectoral lines (C)</t>
  </si>
  <si>
    <t>Evaluate the potential impact from any intervention recommended or made following the epidemiological study across the sectors (K)</t>
  </si>
  <si>
    <t>Lead the production of oral and written reports and publications of epidemiologic studies using skills of scientific writing, analytic principles and methods: a) review and adhere to ethical guidelines and b) plan for reporting the study results to stakeholders (C)</t>
  </si>
  <si>
    <t>Lead the writing of reports and publications of both reductionistic and systems-based approaches for epidemiological study design (C)</t>
  </si>
  <si>
    <t>Lead the implementation of collaboration, coordination and communication with sectoral stakeholders including decision-makers (C)</t>
  </si>
  <si>
    <t>Lead the reporting and dissemination of relevant study findings at early stage to local level Health Care stakeholders and other local stakeholders involved in response, including community leaders (S)</t>
  </si>
  <si>
    <t>Develop presentation plans and templates for regular reports and infographics (C)</t>
  </si>
  <si>
    <t>Develop and evaluate sampling strategies for surveys and epidemiologic studies (C)</t>
  </si>
  <si>
    <t>Calculate sample size for surveys and epidemiological studies (S)</t>
  </si>
  <si>
    <t>Develop questionnaires for field investigations (e.g., outbreak investigations and epidemiological studies (C)</t>
  </si>
  <si>
    <t>Create a data dictionary to explain coding, types of variables (S)</t>
  </si>
  <si>
    <t>Develop/Review SOPs for data checks and data quality assurance (C)</t>
  </si>
  <si>
    <t>Describe the data standards life cycle (the process by which standards are created, implemented, and updated) (K)</t>
  </si>
  <si>
    <t>Advocate for implementation of standards for data collection using electronic tools (C)</t>
  </si>
  <si>
    <t>Identify governance policies and guidelines needed to support data collection, (e.g., data exchange/data protection standards and policies) (S)</t>
  </si>
  <si>
    <t>Assess adherence to existing policies for data sharing and data exchange (C)</t>
  </si>
  <si>
    <t>Acknowledge data ownership and data storage issues: a) data protection ethics and b) Cloud versus server storage implications (K)</t>
  </si>
  <si>
    <t>Verify that data security and data protection requirements are met (C)</t>
  </si>
  <si>
    <t>Calculate a regression coefficient and perform regression modeling (C)</t>
  </si>
  <si>
    <t>Perform multivariate analysis of data from surveillance and epidemiological studies (C)</t>
  </si>
  <si>
    <t>Perform a time series analysis of surveillance data (C)</t>
  </si>
  <si>
    <t>Use geographic information systems (GIS) to display geographic distribution of cases and produce maps (C)</t>
  </si>
  <si>
    <t>Conduct a comprehensive evaluation of surveillance systems focusing on data quality attributes, overseeing all administrative levels and interaction patterns, and proposing improvement steps based on needs and gap analysis (C)</t>
  </si>
  <si>
    <t>Interpret results from regression, multivariable, and time-series analyses (C)</t>
  </si>
  <si>
    <t>Interpret findings from surveillance, laboratory and epidemiological studies for decision makers and the public (C)</t>
  </si>
  <si>
    <t>Develop a data visualization plan, including use of infographics if appropriate (C)</t>
  </si>
  <si>
    <t>Describe internationally agreed standards for disease coding and data exchange (e.g., ICD-11, HL7) (K)</t>
  </si>
  <si>
    <t>Describe digital surveillance tools integration with health information systems (K)</t>
  </si>
  <si>
    <t>Oversee the different digital tools for surveillance and how to choose based on needs assessment (C)</t>
  </si>
  <si>
    <t>Support the selection of one or more digital tools suitable for the national surveillance system (C)</t>
  </si>
  <si>
    <t>Develop a plan for implementing selected digital tool(s) (C)</t>
  </si>
  <si>
    <t>Exploit data from different digital data sources/solutions/applications for surveillance data analysis and situation reporting (C)</t>
  </si>
  <si>
    <t>Model the use of communication skills to express thoughts and ideas across sectors (C)</t>
  </si>
  <si>
    <t>Routinely communicate ideas and expectations with team members (C)</t>
  </si>
  <si>
    <t>Develop and implement strategies for encouraging innovative solutions (C)</t>
  </si>
  <si>
    <t>Adapt leadership style according to the context by recognizing when different approaches are most effective (C)</t>
  </si>
  <si>
    <t>Advocate for policy making in relation to one health, taking into account political and multi-agency interests (C)</t>
  </si>
  <si>
    <t>Facilitate the development, promotion and implementation of one health policies at the local, regional, national and global levels (C)</t>
  </si>
  <si>
    <t>Demonstrate proficiency with the policy cycle to secure political commitment, trust building, and community participation (C)</t>
  </si>
  <si>
    <t>Monitor and assess the success of implemented strategies by utilizing the methods of development, planning, implementation, and evaluation for one health policies, strategies, programs and institutions (C)</t>
  </si>
  <si>
    <t>Design One Health strategies to facilitate synergies across sectors and promote interdisciplinary collaboration (C)</t>
  </si>
  <si>
    <t>Apply the principles of implementation science and science diplomacy (C)</t>
  </si>
  <si>
    <t>Produce policy briefs based on current One Health research along with action plans for implementation (S)</t>
  </si>
  <si>
    <t>Interpret a shared mission, set of core values, and vision to achieve One Health goals to design actions for implementation (C)</t>
  </si>
  <si>
    <t>Manage a cross disciplinary team (C)</t>
  </si>
  <si>
    <t>Utilize collaborative methods and skills of negotiation and conflict management across sectors and disciplines to facilitate cooperation and achieve One Health goals (C)</t>
  </si>
  <si>
    <t>Manage in accordance with published quality management guidelines. (e.g., ISO 9001:2015 Quality Management Systems) (C)</t>
  </si>
  <si>
    <t>Promote interdisciplinary policies by identifying misalignments between organizational structure, or vision of structure, and the structure of external policy and implementation characteristics (C)</t>
  </si>
  <si>
    <t>Endorse one health principles in all aspects of planning (C)</t>
  </si>
  <si>
    <t>Plan project activities based on outputs and budget (S)</t>
  </si>
  <si>
    <t>Conduct a risk assessment during the project planning period (C)</t>
  </si>
  <si>
    <t>Manage risks by identifying, analyzing and responding to any risk that arises over the life cycle of project (C)</t>
  </si>
  <si>
    <t>Establish a monitoring and evaluation plan to critically evaluate project outputs at all stages of implementation using appropriate and validated indicators (C)</t>
  </si>
  <si>
    <t>Advocate for national financing for one health planning and projects both within and across sectors (C)</t>
  </si>
  <si>
    <t>Check and validate the financial sustainability of proposals (C)</t>
  </si>
  <si>
    <t>Advocate for international funding for one health planning and projects, especially in developing and poor countries (C)</t>
  </si>
  <si>
    <t>Create donor reports (S)</t>
  </si>
  <si>
    <t>Define and anticipate the communication needs of different target audiences and contexts (C)</t>
  </si>
  <si>
    <t>Apply advanced communication methods appropriate to the different target audiences and contexts (C)</t>
  </si>
  <si>
    <t>Define and explain the goal of a communication initiative to the intended target, engaging the beneficiaries in active response (C)</t>
  </si>
  <si>
    <t>Prepare an accurate and comprehensive presentation for oral communication, using extensively the most appropriate supports and technological tools and technical solutions and adapting the language to the target audience and context (C)</t>
  </si>
  <si>
    <t>Review and provide indications for oral presentations (C)</t>
  </si>
  <si>
    <t>Dominate with confidence public speaking rules in different contexts (e.g., style, posture, verbal, paraverbal, and non-verbal language, eye contact, dressing code, etc.) and active listening, and control emotions (C)</t>
  </si>
  <si>
    <t>Facilitate consensus and respectful acknowledgement of differences among the audience (C)</t>
  </si>
  <si>
    <t>Prevent and manage with confidence conflicts and provocations during oral presentations and facilitate dialogue (C)</t>
  </si>
  <si>
    <t>Enable team communications and support active listening practices (C)</t>
  </si>
  <si>
    <t>Check that gender issues are addressed in setting communication environments (C)</t>
  </si>
  <si>
    <t>Click to write Statement 1Write and use key messages for an effective written communication, assessing their effectiveness in relation to the communication goal (C)</t>
  </si>
  <si>
    <t>Write, test and publish key messages providing a logical structure and adapting the language, the format and the style to the target audience and context (C)</t>
  </si>
  <si>
    <t>Coordinate and write a scientific paper intended for publication on a peer-reviewed scientific journal (C)</t>
  </si>
  <si>
    <t>Peer review a scientific paper intended for publication on a peer-reviewed scientific journal (C)</t>
  </si>
  <si>
    <t>Liase within the command chain and with partners and stakeholders, to manage risk communication, in times of peace and during emergency situations (C)</t>
  </si>
  <si>
    <t>Understand and address needs and expectations of the target audiences and stakeholders of risk communication, achieving high levels of engagement to obtain the desired changes (C)</t>
  </si>
  <si>
    <t>Use the most appropriate methods and tools to build trustful relationships with stakeholders, acknowledge uncertainty, and care about risk perception, protecting beneficiaries from fake news (C)</t>
  </si>
  <si>
    <t>Liaise confidently with media (including social media), to build a win-win relationship for risk communication (C)</t>
  </si>
  <si>
    <t>Provide criteria to determine communication bias (C)</t>
  </si>
  <si>
    <t>Promote and participate in the communication process to organize events for technical and non-technical audiences (C)</t>
  </si>
  <si>
    <t>Support the event organization team providing technical contributions before (dissemination of information through different media) and during the event (e.g., as chairperson, session coordinator, scientific coordinator, speaker, etc.) (C)</t>
  </si>
  <si>
    <t>Participate in the event assessment analysis and review the lessons learned (C)</t>
  </si>
  <si>
    <t>Understand, implement, and lead individual and group interactive learning processes, enabling the implementation of safe learning environment in which beneficiaries can satisfy their (learning) needs (C)</t>
  </si>
  <si>
    <t>Apply and transfer adults’ learning principles (C)</t>
  </si>
  <si>
    <t>Support and inspire learners in achieving their learning outcomes (C)</t>
  </si>
  <si>
    <t>Create, inspire and stimulate One Health learners’ communities, strengthening cascade processes (C)</t>
  </si>
  <si>
    <t>Acknowledge the different learning styles and adopt the most appropriate training methodologies to facilitate learning (C)</t>
  </si>
  <si>
    <t>Customize learning pathways for the different learners (C)</t>
  </si>
  <si>
    <t>Design and deliver age-appropriate learning content on One Health issues (C)</t>
  </si>
  <si>
    <t>Lead and develop learning needs’ assessment studies and lead the design, development and assessment of training plans and programs, including training of trainers, assuring the necessary resources (C)</t>
  </si>
  <si>
    <t>Lead, design, and develop basic and advanced residential, virtual and blended training programs (learning outcomes, learning methodologies, technical contents, choice of facilitators, delivery, duration of training, ratio of theory-applied training, and training modalities etc.) (C)</t>
  </si>
  <si>
    <t>Lead, design, and apply an evaluation process coherent with the expected learning outcomes and an impact assessment (C)</t>
  </si>
  <si>
    <t>Lead and liaise with a network of subject-matter experts and andragogical and pedagogical experts, as well as institutions to provide adequate resources for the training plans/programs to be implemented (C)</t>
  </si>
  <si>
    <t>Facilitate the appropriate use of virtual learning solutions/applications to develop eLearning modules (C)</t>
  </si>
  <si>
    <t>Use proficiently a wide variety of training methodologies for virtual, residential, and blended training programs and adopt the most advanced methodologies to strengthen and assess learning progresses, to lead/manage /monitor/assess such programs appropriately (C)</t>
  </si>
  <si>
    <t>Support research and innovation in the use of learning methodologies, exploiting management and technological resources and assuring the availability of the necessary financial resources (C)</t>
  </si>
  <si>
    <t>Link the ad-hoc trainings in the field in outbreak settings with existing initiatives for community engagement/mobilization (C)</t>
  </si>
  <si>
    <t>Supervise the tool design and the facilitation of on-the-job individual training (C)</t>
  </si>
  <si>
    <t>Enhance the use of training of trainers' programs (C)</t>
  </si>
  <si>
    <t>Guide the development of eLearning modules in the role of scientific coordinator, leading the team of subject-matter experts and in collaboration with the methodological coordinator (C)</t>
  </si>
  <si>
    <t>Plan the necessary maintenance and updating of eLearning modules, also with respect to necessary budgeting (K)</t>
  </si>
  <si>
    <t>Lead the definition and mapping of the processes that rely on an effective and efficient management of training actions (C)</t>
  </si>
  <si>
    <t>Validate, monitor and control the application of the measures to identify the risks arising from undesired events and to design and put in place the appropriate mitigation measures (C)</t>
  </si>
  <si>
    <t>Implement target audience feedback measures (C)</t>
  </si>
  <si>
    <t>Promote a quality approach to the management of training. (e.g., ISO 9001:2015 norms; Analyze, Design, Develop, Implement, Evaluate [ADDIE] cycle, etc.) (C)</t>
  </si>
  <si>
    <t>Transfer competences on quality and risk management in training (C)</t>
  </si>
  <si>
    <t>Assure the necessary resources for quality and risk management (S)</t>
  </si>
  <si>
    <t>Train on the concept of One Welfare including the many interconnections among social welfare, human welfare, animal welfare and the integrity of the environment (C)</t>
  </si>
  <si>
    <t>Articulate ethical guidelines and legal policies to propose strategies and response in emergency clinical crisis in any sector (C)</t>
  </si>
  <si>
    <t>Collaborate in conflict resolution at the national and community levels (C)</t>
  </si>
  <si>
    <t>Develop ethically relevant criteria for triage, resource allocation and standard of care in emergency response (C)</t>
  </si>
  <si>
    <t>Advise on conflicts between individual rights and decision-making versus the community or population health protections (C)</t>
  </si>
  <si>
    <t>*Define and describe general levels of structural and functional biodiversity (K)</t>
  </si>
  <si>
    <t>*Identify drivers of temporal and spatial distribution of populations and how this leads to changes in biodiversity at the community and ecosystem level (i.e., changes in biodiversity of time and space) (C)</t>
  </si>
  <si>
    <t>*Explain interactions among proximate and ultimate causes of biodiversity loss such as land cover change, poverty, landscape fragmentation, climate change and others that are impacting biodiversity at local and regional scales (K)</t>
  </si>
  <si>
    <t>*Describe the causes and consequences of changes in biodiversity at relevant temporal and spatial scales (K)</t>
  </si>
  <si>
    <t>*Explain the importance of ecosystem functions and ecosystem services to society including families, communities and governments (C)</t>
  </si>
  <si>
    <t>*Promote biodiversity of natural and agricultural ecosystems to support human, animal and plant health and food supply (C)</t>
  </si>
  <si>
    <t>*Promote One Health policies and best management practices for biodiversity and natural ecosystems which benefit both domesticated and captive animal health (C)</t>
  </si>
  <si>
    <t>*Promote biodiversity in animal and plant agriculture production systems that enhance disease resistance (C)</t>
  </si>
  <si>
    <t>*Identify unsustainable practices and policies leading to loss of biodiversity at multiple scales and levels (S)</t>
  </si>
  <si>
    <t>*Design a systems-based diagram showing the connections between deforestation, ecosystems degradation, or loss of access to natural resources and the wider felt impacts (S)</t>
  </si>
  <si>
    <t>*Collaborate effectively with other professions and sectors to align with intergovernmental agreements related to biodiversity and ecosystem management (C)</t>
  </si>
  <si>
    <t>*Utilize community-based participatory methods to identify and engage local/indigenous knowledge for integrative management of biodiversity and ecosystem structure and functions related to One Health (C)</t>
  </si>
  <si>
    <t>Apply actions to tackle health threats in an ecosystem by taking into consideration international regulations and policies related to endangered species protection (C)</t>
  </si>
  <si>
    <t>Describe biodiversity indices (structural and functional) and how they are measured (S)</t>
  </si>
  <si>
    <t>Apply the concept of microbial diversity to promote one health (C)</t>
  </si>
  <si>
    <t>Promote policies that promote biodiversity as part of ecosystems’ health (C)</t>
  </si>
  <si>
    <t>Describe agro-ecological approaches to promoting biodiversity and ecosystem health (K)</t>
  </si>
  <si>
    <t>Exchange and analyze data across the public health, animal health and environment health sectors (C)</t>
  </si>
  <si>
    <t>*Advocate and raise awareness about positive health impacts of ecosystem-based approaches (C)</t>
  </si>
  <si>
    <t>*Describe and evaluate the cultural, social, and economic context of wildlife and ecosystem services (C)</t>
  </si>
  <si>
    <t>*Communicate value of wildlife and ecosystem services to stakeholders (C)</t>
  </si>
  <si>
    <t>*Communicate the purpose and characteristics of wildlife and ecosystem health assessment (S)</t>
  </si>
  <si>
    <t>*Describe and include the role of wildlife and ecosystem health assessment as it applies to One Health (S)</t>
  </si>
  <si>
    <t>*Integrate wildlife and ecosystem health data with other data streams (C)</t>
  </si>
  <si>
    <t>*Communicate wildlife and ecosystem health risks to diverse audiences using various formats (S)</t>
  </si>
  <si>
    <t>*Apply wildlife and ecosystem health promotion principles (C)</t>
  </si>
  <si>
    <t>Describe how air, water and soil quality data can be used as an early warning system for environment-related health events and which signals to monitor (C)</t>
  </si>
  <si>
    <t>Promote the creation of data sharing agreements and early warning systems amongst agencies involved in One Health (C)</t>
  </si>
  <si>
    <t>Ensure that data related to key environmental indicators and health are comparable and compatible, and follow accepted standards where they exist, especially when establishing new data collection schemes related to One Health (C)</t>
  </si>
  <si>
    <t>Collaborate with agencies involved in collecting and monitoring data on air, water and land resources and environmental pollutants (K)</t>
  </si>
  <si>
    <t>Apply systems thinking to relate how climate and weather variables interact with health to result in disease emergence (C)</t>
  </si>
  <si>
    <t>Discuss the impact of global climate change on health and the emergence of novel diseases (K)</t>
  </si>
  <si>
    <t>Describe the concept and practice of Planetary Health (K)</t>
  </si>
  <si>
    <t>Interpret models of global environmental change (S)</t>
  </si>
  <si>
    <t>Recognize the primary and secondary health impacts of climate change (C)</t>
  </si>
  <si>
    <t>Assess how climate change impacts the social and environmental determinants of health (C)</t>
  </si>
  <si>
    <t>Be able to make sustainable policy recommendations on best practices that promote ecosystems’ health and mitigate risk factors (C)</t>
  </si>
  <si>
    <t>*Gather data to define baseline metrics on disease drivers (climate and land use change, etc.) (S)</t>
  </si>
  <si>
    <t>*Define wildlife and ecosystem health determinants, and disease drivers, and their interrelationships (K)</t>
  </si>
  <si>
    <t>*List and describe the anthropogenically-induced environmental and socio-economic drivers that impact health of the system (K)</t>
  </si>
  <si>
    <t>*Synthesize existing local knowledge or scientific literature to assess health determinants and threats operating in a system (S)</t>
  </si>
  <si>
    <t>*Understand and apply frameworks for ranking health determinants based on whether they present an immediate, short-term or long-term threat to human, wildlife and ecosystem health (S)</t>
  </si>
  <si>
    <t>*Identify and prioritize health determinants using appropriate tools (S)</t>
  </si>
  <si>
    <t>*Conduct root cause analysis of disease drivers and health threats in a jurisdiction (S)</t>
  </si>
  <si>
    <t>*Conduct a SWOT analysis, identifying strengths, weaknesses, gaps and needs in ability to assess and manage health threats in the context of a location (S)</t>
  </si>
  <si>
    <t>*Identify underlying determinants of health (the range of individual, social, economic, and environmental factors that influence health status), and understand interactions among them (C)</t>
  </si>
  <si>
    <t>*Relate socio-economic and environmental determinants of health and local wisdom to devise appropriate intervention strategies (C)</t>
  </si>
  <si>
    <t>*Collaborate with agencies that collect, analyse and report health data to promote policies and regulations that mitigate the risk of disease emergence (C)</t>
  </si>
  <si>
    <t xml:space="preserve">Includes previous level 90% core competency cutpoints </t>
  </si>
  <si>
    <t>Core%</t>
  </si>
  <si>
    <t>Optional%</t>
  </si>
  <si>
    <t>No</t>
  </si>
  <si>
    <t>Yes</t>
  </si>
  <si>
    <t>Core Frontline at 90%</t>
  </si>
  <si>
    <t>Core Intermediate</t>
  </si>
  <si>
    <t>Optional Intermediate</t>
  </si>
  <si>
    <t>Core Intermediate at 90%</t>
  </si>
  <si>
    <t>Core Advanced</t>
  </si>
  <si>
    <t>Optional Advanced</t>
  </si>
  <si>
    <t>Start Date</t>
  </si>
  <si>
    <t>End Date</t>
  </si>
  <si>
    <t>Working Group Survey</t>
  </si>
  <si>
    <t>IP Address</t>
  </si>
  <si>
    <t>Recorded Date</t>
  </si>
  <si>
    <t>Location Latitude</t>
  </si>
  <si>
    <t>Location Longitude</t>
  </si>
  <si>
    <t>Contact Information - Name</t>
  </si>
  <si>
    <t>Contact Information - Organization</t>
  </si>
  <si>
    <t>Frontline - Describe the role of surveillance systems in public health, animal health and wildlife health (respective objectives of and expected outputs) (K)</t>
  </si>
  <si>
    <t>Frontline - Describe the one health aspects of surveillance systems (coordination and integration of surveillance activities between multiple sectors) (K)</t>
  </si>
  <si>
    <t>Frontline - Describe types of surveillance (e.g., indicator-based, event-based), and types of surveillance systems (e.g., sentinel, hospital, lab, risk-based etc.) (K)</t>
  </si>
  <si>
    <t>Frontline - Describe the characteristics (e.g., comprehensive vs sentinel surveillance, syndromic vs lab confirmed, case-based vs aggregate surveillance) (K)</t>
  </si>
  <si>
    <t>Frontline - Define attributes (e.g., timeliness, sensitivity) of a functional surveillance system (K)</t>
  </si>
  <si>
    <t>Frontline - Describe the roles and responsibilities in the surveillance system (K)</t>
  </si>
  <si>
    <t>Frontline - Describe priority conditions, administration levels and reporting flows (K)</t>
  </si>
  <si>
    <t>Intermediate - Apply the one health aspects of surveillance systems (coordination and integration of surveillance activities between multiple sectors) (K)</t>
  </si>
  <si>
    <t>Advanced - Synthesize the role of surveillance systems in public health, animal health and wildlife health (C)</t>
  </si>
  <si>
    <t>Frontline - Differentiate between types of surveillance (e.g., indicator-based, event-based, etc. and types of surveillance systems (e.g., sentinel, hospital, lab, risk-based, etc.) (K)</t>
  </si>
  <si>
    <t>Frontline - Use diverse sources of information for Event Based Surveillance (C)</t>
  </si>
  <si>
    <t>Frontline - Perform signal detection from both IBS and EBS (C)</t>
  </si>
  <si>
    <t>Frontline - Verify signals to be valid as public health event (C)</t>
  </si>
  <si>
    <t>Intermediate - Perform risk assessment jointly for One Health (C)</t>
  </si>
  <si>
    <t>Advanced - Evaluate conclusions and interpretations from risk assessment (C)</t>
  </si>
  <si>
    <t>Frontline - Apply case definitions for priority diseases to identify suspected cases (S)</t>
  </si>
  <si>
    <t>Frontline - Identify health threats (signals) from community and media (C)</t>
  </si>
  <si>
    <t>Frontline - Follow reporting channels to report cases and signals to appropriate administration level (S)</t>
  </si>
  <si>
    <t>Advanced - Create or critique a surveillance case definition for a priority condition (C)</t>
  </si>
  <si>
    <t>Advanced - Create or adapt an outbreak case definition (C)</t>
  </si>
  <si>
    <t>Frontline - Describe and identify trends, patterns and thresholds of priority diseases (S)</t>
  </si>
  <si>
    <t>Frontline - Summarize surveillance data using descriptive epidemiological and simple statistical methods (S)</t>
  </si>
  <si>
    <t>Frontline - Notify authorities of priority diseases that exceeds thresholds (S)</t>
  </si>
  <si>
    <t>Intermediate - Present data analysis using tables, graphs and maps (C)</t>
  </si>
  <si>
    <t>Advanced - Perform advanced statistical and geospatial analysis using surveillance data (C)</t>
  </si>
  <si>
    <t>Advanced - Establish or review a threshold for diseases under surveillance (C)</t>
  </si>
  <si>
    <t>Advanced - Perform basic Time Series Analysis (C)</t>
  </si>
  <si>
    <t>Frontline - Produce surveillance summary bulletins and reports (C)</t>
  </si>
  <si>
    <t>Frontline - Prepare basic situation reports (Sit Reps) for potential health threats (S)</t>
  </si>
  <si>
    <t>Frontline - Report to next administration level (S)</t>
  </si>
  <si>
    <t>Frontline - Apply recommendations from the feedback of the higher administration levels (C)</t>
  </si>
  <si>
    <t>Intermediate - Interpret findings from the data analysis of priority conditions (C)</t>
  </si>
  <si>
    <t>Intermediate - Prepare advanced situation reports (Sit Reps) for potential public health threats (C)</t>
  </si>
  <si>
    <t>Intermediate - Provide recommendations for actions (C)</t>
  </si>
  <si>
    <t>Advanced - Prepare multi-sectoral summary report for decision-makers and community (C)</t>
  </si>
  <si>
    <t>Frontline - Ensure the timeliness, completeness and quality of reported data (S)</t>
  </si>
  <si>
    <t>Intermediate - Monitor the timeliness, completeness and quality of data reported from different sources (C)</t>
  </si>
  <si>
    <t>Intermediate - Provide feedback to improve timeliness, completeness and quality of surveillance data (C)</t>
  </si>
  <si>
    <t>Advanced - Monitor the timeliness, completeness and quality of data reported from different sources (C)</t>
  </si>
  <si>
    <t>Advanced - Provide feedback to improve timeliness, completeness and quality of surveillance data (C)</t>
  </si>
  <si>
    <t>Intermediate - Evaluate surveillance systems using proper attributes (C)</t>
  </si>
  <si>
    <t>Intermediate - Recommend appropriate actions for improvements (C)</t>
  </si>
  <si>
    <t>Intermediate - Use available tools and guidelines (national and international) for evaluation (C)</t>
  </si>
  <si>
    <t>Advanced - Conduct full evaluation of a surveillance system against its objectives (C)</t>
  </si>
  <si>
    <t>Advanced - Produce final evaluation report with justification and recommendations for improvement (C)</t>
  </si>
  <si>
    <t>Advanced - Evaluate conclusions and interpretations from an evaluation of surveillance systems (i.e., validate key findings from the evaluation) (C)</t>
  </si>
  <si>
    <t>Advanced - Assess need for special analysis and studies (e.g., survival analyses; cost effectiveness, cost benefit, cost utility analyses) (C)</t>
  </si>
  <si>
    <t>Frontline - Support in the design of field investigations (C)</t>
  </si>
  <si>
    <t>Frontline - Explain theOne Health approach (K)</t>
  </si>
  <si>
    <t>Frontline - Explain objectives of field investigation (K)</t>
  </si>
  <si>
    <t>Frontline - Apply ethics in field investigations (C)</t>
  </si>
  <si>
    <t>Frontline - Prepare logistics for field visits, interviews, sample collection, including PPE and transport (C)</t>
  </si>
  <si>
    <t>Frontline - Apply standard operating procedures (SOPs) (C)</t>
  </si>
  <si>
    <t>Frontline - Apply data collection tools (C)</t>
  </si>
  <si>
    <t>Frontline - Exercise communication with other stakeholders that may be collecting other samples during the same outbreak (C)</t>
  </si>
  <si>
    <t>Frontline - Identify cultural practices and beliefs on approaches to disease management (K)</t>
  </si>
  <si>
    <t>Intermediate - Plan and lead field investigations (C)</t>
  </si>
  <si>
    <t>Intermediate - Coordinate and communicate among experts involved in joint field investigations (C)</t>
  </si>
  <si>
    <t>Intermediate - Establish an investigation team (C)</t>
  </si>
  <si>
    <t>Intermediate - Design and use complex data collection methods and tools (C)</t>
  </si>
  <si>
    <t>Intermediate - Create case definitions and adapt if needed (C)</t>
  </si>
  <si>
    <t>Intermediate - Coordinate and communicate with the human, animal and environmental health experts in preparation for an outbreak investigation or field study (establish joint team, joint design of investigations, etc.) when needed (e.g., during a zoonotic disease outbreak, outbreak involving wildlife, a field study of health and pollutants (C)</t>
  </si>
  <si>
    <t>Intermediate - Train front line staff on SOP's and data collection tools (C)</t>
  </si>
  <si>
    <t>Advanced - Design, plan, supervise, lead/co-lead joint field investigations (C)</t>
  </si>
  <si>
    <t>Advanced - Organise necessary coordination among all sectors involved in the investigation(C)</t>
  </si>
  <si>
    <t>Advanced - Formulate and recommend methods and measures for the investigation (C)</t>
  </si>
  <si>
    <t>Advanced - Develop and/or apply monitoring and evaluation methodology (C)</t>
  </si>
  <si>
    <t>Advanced - Manage and support multidisciplinary investigation teams (C)</t>
  </si>
  <si>
    <t>Advanced - Develop and evaluate standard operating procedures for joint investigations (C)</t>
  </si>
  <si>
    <t>Advanced - Incorporate necessary infection, prevention and control (IPC) measures in the field investigation planning phase. (C)</t>
  </si>
  <si>
    <t>Advanced - Raise awareness on transmission risks and IPC measures (C)</t>
  </si>
  <si>
    <t>Advanced - Train field investigation team on IPC measures and precautions (C)</t>
  </si>
  <si>
    <t>Frontline - Support coordination among all groups involved in investigations and share investigation progress (C)</t>
  </si>
  <si>
    <t>Frontline - Confirm existence of an outbreak (C)</t>
  </si>
  <si>
    <t>Frontline - Apply basic biosafety and biosecurity methods (C)</t>
  </si>
  <si>
    <t>Frontline - Describe active/ passive case findings during field investigations (K)</t>
  </si>
  <si>
    <t>Frontline - Conduct active/passive case finding/case investigation (C)</t>
  </si>
  <si>
    <t>Frontline - Detect cases/ outbreaks/ forward and backward (C)</t>
  </si>
  <si>
    <t>Frontline - Use participatory methods for case finding (C)</t>
  </si>
  <si>
    <t>Frontline - Collect information on environmental factors (C)</t>
  </si>
  <si>
    <t>Frontline - Collect appropriate data (people/animal, space and time data) to support the field investigation (C)</t>
  </si>
  <si>
    <t>Frontline - Collect and submit specimens to a laboratory, following appropriate biosafety practices for sampling, packaging and transportation of sample (C)</t>
  </si>
  <si>
    <t>Frontline - Conduct onsite interviews (e.g., explorative) (C)</t>
  </si>
  <si>
    <t>Frontline - Implement and monitor disease control intervention methods (C)</t>
  </si>
  <si>
    <t>Frontline - Explain the use of value chains in an outbreak investigation (K)</t>
  </si>
  <si>
    <t>Intermediate - Lead and supervise a team, co-lead, co-supervise multidisciplinary during an outbreak investigation (C)</t>
  </si>
  <si>
    <t>Intermediate - Organize regular briefing (C)</t>
  </si>
  <si>
    <t>Intermediate - Adapt case definitions (C)</t>
  </si>
  <si>
    <t>Advanced - Assess the epidemiological situation on the ground in light of existing national and international legislation (such as IHR) and report immediately to a higher level if needed (C)</t>
  </si>
  <si>
    <t>Advanced - Review case definitions (C)</t>
  </si>
  <si>
    <t>Frontline - Enter and validate data (S)</t>
  </si>
  <si>
    <t>Frontline - Descriptive analyses of collected data (C)</t>
  </si>
  <si>
    <t>Frontline - Interpret diagnostic test results of samples submitted to the laboratory (C)</t>
  </si>
  <si>
    <t>Frontline - Relate lab results to case categories (C)</t>
  </si>
  <si>
    <t>Intermediate - Use statistical/spatial analyses and interpret results (Univariate) (C)</t>
  </si>
  <si>
    <t>Intermediate - Generate hypotheses about cause/risk factors (C)</t>
  </si>
  <si>
    <t>Intermediate - Apply analytical epidemiological investigation to identify the source, cause and or risk factor/determinants (C)</t>
  </si>
  <si>
    <t>Advanced - Manage complex datasets (Multivariate) (C)</t>
  </si>
  <si>
    <t>Advanced - Use advanced statistical/ geographical analyses/modelling and forecasting and interpret results (C)</t>
  </si>
  <si>
    <t>Advanced - Analyze and interpret human, animal and environmental data to determine the potential origin and spread of an outbreak (C)</t>
  </si>
  <si>
    <t>Frontline - Prepare a standard investigation report (C)</t>
  </si>
  <si>
    <t>Frontline - Recommend disease prevention and control measures (C)</t>
  </si>
  <si>
    <t>Frontline - Communicate results and share recommendations with stakeholders (C)</t>
  </si>
  <si>
    <t>Intermediate - Recommend and monitor intervention methods (C)</t>
  </si>
  <si>
    <t>Intermediate - Assess the effectiveness of intervention methods (C)</t>
  </si>
  <si>
    <t>Intermediate - Promote joint reporting across sectors (C)</t>
  </si>
  <si>
    <t>Advanced - Communicate with the media (C)</t>
  </si>
  <si>
    <t>Advanced - Report and present results of an investigation (C)</t>
  </si>
  <si>
    <t>Advanced - Integrate key results from reports of other authorities involved in the investigation (C)</t>
  </si>
  <si>
    <t>Advanced - Evaluate intervention methods (C)</t>
  </si>
  <si>
    <t>Advanced - Recommend evidence-based technical advice to national authorities (C)</t>
  </si>
  <si>
    <t>Advanced - Prepare manuscripts to publish findings and results of outbreak investigations in peer-reviewed journals (C)</t>
  </si>
  <si>
    <t>Advanced - Present relevant findings orally at conferences (C)</t>
  </si>
  <si>
    <t>Advanced - Differentiate reporting formats and styles according to the target audience (C)</t>
  </si>
  <si>
    <t>Advanced - Adapt communication strategy and message according to the target audience (C)</t>
  </si>
  <si>
    <t>Frontline - Describe the role of primary healthcare providers in prevention and early detection of diseases across the human-animal-environment sectors (K)</t>
  </si>
  <si>
    <t>Frontline - Describe the healthcare delivery system (governance, regulatory and finance) for both humans and animals in the local area (K)</t>
  </si>
  <si>
    <t>Frontline - Relate the perspectives, responsiblilites, obligations and roles of various healthcare providers and animal helath professionals in the community (government, private, non-governmental, volunteer, traditional, etc.) and be able to coordinate and communicate with them in an open manner (S)</t>
  </si>
  <si>
    <t>Intermediate - Relate the components of a health record management system, including electronic medical records (EMR) where relevant, and the principles of using health records for disease investigations (C)</t>
  </si>
  <si>
    <t>Advanced - Demonstrate an understanding of system structure, funding mechanisms and how healthcare and animal health/veterinary services are organized (K)</t>
  </si>
  <si>
    <t>Advanced - Distinguish between the roles of different institutions and organizations involved in healthcare and animal health/veterinary service delivery at the national level (K)</t>
  </si>
  <si>
    <t>Advanced - Describe the regulatory framework within which human and animal health/veterinary services are provided and funded (K)</t>
  </si>
  <si>
    <t>Advanced - Identify gaps (geographical, financial, cultural, ethnic or other) in healthcare and animal health/veterinary service delivery (C)</t>
  </si>
  <si>
    <t>Advanced - Establish vertical and horizontal coordination of disease prevention, intervention and control across the one health interface (C)</t>
  </si>
  <si>
    <t>Frontline - Define AMR and distinguish between intrinsic and acquired resistance (K)</t>
  </si>
  <si>
    <t>Frontline - Explain the importance antimicrobial stewardship (K)</t>
  </si>
  <si>
    <t>Frontline - Interpret common laboratory results for identification of antimicrobial susceptibility (S)</t>
  </si>
  <si>
    <t>Frontline - Promote antimicrobial stewardship at the local level (C)</t>
  </si>
  <si>
    <t>Intermediate - Describe the factors contributing to the emergence and spread of antimicrobial resistant bacteria (K)</t>
  </si>
  <si>
    <t>Intermediate - Promote antimicrobial stewardship at the regional level (C)</t>
  </si>
  <si>
    <t>Intermediate - Explain the AMR surveillance system and respective roles to regional stakeholders (C)</t>
  </si>
  <si>
    <t>Intermediate - Describe the role of animal production and health in the development of antimicrobial resistance (K)</t>
  </si>
  <si>
    <t>Intermediate - Describe the role of the environment in AMR and the impact of AMR on the ecosystem and wildlife (K)</t>
  </si>
  <si>
    <t>Intermediate - Demonstrate and train others to use clinical guidelines and judicious use principles when choosing appropriate empiric antimicrobial therapy (S)</t>
  </si>
  <si>
    <t>Intermediate - Collect both AMU and field AMR data as per pre-determined schedule (S)</t>
  </si>
  <si>
    <t>Advanced - Illustrate the emergence and global spread of drug resistant organisms (K)</t>
  </si>
  <si>
    <t>Advanced - Describe the factors related to AMR spread and the impact of AMR on human, animal and environment health (K)</t>
  </si>
  <si>
    <t>Advanced - Assemble appropriate toolkits and materials for AMU data collection and sampling for AMR (S)</t>
  </si>
  <si>
    <t>Advanced - Design and implement good practices behavior change to farmers/communities (bottom-up approach) (C)</t>
  </si>
  <si>
    <t>Advanced - Develop an AMR surveillance strategy aligned with a national action plan (C)</t>
  </si>
  <si>
    <t>Advanced - Support national and facility-based efforts to reduce antibiotic resistance, including diagnostic and antimicrobial stewardship initiatives and the reporting and sharing of information on resistant microorganisms (C)</t>
  </si>
  <si>
    <t>Advanced - Evaluate the effectiveness of interventions to contain the emergence and spread of resistant bacteria (C)</t>
  </si>
  <si>
    <t>Advanced - Formulate recommendations on the local and national AMR surveillance system (C)</t>
  </si>
  <si>
    <t>Advanced - Develop sampling protocols and SOPs in accordance with the objectives for an AMR surveillance system (S)</t>
  </si>
  <si>
    <t>Advanced - Coordinate AMR data sharing and analysis (C)</t>
  </si>
  <si>
    <t>Frontline - Summarize the basics of vaccine immunology (K)</t>
  </si>
  <si>
    <t>Frontline - Explain the health benefits of vaccines for public health, animal health, food security and livelihoods (K)</t>
  </si>
  <si>
    <t>Frontline - Describe the principles and importance of proper vaccine storage (cold chain) and delivery to remote areas (K)</t>
  </si>
  <si>
    <t>Frontline - Be able to manage cold chain, storage and logistics of vaccines (S)</t>
  </si>
  <si>
    <t>Frontline - Demonstrate knowledge on appropriate vaccine administration and waste management (S)</t>
  </si>
  <si>
    <t>Frontline - Relate the difference between sterilizing and non-sterilizing immunity (K)</t>
  </si>
  <si>
    <t>Frontline - Be able to communicate effectively in a context of vaccine hesitancy (C)</t>
  </si>
  <si>
    <t>Frontline - Explain vaccine adverse events (K)</t>
  </si>
  <si>
    <t>Frontline - Explain the causes of vaccine failure (K)</t>
  </si>
  <si>
    <t>Frontline - Distinguish between routine/preventive, emergency and supplementary immunization activities (K)</t>
  </si>
  <si>
    <t>Intermediate - Describe the basic principles of microplanning for immunization campaigns (K)</t>
  </si>
  <si>
    <t>Intermediate - Illustrate when and how to conduct ring vaccination (K)</t>
  </si>
  <si>
    <t>Intermediate - Plan and conduct an immunization campaign (S)</t>
  </si>
  <si>
    <t>Intermediate - Conduct post-vaccination monitoring (S)</t>
  </si>
  <si>
    <t>Advanced - Describe the different types of vaccines and other immunizing agents (e.g., immunoglobulins) (K)</t>
  </si>
  <si>
    <t>Advanced - Explain the different types of vaccine preventable diseases (VPDs) and their transmission dynamics (K)</t>
  </si>
  <si>
    <t>Advanced - Explain the difference between disease control, elimination, and eradication (K)</t>
  </si>
  <si>
    <t>Advanced - Identify at-risk populations and propose adjusted immunization strategies and approaches (C)</t>
  </si>
  <si>
    <t>Advanced - Advise governments on the cost-benefit of vaccines in the context of disease control (C)</t>
  </si>
  <si>
    <t>Advanced - Conduct VPD-specific applied research in the context of a VPD outbreak (C)</t>
  </si>
  <si>
    <t>Frontline - Describe basic infectious disease transmission and terminology, including zoonotic diseases (K)</t>
  </si>
  <si>
    <t>Frontline - Participate in infectious and zoonotic disease surveillance and investigations, including food, waterborne and vectorborne diseases (S)</t>
  </si>
  <si>
    <t>Frontline - Apply infectious disease prevention and control measures (S)</t>
  </si>
  <si>
    <t>Frontline - Describe the principles of Water, Sanitation and Hygiene (WASH) (K)</t>
  </si>
  <si>
    <t>Frontline - Describe local food customs including social, religious and cultural practices (K)</t>
  </si>
  <si>
    <t>Frontline - Identify communities at risk for food, waterborne and vectorborne disease outbreaks (C)</t>
  </si>
  <si>
    <t>Intermediate - Conduct infectious and zoonotic disease surveillance and investigations, including food, waterborne and vector borne diseases (S)</t>
  </si>
  <si>
    <t>Intermediate - Describe the impact of infectious and zoonotic diseases (K)</t>
  </si>
  <si>
    <t>Intermediate - Describe the role of wildlife slaughter, trade and consumption in transmission of zoonotic diseases (K)</t>
  </si>
  <si>
    <t>Intermediate - Develop and monitor case definition adherence and surveillance components for food, waterborne and vectorborne diseases (S)</t>
  </si>
  <si>
    <t>Advanced - Build capacity for surveillance and investigation of infectious and zoonotic diseases, including food, waterborne and vectorborne diseases (S)</t>
  </si>
  <si>
    <t>Advanced - Work with partners to investigate infectious and zoonotic disease outbreaks and implement systems to better detect, control and prevent them (C)</t>
  </si>
  <si>
    <t>Advanced - Use data to evaluate and revise infectious and zoonotic disease prevention strategies including social, religious and cultural aspects (C)</t>
  </si>
  <si>
    <t>Advanced - Distinguish between the roles of different organizations involved in food and water safety at the national level (K)</t>
  </si>
  <si>
    <t>Advanced - Link analysis of environmental (climate-related) data to outbreak forecasting and enhanced surveillance of waterborne diseases (S)</t>
  </si>
  <si>
    <t>Frontline - Describe the causes of mobility for people and animals and how this contributes to the spread of disease (K)</t>
  </si>
  <si>
    <t>Frontline - Mitigate disease risk in the face of mobility and movement (C)</t>
  </si>
  <si>
    <t>Frontline - Describe the potential risk of spreading animal diseases (including zoonoses) in the movement of people, animals and animal products (K)</t>
  </si>
  <si>
    <t>Advanced - Recommend and execute policies for quarantine and movement restrictions at the national level (S)</t>
  </si>
  <si>
    <t>Advanced - Be familiar with health policies for cross-border travel, including immunizations (K)</t>
  </si>
  <si>
    <t>Advanced - Use network analysis to design disease prevention and control plans according to high-risk areas/hot spots (C)</t>
  </si>
  <si>
    <t>1</t>
  </si>
  <si>
    <t>91.200.210.5</t>
  </si>
  <si>
    <t>Stef Bronzwaer</t>
  </si>
  <si>
    <t>EFSA</t>
  </si>
  <si>
    <t>151.15.190.184</t>
  </si>
  <si>
    <t/>
  </si>
  <si>
    <t>abc</t>
  </si>
  <si>
    <t>41.84.229.240</t>
  </si>
  <si>
    <t>Sihle Mdluli</t>
  </si>
  <si>
    <t>SADC Epidemiology and Informatics Subcommittee</t>
  </si>
  <si>
    <t>185.252.221.90</t>
  </si>
  <si>
    <t>Manoj Murhekar</t>
  </si>
  <si>
    <t>National Institute of Epidemiology, Chennai, India</t>
  </si>
  <si>
    <t>176.236.91.21</t>
  </si>
  <si>
    <t>Fehminaz Temel</t>
  </si>
  <si>
    <t>Ministry of Health Turkey</t>
  </si>
  <si>
    <t>156.68.103.76</t>
  </si>
  <si>
    <t>Assaf Anyamba</t>
  </si>
  <si>
    <t>NASA Goddard Space Flight Center</t>
  </si>
  <si>
    <t>158.232.3.23</t>
  </si>
  <si>
    <t>perrocheau</t>
  </si>
  <si>
    <t>WHO</t>
  </si>
  <si>
    <t>194.182.123.160</t>
  </si>
  <si>
    <t>Guillaume</t>
  </si>
  <si>
    <t>WHO Headquarters</t>
  </si>
  <si>
    <t>196.7.68.10</t>
  </si>
  <si>
    <t>Lazarus Kuonza</t>
  </si>
  <si>
    <t>NICD South Africa</t>
  </si>
  <si>
    <t>165.91.90.168</t>
  </si>
  <si>
    <t>Heather Simmons</t>
  </si>
  <si>
    <t>IIAD</t>
  </si>
  <si>
    <t>41.75.223.252</t>
  </si>
  <si>
    <t>Dr. Rogath Saika Kishimba</t>
  </si>
  <si>
    <t>Tanzania Ministry of Health/Tanzania FELTP</t>
  </si>
  <si>
    <t>158.169.40.15</t>
  </si>
  <si>
    <t xml:space="preserve">Cinthia Menel Lemos </t>
  </si>
  <si>
    <t>European Commission - Health Security unit</t>
  </si>
  <si>
    <t>94.63.224.133</t>
  </si>
  <si>
    <t>Marion Muehlen</t>
  </si>
  <si>
    <t>158.232.3.22</t>
  </si>
  <si>
    <t>Karl Schenkel</t>
  </si>
  <si>
    <t>World Health Organization</t>
  </si>
  <si>
    <t>69.5.214.139</t>
  </si>
  <si>
    <t>sahar</t>
  </si>
  <si>
    <t>moh egypt</t>
  </si>
  <si>
    <t>iman abdeen</t>
  </si>
  <si>
    <t>ministry of health</t>
  </si>
  <si>
    <t>2</t>
  </si>
  <si>
    <t>156.68.102.243</t>
  </si>
  <si>
    <t>Assaf</t>
  </si>
  <si>
    <t>Anyamba</t>
  </si>
  <si>
    <t>76.236.220.189</t>
  </si>
  <si>
    <t>Carl Reddy</t>
  </si>
  <si>
    <t>TEPHINET</t>
  </si>
  <si>
    <t>124.170.216.123</t>
  </si>
  <si>
    <t>Joanne Taylor</t>
  </si>
  <si>
    <t>Field Epidemiology in Action</t>
  </si>
  <si>
    <t>41.239.169.150</t>
  </si>
  <si>
    <t>121.45.207.102</t>
  </si>
  <si>
    <t>Ben Polkinghorne</t>
  </si>
  <si>
    <t>ANU</t>
  </si>
  <si>
    <t>185.44.146.232</t>
  </si>
  <si>
    <t>NIKOLETTA MAVROEIDI</t>
  </si>
  <si>
    <t>INDEPENDANT CONSULTANT</t>
  </si>
  <si>
    <t>85.169.136.228</t>
  </si>
  <si>
    <t>181.222.110.217</t>
  </si>
  <si>
    <t>Jonas Brant</t>
  </si>
  <si>
    <t>University of Brasilia - UnB</t>
  </si>
  <si>
    <t>3</t>
  </si>
  <si>
    <t>73.82.11.152</t>
  </si>
  <si>
    <t>Richard Dicker</t>
  </si>
  <si>
    <t>NA</t>
  </si>
  <si>
    <t>49.228.233.100</t>
  </si>
  <si>
    <t>Karoon Chanachai</t>
  </si>
  <si>
    <t>USAID/RDMA</t>
  </si>
  <si>
    <t>160.155.159.57</t>
  </si>
  <si>
    <t>OYETOLA Wilfried Délé</t>
  </si>
  <si>
    <t>Ecole Inter-Etats des Sciences et Médecine Vétérinaires (EISMV) de Dakar, Senegal</t>
  </si>
  <si>
    <t>194.230.18.79</t>
  </si>
  <si>
    <t>Sara Hollis</t>
  </si>
  <si>
    <t>168.243.226.169</t>
  </si>
  <si>
    <t>David Rodríguez</t>
  </si>
  <si>
    <t>COMISCA</t>
  </si>
  <si>
    <t>Laura Macfarlane-Berry</t>
  </si>
  <si>
    <t>University of Newcastle</t>
  </si>
  <si>
    <t>iman</t>
  </si>
  <si>
    <t>4</t>
  </si>
  <si>
    <t>70.164.212.231</t>
  </si>
  <si>
    <t>Oladele A. Ogunseitan</t>
  </si>
  <si>
    <t>University of California, Irvine</t>
  </si>
  <si>
    <t>optional</t>
  </si>
  <si>
    <t>91.178.74.129</t>
  </si>
  <si>
    <t>Despoina Iatridou</t>
  </si>
  <si>
    <t>FVE</t>
  </si>
  <si>
    <t>85.244.251.34</t>
  </si>
  <si>
    <t>95.91.215.237</t>
  </si>
  <si>
    <t>Andreas Gilsdorf</t>
  </si>
  <si>
    <t>GIZ</t>
  </si>
  <si>
    <t>42.60.74.201</t>
  </si>
  <si>
    <t>Steven</t>
  </si>
  <si>
    <t>NCID</t>
  </si>
  <si>
    <t>163.116.157.66</t>
  </si>
  <si>
    <t>Pat Turner</t>
  </si>
  <si>
    <t>WVA</t>
  </si>
  <si>
    <t>105.66.132.76</t>
  </si>
  <si>
    <t>Bouslikhane Mohammed</t>
  </si>
  <si>
    <t>Institut Agronomique et Vétérinaire Hassan II</t>
  </si>
  <si>
    <t>49.147.233.41</t>
  </si>
  <si>
    <t>Maria Concepcion Roces</t>
  </si>
  <si>
    <t>SAFETYNET</t>
  </si>
  <si>
    <t>88.131.223.230</t>
  </si>
  <si>
    <t>Jeanine Pommier</t>
  </si>
  <si>
    <t>ECDC</t>
  </si>
  <si>
    <t>154.160.6.187</t>
  </si>
  <si>
    <t>Yaghouba Kane</t>
  </si>
  <si>
    <t>FAO</t>
  </si>
  <si>
    <t>185.96.70.57</t>
  </si>
  <si>
    <t>Ahmad</t>
  </si>
  <si>
    <t>GHD|EMPHNET</t>
  </si>
  <si>
    <t>sah</t>
  </si>
  <si>
    <t>moh</t>
  </si>
  <si>
    <t>Institute for Infectious Animal Diseases</t>
  </si>
  <si>
    <t>Foundational knowledge and skills</t>
  </si>
  <si>
    <t xml:space="preserve">Surveillance systems </t>
  </si>
  <si>
    <t xml:space="preserve">Field investigations </t>
  </si>
  <si>
    <t xml:space="preserve">Disease management </t>
  </si>
  <si>
    <t xml:space="preserve">Laboratory capacity </t>
  </si>
  <si>
    <t>Infection prevention and control, biosafety and biosecurity</t>
  </si>
  <si>
    <t xml:space="preserve">Preparedness and response </t>
  </si>
  <si>
    <t>Epidemiologic studies</t>
  </si>
  <si>
    <t>Data management, biostatistics, and informatics</t>
  </si>
  <si>
    <t xml:space="preserve">Ecosystem health </t>
  </si>
  <si>
    <t xml:space="preserve">Leadership and management </t>
  </si>
  <si>
    <t xml:space="preserve">Communication and community engagement </t>
  </si>
  <si>
    <t>Training</t>
  </si>
  <si>
    <t xml:space="preserve">Ethics </t>
  </si>
  <si>
    <t>History of epidemiology</t>
  </si>
  <si>
    <t xml:space="preserve">Epidemiology of noncommunicable diseases </t>
  </si>
  <si>
    <t xml:space="preserve">Data management and analysis </t>
  </si>
  <si>
    <t>Reporting and follow-up interventions</t>
  </si>
  <si>
    <t>Health systems and health service delivery</t>
  </si>
  <si>
    <t>Infectious diseases</t>
  </si>
  <si>
    <t xml:space="preserve">Disease management during travel, mobility, and movement </t>
  </si>
  <si>
    <t xml:space="preserve">Necropsies, sample/specimen collection, labelling, storage, and transport </t>
  </si>
  <si>
    <t xml:space="preserve">Multisectoral planning and data linking </t>
  </si>
  <si>
    <t xml:space="preserve">Multisectoral coordination </t>
  </si>
  <si>
    <t xml:space="preserve">Analysis, interpretation and reporting of laboratory data </t>
  </si>
  <si>
    <t xml:space="preserve">Infection prevention and control, biosecurity and biosafety preparedness </t>
  </si>
  <si>
    <t xml:space="preserve">Infection prevention and control, biosecurity and biosafety implementation procedures </t>
  </si>
  <si>
    <t xml:space="preserve">Continuous quality improvement evaluation </t>
  </si>
  <si>
    <t xml:space="preserve">Detection of health threats </t>
  </si>
  <si>
    <t>Risk assessments</t>
  </si>
  <si>
    <t>Policy development, adaptation and implementation</t>
  </si>
  <si>
    <t xml:space="preserve">Preparedness and response planning </t>
  </si>
  <si>
    <t>Cross-sectoral coordination and incident management</t>
  </si>
  <si>
    <t>Emergency risk communication</t>
  </si>
  <si>
    <t xml:space="preserve">Mass gatherings </t>
  </si>
  <si>
    <t>Humanitarian crises and natural disasters</t>
  </si>
  <si>
    <t>Chemical, biological, radiological and nuclear emergencies</t>
  </si>
  <si>
    <t xml:space="preserve">Types of epidemiological studies </t>
  </si>
  <si>
    <t>Designing and planning epidemiological studies</t>
  </si>
  <si>
    <t xml:space="preserve">Conducting epidemiological field studies </t>
  </si>
  <si>
    <t xml:space="preserve">Reporting and publication of study findings </t>
  </si>
  <si>
    <t xml:space="preserve">Data analysis </t>
  </si>
  <si>
    <t xml:space="preserve">Data interpretation and presentation </t>
  </si>
  <si>
    <t xml:space="preserve">Digital tools </t>
  </si>
  <si>
    <t>Biodiversity and ecosystems</t>
  </si>
  <si>
    <t>Plant, animal and ecosystem health</t>
  </si>
  <si>
    <t>Air, water and soil quality</t>
  </si>
  <si>
    <t>Impacts of environmental degradation on health</t>
  </si>
  <si>
    <t>Anthropogenic, environmental and socioeconomic drivers of emerging health threats</t>
  </si>
  <si>
    <t>Leadership and One Health</t>
  </si>
  <si>
    <t>Policy development and implementation</t>
  </si>
  <si>
    <t xml:space="preserve">Organizational management </t>
  </si>
  <si>
    <t>Project management</t>
  </si>
  <si>
    <t>Finance and budgeting</t>
  </si>
  <si>
    <t>Oral communication to technical and nontechnical audiences</t>
  </si>
  <si>
    <t>Written communication to technical and nontechnical audiences</t>
  </si>
  <si>
    <t>Risk communication</t>
  </si>
  <si>
    <t>Communication for events</t>
  </si>
  <si>
    <t>Learning processes</t>
  </si>
  <si>
    <t xml:space="preserve">Learning needs assessment, training programme design, development and assessment </t>
  </si>
  <si>
    <t>Training delivery</t>
  </si>
  <si>
    <t>eLearning</t>
  </si>
  <si>
    <t>Quality and risk management in training</t>
  </si>
  <si>
    <t xml:space="preserve">Ethics and its role related to health </t>
  </si>
  <si>
    <t xml:space="preserve">Ethical issues related to field epidemiology </t>
  </si>
  <si>
    <t xml:space="preserve">Moral challenges related to ethical decision-making </t>
  </si>
  <si>
    <t xml:space="preserve">Legal and regulatory ethical frameworks </t>
  </si>
  <si>
    <t xml:space="preserve">The five step process for ethical decision-making </t>
  </si>
  <si>
    <t>Prioritization of disease and disease burden</t>
  </si>
  <si>
    <t>Maternal and child health: key indicators</t>
  </si>
  <si>
    <t>Demographic data and population dynamics</t>
  </si>
  <si>
    <t>Primary health services: key indicators</t>
  </si>
  <si>
    <t>Systems thinking</t>
  </si>
  <si>
    <t>Characteristics of a functional surveillance system</t>
  </si>
  <si>
    <t xml:space="preserve">Systems thinking </t>
  </si>
  <si>
    <t>Detection and reporting of cases, clusters, and health threats</t>
  </si>
  <si>
    <t xml:space="preserve">Detection and reporting of cases, clusters, and health threats </t>
  </si>
  <si>
    <t>Surveillance systems design and evaluation</t>
  </si>
  <si>
    <t>Field preparation</t>
  </si>
  <si>
    <t>Investigation</t>
  </si>
  <si>
    <t>One Health</t>
  </si>
  <si>
    <t>Public Health</t>
  </si>
  <si>
    <t>Animal Health</t>
  </si>
  <si>
    <t xml:space="preserve">Define epidemiology and field epidemiology  </t>
  </si>
  <si>
    <t xml:space="preserve">Describe the added value of a One Health approach in epidemiology  </t>
  </si>
  <si>
    <t xml:space="preserve">Summarize the Koch postulates  </t>
  </si>
  <si>
    <t xml:space="preserve">Describe the genesis of the One Health concept  </t>
  </si>
  <si>
    <t xml:space="preserve">Describe the Doll and Hill viewpoints on causality </t>
  </si>
  <si>
    <t xml:space="preserve">Describe the work of William Farr and John Snow on Cholera  </t>
  </si>
  <si>
    <t xml:space="preserve">Describe the history of smallpox eradication  </t>
  </si>
  <si>
    <t xml:space="preserve">Describe the history of rinderpest eradication  </t>
  </si>
  <si>
    <t xml:space="preserve">Define epidemiological terms including incubation period, infectious period, latency, immunity, vector, fomite, reservoir, etc.  </t>
  </si>
  <si>
    <t xml:space="preserve">Explain important mechanisms for transmission of infectious diseases  </t>
  </si>
  <si>
    <t xml:space="preserve">Define zoonosis and anthroponotic diseases and list important (anthropo-)zoonotic diseases with epidemic potential  </t>
  </si>
  <si>
    <t xml:space="preserve">Characterize the difference between viruses, fungi, bacteria, parasites and prions  </t>
  </si>
  <si>
    <t xml:space="preserve">Characterize relevant pathogen, host, environment/ecological features of important infectious diseases  </t>
  </si>
  <si>
    <t xml:space="preserve">Describe the epidemiological characteristics of priority infectious diseases of humans and animals  </t>
  </si>
  <si>
    <t xml:space="preserve">Advise stakeholders on good practices that contribute to zoonotic disease prevention and control, and subsequent impact on animal production  </t>
  </si>
  <si>
    <t xml:space="preserve">Describe the factors driving the emergence and re-emergence of infectious diseases to focus on zoonoses  </t>
  </si>
  <si>
    <t xml:space="preserve">Describe the disease intervention model in terms of the epidemiologic triad and how to break the chain of transmission  </t>
  </si>
  <si>
    <t xml:space="preserve">Describe risk factors associated with the spread and persistence of zoonotic diseases, including social-cultural factors  </t>
  </si>
  <si>
    <t xml:space="preserve">Describe basic epidemiologic models (susceptible, exposed, infected, recovered/removed)  </t>
  </si>
  <si>
    <t xml:space="preserve">Explain host immunity to pathogens and discuss the strengths and weaknesses of different vaccines  </t>
  </si>
  <si>
    <t xml:space="preserve">Assess the societal impact of (anthropo-)zoonotic diseases  </t>
  </si>
  <si>
    <t xml:space="preserve">Describe the link between environmental factors and some noncommunicable diseases (NCDs)  </t>
  </si>
  <si>
    <t xml:space="preserve">Advise stakeholders on animal breeding, nutrition, production and marketing  </t>
  </si>
  <si>
    <t xml:space="preserve">List NCDs that impact human and animal health and their associated environmental risk factors  </t>
  </si>
  <si>
    <t xml:space="preserve">Elaborate on the relationship between environmental conditions and development of NCDs  </t>
  </si>
  <si>
    <t xml:space="preserve">Demonstrate the importance of NCD surveillance in humans and animals and how it relates to surveillance of environmental factors  </t>
  </si>
  <si>
    <t xml:space="preserve">Identify epidemiological aspects of NCDs including injury; report on the epidemiology of chronic diseases that can occur over lifetime; explain the epidemiology of cancer  </t>
  </si>
  <si>
    <t xml:space="preserve">Differentiate surveillance systems for noncommunicable and communicable diseases  </t>
  </si>
  <si>
    <t xml:space="preserve">Describe the importance of NCD surveillance in humans and animals  </t>
  </si>
  <si>
    <t xml:space="preserve">Describe the role of genetics as it relates to animal production and nutrition  </t>
  </si>
  <si>
    <t xml:space="preserve">Describe the role of the environment and climate change on noncommunicable diseases  </t>
  </si>
  <si>
    <t>Describe the concept of burden of disease in animals and humans</t>
  </si>
  <si>
    <t xml:space="preserve">Define simple ways to prioritize diseases according to their burden  </t>
  </si>
  <si>
    <t xml:space="preserve">Describe the current burden of infectious diseases  </t>
  </si>
  <si>
    <t xml:space="preserve">Characterize the historic and current burden of infectious diseases, and potential future trends  </t>
  </si>
  <si>
    <t xml:space="preserve">Describe zoonotic diseases for which the control on the animal side is cost-effective  </t>
  </si>
  <si>
    <t xml:space="preserve">Learn and apply the Basic Priority Rating System methodology to prioritize disease for One Health intervention  </t>
  </si>
  <si>
    <t xml:space="preserve">Explain burden of disease metrics (e.g., DALYs and QALYs, cost-benefit and cost-effectiveness, hospitalization days, etc.) and how they are calculated  </t>
  </si>
  <si>
    <t xml:space="preserve">Guide One Health coordination at the local level  </t>
  </si>
  <si>
    <t xml:space="preserve">Apply national reporting requirements for human diseases   </t>
  </si>
  <si>
    <t xml:space="preserve">Describe key points of the International Health Regulations (IHR) 2005  </t>
  </si>
  <si>
    <t xml:space="preserve">Apply national reporting requirements for animal diseases  </t>
  </si>
  <si>
    <t xml:space="preserve">Explain national legislation for public health and surveillance activities in the country  </t>
  </si>
  <si>
    <t xml:space="preserve">Describe relevant international regulations (IHR, Performance of Veterinary Services)  </t>
  </si>
  <si>
    <t xml:space="preserve">Outline the standards and standard operating procedures (SOPs) for public health in the country  </t>
  </si>
  <si>
    <t xml:space="preserve">Articulate one health coordination at the national level  </t>
  </si>
  <si>
    <t xml:space="preserve">Describe risk factors, including zoonotic and food safety, that are specific to pregnant or nursing women and children  </t>
  </si>
  <si>
    <t xml:space="preserve">Analyse reported data from primary health care units for previous indicators  </t>
  </si>
  <si>
    <t xml:space="preserve">Work together with PHC units on recommendations to reduce environmental exposures that constitute a risk for the fetus (including food safety)  </t>
  </si>
  <si>
    <t xml:space="preserve">List sources of information for local animal and human population data  </t>
  </si>
  <si>
    <t xml:space="preserve">Compare population pyramids  </t>
  </si>
  <si>
    <t xml:space="preserve">Calculate population density for an area (i.e., district or region)  </t>
  </si>
  <si>
    <t xml:space="preserve">Compute crude birth rates  </t>
  </si>
  <si>
    <t xml:space="preserve">Evaluate access to family planning  </t>
  </si>
  <si>
    <t xml:space="preserve">Use demographic tools to guide planning decisions  </t>
  </si>
  <si>
    <t xml:space="preserve">Describe components of population change (e.g., fertility, mortality and migration)  </t>
  </si>
  <si>
    <t xml:space="preserve">Describe land use/land cover characteristics and how these patterns relate to human/animal interface and interactions   </t>
  </si>
  <si>
    <t xml:space="preserve">Explain techniques to measure changes in the total population  </t>
  </si>
  <si>
    <t xml:space="preserve">Assess changes in the composition of the population (animal/human only)  </t>
  </si>
  <si>
    <t xml:space="preserve">Describe how the rates of population turnover for various animal species relates to immunity status  </t>
  </si>
  <si>
    <t xml:space="preserve">Discuss social-economic determinants of health  </t>
  </si>
  <si>
    <t xml:space="preserve">Describe methods for delivery of frontline animal health services (fixed vs mobile), including the role of veterinarians and para-vets  </t>
  </si>
  <si>
    <t xml:space="preserve">Explain the Universal Health Coverage strategy  </t>
  </si>
  <si>
    <t xml:space="preserve">Describe performance indicators for delivery of One Health services  </t>
  </si>
  <si>
    <t xml:space="preserve">Describe and calculate performance indicators for the delivery of frontline animal health services  </t>
  </si>
  <si>
    <t xml:space="preserve">Describe national animal health management systems and the related performance indicators  </t>
  </si>
  <si>
    <t xml:space="preserve">Design and monitor changes in land use/land cover including fragmentation patterns  </t>
  </si>
  <si>
    <t xml:space="preserve">Design and monitor biodiversity measures (transactional sampling)  </t>
  </si>
  <si>
    <t xml:space="preserve">Explain the interaction between ecosystems change and human/animal health outcomes  </t>
  </si>
  <si>
    <t xml:space="preserve">Provide stakeholders with basic knowledge of complex systems related to health at the human-animal-environmental interface (interconnectedness) and how they impact global health  </t>
  </si>
  <si>
    <t xml:space="preserve">Advocate to integrate multisectoral systems thinking into everyday work  </t>
  </si>
  <si>
    <t xml:space="preserve">Incorporate systems thinking into policy design and development  </t>
  </si>
  <si>
    <t xml:space="preserve">Apply systems-based thinking to surveillance, the design of epidemiological studies, and the practice of disease prevention and control  </t>
  </si>
  <si>
    <t xml:space="preserve">Contribute to the development and implementation of One Health policies, plans and projects that integrate interconnections between ecosystem and animal/human/plant health  </t>
  </si>
  <si>
    <t xml:space="preserve">Describe the role and objectives of surveillance systems in public health, animal health and environmental health  </t>
  </si>
  <si>
    <t xml:space="preserve">Define what a surveillance system is including its structural and functional components and interactions.  </t>
  </si>
  <si>
    <t xml:space="preserve">Describe the One Health aspects of surveillance systems (coordination and integration of surveillance activities between multiple sectors)  </t>
  </si>
  <si>
    <t xml:space="preserve">Describe types of surveillance (e.g., indicator-based, event-based), and types of surveillance systems (e.g., sentinel, hospital, lab, risk-based etc.)  </t>
  </si>
  <si>
    <t xml:space="preserve">Describe the characteristics (e.g., comprehensive vs sentinel surveillance, syndromic vs lab confirmed, case-based vs aggregate surveillance)  </t>
  </si>
  <si>
    <t xml:space="preserve">Define attributes (e.g., timeliness, sensitivity) of a functional surveillance system   </t>
  </si>
  <si>
    <t xml:space="preserve">Describe the roles and responsibilities of a surveillance system  </t>
  </si>
  <si>
    <t xml:space="preserve">Describe the surveillance cycle, including administration levels and reporting flows  </t>
  </si>
  <si>
    <t xml:space="preserve">Describe case-based reporting  </t>
  </si>
  <si>
    <t xml:space="preserve">Describe NCD surveillance systems  </t>
  </si>
  <si>
    <t xml:space="preserve">Coordinate and integrate surveillance activities among multiple sectors  </t>
  </si>
  <si>
    <t xml:space="preserve">Describe the characteristics of an early warning system  </t>
  </si>
  <si>
    <t xml:space="preserve">Describe risk-based surveillance methods  </t>
  </si>
  <si>
    <t xml:space="preserve">Describe how weather-related data is collected   </t>
  </si>
  <si>
    <t xml:space="preserve">Synthesize the objectives of surveillance systems in public health, animal health and wildlife health  </t>
  </si>
  <si>
    <t xml:space="preserve">Promote the interoperability of reporting systems across sectors  </t>
  </si>
  <si>
    <t xml:space="preserve">Differentiate between ground and satellite monitoring of hydrological parameters and how data can be related to human and animal health  </t>
  </si>
  <si>
    <t xml:space="preserve">Identify health threats (signals) from community and media sources  </t>
  </si>
  <si>
    <t xml:space="preserve">Apply case definitions for priority diseases  </t>
  </si>
  <si>
    <t xml:space="preserve">Differentiate between types of surveillance (e.g., indicator-based, event-based, etc.) and types of surveillance systems (e.g., sentinel, hospital, lab, risk-based, community-based, etc.)   </t>
  </si>
  <si>
    <t xml:space="preserve">Perform signal detection from both indicator-based surveillance and event-based surveillance  </t>
  </si>
  <si>
    <t xml:space="preserve">Verify signals using signal-alert-event logic  </t>
  </si>
  <si>
    <t xml:space="preserve">Follow reporting channels to report cases and signals to appropriate administration level  </t>
  </si>
  <si>
    <t xml:space="preserve">Use diverse sources of information for event-based surveillance  </t>
  </si>
  <si>
    <t xml:space="preserve">Apply risk-based surveillance methods along high-risk value chain nodes  </t>
  </si>
  <si>
    <t xml:space="preserve">Design risk-based surveillance methods along high-risk value chain nodes  </t>
  </si>
  <si>
    <t xml:space="preserve">Notify authorities of priority diseases that exceed thresholds  </t>
  </si>
  <si>
    <t xml:space="preserve">Analyse surveillance data using descriptive epidemiological and simple statistical methods  </t>
  </si>
  <si>
    <t xml:space="preserve">Describe the principles of data collection for surveillance and apply them in multiple sectors  </t>
  </si>
  <si>
    <t xml:space="preserve">Describe and identify trends, patterns and thresholds of priority diseases  </t>
  </si>
  <si>
    <t xml:space="preserve">Present data analysis using tables, graphs and maps  </t>
  </si>
  <si>
    <t xml:space="preserve">Interpret surveillance data both within an individual sector and across multiple sectors  </t>
  </si>
  <si>
    <t xml:space="preserve">Establish or review an outbreak threshold for diseases under surveillance  </t>
  </si>
  <si>
    <t xml:space="preserve">Perform advanced statistical and Geospatial analysis using surveillance data  </t>
  </si>
  <si>
    <t xml:space="preserve">Perform basic Time Series Analysis  </t>
  </si>
  <si>
    <t xml:space="preserve">Prepare basic situation reports for potential health threats  </t>
  </si>
  <si>
    <t xml:space="preserve">Produce surveillance summary bulletins and reports  </t>
  </si>
  <si>
    <t xml:space="preserve">Report to next administration level  </t>
  </si>
  <si>
    <t xml:space="preserve">Apply recommendations from the feedback of the higher administration levels  </t>
  </si>
  <si>
    <t xml:space="preserve">Ensure timely reporting back to farmers to incentivize future participation in surveillance  </t>
  </si>
  <si>
    <t xml:space="preserve">Interpret findings from the data analysis of priority conditions  </t>
  </si>
  <si>
    <t xml:space="preserve">Provide recommendations for actions  </t>
  </si>
  <si>
    <t xml:space="preserve">Prepare advanced situation reports for potential public health threats  </t>
  </si>
  <si>
    <t xml:space="preserve">Follow WOAH requirements for reporting   </t>
  </si>
  <si>
    <t xml:space="preserve">Prepare multisectoral summary report for decision-makers and community  </t>
  </si>
  <si>
    <t xml:space="preserve">Describe requirements for reporting of public health events under IHR (2005)   </t>
  </si>
  <si>
    <t xml:space="preserve">Follow WOAH requirements for reporting  </t>
  </si>
  <si>
    <t xml:space="preserve">Ensure the timeliness, completeness and quality of reported data   </t>
  </si>
  <si>
    <t xml:space="preserve">Monitor surveillance data quality originating along animal value chains  </t>
  </si>
  <si>
    <t xml:space="preserve">Monitor the timeliness, completeness and quality of data reported from different sources  </t>
  </si>
  <si>
    <t xml:space="preserve">Provide feedback to improve timeliness, completeness and quality of surveillance data  </t>
  </si>
  <si>
    <t xml:space="preserve">Oversee regular quality checks and audits from healthcare facility level for surveillance data  </t>
  </si>
  <si>
    <t xml:space="preserve">Support the design of surveillance systems using knowledge of the local context, key stakeholders, human resource availability and field logistics  </t>
  </si>
  <si>
    <t xml:space="preserve">Recommend appropriate actions for improvements   </t>
  </si>
  <si>
    <t xml:space="preserve">Use available tools and guidelines (national and international) for evaluation  </t>
  </si>
  <si>
    <t xml:space="preserve">Evaluate surveillance systems using proper attributes  </t>
  </si>
  <si>
    <t xml:space="preserve">Conduct a full evaluation of a surveillance system against its objectives   </t>
  </si>
  <si>
    <t xml:space="preserve">Evaluate conclusions and interpretations from an evaluation of surveillance systems (i.e., validate key findings from the evaluation)  </t>
  </si>
  <si>
    <t xml:space="preserve">Produce final evaluation report with justification and recommendations for improvement  </t>
  </si>
  <si>
    <t xml:space="preserve">Select priority conditions and relevant surveillance systems  </t>
  </si>
  <si>
    <t xml:space="preserve">Design reporting forms and flow  </t>
  </si>
  <si>
    <t xml:space="preserve">Set alert thresholds  </t>
  </si>
  <si>
    <t xml:space="preserve">Prepare reporting through electronic tools  </t>
  </si>
  <si>
    <t xml:space="preserve">Assess need for special analysis and studies (e.g., survival analyses; cost effectiveness, cost benefit, cost utility analyses)  </t>
  </si>
  <si>
    <t xml:space="preserve">Choose sites for surveillance  </t>
  </si>
  <si>
    <t xml:space="preserve">Apply epidemic intelligence  </t>
  </si>
  <si>
    <t xml:space="preserve">Explain objectives of field investigation  </t>
  </si>
  <si>
    <t xml:space="preserve">Apply ethics in field investigations  </t>
  </si>
  <si>
    <t xml:space="preserve">Prepare logistics for field visits, interviews, and sample collection, including PPE and transport   </t>
  </si>
  <si>
    <t xml:space="preserve">Apply SOPs  </t>
  </si>
  <si>
    <t xml:space="preserve">Contribute to the design of data collection tools  </t>
  </si>
  <si>
    <t xml:space="preserve">Support in the design of field investigations  </t>
  </si>
  <si>
    <t xml:space="preserve">Explain the One Health approach  </t>
  </si>
  <si>
    <t xml:space="preserve">Communicate with other stakeholders collecting other samples during the same outbreak  </t>
  </si>
  <si>
    <t xml:space="preserve">Identify cultural practices and beliefs on approaches to disease management  </t>
  </si>
  <si>
    <t xml:space="preserve">Contribute to the design of data collection tools for participatory investigations  </t>
  </si>
  <si>
    <t xml:space="preserve">Prepare logistics for animal handling and examination including domesticated and wild  </t>
  </si>
  <si>
    <t xml:space="preserve">Plan and lead field investigations   </t>
  </si>
  <si>
    <t xml:space="preserve">Coordinate and communicate among experts involved in joint field investigations  </t>
  </si>
  <si>
    <t xml:space="preserve">Establish an investigation team  </t>
  </si>
  <si>
    <t xml:space="preserve">Create case definitions and adapt if needed  </t>
  </si>
  <si>
    <t xml:space="preserve">Design and use complex data collection methods and tools  </t>
  </si>
  <si>
    <t xml:space="preserve">Coordinate and communicate with the human, animal and environmental health experts in preparation for an outbreak investigation or field study (establish joint team, joint design of investigations, etc.) when needed (e.g., during a zoonotic disease outbreak, outbreak involving wildlife, a field study of health and pollutants  </t>
  </si>
  <si>
    <t xml:space="preserve">Train frontline staff on SOPs and data collection tools  </t>
  </si>
  <si>
    <t xml:space="preserve">Organise necessary coordination among all sectors involved in the investigation  </t>
  </si>
  <si>
    <t xml:space="preserve">Develop and/or apply monitoring and evaluation methodology  </t>
  </si>
  <si>
    <t xml:space="preserve">Manage and support multidisciplinary investigation teams in investigation planning phase  </t>
  </si>
  <si>
    <t xml:space="preserve">Train field investigation team on IPC measures and precautions  </t>
  </si>
  <si>
    <t xml:space="preserve">Apply basic biosafety and biosecurity methods  </t>
  </si>
  <si>
    <t xml:space="preserve">Detect cases/ outbreaks working forward and backward  </t>
  </si>
  <si>
    <t xml:space="preserve">Collect appropriate data (human/ animal, space and time data) to support the field investigation   </t>
  </si>
  <si>
    <t xml:space="preserve">Conduct onsite interviews (e.g., explorative)  </t>
  </si>
  <si>
    <t xml:space="preserve">Collect and submit laboratory specimens, following appropriate biosafety practices for sampling, packaging and transportation of sample  </t>
  </si>
  <si>
    <t xml:space="preserve">Implement and monitor disease control intervention methods  </t>
  </si>
  <si>
    <t xml:space="preserve">Support coordination among all groups involved in investigations and share investigation progress  </t>
  </si>
  <si>
    <t xml:space="preserve">Establish and report the existence of an outbreak  </t>
  </si>
  <si>
    <t xml:space="preserve">Describe active/passive case findings during field investigations  </t>
  </si>
  <si>
    <t xml:space="preserve">Conduct active/passive case finding/case investigation  </t>
  </si>
  <si>
    <t xml:space="preserve">Use participatory methods for case finding and data collection  </t>
  </si>
  <si>
    <t xml:space="preserve">Collect information on environmental factors  </t>
  </si>
  <si>
    <t xml:space="preserve">Explain the use of value chains in an outbreak investigation  </t>
  </si>
  <si>
    <t xml:space="preserve">Conduct postmortems to verify the diagnosis and to collect samples for testing  </t>
  </si>
  <si>
    <t xml:space="preserve">Conduct case finding along the high-risk points of the value chain (markets, abattoirs, human-wildlife interface, etc.)  </t>
  </si>
  <si>
    <t xml:space="preserve">Collect animal health-related data along the value chain  </t>
  </si>
  <si>
    <t xml:space="preserve">Collect samples from livestock, companion animals, fish, and wild animals  </t>
  </si>
  <si>
    <t xml:space="preserve">Lead/ supervise a team, co-lead/ co-supervise multidisciplinary teams during outbreak investigation  </t>
  </si>
  <si>
    <t xml:space="preserve">Adapt case definitions  </t>
  </si>
  <si>
    <t xml:space="preserve">Organize regular briefings  </t>
  </si>
  <si>
    <t xml:space="preserve">Recommend safe disposal methods for dead animals and manure when necessary  </t>
  </si>
  <si>
    <t xml:space="preserve"> Assess the epidemiological situation on the ground in light of existing national and international legislation (such as IHR) and report immediately to a higher level when needed  </t>
  </si>
  <si>
    <t xml:space="preserve">Review case definitions  </t>
  </si>
  <si>
    <t xml:space="preserve">Apply basic verbal autopsy principles  </t>
  </si>
  <si>
    <t xml:space="preserve">Recognize when to apply basic principles of safe burial during exploratory phase of an outbreak investigation  </t>
  </si>
  <si>
    <t xml:space="preserve">Describe basic protection measures for proven radio-nuclear environmental contamination at investigation team and  community level  </t>
  </si>
  <si>
    <t xml:space="preserve">Apply basic interviewing principles  </t>
  </si>
  <si>
    <t xml:space="preserve">Enter and validate data  </t>
  </si>
  <si>
    <t xml:space="preserve">Conduct descriptive analyses of collected data  </t>
  </si>
  <si>
    <t xml:space="preserve">Interpret diagnostic test results of samples submitted to the laboratory  </t>
  </si>
  <si>
    <t xml:space="preserve">Relate lab results to case categories  </t>
  </si>
  <si>
    <t xml:space="preserve">Collect value chain data and draw simplified value chain map to identify potential spread routes and characterize risk  </t>
  </si>
  <si>
    <t xml:space="preserve">Explain the use of value chain mapping in an outbreak investigation  </t>
  </si>
  <si>
    <t xml:space="preserve">Use statistical/spatial analyses and interpret results (univariate)  </t>
  </si>
  <si>
    <t xml:space="preserve">Generate hypotheses about cause/risk factors  </t>
  </si>
  <si>
    <t xml:space="preserve">Apply analytical epidemiological investigation to identify the source, cause and or risk factor/determinants  </t>
  </si>
  <si>
    <t xml:space="preserve">Draw and interpret a value chain map to identify potential spread routes and high-risk points of an animal disease outbreak  </t>
  </si>
  <si>
    <t xml:space="preserve">Analyse and interpret human, animal and environmental data to determine the potential origin and spread of an outbreak  </t>
  </si>
  <si>
    <t xml:space="preserve">Manage complex datasets and conduct multivariate analysis  </t>
  </si>
  <si>
    <t xml:space="preserve">Conduct data analysis with regard to vulnerable groups  </t>
  </si>
  <si>
    <t xml:space="preserve">Design value chain investigation and advanced analysis of data to characterize risk  </t>
  </si>
  <si>
    <t xml:space="preserve">Prepare a standard investigation report  </t>
  </si>
  <si>
    <t xml:space="preserve">Communicate results and share recommendations with stakeholders  </t>
  </si>
  <si>
    <t xml:space="preserve">Recommend disease prevention and control measures  </t>
  </si>
  <si>
    <t xml:space="preserve">Recommend and monitor intervention methods  </t>
  </si>
  <si>
    <t xml:space="preserve">Assess the effectiveness of intervention methods  </t>
  </si>
  <si>
    <t xml:space="preserve">Promote joint reporting across sectors  </t>
  </si>
  <si>
    <t xml:space="preserve">Report results of an investigation  </t>
  </si>
  <si>
    <t xml:space="preserve">Integrate key results from reports of other authorities involved in the investigation  </t>
  </si>
  <si>
    <t xml:space="preserve">Recommend evidence-based technical advice to national authorities  </t>
  </si>
  <si>
    <t xml:space="preserve">Differentiate reporting formats and styles according to the target audience  </t>
  </si>
  <si>
    <t xml:space="preserve">Adapt communication strategy and message according to the target audience  </t>
  </si>
  <si>
    <t xml:space="preserve">Communicate with the media  </t>
  </si>
  <si>
    <t xml:space="preserve">Evaluate intervention methods  </t>
  </si>
  <si>
    <t xml:space="preserve">Prepare manuscripts to publish results of outbreak investigations in peer-reviewed journals  </t>
  </si>
  <si>
    <t xml:space="preserve">Present relevant findings orally at conferences  </t>
  </si>
  <si>
    <t>Describe the role and responsibilities of frontline healthcare providers in prevention and early detection of diseases across the human-animal-environment sectors   </t>
  </si>
  <si>
    <t>Describe the healthcare delivery system (governance, regulatory and finance) for both humans and animals in the local area   </t>
  </si>
  <si>
    <t>Describe perspectives, responsibilities, obligations and roles of diverse healthcare providers and animal health professionals in the community (government, private, nongovernmental, volunteer, traditional healer) and communicate / coordinate with them in an open manner   </t>
  </si>
  <si>
    <t xml:space="preserve">Describe the role of community health workers in health service delivery   </t>
  </si>
  <si>
    <t xml:space="preserve">Describe the respective roles of community animal health workers, veterinary paraprofessionals and veterinarians in animal health service delivery   </t>
  </si>
  <si>
    <t xml:space="preserve">Relate the challenges faced by community animal health workers in animal health service delivery  </t>
  </si>
  <si>
    <t xml:space="preserve">Describe animal health service availability along livestock value chains, including farms, markets and abattoirs, and note the nodes / critical control points  </t>
  </si>
  <si>
    <t xml:space="preserve">Describe the importance of farmer and community engagement in animal health service delivery  </t>
  </si>
  <si>
    <t>Explain the components of a health record management system, including electronic medical records where relevant, and the principles of using health records for disease investigations   </t>
  </si>
  <si>
    <t xml:space="preserve">Distinguish between the roles and responsibilities of different institutions and organizations involved in human, animal and environment health service delivery at the national level   </t>
  </si>
  <si>
    <t xml:space="preserve">Demonstrate an understanding of system structure, funding mechanisms and how healthcare and animal health/veterinary services are organized  </t>
  </si>
  <si>
    <t xml:space="preserve">Describe the policy and regulatory framework within which human and animal health/veterinary services are provided and funded   </t>
  </si>
  <si>
    <t xml:space="preserve">Identify gaps (geographical, financial, cultural, ethnic or other) in healthcare and animal health/veterinary service delivery  </t>
  </si>
  <si>
    <t xml:space="preserve">Establish vertical and horizontal coordination of disease prevention, intervention and control across the one health interface  </t>
  </si>
  <si>
    <t xml:space="preserve">Describe options available to obtain stakeholder cooperation along the value chain  </t>
  </si>
  <si>
    <t xml:space="preserve">Explain the importance of antimicrobial stewardship  </t>
  </si>
  <si>
    <t xml:space="preserve">Promote antimicrobial stewardship at the local level  </t>
  </si>
  <si>
    <t xml:space="preserve">Collect antimicrobial usage and AMR data from human, animal and environment sectors  </t>
  </si>
  <si>
    <t xml:space="preserve">Define AMR and distinguish between intrinsic and acquired resistance  </t>
  </si>
  <si>
    <t xml:space="preserve">Interpret common laboratory results for identification of antimicrobial susceptibility  </t>
  </si>
  <si>
    <t xml:space="preserve">Promote best practices for animal health (e.g., improved husbandry, biosecurity) that reduce farmer dependence on antimicrobials for disease prevention and growth promotion  </t>
  </si>
  <si>
    <t xml:space="preserve">Promote reasoned and controlled use of antimicrobials  </t>
  </si>
  <si>
    <t xml:space="preserve">Describe the role of the environment in antimicrobial resistance  </t>
  </si>
  <si>
    <t xml:space="preserve">Describe the factors contributing to emergence and spread of antimicrobial resistant bacteria in human, animal and environment sectors  </t>
  </si>
  <si>
    <t xml:space="preserve">Explain the AMR surveillance system and respective roles to regional stakeholders  </t>
  </si>
  <si>
    <t xml:space="preserve">Promote antimicrobial stewardship at the regional level   </t>
  </si>
  <si>
    <t xml:space="preserve">Describe the role of animal production and health in the development of antimicrobial resistance  </t>
  </si>
  <si>
    <t xml:space="preserve">Describe the role of the environment in AMR and the impact of AMR on the ecosystem and wildlife  </t>
  </si>
  <si>
    <t xml:space="preserve">Demonstrate and train others to use clinical guidelines and judicious use principles when choosing appropriate empiric antimicrobial therapy  </t>
  </si>
  <si>
    <t xml:space="preserve">Collect both antimicrobial usage and AMR data as per predetermined schedule  </t>
  </si>
  <si>
    <t xml:space="preserve">Illustrate the emergence and global spread of drug resistant organisms in human, animal and environment sectors  </t>
  </si>
  <si>
    <t xml:space="preserve">Describe the factors related to AMR spread and the impact of AMR on human, animal and environment health  </t>
  </si>
  <si>
    <t xml:space="preserve">Assemble appropriate toolkits and materials for antimicrobial usage data collection and sampling for AMR  </t>
  </si>
  <si>
    <t xml:space="preserve">Design and implement good practices behavior change to farmers/communities (bottom-up approach)  </t>
  </si>
  <si>
    <t xml:space="preserve">Support national and facility-based efforts to reduce antibiotic resistance, including diagnostic and antimicrobial stewardship initiatives and reporting and sharing of information on resistant microorganisms  </t>
  </si>
  <si>
    <t xml:space="preserve">Formulate recommendations on the local and national AMR surveillance system  </t>
  </si>
  <si>
    <t xml:space="preserve">Develop sampling protocols and SOPs in accordance with the objectives for an AMR surveillance system  </t>
  </si>
  <si>
    <t xml:space="preserve">Develop an AMR surveillance strategy aligned with the national action plan  </t>
  </si>
  <si>
    <t xml:space="preserve">Evaluate the effectiveness of interventions to contain emergence and spread of resistant bacteria  </t>
  </si>
  <si>
    <t xml:space="preserve">Coordinate AMR data sharing and analysis  </t>
  </si>
  <si>
    <t xml:space="preserve">Link with clinical focal points for antibiotic stewardship in healthcare facilities to implement training and technical guidance on prevention and investigation of nosocomial infections and promote evidence guided use of antibiotics  </t>
  </si>
  <si>
    <t xml:space="preserve">Conduct socioeconomic studies (e.g., cost-benefit, efficiency, impact assessment) to evaluate the relationship between improved animal husbandry practices and reduced need for antimicrobials  </t>
  </si>
  <si>
    <t xml:space="preserve">Describe best practices for waste disposal and animal feed production to avoid antimicrobial contamination and resistance  </t>
  </si>
  <si>
    <t xml:space="preserve">Conduct environmental studies on antimicrobial resistance  </t>
  </si>
  <si>
    <t>Explain the health benefits of vaccines for public health, animal health, food security and livelihoods   </t>
  </si>
  <si>
    <t xml:space="preserve">Describe the principles and importance of proper vaccine storage (cold chain) and delivery to remote areas  </t>
  </si>
  <si>
    <t>Ensure implementation of appropriate processes for vaccine cold chain management, storage and supply   </t>
  </si>
  <si>
    <t>Demonstrate knowledge on appropriate vaccine administration and waste management   </t>
  </si>
  <si>
    <t>Be able to communicate effectively in a context of vaccine hesitancy   </t>
  </si>
  <si>
    <t xml:space="preserve">Explain vaccine adverse events  </t>
  </si>
  <si>
    <t xml:space="preserve">Explain causes of vaccine failure  </t>
  </si>
  <si>
    <t xml:space="preserve">Distinguish between routine/preventive, emergency and supplementary immunization activities   </t>
  </si>
  <si>
    <t>Summarize the basics of vaccine immunology   </t>
  </si>
  <si>
    <t xml:space="preserve">Describe the difference between sterilizing and nonsterilizing immunity  </t>
  </si>
  <si>
    <t>Explain the cost-benefit of vaccines in the context of animal production   </t>
  </si>
  <si>
    <t xml:space="preserve">Apply appropriate vaccine administration according to vaccine type and animal species  </t>
  </si>
  <si>
    <t xml:space="preserve">Describe different methods of vaccination for wildlife  </t>
  </si>
  <si>
    <t xml:space="preserve">Conduct postvaccination monitoring  </t>
  </si>
  <si>
    <t>Illustrate when and how to conduct ring vaccination   </t>
  </si>
  <si>
    <t xml:space="preserve">Plan and conduct an immunization campaign  </t>
  </si>
  <si>
    <t xml:space="preserve">Describe the basic principles of microplanning for immunization campaigns  </t>
  </si>
  <si>
    <t xml:space="preserve">Demonstrate collection of blood samples from relevant animal species for post-vaccination monitoring  </t>
  </si>
  <si>
    <t>Describe the different types of vaccines and other immunizing agents (e.g., immunoglobulins)   </t>
  </si>
  <si>
    <t>Explain different types of vaccine preventable diseases and their transmission dynamics   </t>
  </si>
  <si>
    <t>Explain the difference between disease control, elimination, and eradication   </t>
  </si>
  <si>
    <t xml:space="preserve">Identify at risk populations and propose adjusted immunization strategies and approaches  </t>
  </si>
  <si>
    <t>Advise governments on the cost-benefit of vaccines in the context of disease control   </t>
  </si>
  <si>
    <t>Conduct applied research on specific vaccine preventable disease in the context of an outbreak   </t>
  </si>
  <si>
    <t>Advise governments on the cost-benefit of animal vaccines in the context of disease control   </t>
  </si>
  <si>
    <t xml:space="preserve">Describe basic infectious disease transmission and terminology, including zoonotic diseases  </t>
  </si>
  <si>
    <t xml:space="preserve">Participate in infectious disease surveillance and investigations, including food, waterborne and vector-borne diseases  </t>
  </si>
  <si>
    <t xml:space="preserve">Apply infectious disease prevention and control measures  </t>
  </si>
  <si>
    <t xml:space="preserve">Describe the principles of water, sanitation and hygiene   </t>
  </si>
  <si>
    <t xml:space="preserve">Identify communities at risk for food, waterborne and vector-borne disease outbreaks  </t>
  </si>
  <si>
    <t xml:space="preserve">Describe local food customs including social and cultural practices  </t>
  </si>
  <si>
    <t xml:space="preserve">Describe required withdrawal times for pharmaceuticals used in meat, egg and milk producing animals  </t>
  </si>
  <si>
    <t xml:space="preserve">Describe the veterinarian’s role in oversight of slaughterhouse facilities, meat inspection and inspection of animal products processing establishments  </t>
  </si>
  <si>
    <t xml:space="preserve">Apply basic priority disease prevention and control measures  </t>
  </si>
  <si>
    <t xml:space="preserve">Conduct infectious disease surveillance and investigations, including food, waterborne and vector-borne diseases   </t>
  </si>
  <si>
    <t xml:space="preserve">Describe the impact of infectious diseases  </t>
  </si>
  <si>
    <t xml:space="preserve">Apply the principles of water, sanitation and hygiene in a real-life setting  </t>
  </si>
  <si>
    <t xml:space="preserve">Describe the role of wildlife slaughter, trade and consumption in transmission of zoonotic diseases  </t>
  </si>
  <si>
    <t xml:space="preserve">Develop and monitor case definition adherence and surveillance components for food, waterborne and vector-borne diseases  </t>
  </si>
  <si>
    <t xml:space="preserve">Describe monitoring of animal production, productivity and recording of health events  </t>
  </si>
  <si>
    <t xml:space="preserve">Implement animal disease control measures, including culling animals, proper carcass disposal, and principles of biosecurity  </t>
  </si>
  <si>
    <t xml:space="preserve">Develop a system for surveillance and investigation of infectious diseases, including food, waterborne and vector-borne diseases  </t>
  </si>
  <si>
    <t xml:space="preserve">Collaborate with partners to investigate infectious disease outbreaks and implement systems to better detect, control and prevent them  </t>
  </si>
  <si>
    <t xml:space="preserve">Distinguish between the roles of different organizations involved in food and water safety at the national level  </t>
  </si>
  <si>
    <t xml:space="preserve">Design water, sanitation and hygiene interventions and evaluate their effectiveness  </t>
  </si>
  <si>
    <t xml:space="preserve">Evaluate and revise infectious disease prevention strategies, including social and cultural aspects, according to data  </t>
  </si>
  <si>
    <t xml:space="preserve">Link analysis of environmental (climate related) data to outbreak forecasting and enhanced surveillance of waterborne diseases  </t>
  </si>
  <si>
    <t xml:space="preserve">Describe the potential risk of spreading animal diseases posed by movement of people, animals, animal products, by-products and fomites (vehicles, equipment, etc.)  </t>
  </si>
  <si>
    <t xml:space="preserve">Describe reasons for mobility of people and animals and potential impacts on spread of disease  </t>
  </si>
  <si>
    <t xml:space="preserve">Propose ways to mitigate disease risk in the face of mobility and movement  </t>
  </si>
  <si>
    <t xml:space="preserve">Describe the role of veterinary services in identification and traceability of live animals and animal products for human consumption  </t>
  </si>
  <si>
    <t xml:space="preserve">Describe local transhumance and restrictions on animal movement for disease prevention  </t>
  </si>
  <si>
    <t xml:space="preserve">Implement animal disease management plans  </t>
  </si>
  <si>
    <t xml:space="preserve">Establish animal movement / quarantine measures according to SOPs in cases of suspected notifiable disease  </t>
  </si>
  <si>
    <t xml:space="preserve">Evaluate the potential risk of spreading animal diseases posed by movement of people, animals, and animal products  </t>
  </si>
  <si>
    <t xml:space="preserve">Explain both economic costs and health benefits related to border control and movement restrictions   </t>
  </si>
  <si>
    <t xml:space="preserve">Explain the concept of social distancing and its role in preventing disease transmission  </t>
  </si>
  <si>
    <t xml:space="preserve">Describe both legal and illegal cross-border and restrictions on animal movement  </t>
  </si>
  <si>
    <t xml:space="preserve">Use value chain analysis to describe the movements of animals and animal products and their corresponding transmission pathways  </t>
  </si>
  <si>
    <t xml:space="preserve">Describe regional and national value-chains and how they impact movement and subsequent risk of disease spread in an outbreak  </t>
  </si>
  <si>
    <t xml:space="preserve">Describe regional transhumance  </t>
  </si>
  <si>
    <t xml:space="preserve">Recommend and execute policies for quarantine and movement restrictions at the national level  </t>
  </si>
  <si>
    <t xml:space="preserve">Outline health policies for cross-border travel, including immunizations  </t>
  </si>
  <si>
    <t xml:space="preserve">Use network analysis to design disease prevention and control plans according to high-risk areas/hot spots  </t>
  </si>
  <si>
    <t xml:space="preserve">Describe unique health considerations for refugees and internally displaced persons  </t>
  </si>
  <si>
    <t xml:space="preserve">Evaluate a system for animal identification, registration, and traceability, describing any necessary improvements  </t>
  </si>
  <si>
    <t xml:space="preserve">Contribute to risk assessments and policy development for global trade of animal and animal products  </t>
  </si>
  <si>
    <t xml:space="preserve">Develop and evaluate animal disease management plans for different purposes (control, elimination, demonstrate freedom from disease, etc.)   </t>
  </si>
  <si>
    <t xml:space="preserve">Describe national and cross-border transhumance  </t>
  </si>
  <si>
    <t xml:space="preserve">Contribute to risk assessments and policy development for global trade of wildlife and wildlife products  </t>
  </si>
  <si>
    <t xml:space="preserve">Implement universal biosafety and biosecurity precautions in specimen collection, handling, labelling, storage and transportation   </t>
  </si>
  <si>
    <t xml:space="preserve">Implement IPC SOPs for biosafety and biosecurity including equipment for specimen collection, labelling, handling, storage, transportation and biological waste disposal (e.g., needles)  </t>
  </si>
  <si>
    <t xml:space="preserve">Document the specimen collection, labelling, handling, storage, cold chain, transportation procedures and biological waste disposal (e.g., needles) applied  </t>
  </si>
  <si>
    <t xml:space="preserve">Implement a risk management plan for safe and humane specimen collection, handling, labelling, storage, and transportation including cold chain and appropriate protocols for packaging specimens for transport and biological waste disposal (e.g., needles)  </t>
  </si>
  <si>
    <t xml:space="preserve">Describe the risk of zoonotic and transboundary animal disease transmission when performing a necropsy and live animal specimen collection using SOPs  </t>
  </si>
  <si>
    <t xml:space="preserve">Describe how the use of appropriate safe and humane restraint techniques for sample collection reduces the risk to animal health workers and prevents negative impact on the health, welfare, and productivity of the animal  </t>
  </si>
  <si>
    <t xml:space="preserve">Apply appropriate restraint techniques (physical or chemical) and sampling procedures for priority species  </t>
  </si>
  <si>
    <t xml:space="preserve">Demonstrate the appropriate use of personal protective equipment to prevent zoonotic and transboundary animal disease transmission for necropsy and sampling   </t>
  </si>
  <si>
    <t xml:space="preserve">Describe the risk of zoonotic disease transmission when performing a necropsy and live animal specimen collection  </t>
  </si>
  <si>
    <t xml:space="preserve">Describe basic principles of IPC for safe specimen handling for wildlife  </t>
  </si>
  <si>
    <t xml:space="preserve">Use appropriate methods and equipment for wildlife sample/specimen collection  </t>
  </si>
  <si>
    <t xml:space="preserve">Describe principles of animal restraint for sampling to prevent stress, injury, or death  </t>
  </si>
  <si>
    <t xml:space="preserve">Describe and apply permit requirements to capture/restrain/handle/sample wildlife or to perform necropsies  </t>
  </si>
  <si>
    <t xml:space="preserve">Demonstrate the appropriate use of personal protective equipment to prevent zoonotic or transboundary animal disease transmission/spread during sampling  </t>
  </si>
  <si>
    <t xml:space="preserve">Monitor and support the application of universal biosafety and biosecurity precautions in specimen collection, handling, labelling, storage, transportation and biological waste disposal (e.g., needles)   </t>
  </si>
  <si>
    <t xml:space="preserve">Coordinate the application of IPC SOPs for biosafety and biosecurity including equipment for specimen collection, labelling, handling, storage, transportation and biological waste disposal (e.g., needles)  </t>
  </si>
  <si>
    <t xml:space="preserve">Monitor the documentation of specimen collection, labelling, handling, storage, cold chain, transportation procedures and biological waste disposal (e.g., needles) applied  </t>
  </si>
  <si>
    <t xml:space="preserve">Monitor and support the risk management plan for safe and humane specimen collection, handling, labelling, storage, and transportation including specimen labelling, cold chain, appropriate protocols for packaging specimens for transport and biological waste disposal (e.g., needles)  </t>
  </si>
  <si>
    <t xml:space="preserve">Contribute to the development of specimen collection SOPs  </t>
  </si>
  <si>
    <t xml:space="preserve">Monitor the risk of zoonotic and transboundary animal disease transmission when performing a necropsy and live animal specimen collection using SOPs  </t>
  </si>
  <si>
    <t xml:space="preserve">Monitor whether safe and humane restraint techniques are being used for sample collection for priority species         </t>
  </si>
  <si>
    <t xml:space="preserve">Monitor whether appropriate personal protective equipment is being used during necropsy and live animal specimen collection to prevent the transmission of zoonotic and transboundary animal disease  </t>
  </si>
  <si>
    <t xml:space="preserve">Monitor whether knowledge about the risk of zoonotic and transboundary animal disease transmission when performing a necropsy and live animal specimen collection is demonstrated  </t>
  </si>
  <si>
    <t xml:space="preserve">Monitor the risk of zoonotic disease transmission when performing a necropsy and live animal specimen collection  </t>
  </si>
  <si>
    <t xml:space="preserve">Monitor methods and equipment for wildlife sample/specimen collection for appropriateness  </t>
  </si>
  <si>
    <t xml:space="preserve">Monitor animal restraint for sampling to prevent stress, injury, or death  </t>
  </si>
  <si>
    <t xml:space="preserve">Monitor permit requirements to capture/restrain/handle/sample wildlife or to perform necropsies  </t>
  </si>
  <si>
    <t xml:space="preserve">Monitor the use of personal protective equipment to prevent zoonotic or transboundary animal disease transmission/spread during sampling  </t>
  </si>
  <si>
    <t xml:space="preserve">Formulate universal biosafety and biosecurity precautions in specimen collection, handling, labelling, storage, transportation and biological waste disposal (e.g., needles)   </t>
  </si>
  <si>
    <t xml:space="preserve">Formulate the risk management plan and IPC SOPs for specimen collection, handling, labelling, cold chain, and protocols for packaging specimens for transport and biological waste disposal (e.g., needles)  </t>
  </si>
  <si>
    <t xml:space="preserve">Evaluate implementation of the risk management plan and SOP for biosafety, biosecurity and documentation for safe and humane specimen collection, labelling, cold chain, protocols for packaging specimens for transport and biological waste disposal (e.g., needles)  </t>
  </si>
  <si>
    <t xml:space="preserve">Provide training for frontline and intermediate levels related to the risk management plan and SOP for biosafety, biosecurity and documentation for specimen collection, labelling, handling, storage, cold chain, protocols for packaging specimens for transport and biological waste disposal (e.g., needles)  </t>
  </si>
  <si>
    <t xml:space="preserve">Evaluate the risk of zoonotic and transboundary animal disease transmission when performing a necropsy and live animal specimen collection using SOPs  </t>
  </si>
  <si>
    <t xml:space="preserve">Evaluate restraint techniques and make recommendations to improve humane animal techniques and animal health worker safety  </t>
  </si>
  <si>
    <t xml:space="preserve">Evaluate the use of personal protective equipment and make recommendations for improving animal health worker safety through the prevention of zoonotic disease and transboundary animal transmission  </t>
  </si>
  <si>
    <t xml:space="preserve">Evaluate knowledge about the risk of zoonotic and transboundary animal disease transmission when performing a necropsy and live animal specimen collection and make recommendations for training  </t>
  </si>
  <si>
    <t xml:space="preserve">Evaluate the risk of zoonotic disease transmission when performing a necropsy and live animal specimen collection  </t>
  </si>
  <si>
    <t xml:space="preserve">Evaluate if methods and equipment for wildlife sample/specimen collection are appropriately used  </t>
  </si>
  <si>
    <t xml:space="preserve">Evaluate if animal restraint for sampling prevents stress, injury, or death  </t>
  </si>
  <si>
    <t xml:space="preserve">Evaluate permit requirements and apply for permits to capture/restrain/handle/sample wildlife or to perform necropsies  </t>
  </si>
  <si>
    <t xml:space="preserve">Evaluate the use of personal protective equipment to prevent zoonotic or transboundary animal disease transmission/spread during sampling  </t>
  </si>
  <si>
    <t xml:space="preserve">Consult with laboratorians and field supervisors before, during and following field investigations  </t>
  </si>
  <si>
    <t xml:space="preserve">Describe the advantages and disadvantages of different types of diagnostic tests and when they should be applied  </t>
  </si>
  <si>
    <t xml:space="preserve">Describe the causes of false negative and false positive results and their impact on the interpretation of test results  </t>
  </si>
  <si>
    <t xml:space="preserve">Coordinate with laboratorians to develop and carry out field investigations  </t>
  </si>
  <si>
    <t xml:space="preserve">Describe the general characteristics and use of diagnostic tests and recognize specifications that may affect specimen collection, labelling, handling, transportation, storage, analysis and test results            </t>
  </si>
  <si>
    <t xml:space="preserve">Review the diagnostic tests available at the local level, confirm their legitimacy, and select those with the characteristics that meet the designated need for diagnosis and surveillance  </t>
  </si>
  <si>
    <t xml:space="preserve">Calculate the geometric mean titer to assess population immune status  </t>
  </si>
  <si>
    <t xml:space="preserve">Calculate estimates of sensitivity and specificity for all dichotomous diagnostic tests, including confidence intervals  </t>
  </si>
  <si>
    <t xml:space="preserve">Explain precision and accuracy and how they are applied to field and laboratory diagnosis  </t>
  </si>
  <si>
    <t xml:space="preserve">Lead the planning and implementation of field investigations and coordinate with laboratories  </t>
  </si>
  <si>
    <t xml:space="preserve">Apply epidemiological sampling concepts and techniques (e.g., sample size calculation, representativeness) to design laboratory research studies  </t>
  </si>
  <si>
    <t xml:space="preserve">Share assessment and evaluation reports with relevant stakeholders   </t>
  </si>
  <si>
    <t xml:space="preserve">Evaluate the needs for joint training for epidemiologists and laboratory personnel to conduct joint field investigations  </t>
  </si>
  <si>
    <t xml:space="preserve">Design a multiple testing approach including parallel and serial diagnostics, considering the effects on the sensitivity and specificity, positive predictive value and negative predictive value of a testing protocol  </t>
  </si>
  <si>
    <t xml:space="preserve">Recommend statistical methods to estimate sensitivity and specificity with corresponding confidence intervals, criteria for determining sample size to evaluate a new diagnostic test, and statistical methods for evaluating a test when no gold standard is available  </t>
  </si>
  <si>
    <t xml:space="preserve">Evaluate diagnostic tests, including enzyme-linked immunosorbent assay, using the Receiver Operating Characteristic curve system  </t>
  </si>
  <si>
    <t xml:space="preserve">Conduct quality assurance of joint field and laboratory interactions, including reporting, across the interface  </t>
  </si>
  <si>
    <t xml:space="preserve">Describe the importance of multisectoral linking of laboratory and field data  </t>
  </si>
  <si>
    <t xml:space="preserve">Identify contact persons at central and local level laboratories for supplies, specimen collection, labelling, handling, submission and testing  </t>
  </si>
  <si>
    <t xml:space="preserve">Explain the complementary contributions of field epidemiology and laboratory diagnostics to construct case definitions  </t>
  </si>
  <si>
    <t xml:space="preserve">Describe the different organizational structures of field epidemiology and laboratory diagnostic services  </t>
  </si>
  <si>
    <t xml:space="preserve">Develop suspect, probable and confirmed case definitions  </t>
  </si>
  <si>
    <t xml:space="preserve">Link laboratory with field data to support decision-makers across the interface  </t>
  </si>
  <si>
    <t xml:space="preserve">Coordinate with the contact persons at central and local level laboratories for sample testing   </t>
  </si>
  <si>
    <t xml:space="preserve">Facilitate interactions between field epidemiologists and laboratory, across the interface at the subnational institutional level  </t>
  </si>
  <si>
    <t xml:space="preserve">Lead and facilitate collaboration among clinical, laboratory, and public health institutions  </t>
  </si>
  <si>
    <t xml:space="preserve">Integrate and analyse laboratory and field data to support decision-makers across the human-animal-environment interface                                </t>
  </si>
  <si>
    <t xml:space="preserve">Assess conflicting results (false positives, false negatives) from laboratory and field data for impact on data quality and decision-making  </t>
  </si>
  <si>
    <t xml:space="preserve">Manage and coordinate data sharing at the national level with all stakeholders                  </t>
  </si>
  <si>
    <t xml:space="preserve">Collaborate with laboratory experts to describe the context of data being analysed    </t>
  </si>
  <si>
    <t xml:space="preserve">Interpret results and make recommendations to improve data quality, including timeliness and completeness  </t>
  </si>
  <si>
    <t xml:space="preserve">Conduct univariable analysis and display of secondary laboratory data including basic spatial and temporal trends according to person/animal-place-time  </t>
  </si>
  <si>
    <t xml:space="preserve">Incorporate laboratory data in epidemiological analysis   </t>
  </si>
  <si>
    <t xml:space="preserve">Provide oral and written reports to important stakeholders   </t>
  </si>
  <si>
    <t xml:space="preserve">Summarize the value of laboratory data and its impact on public health and animal health decisions  </t>
  </si>
  <si>
    <t xml:space="preserve">Conduct descriptive and univariable and bivariable analysis and display of secondary laboratory data according to person/animal-place-time including spatial analysis tools  </t>
  </si>
  <si>
    <t xml:space="preserve">Contribute to monthly, quarterly and annual laboratory summary reports  </t>
  </si>
  <si>
    <t xml:space="preserve">Monitor and coordinate feedback to stakeholders                                               </t>
  </si>
  <si>
    <t xml:space="preserve">Calculate sensitivity, specificity, Positive Predictive Value and Negative Predictive Value  </t>
  </si>
  <si>
    <t xml:space="preserve">Interpret the results accounting for factors, such as context, frequency of disease, sensitivity and specificity of the test, prevalence, and host relationship, that can affect the results  </t>
  </si>
  <si>
    <t xml:space="preserve">Assess the quality of laboratory data and provide guidance on the analysis of laboratory data for public health and animal health importance  </t>
  </si>
  <si>
    <t xml:space="preserve">Conduct univariable and bivariable and multivariable analyses and display secondary laboratory data according to person/animal-place-time to support joint risk assessments   </t>
  </si>
  <si>
    <t xml:space="preserve">Evaluate, integrate and report field and laboratory data to conduct trend analysis (e.g., time series analysis)  </t>
  </si>
  <si>
    <t xml:space="preserve">Provide quality assurance of laboratory data and provide guidance on the analysis of laboratory data for public health and animal health importance                                </t>
  </si>
  <si>
    <t xml:space="preserve">Describe mechanisms for disease transmission and the Disease Interventions Model  </t>
  </si>
  <si>
    <t xml:space="preserve">Describe basic definitions of IPC, biosafety and biosecurity and provide examples for laboratory and field procedures  </t>
  </si>
  <si>
    <t xml:space="preserve">Define the principles of biosafety  </t>
  </si>
  <si>
    <t xml:space="preserve">Describe the principles of biosecurity  </t>
  </si>
  <si>
    <t xml:space="preserve">Describe the tools and methods applied for biosecurity and biosafety  </t>
  </si>
  <si>
    <t xml:space="preserve">Describe best practices for donning and doffing personal protective equipment (PPE), safe collection, handling and submission of field samples and specimens, movement between disease zones and waste management  </t>
  </si>
  <si>
    <t xml:space="preserve">Describe the roles and responsibilities of epidemiology field team members for suspect and positive premises  </t>
  </si>
  <si>
    <t xml:space="preserve">Explain why is critical to separate so-called clean and dirty field teams  </t>
  </si>
  <si>
    <t xml:space="preserve">Describe how to establish and maintain three containment zones (Green-Yellow-Red zones)  </t>
  </si>
  <si>
    <t xml:space="preserve">Describe human health and safety principles under an all-hazards approach  </t>
  </si>
  <si>
    <t xml:space="preserve">Describe standard operating procedures for safe entry and exit related to vehicles (mobile) and on premises (stationary)                     </t>
  </si>
  <si>
    <t xml:space="preserve">Describe best practices for situational awareness principles for biosafety and biosecurity at personal, field team and task force levels  </t>
  </si>
  <si>
    <t xml:space="preserve">Describe IPC methods and SOPs to promote health and safety related to antimicrobial resistance  </t>
  </si>
  <si>
    <t xml:space="preserve">Describe basic biosecurity principles provided in FAO’s Good Emergency Management Practice (GEMP) Essentials Guide[1]   </t>
  </si>
  <si>
    <t xml:space="preserve">Describe specific biosafety and biosecurity requirements and adaptations required for humane culling and disposal and along the value chains for farms, transportation, collection points, markets, abattoirs, retail sales, laboratories, border points of entry  </t>
  </si>
  <si>
    <t xml:space="preserve">Describe SOPs of biosafety and biosecurity for farmers, marketers, etc.  </t>
  </si>
  <si>
    <t xml:space="preserve">Describe basic methods of biosecurity assessment audits                                               </t>
  </si>
  <si>
    <t xml:space="preserve">Monitor the availability and application of SOPs and guidelines  </t>
  </si>
  <si>
    <t xml:space="preserve">Monitor the availability of PPE   </t>
  </si>
  <si>
    <t xml:space="preserve">Explain how to assess risk in the field or in the laboratory  </t>
  </si>
  <si>
    <t xml:space="preserve">Monitor and train the frontline level on the use of PPE  </t>
  </si>
  <si>
    <t xml:space="preserve">Monitor the availability of the necessary communication channels, resources and inventories  </t>
  </si>
  <si>
    <t xml:space="preserve">Monitor the application of basic biosecurity principles provided in FAO’s GEMP Essentials Guide  </t>
  </si>
  <si>
    <t xml:space="preserve">Monitor conformance with specific biosafety and biosecurity requirements and adaptations required for humane culling and disposal and along the value chains  </t>
  </si>
  <si>
    <t xml:space="preserve">Monitor conformance with SOPs of biosafety and biosecurity for farmers, marketers, etc.  </t>
  </si>
  <si>
    <t xml:space="preserve">Monitor biosecurity assessment audits                                               </t>
  </si>
  <si>
    <t xml:space="preserve">Formulate SOPs and guidelines  </t>
  </si>
  <si>
    <t xml:space="preserve">Train and mentor frontline and intermediate level professionals  </t>
  </si>
  <si>
    <t xml:space="preserve">Conduct risk assessments related to IPC, biosafety and biosecurity  </t>
  </si>
  <si>
    <t xml:space="preserve">Evaluate the availability of and compliance to SOPs and guidelines  </t>
  </si>
  <si>
    <t xml:space="preserve">Lead multisectoral collaboration with respect to preparedness  </t>
  </si>
  <si>
    <t xml:space="preserve">Lead advocacy efforts to apply best practices for IPC, biosafety and biosecurity at all levels  </t>
  </si>
  <si>
    <t xml:space="preserve">Coordinate PPE procurement  </t>
  </si>
  <si>
    <t xml:space="preserve">Evaluate the application of basic biosecurity principles provided in FAO’s GEMP Essentials Guide  </t>
  </si>
  <si>
    <t xml:space="preserve">Evaluate conformance with specific biosafety and biosecurity requirements and adaptations required for humane culling and disposal and along the value chains  </t>
  </si>
  <si>
    <t xml:space="preserve">Evaluate conformance with SOPs of biosafety and biosecurity for farmers, marketers, etc.  </t>
  </si>
  <si>
    <t xml:space="preserve">Conduct biosecurity assessment audits                                               </t>
  </si>
  <si>
    <t xml:space="preserve">Maintain a PPE inventory  </t>
  </si>
  <si>
    <t xml:space="preserve">Perform donning and doffing         </t>
  </si>
  <si>
    <t xml:space="preserve">Apply a health and safety SOP         </t>
  </si>
  <si>
    <t xml:space="preserve">Maintain situational awareness and communication at personal, field team and task force levels  </t>
  </si>
  <si>
    <t xml:space="preserve">Provide basic advocacy and community training  </t>
  </si>
  <si>
    <t xml:space="preserve">Assist with coordinating field member assignments for biosafety and biosecurity   </t>
  </si>
  <si>
    <t xml:space="preserve">Create three protective containment zones for suspect and positive premises  </t>
  </si>
  <si>
    <t xml:space="preserve">Implement safe entry and exit and waste management SOP including sample and data collection, handling and shipping, and vehicles  </t>
  </si>
  <si>
    <t xml:space="preserve">Implement specific biosafety and biosecurity requirements required for humane culling and disposal and along the value chains for farms, transportation, collection points, markets, abattoirs, retail sales, laboratories, border points of entry  </t>
  </si>
  <si>
    <t xml:space="preserve">Implement SOPs of biosafety and biosecurity for farmers, marketers, etc.  </t>
  </si>
  <si>
    <t xml:space="preserve">Implement basic methods of biosecurity assessment audits                                               </t>
  </si>
  <si>
    <t xml:space="preserve">Monitor the application of SOP and guidelines  </t>
  </si>
  <si>
    <t xml:space="preserve">Contribute to a risk assessment and apply corrective measures   </t>
  </si>
  <si>
    <t xml:space="preserve">Implement a disease control and prevention plan  </t>
  </si>
  <si>
    <t xml:space="preserve">Identify strengths and weaknesses in the application of SOP, guidelines and plans in the field  </t>
  </si>
  <si>
    <t xml:space="preserve">Train the frontline level on IPC, biosafety and biosecurity  </t>
  </si>
  <si>
    <t xml:space="preserve">Monitor the application of an emergency plan  </t>
  </si>
  <si>
    <t xml:space="preserve">Coordinate field member assignments for biosafety and biosecurity  </t>
  </si>
  <si>
    <t xml:space="preserve">Design community-based advocacy and awareness activities  </t>
  </si>
  <si>
    <t xml:space="preserve">Monitor implementation of specific biosafety and biosecurity requirements required for humane culling and disposal and along the value chains for farms, transportation, collection points, markets, abattoirs, retail sales, laboratories, border points of entry  </t>
  </si>
  <si>
    <t xml:space="preserve">Monitor implementation of SOPs for biosafety and biosecurity for farmers, marketers, etc.  </t>
  </si>
  <si>
    <t xml:space="preserve">Monitor implementation of basic methods of biosecurity assessment audits                                               </t>
  </si>
  <si>
    <t xml:space="preserve">Conduct an emergency situation risk assessment  </t>
  </si>
  <si>
    <t xml:space="preserve">Formulate disease specific prevention and control plans  </t>
  </si>
  <si>
    <t xml:space="preserve">Evaluate the efficiency of control measures  </t>
  </si>
  <si>
    <t xml:space="preserve">Formulate an infection prevention and control plan  </t>
  </si>
  <si>
    <t xml:space="preserve">Identify context specific training needs and design relevant training programmes  </t>
  </si>
  <si>
    <t xml:space="preserve">Deliver training activities  </t>
  </si>
  <si>
    <t xml:space="preserve">Ensure multisectoral collaboration  </t>
  </si>
  <si>
    <t xml:space="preserve">Design the activities to lead advocacy for following best practices for implementation IPC, biosafety and biosecurity procedures  </t>
  </si>
  <si>
    <t xml:space="preserve">Evaluate implementation of specific biosafety and biosecurity requirements required for humane culling and disposal and along the value chains for farms, transportation, collection points, markets, abattoirs, retail sales, laboratories, border points of entry  </t>
  </si>
  <si>
    <t xml:space="preserve">Evaluate implementation of SOPs for biosafety and biosecurity for farmers, marketers, etc.  </t>
  </si>
  <si>
    <t xml:space="preserve">Evaluate implementation of basic methods of biosecurity assessment audits                                               </t>
  </si>
  <si>
    <t xml:space="preserve">Describe IPC, biosafety and biosecurity procedures  </t>
  </si>
  <si>
    <t xml:space="preserve">Describe complete IPC, biosafety and biosecurity information to evaluators  </t>
  </si>
  <si>
    <t xml:space="preserve">Describe challenges and successes in implementing biosafety and biosecurity procedures  </t>
  </si>
  <si>
    <t xml:space="preserve">Apply basic biosafety and biosecurity evaluation tools  </t>
  </si>
  <si>
    <t xml:space="preserve">Apply specific biosafety and biosecurity evaluation required at border points of entry  </t>
  </si>
  <si>
    <t xml:space="preserve">Apply evaluation principles provided in FAO’s GEMP Essentials Guide  </t>
  </si>
  <si>
    <t xml:space="preserve">Apply specific biosafety and biosecurity evaluation tools required for humane culling and disposal and along the value chains for farms, transportation, collection points, markets, abattoirs, retail sales, laboratories, border points of entry  </t>
  </si>
  <si>
    <t xml:space="preserve">Document IPC, biosafety and biosecurity procedures, including challenges and successes in implementation  </t>
  </si>
  <si>
    <t xml:space="preserve">Explain IPC, biosafety and biosafety information  </t>
  </si>
  <si>
    <t xml:space="preserve">Administer basic biosafety and biosecurity evaluation tools  </t>
  </si>
  <si>
    <t xml:space="preserve">Monitor specific biosafety and biosecurity evaluation required at border points of entry  </t>
  </si>
  <si>
    <t xml:space="preserve">Monitor the application of principles provided in FAO’s GEMP Essentials Guide  </t>
  </si>
  <si>
    <t xml:space="preserve">Monitor specific biosafety and biosecurity evaluation tools  required for humane culling and disposal and along the value chains for farms, transportation, collection points, markets, abattoirs, retail sales, laboratories, border points of entry  </t>
  </si>
  <si>
    <t xml:space="preserve">Evaluate IPC, biosafety and biosecurity procedures  </t>
  </si>
  <si>
    <t xml:space="preserve">Evaluate IPC, biosafety and biosecurity implementation successes and challenges and develop corrective actions  </t>
  </si>
  <si>
    <t xml:space="preserve">Lead audits of IPC, biosafety and biosecurity practices  </t>
  </si>
  <si>
    <t xml:space="preserve">Develop a biosecurity protocol to visit premises  </t>
  </si>
  <si>
    <t xml:space="preserve">Lead evaluation of IPC, biosafety and biosecurity plan using appropriate tools  </t>
  </si>
  <si>
    <t xml:space="preserve">Lead specific biosafety and biosecurity evaluation and adaptations required at border points of entry  </t>
  </si>
  <si>
    <t xml:space="preserve">Evaluate the application of principles provided in FAO’s GEMP Essentials Guide  </t>
  </si>
  <si>
    <t xml:space="preserve">Evaluate specific biosafety and biosecurity evaluation tools and adaptations required for humane culling and disposal and along the value chains for farms, transportation, collection points, markets, abattoirs, retail sales, laboratories, border points of entry  </t>
  </si>
  <si>
    <t xml:space="preserve">List priority emerging infectious diseases relevant to the area and their likely modes of transmission  </t>
  </si>
  <si>
    <t xml:space="preserve">List sources of information about potential health threats  </t>
  </si>
  <si>
    <t xml:space="preserve">Describe the microbiological and epidemiological characteristics of pathogens of epidemic potential  </t>
  </si>
  <si>
    <t xml:space="preserve">List sources of international health alerts  </t>
  </si>
  <si>
    <t xml:space="preserve">Describe existing environmental monitoring systems  </t>
  </si>
  <si>
    <t xml:space="preserve">Evaluate whether a health threat is potentially deliberate and requires collaboration with security forces  </t>
  </si>
  <si>
    <t xml:space="preserve">Describe how to notify and collaborate with security forces about a potentially deliberate health threat  </t>
  </si>
  <si>
    <t xml:space="preserve">Apply knowledge of the microbiological and epidemiological characteristics of pathogens of epidemic potential to interpret information on emerging threats  </t>
  </si>
  <si>
    <t xml:space="preserve">Describe and critically appraise information from surveillance systems and other sources to identify potential health threats  </t>
  </si>
  <si>
    <t xml:space="preserve">Interpret the results and implications of existing environmental monitoring systems  </t>
  </si>
  <si>
    <t xml:space="preserve">Critically appraise international health alerts to assess their local implications  </t>
  </si>
  <si>
    <t xml:space="preserve">Identify the use and limitations of diagnostic methods and their interpretation to characterize health risks  </t>
  </si>
  <si>
    <t xml:space="preserve">Engage with laboratories to ensure capacities and proficiency for testing for pathogens of epidemic potential  </t>
  </si>
  <si>
    <t xml:space="preserve">Use event-based, indicator-based and innovative (novel) surveillance to detect health threats   </t>
  </si>
  <si>
    <t xml:space="preserve">Identify when case reports or clusters require further investigation and know how to initiate field investigations   </t>
  </si>
  <si>
    <t xml:space="preserve">Evaluate the implications of national or international health alerts  </t>
  </si>
  <si>
    <t xml:space="preserve">Identify organism responsible for a disease outbreak and its epidemiological characteristics   </t>
  </si>
  <si>
    <t xml:space="preserve">Describe protocols for notifying WHO or WOAH of a potential health threat   </t>
  </si>
  <si>
    <t xml:space="preserve">Advise the delegate responsible for reporting  </t>
  </si>
  <si>
    <t xml:space="preserve">Evaluate whether a potential health threat is notifiable under the IHR  </t>
  </si>
  <si>
    <t xml:space="preserve">Design new or adapt existing environmental monitoring systems for emerging concerns about environmental contamination  </t>
  </si>
  <si>
    <t xml:space="preserve">Identify environmental, climate anomalies or thresholds associated with the health threats  </t>
  </si>
  <si>
    <t xml:space="preserve">Describe how environmental or climate anomalies are cumulative and their persistence over time  </t>
  </si>
  <si>
    <t xml:space="preserve">Map areas of exceedance for environmental or climate anomalies to identify at risk areas  </t>
  </si>
  <si>
    <t xml:space="preserve">Describe how to identify hazards                    </t>
  </si>
  <si>
    <t xml:space="preserve">Define risk and describe the risk assessment process   </t>
  </si>
  <si>
    <t xml:space="preserve">Describe the steps for conducting qualitative risk assessments  </t>
  </si>
  <si>
    <t xml:space="preserve">Characterize the current and potential risk pathways of population exposure to biological, chemical, radiological and nuclear threats            </t>
  </si>
  <si>
    <t xml:space="preserve">Contribute to a risk assessment  </t>
  </si>
  <si>
    <t xml:space="preserve">Describe the steps for conducting quantitative risk assessments  </t>
  </si>
  <si>
    <t xml:space="preserve">Describe the components of risk analysis  </t>
  </si>
  <si>
    <t xml:space="preserve">Identify gaps in data and knowledge that could help clarify risk  </t>
  </si>
  <si>
    <t xml:space="preserve">Describe risk assessment tools, such as the Tripartite Joint Risk Assessment Operational Tool  </t>
  </si>
  <si>
    <t xml:space="preserve">Participate in a risk assessment  </t>
  </si>
  <si>
    <t xml:space="preserve">Perform joint risk assessments for One Health  </t>
  </si>
  <si>
    <t xml:space="preserve">Communicate the results and implications of risk assessments to policymakers with different backgrounds  </t>
  </si>
  <si>
    <t xml:space="preserve">Determine priority health risks by performing a risk assessment  </t>
  </si>
  <si>
    <t xml:space="preserve">Prepare a risk assessment report with recommended management approaches for identified risks  </t>
  </si>
  <si>
    <t xml:space="preserve">Incorporate the results and implications of risk assessments in emergency risk communication   </t>
  </si>
  <si>
    <t xml:space="preserve">Use risk assessment results to inform risk-based surveillance  </t>
  </si>
  <si>
    <t xml:space="preserve">Develop national all- hazards plan and mitigation plans  </t>
  </si>
  <si>
    <t xml:space="preserve">Use risk assessments to establish risk-based surveillance for demonstration of disease freedom or elimination     </t>
  </si>
  <si>
    <t xml:space="preserve">Describe WOAH import risk analysis          </t>
  </si>
  <si>
    <t xml:space="preserve">Describe the policies, plans, and frameworks relevant to emergency response  </t>
  </si>
  <si>
    <t xml:space="preserve">Describe the different levels and triggers for border restrictions during an emergency  </t>
  </si>
  <si>
    <t xml:space="preserve">Describe how trade and travel restrictions can be used as a tool for disease control  </t>
  </si>
  <si>
    <t xml:space="preserve">Synthesize scientific information and recognize implications for policy frameworks  </t>
  </si>
  <si>
    <t xml:space="preserve">Assess emergency response policies and communicate them to relevant stakeholders  </t>
  </si>
  <si>
    <t xml:space="preserve">Participate in assessments of legal frameworks and policies and propose/advocate measures to address gaps based on current or potential health events  </t>
  </si>
  <si>
    <t xml:space="preserve">Communicate policies/guidelines, weigh benefits and costs, describe concerns about implementation and adapt policies related to border control, trade and movement restrictions  </t>
  </si>
  <si>
    <t xml:space="preserve">Describe the principles of disease prevention, control and treatment  </t>
  </si>
  <si>
    <t xml:space="preserve">Describe the basic principles of responder safety and health, including PPE  </t>
  </si>
  <si>
    <t xml:space="preserve">Describe the roles and responsibilities of rapid response teams and participate in a response activity  </t>
  </si>
  <si>
    <t xml:space="preserve">Describe published guidelines for emergency preparedness, including WHO’s Emergency Response Framework and FAO’s Good Emergency Management Practices  </t>
  </si>
  <si>
    <t xml:space="preserve">Describe the main aspects of emergency plans (resources, personnel, material, etc.) and any existing emergency preparedness and response plans relevant to the area (national, regional or local)  </t>
  </si>
  <si>
    <t xml:space="preserve">Identify potential control strategies for emerging pathogens  </t>
  </si>
  <si>
    <t xml:space="preserve">Document vaccine distribution channels and plan for vaccination of high risk and other target groups  </t>
  </si>
  <si>
    <t xml:space="preserve">Solicit input from human and animal healthcare workers when developing emergency response plans  </t>
  </si>
  <si>
    <t xml:space="preserve">Educate health professionals about safety measures, medical countermeasures, and vaccines, including how to mitigate personal risk  </t>
  </si>
  <si>
    <t xml:space="preserve">Identify preparedness gaps and propose solutions  </t>
  </si>
  <si>
    <t xml:space="preserve">Share appropriate countermeasure information with decision-makers  </t>
  </si>
  <si>
    <t xml:space="preserve">Describe the plans for medical surge at the national level  </t>
  </si>
  <si>
    <t xml:space="preserve">Describe tools that assess emergency planning and preparedness (e.g., JEE, GEMP)  </t>
  </si>
  <si>
    <t xml:space="preserve">Participate in an emergency response simulation  </t>
  </si>
  <si>
    <t xml:space="preserve">Participate in the development of an emergency preparedness and response plan consistent with published guidelines  </t>
  </si>
  <si>
    <t xml:space="preserve">Describe major cost factors during response activities  </t>
  </si>
  <si>
    <t xml:space="preserve">Develop protocols and test and exercise processes for health emergency operations and their activation  </t>
  </si>
  <si>
    <t xml:space="preserve">Assess implementation of preparedness plans for necessary changes   </t>
  </si>
  <si>
    <t xml:space="preserve">Identify thresholds that trigger each phase of an outbreak response  </t>
  </si>
  <si>
    <t xml:space="preserve">Coordinate vaccination plans and criteria for vaccination of target groups                            </t>
  </si>
  <si>
    <t xml:space="preserve">Establish reliable systems for dissemination of case definitions to standardize diagnosis and reporting of case numbers (e.g., confirmed, suspected, probable and possible cases)  </t>
  </si>
  <si>
    <t xml:space="preserve">Play a leadership role in development of an emergency preparedness and response plan consistent with published guidelines  </t>
  </si>
  <si>
    <t xml:space="preserve">Demonstrate the ability to make decisions under uncertainty  </t>
  </si>
  <si>
    <t xml:space="preserve">Identify key assumptions behind plans, identify untenable assumptions, and advocate changes as needed  </t>
  </si>
  <si>
    <t xml:space="preserve">Plan for the storage and stockpiling of vaccines and prepare for medical and non-medical countermeasures  </t>
  </si>
  <si>
    <t xml:space="preserve">Play a supervisory role in an emergency response simulation  </t>
  </si>
  <si>
    <t xml:space="preserve">Lead an emergency response simulation   </t>
  </si>
  <si>
    <t xml:space="preserve">Develop a plan for financing an emergency response  </t>
  </si>
  <si>
    <t xml:space="preserve">Work with clinicians to develop medical surge plans for various threats                      </t>
  </si>
  <si>
    <t xml:space="preserve">Communicate continuum of care plans to clinical staff to effectively manage surge needs  </t>
  </si>
  <si>
    <t xml:space="preserve">List the relevant partners and their roles and responsibilities in an emergency response  </t>
  </si>
  <si>
    <t xml:space="preserve">Describe incident command structures  </t>
  </si>
  <si>
    <t xml:space="preserve">Communicate with response partners about key roles, responsibilities and risks  </t>
  </si>
  <si>
    <t xml:space="preserve">Maintain ongoing relationships with relevant partners  </t>
  </si>
  <si>
    <t xml:space="preserve">Use designated channels for efficiently communicating with relevant decision-makers  </t>
  </si>
  <si>
    <t xml:space="preserve">Implement agreed strategies, policies and procedures  </t>
  </si>
  <si>
    <t xml:space="preserve">Organize meetings and facilitate communication between partners across different disciplines and organizations  </t>
  </si>
  <si>
    <t xml:space="preserve">Describe the legal frameworks related to incident command structures  </t>
  </si>
  <si>
    <t xml:space="preserve">Describe the structure and functions of the emergency operations center and task force, if applicable  </t>
  </si>
  <si>
    <t xml:space="preserve">Describe roles and responsibility of emergency operations center officers  </t>
  </si>
  <si>
    <t xml:space="preserve">Communicate with international partners and report emergencies as required by the IHR  </t>
  </si>
  <si>
    <t xml:space="preserve">Share information with relevant partners across disciplines according to data sharing policies and restrictions  </t>
  </si>
  <si>
    <t xml:space="preserve">Share information with response managers and decision-makers to support decisions on appropriate countermeasures   </t>
  </si>
  <si>
    <t xml:space="preserve">Create and update an incident management plan that adapts existing policies to the situation at hand  </t>
  </si>
  <si>
    <t xml:space="preserve">Ensure adequate preparations for implementing health screening at borders  </t>
  </si>
  <si>
    <t xml:space="preserve">Review, test and update the SOPs for establishing a multiunit task force for coordination and integration of relevant sectors during response operations  </t>
  </si>
  <si>
    <t xml:space="preserve">Integrate business continuity into preparedness and response plans for infectious disease pandemics  </t>
  </si>
  <si>
    <t xml:space="preserve">Coordinate with clinicians to evaluate evidence on patient treatment and infection control during an outbreak   </t>
  </si>
  <si>
    <t xml:space="preserve">Communicate and collaborate with farmers and the private sector in the detection and control of animal health threats  </t>
  </si>
  <si>
    <t xml:space="preserve">Describe social mobilization, health promotion and other population engagement mechanisms that could be leveraged for emergency risk communication strategy  </t>
  </si>
  <si>
    <t xml:space="preserve">Describe the principles of risk communication  </t>
  </si>
  <si>
    <t xml:space="preserve">Explain economic, political, social and cultural barriers to emergency risk communication  </t>
  </si>
  <si>
    <t xml:space="preserve">Identify communication mechanisms that are trusted by the public, partners and community influencers  </t>
  </si>
  <si>
    <t xml:space="preserve">Explain the placement of emergency risk communication functions in the organizational leadership function and response cycle of emergency preparedness and response  </t>
  </si>
  <si>
    <t xml:space="preserve">Prevent and counter misinformation  </t>
  </si>
  <si>
    <t xml:space="preserve">Assess and address the needs of the news media and the general public  </t>
  </si>
  <si>
    <t xml:space="preserve">Use various data gathering methods such as surveys, focus groups, interviews, media and social media monitoring to assess the effectiveness of the emergency risk communication strategy  </t>
  </si>
  <si>
    <t xml:space="preserve">Define mass gathering  </t>
  </si>
  <si>
    <t xml:space="preserve">List types of planned and spontaneous mass gatherings that involve people or animals  </t>
  </si>
  <si>
    <t xml:space="preserve">Participate in monitoring and surveillance of mass gatherings involving people or animals  </t>
  </si>
  <si>
    <t xml:space="preserve">Describe the impact of mass gatherings on the health of humans, animals and the environment  </t>
  </si>
  <si>
    <t xml:space="preserve">Participate in health preparedness planning for mass gathering events  </t>
  </si>
  <si>
    <t xml:space="preserve">Engage with stakeholders, including event organizers, to build relationships and trust  </t>
  </si>
  <si>
    <t xml:space="preserve">Use risk assessment and risk management for health threats to guide preparedness planning for mass gatherings  </t>
  </si>
  <si>
    <t xml:space="preserve">Include health promotion and public information when planning for mass gatherings  </t>
  </si>
  <si>
    <t xml:space="preserve">Develop a clear, well tested operational plan for a mass gathering, including surveillance and laboratory testing, describing the roles and responsibilities of stakeholders  </t>
  </si>
  <si>
    <t xml:space="preserve">Adapt risk communication to the specific cultural, social, political and economic context of the event  </t>
  </si>
  <si>
    <t xml:space="preserve">Monitor and ensure the safety of food and water sources at the mass gathering event  </t>
  </si>
  <si>
    <t xml:space="preserve">Evaluate preparedness for disasters at mass gatherings including crowd management, event access and evacuation points, fire safety measures, environmental risks, medical preparedness and emergency response  </t>
  </si>
  <si>
    <t xml:space="preserve">Train and equip those involved in the health planning for the mass gathering to meet reporting obligations under the IHR  </t>
  </si>
  <si>
    <t xml:space="preserve">Develop a strategy to provide and coordinate event specific medical services that can handle minor injuries or illness and have scalability and triage capacity to handle a large surge in cases  </t>
  </si>
  <si>
    <t xml:space="preserve">Use risk assessment and risk management for animal health threats to guide preparedness planning for animal exhibits  </t>
  </si>
  <si>
    <t xml:space="preserve">Participate in the planning and response to humanitarian crises and natural disasters  </t>
  </si>
  <si>
    <t xml:space="preserve">Describe the importance of considering animals during disasters  </t>
  </si>
  <si>
    <t xml:space="preserve">Describe the environmental impact of disasters  </t>
  </si>
  <si>
    <t xml:space="preserve">Describe the phases of humanitarian response, including preparedness and contingency, disaster risk reduction, response and recovery  </t>
  </si>
  <si>
    <t xml:space="preserve">Participate in a human or animal health assessment as part of a humanitarian response  </t>
  </si>
  <si>
    <t xml:space="preserve">Contribute to development of the response plan  </t>
  </si>
  <si>
    <t xml:space="preserve">Facilitate the personal safety and security of team members during the response  </t>
  </si>
  <si>
    <t xml:space="preserve">Describe the role of livestock in the nutrition and livelihoods of people affected by humanitarian crises and natural disasters  </t>
  </si>
  <si>
    <t xml:space="preserve">Conduct an initial rapid assessment and more detailed follow-up human and animal assessments  </t>
  </si>
  <si>
    <t xml:space="preserve">Contribute to interagency coordination (e.g., through participation in the health, food security and agriculture or other relevant cluster)  </t>
  </si>
  <si>
    <t xml:space="preserve">Describe the political and cultural contexts underlying humanitarian crises   </t>
  </si>
  <si>
    <t xml:space="preserve">Determine the scale of a crisis and assess gaps  </t>
  </si>
  <si>
    <t xml:space="preserve">Establish surveillance and a health information management system during a crisis or disaster  </t>
  </si>
  <si>
    <t xml:space="preserve">Develop and implement a health sector response and recovery plan  </t>
  </si>
  <si>
    <t xml:space="preserve">Identify gaps in health service provision and make recommendations to fill them  </t>
  </si>
  <si>
    <t xml:space="preserve">Contribute to rebuilding of human and animal health system capacities, One Health coordination and ecosystem sustainability during recovery  </t>
  </si>
  <si>
    <t xml:space="preserve">Explain the special considerations for animals during each phase of a crisis or disaster  </t>
  </si>
  <si>
    <t xml:space="preserve">Describe the specific considerations for each high priority animal species during a crisis or disaster   </t>
  </si>
  <si>
    <t xml:space="preserve">Develop and implement an animal health response and recovery plan  </t>
  </si>
  <si>
    <t xml:space="preserve">Describe the FAO Livestock Emergency Guidelines and Standards  </t>
  </si>
  <si>
    <t xml:space="preserve">Describe basic characteristics of  critical CBRN threats  </t>
  </si>
  <si>
    <t xml:space="preserve">Coordinate and collaborate with professionals investigating a CBRN threat  </t>
  </si>
  <si>
    <t xml:space="preserve">Detect a CBRN related health event  </t>
  </si>
  <si>
    <t xml:space="preserve">Identify CBRN priorities, problems and available resources, to include health infrastructure, medical countermeasures and protective equipment  </t>
  </si>
  <si>
    <t xml:space="preserve">Collaborate with partners, including military or armed forces, to prepare for CBRN events through desktop or simulation exercises   </t>
  </si>
  <si>
    <t xml:space="preserve">Explain planning, logistics and operational plans as part of the CBRN defense efforts  </t>
  </si>
  <si>
    <t xml:space="preserve">Anticipate CBRN threats and develop new capabilities to counter emerging threats  </t>
  </si>
  <si>
    <t xml:space="preserve">Describe the types of data (primary and secondary; quantitative and qualitative)  </t>
  </si>
  <si>
    <t xml:space="preserve">Describe a descriptive field study for zoonotic or animal-specific disease events  </t>
  </si>
  <si>
    <t xml:space="preserve">Describe the basic differences between descriptive and analytical studies  </t>
  </si>
  <si>
    <t xml:space="preserve">Describe the importance of random sampling and how it differs from non-random sampling  </t>
  </si>
  <si>
    <t xml:space="preserve">Describe field studies related to zoonotic disease events: Descriptive case study,  Survey or knowledge, attitudes and practices study, Secondary data analysis (e.g., existing field or laboratory data)  </t>
  </si>
  <si>
    <t xml:space="preserve">Describe the players, drivers, and interactions among sectors contributing to disease occurrence  </t>
  </si>
  <si>
    <t xml:space="preserve">Describe the common types of descriptive studies, e.g., case reports, case series, cross-sectional studies / surveys, ecologic studies  </t>
  </si>
  <si>
    <t xml:space="preserve">Describe value chain mapping  </t>
  </si>
  <si>
    <t xml:space="preserve">Describe the community role in multidisciplinary and systems based research studies related to biodiversity, ecosystems and wildlife  </t>
  </si>
  <si>
    <t xml:space="preserve">Describe the basic kinds of epidemiological studies: secondary data analysis, observational studies, environmental studies  </t>
  </si>
  <si>
    <t xml:space="preserve">Describe the types, principles and use of epidemiology observational studies:  cross-sectional study, cohort study, and case-control study  </t>
  </si>
  <si>
    <t xml:space="preserve">Select the most appropriate observational study in a given situation  </t>
  </si>
  <si>
    <t xml:space="preserve">Monitor the critical prerequisites to collaborate, coordinate and communicate across sectoral lines  </t>
  </si>
  <si>
    <t xml:space="preserve">Describe value chain analysis including data collection of movement frequency, volume and directionality  </t>
  </si>
  <si>
    <t xml:space="preserve">Implement multidisciplinary and systems based research studies: biodiversity, ecosystems and wildlife  </t>
  </si>
  <si>
    <t xml:space="preserve">Describe how to develop a meaningful epidemiological study to address gaps and challenges of health services  </t>
  </si>
  <si>
    <t xml:space="preserve">Describe traditional linear hypothesis driven and systems based approaches for epidemiology observational study design to: Improve data management, Refine and update risk estimates, Characterize the epidemiology of the disease agent, Generate hypotheses applying observational field studies and secondary data analysis, Collaborate on environmental health studies, Collaborate in mixed methods research with environment experts using predictive, multidisciplinary, systems-based  approaches  </t>
  </si>
  <si>
    <t xml:space="preserve">Describe national legislation on development of standards for and monitoring and supervision of basic principles of medical data protection, data anonymization, necessary documentation for and management of the ethical approval process and informed consent during field investigation  </t>
  </si>
  <si>
    <t xml:space="preserve">Collaborate with mapping experts to generate risk maps  </t>
  </si>
  <si>
    <t xml:space="preserve">Lead the development of surveillance and monitoring research studies related to biodiversity, ecosystems and wildlife  </t>
  </si>
  <si>
    <t xml:space="preserve">Prepare the list of data, collection tools, PPE, public outreach, communication, and other logistic requirements needed during the epidemiological study  </t>
  </si>
  <si>
    <t xml:space="preserve">Ensure basic principles of medical personal data protection, necessary data anonymization, ethical approval and informed consent for epidemiological studies  </t>
  </si>
  <si>
    <t xml:space="preserve">List local critical players and plan to collect information to understand disease drivers and interactions among players for a given disease situation  </t>
  </si>
  <si>
    <t xml:space="preserve">Contribute to local design and planning of epidemiological studies  </t>
  </si>
  <si>
    <t xml:space="preserve">Apply knowledge of data types  </t>
  </si>
  <si>
    <t xml:space="preserve">Apply knowledge of sampling methods  </t>
  </si>
  <si>
    <t xml:space="preserve">Describe and plan how to collect high quality data to investigators including data collection tools and other field materials  </t>
  </si>
  <si>
    <t xml:space="preserve">Describe the critical prerequisites to collaborate, coordinate and communicate across sectoral lines at local level  </t>
  </si>
  <si>
    <t xml:space="preserve">Participate in the design of a brief descriptive study for one of the following disease events: Field investigation, Survey or knowledge, attitudes and practices study, Secondary data analysis  </t>
  </si>
  <si>
    <t xml:space="preserve">Assist in the design and planning of a brief descriptive field study for zoonotic or animal-specific disease events  </t>
  </si>
  <si>
    <t xml:space="preserve">Provide local livestock value chain maps   </t>
  </si>
  <si>
    <t xml:space="preserve">Provide feedback on data collection and sampling methods based on local context and feasibility  </t>
  </si>
  <si>
    <t xml:space="preserve">Assist with planning the community role in multidisciplinary and systems based research studies: biodiversity, ecosystems and wildlife  </t>
  </si>
  <si>
    <t xml:space="preserve">Contribute to the design and planning of epidemiology observational studies (cross-sectional, case-control, cohort, field trials)  </t>
  </si>
  <si>
    <t xml:space="preserve">Contribute to design and planning of statistics used for data analysis  </t>
  </si>
  <si>
    <t xml:space="preserve">Contribute to the design and planning of epidemiology observational studies by suggesting the most suitable design, type of data needed, method of data collection  </t>
  </si>
  <si>
    <t xml:space="preserve">Contribute to the design and planning of collaboration, coordination and communication among sectoral investigators and the community  </t>
  </si>
  <si>
    <t xml:space="preserve">Monitor and supervise basic principles of medical data protection, data anonymization, ethical approval and informed consent during field investigation  </t>
  </si>
  <si>
    <t xml:space="preserve">Describe tools facilitating field epidemiological studies such as value chain analysis and participatory disease search  </t>
  </si>
  <si>
    <t xml:space="preserve">Contribute to multidisciplinary and systems based research studies: biodiversity, ecosystems and wildlife  </t>
  </si>
  <si>
    <t xml:space="preserve">Lead the design and planning of epidemiology observational studies using analytic principles and methods  </t>
  </si>
  <si>
    <t xml:space="preserve">Seek formal approval to conduct the study  </t>
  </si>
  <si>
    <t xml:space="preserve">Define the problem and study objective  </t>
  </si>
  <si>
    <t xml:space="preserve">State the null hypothesis  </t>
  </si>
  <si>
    <t xml:space="preserve">Review existing knowledge and data  </t>
  </si>
  <si>
    <t xml:space="preserve">Conduct a review of relevant literature   </t>
  </si>
  <si>
    <t xml:space="preserve">Identify study population  </t>
  </si>
  <si>
    <t xml:space="preserve">Define the target population  and sample frame   </t>
  </si>
  <si>
    <t xml:space="preserve">Calculate sample size requirements  </t>
  </si>
  <si>
    <t xml:space="preserve">Lead the design and planning of both traditional linear hypothesis driven and systems based approaches for epidemiological studies   </t>
  </si>
  <si>
    <t xml:space="preserve">Lead the design and planning of collaboration, coordination and communication with critical stakeholders across sectoral lines  </t>
  </si>
  <si>
    <t xml:space="preserve">Incorporate epidemiological tools into field epidemiological studies such as value chain analysis, participatory disease search and application of economics for animal production and health  </t>
  </si>
  <si>
    <t xml:space="preserve">Lead the design and planning of surveillance, monitoring and multidisciplinary and systems based research studies: biodiversity, ecosystems and wildlife  </t>
  </si>
  <si>
    <t xml:space="preserve">Conduct data collection based on training related to collection tools, SOP, public outreach, and field logistics  </t>
  </si>
  <si>
    <t xml:space="preserve">Provide data and information on gaps and challenges faced during data collection to intermediate and advanced levels  </t>
  </si>
  <si>
    <t xml:space="preserve">Participate in data analysis and provide urgent intervention when needed  </t>
  </si>
  <si>
    <t xml:space="preserve">Apply sampling methods to collect data based on local context and feasibility  </t>
  </si>
  <si>
    <t xml:space="preserve">Describe the potential impact from any intervention recommended or made following the epidemiological study across the sectors  </t>
  </si>
  <si>
    <t xml:space="preserve">Assist the community with implementation of multidisciplinary and systems based research studies: biodiversity, ecosystems and wildlife  </t>
  </si>
  <si>
    <t xml:space="preserve">Contribute to the implementation of multidisciplinary and systems based research studies: biodiversity, ecosystems and wildlife  </t>
  </si>
  <si>
    <t xml:space="preserve">Develop a Brief Descriptive Field Study report for zoonotic or animal specific disease events in the local context by using basic descriptive statistics  </t>
  </si>
  <si>
    <t xml:space="preserve">Communicate written and oral reports to technical and nontechnical audiences  </t>
  </si>
  <si>
    <t xml:space="preserve">Share data in collaboration, coordination and communication among sectoral investigators and the community to initiate urgent intervention at local level when needed  </t>
  </si>
  <si>
    <t xml:space="preserve">Assist with reporting results to the community related to multidisciplinary and systems based research studies: biodiversity, ecosystems and wildlife  </t>
  </si>
  <si>
    <t xml:space="preserve">Design and write appropriate audience specific oral and written reports for stakeholders with key findings  </t>
  </si>
  <si>
    <t xml:space="preserve">Monitor reporting and dissemination of relevant study findings at early stage to central level health care stakeholders and other local stakeholders involved in response, including community leaders  </t>
  </si>
  <si>
    <t xml:space="preserve">Contribute to reports and publications including value chain analysis  </t>
  </si>
  <si>
    <t xml:space="preserve">Contribute to the reports and publications of multidisciplinary and systems based research studies: biodiversity, ecosystems and wildlife  </t>
  </si>
  <si>
    <t xml:space="preserve">Lead the production of oral and written reports and publications of epidemiologic studies using scientific writing skills, analytic principles and methods: Review and adhere to ethical guidelines, Plan for reporting the study results to stakeholders  </t>
  </si>
  <si>
    <t xml:space="preserve">Lead the implementation of collaboration, coordination and communication with sectoral stakeholders including decision- makers  </t>
  </si>
  <si>
    <t xml:space="preserve">Lead the reporting and dissemination of relevant study findings at early stage to local level health care stakeholders and other local stakeholders involved in response, including community leaders  </t>
  </si>
  <si>
    <t xml:space="preserve">Lead the writing of reports and publications of both reductionistic and systems based approaches for epidemiological study design  </t>
  </si>
  <si>
    <t xml:space="preserve">Lead the writing of reports and publications of zoonotic and animal specific disease events and value chain studies and collaborate with risk mapping expert to generate risk maps  </t>
  </si>
  <si>
    <t xml:space="preserve">Review data collection plans (questionnaires, forms, sampling strategies) before beginning data collection  </t>
  </si>
  <si>
    <t xml:space="preserve">Differentiate between quantitative and qualitative data, explain mixed-method approaches  </t>
  </si>
  <si>
    <t xml:space="preserve">Describe the uses and limitations of aggregated data  </t>
  </si>
  <si>
    <t xml:space="preserve">Use basic principles of file versioning  </t>
  </si>
  <si>
    <t xml:space="preserve">Develop a data analysis plan (variables, coding, dummy tables, etc.)  </t>
  </si>
  <si>
    <t xml:space="preserve">Explain when a map can be useful for descriptive analysis  </t>
  </si>
  <si>
    <t xml:space="preserve">Develop presentation plans and templates for regular reports and infographics  </t>
  </si>
  <si>
    <t xml:space="preserve">Develop and evaluate sampling strategies for surveys and epidemiologic studies  </t>
  </si>
  <si>
    <t xml:space="preserve">Calculate sample size for surveys and epidemiological studies  </t>
  </si>
  <si>
    <t xml:space="preserve">Calculate within-herd and between-herd sample sizes according to study objective (define prevalence, determine presence of or freedom from disease or infection)  </t>
  </si>
  <si>
    <t xml:space="preserve">Collect data in a consistent and standardized way   </t>
  </si>
  <si>
    <t xml:space="preserve">Describe minimum variables for a line list  </t>
  </si>
  <si>
    <t xml:space="preserve">Use appropriate data quality standards for data collection for surveillance, laboratory, epidemiological studies, etc.  </t>
  </si>
  <si>
    <t xml:space="preserve">Describe how health data can be collected, assessed, coded, and reported through paper and electronic system  </t>
  </si>
  <si>
    <t xml:space="preserve">Use a data dictionary to explain coding, types of variables  </t>
  </si>
  <si>
    <t xml:space="preserve">Use electronic tools for data collection  </t>
  </si>
  <si>
    <t xml:space="preserve">Review, monitor and evaluate data quality according to attributes such as consistency, completeness, timeliness, etc.   </t>
  </si>
  <si>
    <t xml:space="preserve">Develop questionnaires for field investigations (e.g., outbreak investigations and epidemiological studies   </t>
  </si>
  <si>
    <t xml:space="preserve">Create a data dictionary to explain coding, types of variables  </t>
  </si>
  <si>
    <t xml:space="preserve">Develop and review SOPs for data checks and data quality assurance   </t>
  </si>
  <si>
    <t xml:space="preserve">Advocate for implementation of standards for data collection using electronic tools  </t>
  </si>
  <si>
    <t xml:space="preserve">Verify that data security and data protection requirements are met  </t>
  </si>
  <si>
    <t xml:space="preserve">Describe the data standards life cycle (process by which standards are created, implemented, and updated)  </t>
  </si>
  <si>
    <t xml:space="preserve">Apply governance policies and guidelines needed to support data collection, (e.g., data exchange, data protection standards and policies)  </t>
  </si>
  <si>
    <t xml:space="preserve">Assess adherence to existing policies for data sharing and data exchange    </t>
  </si>
  <si>
    <t xml:space="preserve">Describe ethical considerations related to data protection, data ownership and data storage  </t>
  </si>
  <si>
    <t xml:space="preserve">Apply basic principles of data consistency and data cleaning   </t>
  </si>
  <si>
    <t xml:space="preserve">Calculate rates to quantify incidence, prevalence, attack rates, mortality rates, etc.  </t>
  </si>
  <si>
    <t xml:space="preserve">Describe the epidemiological principles of unit (person/animal), place and time  </t>
  </si>
  <si>
    <t xml:space="preserve">Create simple tables, graphs, and maps from surveillance and epidemiologic data   </t>
  </si>
  <si>
    <t xml:space="preserve">Calculate summary statistics including measures of central tendency and dispersion (mean and standard deviation, median and mode), and percentiles and quartiles  </t>
  </si>
  <si>
    <t xml:space="preserve">Use software to manage and summarize data[1]  </t>
  </si>
  <si>
    <t xml:space="preserve">Conduct basic value chain mapping  </t>
  </si>
  <si>
    <t xml:space="preserve">Develop regular data quality reports/feedback to frontline level  </t>
  </si>
  <si>
    <t xml:space="preserve">Implement a data analysis plan  </t>
  </si>
  <si>
    <t xml:space="preserve">Stratify data and assess for effect measure modification and confounding, controlling for confounding as needed  </t>
  </si>
  <si>
    <t xml:space="preserve">Use statistical tests (parametric and non-parametric) for analysis of epidemiological data  </t>
  </si>
  <si>
    <t xml:space="preserve">Calculate standard errors and confidence intervals  </t>
  </si>
  <si>
    <t xml:space="preserve">Use geographic information systems to display geographic distribution of cases and produce maps  </t>
  </si>
  <si>
    <t xml:space="preserve">Conduct a comprehensive evaluation of surveillance systems focusing on data quality attributes, overseeing all administrative levels and interaction patterns, and proposing improvement steps based on needs and gaps analysis  </t>
  </si>
  <si>
    <t xml:space="preserve">Calculate a regression coefficient and perform regression modeling  </t>
  </si>
  <si>
    <t xml:space="preserve">Perform multivariate analysis of data from surveillance and epidemiological studies   </t>
  </si>
  <si>
    <t xml:space="preserve">Perform a time series analysis of surveillance data   </t>
  </si>
  <si>
    <t xml:space="preserve">Present data in basic tables, graphs, and maps  </t>
  </si>
  <si>
    <t xml:space="preserve">Develop simple routine reports  </t>
  </si>
  <si>
    <t xml:space="preserve">Interpret descriptive data (e.g., surveillance data)   </t>
  </si>
  <si>
    <t xml:space="preserve">Describe bias, its effects, and ways to minimize bias  </t>
  </si>
  <si>
    <t xml:space="preserve">Develop regular reports/feedback to frontline level  </t>
  </si>
  <si>
    <t xml:space="preserve">Use modern methods of data visualization to display statistical results  </t>
  </si>
  <si>
    <t xml:space="preserve">Interpret data analysis results like measures of association, measures of impact, statistical test results and confidence intervals  </t>
  </si>
  <si>
    <t xml:space="preserve">Interpret results from regression, multivariable, and time-series analyses  </t>
  </si>
  <si>
    <t xml:space="preserve">Interpret findings from surveillance, laboratory and epidemiological studies for decision-makers and the public  </t>
  </si>
  <si>
    <t xml:space="preserve">Develop a data visualization plan, including use of infographics if appropriate  </t>
  </si>
  <si>
    <t xml:space="preserve">Use available software and digital tools for data collection and reporting whenever possible  </t>
  </si>
  <si>
    <t xml:space="preserve">Use word processing, spread sheets, and presentation software[1]   </t>
  </si>
  <si>
    <t xml:space="preserve">Advocate for and support the implementation and training of digital tools and software   </t>
  </si>
  <si>
    <t xml:space="preserve">Assess challenges and needs for electronic data collection tools  </t>
  </si>
  <si>
    <t xml:space="preserve">Oversee the different digital tools for surveillance and selection process based on needs assessment   </t>
  </si>
  <si>
    <t xml:space="preserve">Describe internationally agreed standards for disease coding and data exchange (e.g., International Classification of Diseases-11, Health Level Seven  </t>
  </si>
  <si>
    <t xml:space="preserve">Describe digital surveillance tools integration with health information systems   </t>
  </si>
  <si>
    <t xml:space="preserve">Evaluate the selection of digital tools suitable for the national surveillance system   </t>
  </si>
  <si>
    <t xml:space="preserve">Develop a plan for implementing selected digital tool   </t>
  </si>
  <si>
    <t xml:space="preserve">Incorporate relevant digital surveillance data for analysis and situation reporting  </t>
  </si>
  <si>
    <t xml:space="preserve">List value, benefits and services of wildlife in the local jurisdiction, including provisioning and regulating functions  </t>
  </si>
  <si>
    <t xml:space="preserve">Explain how biodiversity and healthy ecosystems promote health across the environment-human-animal interface  </t>
  </si>
  <si>
    <t xml:space="preserve">Differentiate examples of biodiversity at multiple levels: genes, populations, species, ecological communities, landscapes, ecosystems  </t>
  </si>
  <si>
    <t xml:space="preserve">Explain the major drivers of species extinction and biodiversity loss  </t>
  </si>
  <si>
    <t xml:space="preserve">Explain how biodiversity is linked to ecosystem functions  </t>
  </si>
  <si>
    <t xml:space="preserve">Identify links within ecosystems that can indicate a cause of threat or the diagnosis of a health risk  </t>
  </si>
  <si>
    <t xml:space="preserve">Identify and collaborate with local institutions and experts that possess knowledge of natural history and biodiversity in the country and region  </t>
  </si>
  <si>
    <t xml:space="preserve">List and explain drivers of diversification  </t>
  </si>
  <si>
    <t xml:space="preserve">Explain the importance of microbial and invertebrate diversity  </t>
  </si>
  <si>
    <t xml:space="preserve">Develop conceptual map of ecosystem services in community context (workshop or focus group format), focusing on those that contribute to individual or population health of animals, human and the environment  </t>
  </si>
  <si>
    <t xml:space="preserve">Design a map of connections between agricultural diversity, food systems and human health  </t>
  </si>
  <si>
    <t xml:space="preserve">Develop a map showing the relationship among: loss of biodiversity, decline of ecosystem functions and services, and resilience  </t>
  </si>
  <si>
    <t xml:space="preserve">Provide examples of provisioning services (i.e., food, fiber and biofuel) in local jurisdictions and how these can reduce wildlife composition and functioning  </t>
  </si>
  <si>
    <t xml:space="preserve">Assess the impact of provisioning services on regulating services in a jurisdiction  </t>
  </si>
  <si>
    <t xml:space="preserve">Provide examples of regulating services (e.g., infection dampening, evolutionary pressure towards low pathogenicity in complex, high diversity systems)  </t>
  </si>
  <si>
    <t xml:space="preserve">Identify drivers of temporal and spatial distribution of populations and how this leads to changes in biodiversity at the community and ecosystem level (i.e., changes in biodiversity in time and space)  </t>
  </si>
  <si>
    <t xml:space="preserve">Explain interactions among proximate and ultimate causes of biodiversity loss, such as land cover change, poverty, landscape fragmentation, climate change and others that are impacting biodiversity at local and regional scales  </t>
  </si>
  <si>
    <t xml:space="preserve">Advocate and raise awareness about positive health impacts of ecosystem based approaches  </t>
  </si>
  <si>
    <t xml:space="preserve">Describe general levels of structural and functional biodiversity  </t>
  </si>
  <si>
    <t xml:space="preserve">Describe the causes and consequences of changes in biodiversity at relevant temporal and spatial scales  </t>
  </si>
  <si>
    <t xml:space="preserve">Explain the importance of ecosystem functions and ecosystem services to society including families, communities and governments  </t>
  </si>
  <si>
    <t xml:space="preserve">Identify unsustainable practices and policies leading to loss of biodiversity at multiple scales and levels  </t>
  </si>
  <si>
    <t xml:space="preserve">Design a systems based diagram showing the connections between deforestation, ecosystems degradation or loss of access to natural resources and the wider felt impacts  </t>
  </si>
  <si>
    <t xml:space="preserve">Collaborate effectively with other professions and sectors to align with intergovernmental agreements related to biodiversity and ecosystem management  </t>
  </si>
  <si>
    <t xml:space="preserve">Utilize community-based participatory methods to identify and engage local and indigenous knowledge for integrative management of biodiversity and ecosystem structure and functions related to One Health  </t>
  </si>
  <si>
    <t xml:space="preserve">Consider international regulations and policies related to endangered species protection when implementing activities to tackle health threats in an ecosystem  </t>
  </si>
  <si>
    <t xml:space="preserve">Describe biodiversity indices, both  structural and functional, and how they are measured  </t>
  </si>
  <si>
    <t xml:space="preserve">Describe the concept of ecosystem services  </t>
  </si>
  <si>
    <t xml:space="preserve">Explain the roles and responsibilities of agencies that manage plant, animal and ecosystem health  </t>
  </si>
  <si>
    <t xml:space="preserve">escribe different wildlife populations within a jurisdiction, including those with significant human and livestock interaction or under human care, including farmed wildlife  </t>
  </si>
  <si>
    <t xml:space="preserve">Describe and apply the principles of species conservation during the practice of field epidemiology  </t>
  </si>
  <si>
    <t xml:space="preserve">Describe wildlife trade management and sustainable use principles  </t>
  </si>
  <si>
    <t xml:space="preserve">Characterize, identify, assess and prioritize underlying factors that give rise to human-livestock-wildlife interactions, including the risks of conflict, and devise appropriate intervention strategies  </t>
  </si>
  <si>
    <t xml:space="preserve">Define and develop solutions for human-livestock-wildlife conflicts through participatory approaches and local community involvement  </t>
  </si>
  <si>
    <t xml:space="preserve">Facilitate community-level discussions among stakeholders regarding human-livestock-wildlife interactions  </t>
  </si>
  <si>
    <t xml:space="preserve">Follow existing biosafety/security measures concerning handling of wildlife and suggest and implement measures for improvement  </t>
  </si>
  <si>
    <t xml:space="preserve">Contribute to the integration of plant, animal and ecosystem health data with other ongoing surveillance strategies in humans and animals  </t>
  </si>
  <si>
    <t xml:space="preserve">Support the review of disease case data in people, livestock, and wildlife to identify trends (presence or absence or prevalence)  </t>
  </si>
  <si>
    <t xml:space="preserve">Apply knowledge of case studies, best practices, and toolkits on human-livestock-wildlife interactions and conflict  </t>
  </si>
  <si>
    <t xml:space="preserve">Characterize how threats to wildlife species may hamper ecosystem services and benefits  </t>
  </si>
  <si>
    <t xml:space="preserve">Develop methods and data sources that signal and forecast wildlife and ecosystem health threats  </t>
  </si>
  <si>
    <t xml:space="preserve">Implement environmental and social impact assessments  </t>
  </si>
  <si>
    <t xml:space="preserve">Explain and apply epidemiological and health promotion principles for wildlife and ecosystem health programmes, to prevent zoonoses and pathogen spillover  </t>
  </si>
  <si>
    <t xml:space="preserve">Use participatory approaches with local communities to manage human-livestock-wildlife conflicts  </t>
  </si>
  <si>
    <t xml:space="preserve">Exchange and analyse data across the public health, animal health and environment health sectors  </t>
  </si>
  <si>
    <t xml:space="preserve">Conduct a systematic approach to wildlife health surveillance  </t>
  </si>
  <si>
    <t xml:space="preserve">Identify, assess, and report on wildlife disease and ecosystem health risks  </t>
  </si>
  <si>
    <t xml:space="preserve">Forecast wildlife and ecosystem health threats  </t>
  </si>
  <si>
    <t xml:space="preserve">Conduct wildlife and ecosystem health investigations  </t>
  </si>
  <si>
    <t xml:space="preserve">Develop wildlife disease management and response plans  </t>
  </si>
  <si>
    <t xml:space="preserve">Apply and adapt the Addis Ababa Principles to frame decision-making on sustainable use of wildlife  </t>
  </si>
  <si>
    <t xml:space="preserve">Describe CITES regulations governing international trade of wildlife and other wildlife use principles from other fora and intergovernmental frameworks, e.g., IUCN, UNEP, etc.   </t>
  </si>
  <si>
    <t xml:space="preserve">Apply policy and regulatory instruments to differentiate between legal and illegal wildlife harvest and trade  </t>
  </si>
  <si>
    <t xml:space="preserve">Interpret biological characteristics and wildlife population data, together with other contextual factors, to calculate sustainability thresholds for harvest and trade, and ensure sustainable and healthy wildlife populations  </t>
  </si>
  <si>
    <t xml:space="preserve">Describe the health impacts of local environmental contaminants on human, animal and ecosystem health  </t>
  </si>
  <si>
    <t xml:space="preserve">List the agencies involved in monitoring air, water and soil quality  </t>
  </si>
  <si>
    <t xml:space="preserve">Describe air, water and soil cycles and mechanisms for accumulation of contaminants  </t>
  </si>
  <si>
    <t xml:space="preserve">Describe standards and policies related to maximum contaminant levels  </t>
  </si>
  <si>
    <t xml:space="preserve">Describe health impacts of local air, soil and water contaminants in humans and animals  </t>
  </si>
  <si>
    <t xml:space="preserve">Describe the major drivers of environmental contamination (agricultural, manufacturing, etc.)  </t>
  </si>
  <si>
    <t xml:space="preserve">Correlate environmental risk indicators with health indicators (human and animal)  </t>
  </si>
  <si>
    <t xml:space="preserve">Describe factors that influence whether pathogens survive in certain conditions  </t>
  </si>
  <si>
    <t xml:space="preserve">Propose mitigation measures to address the impacts of contaminants in the air, soil and water on human, animal and ecosystem health  </t>
  </si>
  <si>
    <t xml:space="preserve">Develop open and collaborative relationships with the agencies involved in monitoring air, water and soil quality  </t>
  </si>
  <si>
    <t xml:space="preserve">Describe policies and regulations related to natural resource management, land use and pollution  </t>
  </si>
  <si>
    <t xml:space="preserve">Evaluate how data related to key environmental indicators and health are comparable and compatible  </t>
  </si>
  <si>
    <t xml:space="preserve">Evaluate potential integrated environmental and health data collection schemes for compliance with existing standards   </t>
  </si>
  <si>
    <t xml:space="preserve">Describe how air, water and soil quality data can be used as an early warning system for environment-related health events and which signals to monitor  </t>
  </si>
  <si>
    <t xml:space="preserve">Contribute to the development of data sharing agreements and early warning systems amongst agencies involved in One Health  </t>
  </si>
  <si>
    <t xml:space="preserve">Collaborate with agencies involved in collecting and monitoring data on air, water and land resources and environmental pollutants  </t>
  </si>
  <si>
    <t xml:space="preserve">Illustrate the impact of environmental degradation on local ecosystem health  </t>
  </si>
  <si>
    <t xml:space="preserve">Contribute data to environmental impact assessments  </t>
  </si>
  <si>
    <t xml:space="preserve">Implement practices that reduce or mitigate the environmental impact of provided human or animal health services  </t>
  </si>
  <si>
    <t xml:space="preserve">Explain the interrelationship between climate change and the frequency and severity of storms, floods, fires and drought  </t>
  </si>
  <si>
    <t xml:space="preserve">Describe the basic concepts of global warming and greenhouse gases   </t>
  </si>
  <si>
    <t xml:space="preserve">Describe how climate change impacts disease transmission and species migration  </t>
  </si>
  <si>
    <t xml:space="preserve">Describe the carbon cycle  </t>
  </si>
  <si>
    <t xml:space="preserve">Describe how local weather extremes and natural disasters impact human, animal and ecosystem health  </t>
  </si>
  <si>
    <t xml:space="preserve">Assess the impact of environmental degradation on human, animal and ecosystem health by participating in an environmental impact assessment  </t>
  </si>
  <si>
    <t xml:space="preserve">Describe local climate conditions and recognize extremes in variability and how they can impact local ecosystems  </t>
  </si>
  <si>
    <t xml:space="preserve">Describe models of global environmental change  </t>
  </si>
  <si>
    <t xml:space="preserve">Describe the major drivers of global warming and explain its impact on food security and changes in livelihoods  </t>
  </si>
  <si>
    <t xml:space="preserve">Discuss the impact of global climate change on health and the emergence of novel diseases  </t>
  </si>
  <si>
    <t xml:space="preserve">Assess the national or subnational impacts of climate change on health by contributing to vulnerability and adaptation assessments  </t>
  </si>
  <si>
    <t xml:space="preserve">Apply systems thinking to relate how climate and weather variables interact with health to result in disease emergence  </t>
  </si>
  <si>
    <t xml:space="preserve">Describe the concept and practice of Planetary Health  </t>
  </si>
  <si>
    <t xml:space="preserve">Explain models of global environmental change  </t>
  </si>
  <si>
    <t xml:space="preserve">Describe the primary and secondary health impacts of climate change  </t>
  </si>
  <si>
    <t xml:space="preserve">Assess how climate change impacts the social and environmental determinants of health  </t>
  </si>
  <si>
    <t xml:space="preserve">Provide sustainable policy recommendations to promote ecosystem health  </t>
  </si>
  <si>
    <t xml:space="preserve">Discuss the impact of climate change on animal productivity and health and links to food security  </t>
  </si>
  <si>
    <t xml:space="preserve">Discuss local examples illustrating the concept of human-environment interface and interactions  </t>
  </si>
  <si>
    <t xml:space="preserve">Describe how habitat incursion, deforestation and changes in land use and land cover impact disease emergence and ecosystem health  </t>
  </si>
  <si>
    <t xml:space="preserve">Describe how local legal and illegal trade in wildlife impact health and facilitate transmission of disease  </t>
  </si>
  <si>
    <t xml:space="preserve">Identify and assess the environmental and socioeconomic drivers of disease and their signals within the local context  </t>
  </si>
  <si>
    <t xml:space="preserve">Describe how human activities drive environmental change leading to the emergence of disease  </t>
  </si>
  <si>
    <t xml:space="preserve">Describe the role of wildlife trade and wet markets in disease transmission and emergence  </t>
  </si>
  <si>
    <t xml:space="preserve">Describe and monitor the impact of local food production systems on the health of the ecosystem  </t>
  </si>
  <si>
    <t xml:space="preserve">Explain reasons for the emergence or re-emergence of some diseases in response to environmental change  </t>
  </si>
  <si>
    <t xml:space="preserve">Describe how travel and transportation increase the risk for disease emergence and transmission  </t>
  </si>
  <si>
    <t xml:space="preserve">List and describe zoonoses with environmental components, including vector-borne disease  </t>
  </si>
  <si>
    <t xml:space="preserve">Define the political, historical and technical meanings of the term Anthropocene  </t>
  </si>
  <si>
    <t xml:space="preserve">Describe how increased human demand for resources, including animal protein, is driving disease emergence  </t>
  </si>
  <si>
    <t xml:space="preserve">Describe anthropogenic drivers of endemic and noncommunicable diseases  </t>
  </si>
  <si>
    <t xml:space="preserve">Analyse and graphically display contribution of drivers to health threats  </t>
  </si>
  <si>
    <t xml:space="preserve">Describe approaches for and benefits of agroecological farming or production  </t>
  </si>
  <si>
    <t xml:space="preserve">List and describe the anthropogenically induced environmental and socioeconomic drivers that impact health of the system  </t>
  </si>
  <si>
    <t xml:space="preserve">Identify and prioritize health determinants using appropriate tools  </t>
  </si>
  <si>
    <t xml:space="preserve">Conduct a SWOT analysis, identifying strengths, weaknesses, gaps and needs in ability, to assess and manage health threats in the context of a location  </t>
  </si>
  <si>
    <t xml:space="preserve">Identify underlying determinants of health (the range of individual, social, economic and environmental factors that influence health status), and understand interactions among them  </t>
  </si>
  <si>
    <t xml:space="preserve">Gather data to define baseline metrics on disease drivers (climate and land use change, etc.)  </t>
  </si>
  <si>
    <t xml:space="preserve">Define wildlife and ecosystem health determinants and disease drivers, and their interrelationships  </t>
  </si>
  <si>
    <t xml:space="preserve">Synthesize existing local knowledge or scientific literature to assess health determinants and threats operating in a system  </t>
  </si>
  <si>
    <t xml:space="preserve">Understand and apply frameworks for ranking health determinants based on whether they present an immediate, short term or long term threat to human, wildlife and ecosystem health  </t>
  </si>
  <si>
    <t xml:space="preserve">Conduct root cause analysis of disease drivers and health threats in a jurisdiction  </t>
  </si>
  <si>
    <t xml:space="preserve">Relate socioeconomic and environmental determinants of health and local knowledge to devise appropriate intervention strategies  </t>
  </si>
  <si>
    <t xml:space="preserve">Describe the role of the environment on AMR and the impact of AMR on biodiversity and ecosystem health  </t>
  </si>
  <si>
    <t xml:space="preserve">Identify and apply appropriate methods to measure health of, stress on or disturbance to wildlife populations or ecosystems  </t>
  </si>
  <si>
    <t xml:space="preserve">Define the spatial, temporal and demographic characteristics of health threats to wildlife  </t>
  </si>
  <si>
    <t xml:space="preserve">Identify trends in disease drivers for all diseases with a wildlife nexus  </t>
  </si>
  <si>
    <t xml:space="preserve">Develop nature based solutions  </t>
  </si>
  <si>
    <t xml:space="preserve">Apply ethical principles and professional code of conduct   </t>
  </si>
  <si>
    <t xml:space="preserve">Develop and maintain interprofessional, multidisciplinary and multisectoral collaboration and communication  </t>
  </si>
  <si>
    <t xml:space="preserve">Communicate a common understanding of the One Health concept   </t>
  </si>
  <si>
    <t xml:space="preserve">Use listening skills to understand different perspectives and priorities  </t>
  </si>
  <si>
    <t xml:space="preserve">Use communication skills to clearly and regularly express thoughts and ideas  </t>
  </si>
  <si>
    <t xml:space="preserve">Collaborate and work within and across networks  </t>
  </si>
  <si>
    <t xml:space="preserve">Act responsibly in contexts of volatility, uncertainty, complexity and ambiguity  </t>
  </si>
  <si>
    <t xml:space="preserve">Practice flexibility and openness to different ideas and approaches  </t>
  </si>
  <si>
    <t xml:space="preserve">Describe the importance of engaging with formal and informal community leaders  </t>
  </si>
  <si>
    <t xml:space="preserve">Define strategies for community engagement and motivation  </t>
  </si>
  <si>
    <t xml:space="preserve">Practice self-awareness, self-regulation, and prioritize group success  </t>
  </si>
  <si>
    <t xml:space="preserve">Perform stakeholder mapping  </t>
  </si>
  <si>
    <t xml:space="preserve">Develop community-based approaches for field investigation and health interventions to ensure community engagement  </t>
  </si>
  <si>
    <t xml:space="preserve">Make decisions in consultation with experts across disciplines  </t>
  </si>
  <si>
    <t xml:space="preserve">Manage a multidisciplinary team in contexts of volatility, uncertainty, complexity and ambiguity  </t>
  </si>
  <si>
    <t xml:space="preserve">Make and justify decisions in the context of conflicting priorities  </t>
  </si>
  <si>
    <t xml:space="preserve">Regularly communicate ideas and expectations with team members   </t>
  </si>
  <si>
    <t xml:space="preserve">Adapt leadership style according to the context, recognizing when different approaches are most effective  </t>
  </si>
  <si>
    <t xml:space="preserve">Model the use of communication skills to express thoughts and ideas across sectors  </t>
  </si>
  <si>
    <t xml:space="preserve">Develop and implement strategies to encourage innovative solutions  </t>
  </si>
  <si>
    <t xml:space="preserve">Propose, support and implement One Health policies at the local and regional levels  </t>
  </si>
  <si>
    <t xml:space="preserve">Articulate the policy cycle and how to engage stakeholders in intersectional collaborations for effective policy making  </t>
  </si>
  <si>
    <t xml:space="preserve">Develop, support and implement emergency response policies to respond to unexpected events (i.e., natural disasters, disease outbreaks, conflict, etc.)  </t>
  </si>
  <si>
    <t xml:space="preserve">Make recommendations from studies, surveys and field investigations to inform policy making  </t>
  </si>
  <si>
    <t xml:space="preserve">Assess regional community leader engagement and awareness of One Health policies  </t>
  </si>
  <si>
    <t xml:space="preserve">Facilitate the development and implementation of One Health policies at the local, regional, national and global levels  </t>
  </si>
  <si>
    <t xml:space="preserve">Produce policy briefs based on current One Health research along with action plans for implementation  </t>
  </si>
  <si>
    <t xml:space="preserve">Advocate for policy making in relation to One Health, taking into account political and multiagency interests  </t>
  </si>
  <si>
    <t xml:space="preserve">Demonstrate proficiency with the policy cycle to secure political commitment, trust building and community participation  </t>
  </si>
  <si>
    <t xml:space="preserve">Monitor and assess the success of implemented strategies by utilizing the methods of development, planning, implementation and evaluation for One Health policies, strategies, programmes and institutions  </t>
  </si>
  <si>
    <t xml:space="preserve">Design One Health strategies to facilitate synergies across sectors and promote multidisciplinary collaboration  </t>
  </si>
  <si>
    <t xml:space="preserve">Apply the principles of implementation science and science diplomacy  </t>
  </si>
  <si>
    <t xml:space="preserve">Ensure One Health approaches are included in veterinary service policies  </t>
  </si>
  <si>
    <t xml:space="preserve"> Maintain a list of government and nongovernment stakeholders, at the local, regional, and national levels, related to environmental health, conservation and biodiversity  </t>
  </si>
  <si>
    <t xml:space="preserve">Provide and support an environment of trust and learning within an organization and across networks  </t>
  </si>
  <si>
    <t xml:space="preserve">Document roles and responsibilities of team members to ensure accountability  </t>
  </si>
  <si>
    <t xml:space="preserve">Establish effective teamwork and collaboration across disciplines  </t>
  </si>
  <si>
    <t xml:space="preserve">Articulate a shared mission, set of core values and vision of the organization to achieve One Health goals  </t>
  </si>
  <si>
    <t xml:space="preserve">Delegate responsibilities and tasks based on skills and expertise of team members  </t>
  </si>
  <si>
    <t xml:space="preserve">Motivate, mentor and mobilize a network of team members  </t>
  </si>
  <si>
    <t xml:space="preserve">Describe published quality management guidelines (e.g., International Organization for Standardization 9001:2015 Quality Management Systems)  </t>
  </si>
  <si>
    <t xml:space="preserve">Describe and apply aspirational ethics and ethical codes of conducts  </t>
  </si>
  <si>
    <t xml:space="preserve">Manage a cross disciplinary team  </t>
  </si>
  <si>
    <t xml:space="preserve">Utilize collaborative methods and negotiation and conflict management skills across sectors and disciplines to facilitate cooperation and achieve One Health goals  </t>
  </si>
  <si>
    <t xml:space="preserve">Develop a shared mission, set of core values, and vision to achieve One Health goals to design actions for implementation  </t>
  </si>
  <si>
    <t xml:space="preserve">Manage in accordance with published quality management guidelines. (e.g., International Organization for Standardization 9001:2015 Quality Management Systems)  </t>
  </si>
  <si>
    <t xml:space="preserve">Promote multidisciplinary policies by identifying misalignments between organizational structures or visions and the structure of external policy and implementation characteristics  </t>
  </si>
  <si>
    <t xml:space="preserve">Establish clear and objective project goals and outcomes with input from a multidisciplinary team  </t>
  </si>
  <si>
    <t xml:space="preserve">Create an implementation timeline  </t>
  </si>
  <si>
    <t xml:space="preserve">Create a formal project management structure  </t>
  </si>
  <si>
    <t xml:space="preserve">Document progress and produce project reports for upper management and donors  </t>
  </si>
  <si>
    <t xml:space="preserve">Adapt project management process and tools to the mission of the organization  </t>
  </si>
  <si>
    <t xml:space="preserve">Incorporate One Health principles in all aspects of planning  </t>
  </si>
  <si>
    <t xml:space="preserve">Plan project activities based on outputs and budget  </t>
  </si>
  <si>
    <t xml:space="preserve">Manage risks by identifying, analyzing and responding to risks that arises over the life cycle of project  </t>
  </si>
  <si>
    <t xml:space="preserve">Establish a monitoring and evaluation plan to critically evaluate project outputs at all stages of implementation using appropriate and validated indicators  </t>
  </si>
  <si>
    <t xml:space="preserve">Conduct a risk assessment during the project planning period  </t>
  </si>
  <si>
    <t xml:space="preserve">Explain how cross-sectoral collaboration allows for shared use of limited resources to improve health outcomes  </t>
  </si>
  <si>
    <t xml:space="preserve">Project and recommend changes to activities within a budget and financial plan  </t>
  </si>
  <si>
    <t xml:space="preserve">Describe how financing for One Health activities is shared across sectors but allocated in individual sector budgets  </t>
  </si>
  <si>
    <t xml:space="preserve">Advocate for local government budgetary support for One Health planning and activities  </t>
  </si>
  <si>
    <t xml:space="preserve">Engage local support through securing funding or involving stakeholders (NGOs, private sector, etc.) in specific actions  </t>
  </si>
  <si>
    <t xml:space="preserve">Participate in strategic planning and the development of budgets for One Health projects  </t>
  </si>
  <si>
    <t xml:space="preserve">Perform basic accounting and follow financial management principles  </t>
  </si>
  <si>
    <t xml:space="preserve">Formulate and implement budget plans for programmes and projects  </t>
  </si>
  <si>
    <t xml:space="preserve">Seek additional resources and prepare funding proposals  </t>
  </si>
  <si>
    <t xml:space="preserve">Describe donor reporting requirements  </t>
  </si>
  <si>
    <t xml:space="preserve">Describe the fundamentals of a cost-effectiveness evaluation  </t>
  </si>
  <si>
    <t xml:space="preserve">Advocate for national financing for One Health planning and projects both within and across sectors  </t>
  </si>
  <si>
    <t xml:space="preserve">Check and validate the financial sustainability of proposals  </t>
  </si>
  <si>
    <t xml:space="preserve">Advocate for international funding for One Health planning and projects, especially in developing and poor countries  </t>
  </si>
  <si>
    <t xml:space="preserve">Produce donor reports  </t>
  </si>
  <si>
    <t xml:space="preserve">Analyse and recommend resource allocation within veterinary services dedicated to One Health field activities  </t>
  </si>
  <si>
    <t xml:space="preserve">Identify personal security risks and practice security awareness  </t>
  </si>
  <si>
    <t xml:space="preserve">Prepare risk mitigation action plans prior to engaging in fieldwork  </t>
  </si>
  <si>
    <t xml:space="preserve">Practice situational awareness to keep yourself and your colleagues safe  </t>
  </si>
  <si>
    <t xml:space="preserve">Identify seasonal climate patterns, and areas vulnerable to flood, drought and extreme events  </t>
  </si>
  <si>
    <t xml:space="preserve">Ensure team members are practice security awareness and take precautionary measures  </t>
  </si>
  <si>
    <t xml:space="preserve">Develop and implement security policies and procedures based on organizational requirements  </t>
  </si>
  <si>
    <t xml:space="preserve">Train professionals, paraprofessionals and multidisciplinary teams to apply security guidelines properly  </t>
  </si>
  <si>
    <t xml:space="preserve">Support good mental health and wellbeing in the working environment  </t>
  </si>
  <si>
    <t xml:space="preserve">Analyse the security risk implications associated with conducting field work  </t>
  </si>
  <si>
    <t xml:space="preserve">Implement risk mitigation strategies and controls  </t>
  </si>
  <si>
    <t xml:space="preserve">Create an environment that promotes good mental health, wellness and security of the group    </t>
  </si>
  <si>
    <t xml:space="preserve">Ensure that veterinary services have internal policies for occupational diseases and security incidents  </t>
  </si>
  <si>
    <t xml:space="preserve">Explain the goal of a communication initiative to the intended target audience  </t>
  </si>
  <si>
    <t xml:space="preserve">Communicate clearly, calmly and respectfully  </t>
  </si>
  <si>
    <t xml:space="preserve">Understand the importance of team communications and practice active listening  </t>
  </si>
  <si>
    <t xml:space="preserve">Prepare a presentation for oral communication, using the appropriate support and technological tools and adapting the language to the target audience and context  </t>
  </si>
  <si>
    <t xml:space="preserve">Use the basic participatory epidemiology communication methods in animal health  </t>
  </si>
  <si>
    <t xml:space="preserve">Provide feedback to the audience, facilitate dialogue and manage conflicts during oral presentations  </t>
  </si>
  <si>
    <t xml:space="preserve">Adopt participatory epidemiology communication methods in public health  </t>
  </si>
  <si>
    <t xml:space="preserve">Adopt participatory epidemiology communication methods in animal health  </t>
  </si>
  <si>
    <t xml:space="preserve">Define and anticipate the communication needs of different target audiences and contexts  </t>
  </si>
  <si>
    <t xml:space="preserve">Apply advanced communication methods appropriate to the different target audiences and contexts  </t>
  </si>
  <si>
    <t xml:space="preserve">Enable team communications and support active listening practices  </t>
  </si>
  <si>
    <t xml:space="preserve">Define and explain the goal of a communication initiative to the intended target, engaging the beneficiaries in active response  </t>
  </si>
  <si>
    <t xml:space="preserve">Prepare a comprehensive presentation for oral communication, using the most appropriate supports and technological tools, adapting the language to the target audience and context  </t>
  </si>
  <si>
    <t xml:space="preserve">Review and provide indications for oral presentations  </t>
  </si>
  <si>
    <t xml:space="preserve">Demonstrate public speaking rules (e.g., style, posture, verbal, paraverbal, and nonverbal language, eye contact, dressing code, etc.) confidently in different contexts, use active listening and control emotions  </t>
  </si>
  <si>
    <t xml:space="preserve">Facilitate consensus through dialogue and respectful acknowledgement of differences among the audience  </t>
  </si>
  <si>
    <t xml:space="preserve">Ensure that gender issues are addressed in communication settings  </t>
  </si>
  <si>
    <t xml:space="preserve">Enable adoption of participatory epidemiology communication methods in public health  </t>
  </si>
  <si>
    <t xml:space="preserve">Enable adoption of participatory epidemiology communication methods in animal health  </t>
  </si>
  <si>
    <t xml:space="preserve">Identify key messages for an effective written communication  </t>
  </si>
  <si>
    <t xml:space="preserve">Draft key messages providing a basic logical structure, adapting the language, format and style to the target audience and context  </t>
  </si>
  <si>
    <t xml:space="preserve">Contribute to preparation of written documents for different target audiences (e.g., press releases, briefing notes; concept notes, fact sheets, etc.)  </t>
  </si>
  <si>
    <t xml:space="preserve">Define key messages for an effective written communication  </t>
  </si>
  <si>
    <t xml:space="preserve">Write key messages and assess their effectiveness in relation to the communication goal  </t>
  </si>
  <si>
    <t xml:space="preserve">Assess key messages for logical structure and adaptation to the language, format and style of the target audience and context and disseminate for publication  </t>
  </si>
  <si>
    <t xml:space="preserve">Lead on writing a scientific paper intended for publication in a peer-reviewed scientific journal  </t>
  </si>
  <si>
    <t xml:space="preserve">Peer-review a scientific paper intended for publication in a peer-reviewed scientific journal  </t>
  </si>
  <si>
    <t xml:space="preserve">Describe the role of risk communication in the risk analysis process  </t>
  </si>
  <si>
    <t xml:space="preserve">Use the most appropriate methods and tools to build trustful relationships with stakeholders, acknowledge uncertainty and care to  address risk perception and protect beneficiaries from fake news  </t>
  </si>
  <si>
    <t xml:space="preserve">Work with partners and stakeholders to manage risk communication in times of peace and during emergency situations  </t>
  </si>
  <si>
    <t xml:space="preserve">Evaluate needs and expectations of the target audiences and stakeholders on risk communication  </t>
  </si>
  <si>
    <t xml:space="preserve">Engage stakeholders to achieve the desired changes following risk communication  </t>
  </si>
  <si>
    <t xml:space="preserve">Work confidently with media, including social media, to establish a positive relationship for risk communication  </t>
  </si>
  <si>
    <t xml:space="preserve">Develop criteria to assess communication bias  </t>
  </si>
  <si>
    <t xml:space="preserve">Promote and participate in the communication process to organize events for technical and nontechnical audiences  </t>
  </si>
  <si>
    <t xml:space="preserve">Participate in defining an event agenda, identifying target audiences, goals, contents, speakers and considering organizational aspects  </t>
  </si>
  <si>
    <t xml:space="preserve">Lead the event assessment analysis, including review of lessons learned  </t>
  </si>
  <si>
    <t xml:space="preserve">Implement individual and group interactive learning processes to develop a safe learning environment that meets learning needs of beneficiaries  </t>
  </si>
  <si>
    <t xml:space="preserve">Apply adult learning principles  </t>
  </si>
  <si>
    <t xml:space="preserve">Support learners in achieving their learning outcomes  </t>
  </si>
  <si>
    <t xml:space="preserve">Describe and facilitate multidisciplinary and multisectoral group dynamics, managing emotions and conflicts  </t>
  </si>
  <si>
    <t xml:space="preserve">Create One Health learner communities and motivate participation  </t>
  </si>
  <si>
    <t xml:space="preserve">Understand the different learning styles and adopt the main training methodologies to facilitate learning  </t>
  </si>
  <si>
    <t xml:space="preserve">Describe age specific learning patterns and adapt learning contents to them  </t>
  </si>
  <si>
    <t xml:space="preserve">Participate in the learning evaluation process  </t>
  </si>
  <si>
    <t xml:space="preserve">Contribute to the assessment of learning needs  </t>
  </si>
  <si>
    <t xml:space="preserve">Describe a learning needs’ assessment report and identify relevant information to design training programmes  </t>
  </si>
  <si>
    <t xml:space="preserve">Interpret training programmes and contribute to their development  </t>
  </si>
  <si>
    <t xml:space="preserve">Understand the basic methodologies to strengthen and assess learning progress  </t>
  </si>
  <si>
    <t xml:space="preserve">Identify learning resources to be included in training programmes  </t>
  </si>
  <si>
    <t xml:space="preserve">Design learning needs assessment studies, develop and assess training plans and programmes, including training for trainers  </t>
  </si>
  <si>
    <t xml:space="preserve">Identify the most advanced methodologies to strengthen and assess learning progress  </t>
  </si>
  <si>
    <t xml:space="preserve">Develop basic and advanced residential, virtual and blended training programmes (i.e., learning outcomes, learning methodologies, technical contents, choice of facilitators, delivery, duration of training, ratio of theory to applied training, and training modalities, etc.)  </t>
  </si>
  <si>
    <t xml:space="preserve">Design and apply an evaluation process coherent with the expected learning outcomes and an impact assessment  </t>
  </si>
  <si>
    <t xml:space="preserve">Liaise with a network of subject matter and pedagogical experts and institutions to provide adequate resources for the training programmes to be implemented  </t>
  </si>
  <si>
    <t xml:space="preserve">Utilize virtual learning solutions and tools to produce eLearning modules and liaise with technical providers to choose appropriate options  </t>
  </si>
  <si>
    <t xml:space="preserve">Identify sources of educational material and refer potential trainees to appropriate learning opportunities  </t>
  </si>
  <si>
    <t xml:space="preserve">Lead and develop basic and advanced residential, virtual and blended training programmes (learning outcomes, learning methodologies, technical contents, choice of facilitators, delivery, duration of training, ratio of theory to applied training, and training modalities, etc.)  </t>
  </si>
  <si>
    <t xml:space="preserve">Use a wide variety of training methodologies, for virtual, residential, and blended training and programmes, to manage and assess them appropriately  </t>
  </si>
  <si>
    <t xml:space="preserve">Apply the most advanced methodologies to strengthen and assess learning progress  </t>
  </si>
  <si>
    <t xml:space="preserve">Innovate in the use of learning methodologies, exploiting management and technological resources  </t>
  </si>
  <si>
    <t xml:space="preserve">Act as hands on tutor and mentor for individuals and groups  </t>
  </si>
  <si>
    <t xml:space="preserve">Strengthen joint field training initiatives, including surveillance, outbreak investigation and field research  </t>
  </si>
  <si>
    <t xml:space="preserve">Design tools for and facilitate hands on individual training and monitor the ongoing improvements  </t>
  </si>
  <si>
    <t xml:space="preserve">Develop eLearning modules, combining educational content and methodological expertise   </t>
  </si>
  <si>
    <t xml:space="preserve">Assess and incorporate the most appropriate resources to develop contents for eLearning  </t>
  </si>
  <si>
    <t xml:space="preserve">Identify processes that rely on an effective management of training actions   </t>
  </si>
  <si>
    <t xml:space="preserve">Recognize the risks arising from undesired events and implement the defined appropriate mitigation measures  </t>
  </si>
  <si>
    <t xml:space="preserve">Describe customer orientation concepts and contribute to address customer satisfaction  </t>
  </si>
  <si>
    <t xml:space="preserve">Apply continuous quality improvement principles for trainees, training of trainers and trainer of mentors including orientation workshops for trainers and mentors to maintain minimum quality standards  </t>
  </si>
  <si>
    <t xml:space="preserve">Include qualitative and quantitative evaluation of training curricula, training methods, training logistics, trainee outputs and outcomes including measuring short, medium and long term impacts  </t>
  </si>
  <si>
    <t xml:space="preserve">Define and map the processes that rely on effective and efficient management of training actions  </t>
  </si>
  <si>
    <t xml:space="preserve">Identify the risks arising from undesired events, design and put in place the appropriate mitigation measures  </t>
  </si>
  <si>
    <t xml:space="preserve">Define specificities of the customer orientation approach as applied to training  </t>
  </si>
  <si>
    <t xml:space="preserve">Design and apply customer satisfaction measures  </t>
  </si>
  <si>
    <t xml:space="preserve">Apply principles of professional ethics  </t>
  </si>
  <si>
    <t xml:space="preserve">Define professional ethics and the legal frameworks related to humans, animals and the environment  </t>
  </si>
  <si>
    <t xml:space="preserve">Define ethics in relation to human, animal and environmental health management, welfare and biosafety and biosecurity procedures  </t>
  </si>
  <si>
    <t xml:space="preserve">Define ethics in relation to teaching, mentoring and research including confidentiality, data integrity and protection, data and information sharing and conflicts of interest  </t>
  </si>
  <si>
    <t xml:space="preserve">Define the four principles of biomedical ethics: beneficence, non-maleficence, autonomy and justice  </t>
  </si>
  <si>
    <t xml:space="preserve">Explain basic principles of environmental justice and the local historical context and policies that have led to current environmental justice disparities  </t>
  </si>
  <si>
    <t xml:space="preserve">Describe environmental ethics relevant to environmental stewardship, biodiversity, air, water and soil resources sustainability and pollution prevention  </t>
  </si>
  <si>
    <t xml:space="preserve">Describe sociocultural and economic considerations in payment for ecosystem services  </t>
  </si>
  <si>
    <t xml:space="preserve">List the components of “Practical” Ethic for Animals[1]  </t>
  </si>
  <si>
    <t xml:space="preserve">Apply basic principles of environmental justice and the local historical context and policies that have led to current environmental justice disparities  </t>
  </si>
  <si>
    <t xml:space="preserve">Explain environmental ethics to promote environmental stewardship, biodiversity, air, water and soil resources sustainability and pollution prevention  </t>
  </si>
  <si>
    <t xml:space="preserve">Explain sociocultural and economic considerations in payment for ecosystem services  </t>
  </si>
  <si>
    <t xml:space="preserve">Develop and lead training on basic principles of environmental justice and the local historical context and policies that have led to current environmental justice disparities  </t>
  </si>
  <si>
    <t xml:space="preserve">Develop and lead training on environmental ethics to promote environmental stewardship, biodiversity, air, water and soil resources sustainability and pollution prevention  </t>
  </si>
  <si>
    <t xml:space="preserve">Develop and lead training on sociocultural and economic considerations in payment for ecosystem services  </t>
  </si>
  <si>
    <t>Describe the scope of ethics related to: Care, Safety, Informed consent, Duty to care (compensation) ©</t>
  </si>
  <si>
    <t xml:space="preserve">Describe the importance of ethics in teaching, research and the performance of field duties  </t>
  </si>
  <si>
    <t xml:space="preserve">Describe ethical issues arising from community and population, consultation, interviews and focus groups; gender and cultural context of field epidemiology projects   </t>
  </si>
  <si>
    <t xml:space="preserve">Describe the ethical and health impacts of transhumance on human, animal and environmental health  </t>
  </si>
  <si>
    <t xml:space="preserve">Apply animal welfare guidelines when dealing with the  following issues: Animal transportation, Animal rescue, Animal husbandry and production, Animal handling,  Humane depopulation, Animal cruelty and neglect, Animal hoarding, Natural and anthropogenic disaster relie, Veterinary care  </t>
  </si>
  <si>
    <t xml:space="preserve">Develop and lead training on the concept of One Welfare including interconnections among social, human and animal welfare and the integrity of the environment  </t>
  </si>
  <si>
    <t xml:space="preserve">Appraise risks and benefits of including a placebo arm in clinical field studies (e.g., during an outbreak)   </t>
  </si>
  <si>
    <t xml:space="preserve">Explain so-called therapeutic misconception and how it could affect duties of health care workers in emergencies  </t>
  </si>
  <si>
    <t xml:space="preserve">List the stakeholders involved in making ethical decisions: Patients (human and animals), Clients (human), Civil society  </t>
  </si>
  <si>
    <t xml:space="preserve">Describe conflict resolution methods at the community level  </t>
  </si>
  <si>
    <t>Explain the moral challenges stakeholders face related to: Moral distress, Divided loyalties, Conflict of interest ©</t>
  </si>
  <si>
    <t xml:space="preserve">Apply ethically relevant criteria for triage, resource allocation and standard of care in emergency response  </t>
  </si>
  <si>
    <t>Explain the challenges and decisions public and private veterinarians face in balancing: Human health, Animal health, Animal welfare, Farmer livelihoods, Food security, Economic development, Wildlife-livestock conflicts, Disease spillover ©</t>
  </si>
  <si>
    <t xml:space="preserve">Explain the challenges and decisions public and private environment professionals face in balancing: Human-wildlife conflict, Wildlife-livestock conflict, Disease spillover, Land use, Community development, Conflicts between agroecosystems and natural biodiversity and ecosystems  </t>
  </si>
  <si>
    <t xml:space="preserve">Perform ethical decision-making  </t>
  </si>
  <si>
    <t xml:space="preserve">Monitor ethically relevant criteria for triage, resource allocation and standard of care in emergency response  </t>
  </si>
  <si>
    <t xml:space="preserve">Collaborate in conflict resolution at the national and community levels  </t>
  </si>
  <si>
    <t xml:space="preserve">Develop ethically relevant criteria for triage, resource allocation and standard of care in emergency response  </t>
  </si>
  <si>
    <t xml:space="preserve">Advise on conflicts between individual rights and decision-making versus community and population health protection  </t>
  </si>
  <si>
    <t xml:space="preserve">Adhere to prevailing ethics by-laws, standards and best practices  </t>
  </si>
  <si>
    <t xml:space="preserve">Report ethics incidents up the chain of command  </t>
  </si>
  <si>
    <t xml:space="preserve">Adhere to by-laws and regulations governing professional behavior  </t>
  </si>
  <si>
    <t xml:space="preserve">Apply enforcement action when appropriate  </t>
  </si>
  <si>
    <t xml:space="preserve">Adhere to ethical considerations and legal standards related to reporting and sharing of data and research studies involving human subjects  </t>
  </si>
  <si>
    <t xml:space="preserve">Adhere to data protection requirements related to collection of personal information in surveillance and during outbreak investigation  </t>
  </si>
  <si>
    <t xml:space="preserve">Describe and apply concepts related to informed consent  </t>
  </si>
  <si>
    <t xml:space="preserve">Describe WOAH Animal Welfare Guiding Principles  </t>
  </si>
  <si>
    <t xml:space="preserve">Describe the implementation of good animal welfare practices  </t>
  </si>
  <si>
    <t xml:space="preserve">Describe the principles of Green Circular Bioeconomy  </t>
  </si>
  <si>
    <t xml:space="preserve">List international legal frameworks to protect natural resources (UN Convention on Biological Diversity, CITES, etc.)  </t>
  </si>
  <si>
    <t xml:space="preserve">List the WHO 10 Chemicals of Concern and their current thresholds of exposure risk  </t>
  </si>
  <si>
    <t xml:space="preserve">Advocate for ethical policy making by describing ethical and moral provisions in guidelines, legal and regulatory frameworks  </t>
  </si>
  <si>
    <t xml:space="preserve">Explain the five step process for ethical decision-making: Assess the situation, Assess your values and potential conflicts, List options and the pros and cons of each, Assess options in relation to autonomy (respect) and justice (fairness), Review options and select one  </t>
  </si>
  <si>
    <t>Know the standard thresholds of exposure risk for the WHO 10 chemicals of public health concern</t>
  </si>
  <si>
    <t xml:space="preserve">Describe key points of and linkages between the sanitary and phytosanitary measures agreement and the WOAH Terrestrial Animal Health Code  </t>
  </si>
  <si>
    <t xml:space="preserve">Describe key points of the Convention on International Trade in Endangered Species of Wild Fauna and Flora (CITES) and Nagoya protocol  </t>
  </si>
  <si>
    <t xml:space="preserve">Describe key points of the Paris Climate Agreement, the MINAMATA Global Mercury Treaty, and the Millennium Ecosystem Assessment </t>
  </si>
  <si>
    <t xml:space="preserve">Apply Annex II of the IHR 2005 in day to day risk assessments  </t>
  </si>
  <si>
    <t xml:space="preserve">Explain IHR 2005 core capacity requirements for countries  </t>
  </si>
  <si>
    <t xml:space="preserve">Explain points of entry requirements under the IHR 2005  </t>
  </si>
  <si>
    <t xml:space="preserve">Make recommendations for national reporting requirements for animal diseases    </t>
  </si>
  <si>
    <t xml:space="preserve">Know the WOAH listed diseases and reporting requirements for member countries, including when immediate notification and follow up reports are required  </t>
  </si>
  <si>
    <t>Monitor maternal and child health indicators at primary health care units: •    pregnancy follow up visits •	child growth charts •	child routine immunization (S</t>
  </si>
  <si>
    <t xml:space="preserve">Collect information on barriers to health access  </t>
  </si>
  <si>
    <t xml:space="preserve">Contribute to collection of animal population data/census  </t>
  </si>
  <si>
    <t xml:space="preserve">Implement and support frontline animal health services  </t>
  </si>
  <si>
    <t xml:space="preserve">Create or critique a surveillance case definition for a priority condition  </t>
  </si>
  <si>
    <t xml:space="preserve">Design, plan, supervise, lead/co-lead joint field investigations    </t>
  </si>
  <si>
    <t xml:space="preserve">Formulate and recommend methods and measures for the investigation  </t>
  </si>
  <si>
    <t xml:space="preserve">Develop and evaluate standard operating procedures for joint investigations  </t>
  </si>
  <si>
    <t>Incorporate necessary infection, prevention and control (IPC) measures in the field</t>
  </si>
  <si>
    <t xml:space="preserve">Raise awareness on transmission risks and IPC measures  </t>
  </si>
  <si>
    <t xml:space="preserve">Use advanced statistical/ geographical analyses/modelling and forecasting and interpret results  </t>
  </si>
  <si>
    <t xml:space="preserve">Apply IPC, biosafety and biosecurity procedures in classroom and field training exercises to           </t>
  </si>
  <si>
    <t xml:space="preserve">Define required epidemiological and statistical analytical methods e.g., sample size, etc.  </t>
  </si>
  <si>
    <t xml:space="preserve">Develop a questionnaire or data entry form to collect the required data   </t>
  </si>
  <si>
    <t xml:space="preserve">Develop an analysis plan  </t>
  </si>
  <si>
    <t xml:space="preserve">Identify and communicate with primary and secondary study stakeholders  </t>
  </si>
  <si>
    <t xml:space="preserve">Review and adhere to ethical guidelines  </t>
  </si>
  <si>
    <t xml:space="preserve">Plan for reporting the study results to stakeholders  </t>
  </si>
  <si>
    <t xml:space="preserve">Monitor the critical prerequisites to collaborate, coordinate and communicate across sectoral lines   </t>
  </si>
  <si>
    <t xml:space="preserve">Contribute to data collection and compile data from different sources   </t>
  </si>
  <si>
    <t xml:space="preserve">Clean, validate, and analyse data based on the planning   </t>
  </si>
  <si>
    <t xml:space="preserve"> Interpret the analysis result and provide scientifically sound evidence to guide control and prevention measures  </t>
  </si>
  <si>
    <t xml:space="preserve">Conduct analytic epidemiological studies (cross-sectional, case-control, cohort, field trials)  </t>
  </si>
  <si>
    <t xml:space="preserve">Conduct data analysis in collaboration, coordination with sectoral investigators and the community  </t>
  </si>
  <si>
    <t xml:space="preserve">Monitor the potential impact from any intervention recommended or made following the epidemiological study across the sectors  </t>
  </si>
  <si>
    <t xml:space="preserve">Apply tools facilitating field epidemiological studies such as value chain analysis and participatory disease search  </t>
  </si>
  <si>
    <t xml:space="preserve">Lead study implementation by following the approved protocol, ensuring unbiased data collection, using appropriate data management, analysis, and interpretation methods  </t>
  </si>
  <si>
    <t xml:space="preserve">Lead the implementation of both linear hypothesis driven and systems based approaches for epidemiological study design to: Improve data management, Refine and update risk estimates, Characterize the epidemiology of the disease agent, Generate hypotheses applying observational field studies,Collaborate on environmental health studies, Collaborate in mixed methods research using multidisciplinary, system based approaches  </t>
  </si>
  <si>
    <t xml:space="preserve">Lead the implementation of collaboration, coordination and communication with critical stakeholders across sectoral lines  </t>
  </si>
  <si>
    <t xml:space="preserve">Lead the implementation of operational research  </t>
  </si>
  <si>
    <t xml:space="preserve">Evaluate the potential impact from any intervention recommended or made following the epidemiological study across the sectors  </t>
  </si>
  <si>
    <t xml:space="preserve">Apply all necessary precautions around informed consent, personal data protection, data security and patient privacy when implementing epidemiological studies  </t>
  </si>
  <si>
    <t xml:space="preserve">Lead the implementation of epidemiological tools such as value chain study and cost/benefit study to understand risk along the value chain and feasibility of control and prevention measures.  </t>
  </si>
  <si>
    <t xml:space="preserve">Lead the implementation of multidisciplinary and systems based research studies: biodiversity, ecosystems and wildlife  </t>
  </si>
  <si>
    <t xml:space="preserve">Lead the writing of reports and publications of multidisciplinary and systems based research studies: biodiversity, ecosystems and wildlife  </t>
  </si>
  <si>
    <t>Apply basic data checking procedures within at least one data collection application: data consistency, data cleaning, duplicate entry, coding ©</t>
  </si>
  <si>
    <t xml:space="preserve">Train and supervise frontline data collectors  </t>
  </si>
  <si>
    <t xml:space="preserve">Explain basic principles of data exchange between applications, such as data export/import of .csv files  </t>
  </si>
  <si>
    <t xml:space="preserve">Describe the importance of biodiversity and healthy ecosystems  </t>
  </si>
  <si>
    <t xml:space="preserve">Identify local ecosystems and describe their interactions   </t>
  </si>
  <si>
    <t xml:space="preserve">Explain the role of biodiversity in sustaining economically and culturally important resources such as clean air, fresh water, pollination, soil fertility, pest and disease control, and wildlife recreation opportunities using local case studies   </t>
  </si>
  <si>
    <t xml:space="preserve">Describe the two main types of ecosystem services: provisioning and regulating  </t>
  </si>
  <si>
    <t xml:space="preserve">Define and explain the relationship between biodiversity, ecological function and ecosystem services to community members  </t>
  </si>
  <si>
    <t xml:space="preserve">Explain how diversity is a key pillar of pest and disease resistance, in natural and managed ecosystems using local examples  </t>
  </si>
  <si>
    <t xml:space="preserve">Describe risks that may threaten ecosystem sustainability and describe how they impact biodiversity, e.g. understand the impact of invasive alien species to ecosystem health and epidemiology  </t>
  </si>
  <si>
    <t xml:space="preserve">Identify, measure and assess indicators of ecosystem function (early warning signals intelligence)  </t>
  </si>
  <si>
    <t xml:space="preserve">Explain structural and functional complexity of ecological systems and their relationship with zoonoses  </t>
  </si>
  <si>
    <t xml:space="preserve">Describe and apply best management practices for natural ecosystems and biodiversity that benefit domestic animal health  </t>
  </si>
  <si>
    <t xml:space="preserve">Describe the impact of local food production systems on the health of the ecosystem and propose sustainable practices to mitigate such impact  </t>
  </si>
  <si>
    <t xml:space="preserve">Describe how to collect and analyse data related to biodiversity loss and ecosystem degradation  </t>
  </si>
  <si>
    <t xml:space="preserve">Describe the relationship between microbial diversity and health  </t>
  </si>
  <si>
    <t xml:space="preserve">Describe agroecological approaches to sustain biodiversity and ecosystem health  </t>
  </si>
  <si>
    <t xml:space="preserve">Apply systems thinking to characterize and manage adverse changes to biodiversity and ecosystems  </t>
  </si>
  <si>
    <t xml:space="preserve">Apply knowledge regarding the geographic distribution of populations of species and communities to identify spatial and temporal patterns of biodiversity within and across landscapes  </t>
  </si>
  <si>
    <t xml:space="preserve">Apply methodological approaches to the measurement of ecological communities and interactions within them within the local context  </t>
  </si>
  <si>
    <t xml:space="preserve">Define and assess biotic integrity  </t>
  </si>
  <si>
    <t xml:space="preserve">Valuate ecosystem services in relation to human and animal health and economics  </t>
  </si>
  <si>
    <t xml:space="preserve">Explain why genetic diversity is important, the basics of conservation genetics and how genetic diversity is measured  </t>
  </si>
  <si>
    <t xml:space="preserve">Describe and evaluate the cultural, social and economic context of wildlife and ecosystem services  </t>
  </si>
  <si>
    <t xml:space="preserve">Communicate value of wildlife and ecosystem services to stakeholders  </t>
  </si>
  <si>
    <t xml:space="preserve">Explain the purpose and characteristics of wildlife and ecosystem health assessment  </t>
  </si>
  <si>
    <t xml:space="preserve">Perform  wildlife and ecosystem health assessments  </t>
  </si>
  <si>
    <t xml:space="preserve">Integrate wildlife and ecosystem health data with other data streams  </t>
  </si>
  <si>
    <t xml:space="preserve">Communicate wildlife and ecosystem health risks to diverse audiences using various formats  </t>
  </si>
  <si>
    <t xml:space="preserve">Apply and adapt identification tools for wildlife species, parts and products in trade and understand application of forensic techniques in this context  </t>
  </si>
  <si>
    <t xml:space="preserve">Apply and adapt good practice standards that minimize health risks in wildlife trade value chains, covering both wild and captive production systems in a jurisdiction  </t>
  </si>
  <si>
    <t xml:space="preserve">Identify impediments and the resources necessary (financial, knowledge, sociological, etc.) to generate feasible solutions to human-livestock-wildlife conflict (e.g., market compensation for lost crops, personnel for education campaigns)  </t>
  </si>
  <si>
    <t xml:space="preserve">Use appropriate methods to estimate population size, abundance and demography of wildlife and population trends  </t>
  </si>
  <si>
    <t xml:space="preserve">Utilize maps, geospatial layers and online tools to estimate land cover or habitat change in the local area  </t>
  </si>
  <si>
    <t xml:space="preserve">Use appropriate methods to assess and manage habitat quality and suitability to sustain healthy ecosystems and wildlife populations  </t>
  </si>
  <si>
    <t xml:space="preserve">Provide examples of wildlife population and habitat management techniques that have been effective in a jurisdiction  </t>
  </si>
  <si>
    <t xml:space="preserve">Apply wildlife population and habitat management techniques  </t>
  </si>
  <si>
    <t xml:space="preserve">Communicate the value of sustainable use, regulated and safe wildlife trade and sustainable wildlife management  </t>
  </si>
  <si>
    <t xml:space="preserve">Facilitate local community capacity building and empower communities to manage the health of the local ecosystems and wildlife populations  </t>
  </si>
  <si>
    <t xml:space="preserve">Implement One Health policies at the local level  </t>
  </si>
  <si>
    <t xml:space="preserve">Apply the principles of good leadership in policy development and implementation  </t>
  </si>
  <si>
    <t xml:space="preserve">Implement, monitor and test new methodologies and work practices  </t>
  </si>
  <si>
    <t xml:space="preserve">Collaborate with stakeholders keeping in mind their powers or interests  </t>
  </si>
  <si>
    <t xml:space="preserve">Work within the existing governance structure  </t>
  </si>
  <si>
    <t xml:space="preserve">Communicate and notify higher levels on the needs, gaps and opportunities for improvements in field implementation  </t>
  </si>
  <si>
    <t xml:space="preserve">Describe the formal and informal organizational structures of the local community and identify local facilitators  </t>
  </si>
  <si>
    <t xml:space="preserve">Fulfill project requirements according to operational plan  </t>
  </si>
  <si>
    <t xml:space="preserve">Describe the principles of project management and monitoring  </t>
  </si>
  <si>
    <t xml:space="preserve">Describe and manage formal and informal organizational structures  </t>
  </si>
  <si>
    <t xml:space="preserve">Effectively engage with security organizations  </t>
  </si>
  <si>
    <t xml:space="preserve">Apply practical techniques to manage risks and deal with difficult circumstances including conflicts  </t>
  </si>
  <si>
    <t xml:space="preserve">React appropriately in the event of actual danger, threat or injury  </t>
  </si>
  <si>
    <t xml:space="preserve">Explain personal psychological reactions to security incidents and know where to obtain help  </t>
  </si>
  <si>
    <t xml:space="preserve">Explain the cultural characteristics of the local population, particularly offensive language and unacceptable practices  </t>
  </si>
  <si>
    <t xml:space="preserve">Demonstrate awareness of mental health and wellbeing in the working environment   </t>
  </si>
  <si>
    <t xml:space="preserve">Apply the main rules for public speaking (e.g., style, posture, verbal, paraverbal, and nonverbal language, eye contact, dressing code, etc.) and emotional control  </t>
  </si>
  <si>
    <t xml:space="preserve">Take account of audience feedback, responding in a timely manner  </t>
  </si>
  <si>
    <t xml:space="preserve">Acknowledge differences among the target audiences  </t>
  </si>
  <si>
    <t xml:space="preserve">Recognize gender issues relevant for communication in different settings  </t>
  </si>
  <si>
    <t xml:space="preserve">Use the basic participatory epidemiology communication methods in public health  </t>
  </si>
  <si>
    <t xml:space="preserve">Define the communication needs of different target audiences and contexts  </t>
  </si>
  <si>
    <t xml:space="preserve">Describe the goal of a communication initiative to the intended target   </t>
  </si>
  <si>
    <t xml:space="preserve">Deliver a presentation for oral communication, using the appropriate support and technological tools and adapting the language to the target audience and context  </t>
  </si>
  <si>
    <t xml:space="preserve">Manage differences to ensure respectful exchanges among the audience  </t>
  </si>
  <si>
    <t xml:space="preserve">Practice active listening in team communications  </t>
  </si>
  <si>
    <t xml:space="preserve">Consider gender issues in different communication settings  </t>
  </si>
  <si>
    <t xml:space="preserve">Write key messages providing a logical structure and adapting the language, format and style to the target audience and context  </t>
  </si>
  <si>
    <t xml:space="preserve">Write documents for different target audiences (e.g., press releases; briefing notes; concept notes; fact sheets; etc.)  </t>
  </si>
  <si>
    <t xml:space="preserve">Co-author a paper for publication in a peer-reviewed scientific journal, according to journal’s guidelines  </t>
  </si>
  <si>
    <t xml:space="preserve">Define expected and desired changes in the target population’s behaviors, (i.e., the objectives of a risk communication campaign)  </t>
  </si>
  <si>
    <t xml:space="preserve">Distinguish the most appropriate methods and tools to build trustful relationships with stakeholders, acknowledge uncertainty and care to address risk perception  </t>
  </si>
  <si>
    <t xml:space="preserve">Apply the components of effective communication to organize events for technical and nontechnical audiences  </t>
  </si>
  <si>
    <t xml:space="preserve">Contribute to design an event agenda, identifying target audiences, goals, contents, speakers and considering organizational aspects  </t>
  </si>
  <si>
    <t xml:space="preserve">Support the event organization team by providing technical contributions, disseminating information through different media and serving as a contact point for participants  </t>
  </si>
  <si>
    <t xml:space="preserve">Organize events for technical and nontechnical audiences  </t>
  </si>
  <si>
    <t xml:space="preserve">Participate in the event assessment analysis  </t>
  </si>
  <si>
    <t xml:space="preserve">Engage in individual and group learning processes, ensuring interactive approaches  </t>
  </si>
  <si>
    <t xml:space="preserve">Contribute to facilitate a safe learning environment that meets learning needs of beneficiaries  </t>
  </si>
  <si>
    <t xml:space="preserve">Contribute to support learners in achieving their learning outcomes  </t>
  </si>
  <si>
    <t xml:space="preserve">Engage in One Health learner communities  </t>
  </si>
  <si>
    <t xml:space="preserve">Describe multidisciplinary and multisectoral group dynamics  </t>
  </si>
  <si>
    <t xml:space="preserve">Describe the different learning styles  </t>
  </si>
  <si>
    <t xml:space="preserve">Describe, implement and lead individual and group interactive learning processes to develop a safe learning environment that meets learning needs of beneficiaries  </t>
  </si>
  <si>
    <t xml:space="preserve">Support and inspire learners in achieving their learning outcomes  </t>
  </si>
  <si>
    <t xml:space="preserve">Create One Health learner communities, motivate participation, and establish cascade processes  </t>
  </si>
  <si>
    <t xml:space="preserve">Evaluate the different learning styles to adopt the most appropriate training methodologies to facilitate learning  </t>
  </si>
  <si>
    <t xml:space="preserve">Customize learning pathways for the different learners  </t>
  </si>
  <si>
    <t xml:space="preserve">Design and deliver age appropriate learning content on One Health issues  </t>
  </si>
  <si>
    <t xml:space="preserve">Lead development of learning needs assessment studies and the design, development and assessment of training plans and programmes, including training of trainers, assuring the necessary resources  </t>
  </si>
  <si>
    <t xml:space="preserve">Lead, design, and apply an evaluation process coherent with the expected learning outcomes and an impact assessment  </t>
  </si>
  <si>
    <t xml:space="preserve">Lead and liaise with a network of subject matter and pedagogical experts and institutions to provide adequate resources for the training programmes to be implemented  </t>
  </si>
  <si>
    <t xml:space="preserve">Facilitate the appropriate use of virtual learning solutions and tools to develop eLearning modules  </t>
  </si>
  <si>
    <t xml:space="preserve">Identify and use the basic training methodologies for virtual, residential and blended training to carry out specific training activities  </t>
  </si>
  <si>
    <t>Use the basic methodologies to strengthen and analyse</t>
  </si>
  <si>
    <t xml:space="preserve">Tutor residential or virtual class activities and conduct evaluations  </t>
  </si>
  <si>
    <t xml:space="preserve">Facilitate on the job individual training, providing the necessary guidance to the trainee and monitoring the ongoing improvements through appropriate tools  </t>
  </si>
  <si>
    <t xml:space="preserve">Implement joint field training initiatives, including:  surveillance, outbreak investigation, field research, etc.  </t>
  </si>
  <si>
    <t xml:space="preserve">Transfer basic knowledge, skills and abilities through on the job mentorship, using both didactic and hands on approaches  </t>
  </si>
  <si>
    <t xml:space="preserve">Use a wide variety of training methodologies for virtual, residential, and blended training programmes and adopt the most advanced methodologies to strengthen and assess learning progress, to lead and assess such programmes appropriately  </t>
  </si>
  <si>
    <t xml:space="preserve">Support research and innovation in the use of learning methodologies, exploiting management and technological resources and assuring availability of necessary financial resources  </t>
  </si>
  <si>
    <t xml:space="preserve">Link ad hoc field in outbreaks with existing initiatives for community engagement  </t>
  </si>
  <si>
    <t xml:space="preserve">Supervise tool design and facilitation of hands-on individual training  </t>
  </si>
  <si>
    <t xml:space="preserve">Enhance use of training of trainers programmes  </t>
  </si>
  <si>
    <t xml:space="preserve">Participate as subject matter expert in development and delivery of eLearning modules and courses  </t>
  </si>
  <si>
    <t xml:space="preserve">Identify the main resources to be included in development of eLearning modules  </t>
  </si>
  <si>
    <t xml:space="preserve">Guide development of eLearning modules in the role of scientific coordinator leading the team of subject matter experts in collaboration with the methodological coordinator  </t>
  </si>
  <si>
    <t xml:space="preserve">Plan for necessary maintenance, anticipated updates and associated budgeting for eLearning modules  </t>
  </si>
  <si>
    <t xml:space="preserve">Lead the definition and mapping of the processes that rely on effective and efficient management of training actions  </t>
  </si>
  <si>
    <t xml:space="preserve">Validate, monitor and control the application of the measures to identify the risks arising from undesired events, design and put in place the appropriate mitigation measures  </t>
  </si>
  <si>
    <t xml:space="preserve">Implement target audience feedback measures  </t>
  </si>
  <si>
    <t xml:space="preserve">Promote a quality approach to the management of training. (e.g., International Organization for Standardization 9001:2015 norms; Analyse, Design, Develop, Implement, Evaluate cycle, etc.)  </t>
  </si>
  <si>
    <t xml:space="preserve">Transfer competences on quality and risk management in training  </t>
  </si>
  <si>
    <t xml:space="preserve">Assure the necessary resources for quality and risk management  </t>
  </si>
  <si>
    <t xml:space="preserve">Identify ethical concepts related to an individual’s physical, emotional and mental integrity  </t>
  </si>
  <si>
    <t xml:space="preserve">Apply basic WOAH guidelines governing animal welfare  </t>
  </si>
  <si>
    <t>Describe ethical concerns related to: Introduction to invasive species, Pollution, Climate change, Damage to biodiversity and ecosystem health of flora and fauna, Human-wildlife conflict, Land use ©</t>
  </si>
  <si>
    <t xml:space="preserve">Describe the concept of One Welfare including interconnections between social, human and animal welfare and the integrity of the environment  </t>
  </si>
  <si>
    <t xml:space="preserve">Explain the role of human mental health in animal welfare  </t>
  </si>
  <si>
    <t xml:space="preserve">Explain the link between behavioural rehabilitation of animals and people  </t>
  </si>
  <si>
    <t xml:space="preserve">Explain the need for coordinated action between animal welfare and conservation of nature  </t>
  </si>
  <si>
    <t xml:space="preserve">Utilize ethical guidelines and legal policies to propose strategies and responses for emergency clinical crisis in any sector  </t>
  </si>
  <si>
    <t xml:space="preserve">Evaluate ethical issues when defining priorities within a limited budget situation  </t>
  </si>
  <si>
    <t xml:space="preserve">Apply anonymization and pseudonymization   </t>
  </si>
  <si>
    <t xml:space="preserve">Define, identify and manage conflicts of interest   </t>
  </si>
  <si>
    <t xml:space="preserve">Evaluate online survey services relative to data security, handling and storage  </t>
  </si>
  <si>
    <t>1.9.2.a</t>
  </si>
  <si>
    <t>3.3.3.i</t>
  </si>
  <si>
    <t>3.4.1.f</t>
  </si>
  <si>
    <t>3.4.2.f</t>
  </si>
  <si>
    <t>3.4.1.i</t>
  </si>
  <si>
    <t>11.4.1.f</t>
  </si>
  <si>
    <t>domain_num</t>
  </si>
  <si>
    <t>domain_name</t>
  </si>
  <si>
    <t>subdomain_name</t>
  </si>
  <si>
    <t>Foundational Knowledge</t>
  </si>
  <si>
    <t>Define epidemiology and field epidemiology</t>
  </si>
  <si>
    <t>Define basic infectious disease epidemiology terms and explain mechanisms of disease transmission</t>
  </si>
  <si>
    <t>Provide examples of noncommunicable diseases impacting human and animal health</t>
  </si>
  <si>
    <t>Policy and standards</t>
  </si>
  <si>
    <t>Guide One Health coordination efforts at local level</t>
  </si>
  <si>
    <t>Maternal and child health</t>
  </si>
  <si>
    <t>Describe the local maternal and child health practices</t>
  </si>
  <si>
    <t>Identify sources of information for local human and animal populations and describe the gaps and limitations</t>
  </si>
  <si>
    <t>Key indicators of health Services</t>
  </si>
  <si>
    <t>Explain interaction between ecosystems changes and how these impact on human and animal health outcomes</t>
  </si>
  <si>
    <t>Describe the historical developments of epidemiology and its main concepts, culminating with the origins of the One Health concept</t>
  </si>
  <si>
    <t>Describe factors driving the emergence and re-emergence of infectious diseases and how to break the chain of transmission</t>
  </si>
  <si>
    <t>List the most important noncommunicable disease impacting human and animal health and describe their associated risk factors</t>
  </si>
  <si>
    <t>Describe the concept of burden of disease and how it can be used to prioritize interventions</t>
  </si>
  <si>
    <t>Explain national legislation for human, animal, and environmental public health surveillance activities in the country and relevant international regulations, like PVS and IHR</t>
  </si>
  <si>
    <t>Describe risk factors for diseases, including zoonotic diseases, that are specific to pregnant or nursing women and children</t>
  </si>
  <si>
    <t>Describe factors that affect demographics and population movements, including environmental factors, and use demographic information to guide planning decisions</t>
  </si>
  <si>
    <t>Advocate to integrate multisectoral systems thinking into daily routine</t>
  </si>
  <si>
    <t>Explain causality viewpoints, linked to scenarios</t>
  </si>
  <si>
    <t>Assess the societal impact of (anthropo-) zoonotic diseases</t>
  </si>
  <si>
    <t>Describe the relationship between environmental conditions and noncommunicable diseases, elaborate on at least one example</t>
  </si>
  <si>
    <t>Outline the standard operating procedures for human, animal, and environmental public health in the country and describe how One Health is coordinated at national level</t>
  </si>
  <si>
    <t>List sources for national and subnational population estimates for humans, domestic animals and wildlife, describe how the data is collected, and identify gaps and limitations</t>
  </si>
  <si>
    <t>Describe performance indicators for delivery of health services</t>
  </si>
  <si>
    <t>Apply systems based thinking to surveillance, outbreak, design of epidemiological studies, and disease prevention and control practices</t>
  </si>
  <si>
    <t>Surveillance Systems</t>
  </si>
  <si>
    <t>Describe the roles and objectives of surveillance in multiple sectors</t>
  </si>
  <si>
    <t>Describe and apply different surveillance types and ensure verification of events</t>
  </si>
  <si>
    <t>Identify signals at the community level</t>
  </si>
  <si>
    <t>Demonstrate surveillance data collection, analysis and interpretation across multiple sectors</t>
  </si>
  <si>
    <t>Develop descriptive situation reports based on surveillance data findings</t>
  </si>
  <si>
    <t>Ensure timeliness and completeness of field data</t>
  </si>
  <si>
    <t>Support the design of surveillance systems using knowledge of the local context, key stakeholders, human resource availability and field logistics</t>
  </si>
  <si>
    <t>Support coordination and integration of surveillance from multiple sectors</t>
  </si>
  <si>
    <t>Describe and apply different surveillance types in multiple sectors and ensure verification of events across the sectors</t>
  </si>
  <si>
    <t>Monitor and ensure identification of signals through surveillance at community and subnational levels</t>
  </si>
  <si>
    <t>Conduct analysis of surveillance data and visually display results</t>
  </si>
  <si>
    <t>Develop advanced situation reports including analysis and interpretation of data</t>
  </si>
  <si>
    <t>Monitor and evaluate timeliness and completeness of field data and provide feedback to field level</t>
  </si>
  <si>
    <t>Use available tools to evaluate a surveillance system</t>
  </si>
  <si>
    <t>Ensure integration of surveillance from multiple sectors contributes to improved information sharing and leverages information for action</t>
  </si>
  <si>
    <t>Evaluate and ensure that intelligence from multiple sectors contributes to risk assessments</t>
  </si>
  <si>
    <t>Monitor and ensure identification of signals through surveillance at the subnational and national levels using information from the human, animal and environment sectors</t>
  </si>
  <si>
    <t>Review and adapt alert thresholds</t>
  </si>
  <si>
    <t>Develop multisectoral situation reports including analysis and interpretation of data</t>
  </si>
  <si>
    <t>Monitor and evaluate timeliness and completeness of field data and provide feedback to all levels</t>
  </si>
  <si>
    <t>Develop, comprehensively and regularly monitor and evaluate the surveillance system at all levels and provide feedback, including for improvement of process and results for technical levels and decision-makers</t>
  </si>
  <si>
    <t>Field Investigations</t>
  </si>
  <si>
    <t>Prepare logistics for field visits, interviews, and sample collection, including personal protective equipment (PPE) and transport</t>
  </si>
  <si>
    <t>Apply standard operating procedures (SOPs), detect cases and collect appropriate data to support a field investigation</t>
  </si>
  <si>
    <t>Data collection and analysis</t>
  </si>
  <si>
    <t>Collect, record and validate data using appropriate tools, conduct descriptive analyses and interpret the results</t>
  </si>
  <si>
    <t>Reporting and follow up interventions</t>
  </si>
  <si>
    <t>Prepare a standard investigation report including recommendations on prevention and control measures</t>
  </si>
  <si>
    <t>Establish and coordinate a multisectoral team for conducting a field investigation</t>
  </si>
  <si>
    <t>Lead/colead a multisectoral team in conducting field investigations</t>
  </si>
  <si>
    <t>Collaborate effectively with professionals from various sectors to analyse and interpret data collected from multiple sources</t>
  </si>
  <si>
    <t>Review preliminary investigation reports, recommend interventions to control the disease and monitor and assess their effectiveness</t>
  </si>
  <si>
    <t>Develop and evaluate SOPs for multi-sectoral field investigations, including for infection, prevention and control (IPC)</t>
  </si>
  <si>
    <t>Develop and review case definitions and provide advice to the team on recommended preventative and control measures</t>
  </si>
  <si>
    <t>Collaborate effectively with experts from multiple sectors to conduct advanced statistical and spatial analyses of data</t>
  </si>
  <si>
    <t>Integrate findings from multiple teams and make evidence-based recommendations to national authorities</t>
  </si>
  <si>
    <t>Disease Management</t>
  </si>
  <si>
    <t>Describe the roles and responsibilities of public health, animal health and ecosystem health professionals</t>
  </si>
  <si>
    <t>Advocate for and implement antimicrobial stewardship at the local level and collect antimicrobial usage (AMU) and antimicrobial resistance (AMR) data</t>
  </si>
  <si>
    <t>Administer vaccines appropriately and explain their benefits and adverse effects to people</t>
  </si>
  <si>
    <t>Conduct infectious and zoonotic disease surveillance and investigations, including for food, waterborne and vector-borne diseases</t>
  </si>
  <si>
    <t>Disease management during travel, mobility and movement</t>
  </si>
  <si>
    <t>Implement movement restrictions and quarantine measures to mitigate the risk of disease spread due to the movement of people, animals, animal products, byproducts and equipment</t>
  </si>
  <si>
    <t>Coordinate and communicate with partners to prevent and detect diseases across the humananimal-environment sectors</t>
  </si>
  <si>
    <t>Advocate for and implement antimicrobial stewardship at the regional level and coordinate data collection, analysis and reporting for AMU and AMR across the human-animal-environment interface</t>
  </si>
  <si>
    <t>Plan and conduct an immunization campaign, including determining the most appropriate vaccination strategies and post vaccination monitoring</t>
  </si>
  <si>
    <t>Coordinate infectious and zoonotic disease surveillance and outbreaks, including for food, waterborne and vectorborne diseases</t>
  </si>
  <si>
    <t>Evaluate the potential risk of spreading animal diseases through movement of people, animals, and animal products</t>
  </si>
  <si>
    <t>Establish coordination mechanisms for disease prevention and control based on understanding the existing policy and regulatory frameworks inhuman, animal and environmental health sectors</t>
  </si>
  <si>
    <t>Develop an AMR surveillance plan and a strategy to reduce the indiscriminate use of antimicrobials across human-animal-environment interfaces</t>
  </si>
  <si>
    <t>Develop immunization strategies and conduct costbenefit analyses for disease control and prevention</t>
  </si>
  <si>
    <t>Develop capacities for surveillance and investigation of infectious and zoonotic diseases, including for food, waterborne and vectorborne diseases</t>
  </si>
  <si>
    <t>Recommend and execute policies for cross-border travel, quarantine, and movement restrictions at the national level</t>
  </si>
  <si>
    <t>Laboratory Capacity</t>
  </si>
  <si>
    <t>Necropsies, sample/ specimen collection, labelling, storage and transport</t>
  </si>
  <si>
    <t>Apply universal biosafety and biosecurity precautions for specimen collection, handling, labelling, storage and transportation, and sample quality control measures including indicators and targets (e.g., timeliness maintenance of cold chain)</t>
  </si>
  <si>
    <t>Multisectoral planning and data linking</t>
  </si>
  <si>
    <t>Consult with laboratorians and field supervisors before, during and following field investigations</t>
  </si>
  <si>
    <t>Multisectoral coordination</t>
  </si>
  <si>
    <t>Identify contact persons at central and local level laboratories for supplies, specimen collection, labelling, handling, submission, and testing</t>
  </si>
  <si>
    <t>Analysis, interpretation and reporting of laboratory data</t>
  </si>
  <si>
    <t>Collaborate with laboratory experts to describe the context of data being analysed</t>
  </si>
  <si>
    <t>Monitor and support the implementation of biosafety and biosecurity precautions for specimen collection, handling, labelling, storage, transportation and biological waste disposal, and sample quality control measures including indicators and targets (e.g., timeliness maintenance of cold chain)</t>
  </si>
  <si>
    <t>Coordinate with laboratorians to carry out field investigations</t>
  </si>
  <si>
    <t>Coordinate with contact persons at central and local level laboratories for sample testing</t>
  </si>
  <si>
    <t>Conduct descriptive, univariable and bivariable analysis and display laboratory data according to person or animal, place and time</t>
  </si>
  <si>
    <t>Formulate universal biosafety and biosecurity precautions in specimen collection, handling, labelling storage, transportation and biological waste disposal, and sample quality control measures including indicators and targets (e.g., timeliness maintenance of cold chain)</t>
  </si>
  <si>
    <t>Lead the planning and implementation of field investigations and coordinate with laboratories</t>
  </si>
  <si>
    <t>Lead and facilitate collaboration among clinical, laboratory and public health institutions</t>
  </si>
  <si>
    <t>Plan and conduct descriptive, univariable and multivariable analyses of laboratory data as appropriate</t>
  </si>
  <si>
    <t>IPC, Biosafety &amp; Biosecurity</t>
  </si>
  <si>
    <t>Infection prevention and control, biosecurity and biosafety preparedness</t>
  </si>
  <si>
    <t>Apply universal IPC, biosafety and biosecurity procedures in classroom and field training exercises</t>
  </si>
  <si>
    <t>Infection prevention and control, biosecurity and biosafety implementation procedures</t>
  </si>
  <si>
    <t>Implement IPC, biosecurity and biosafety practices (e.g., donning, doffing, PPE inventory)</t>
  </si>
  <si>
    <t>Continuous quality improvement evaluation</t>
  </si>
  <si>
    <t>Identify basic IPC, biosecurity, and biosafety monitoring and evaluation tools</t>
  </si>
  <si>
    <t>Monitor the availability of PPE and application of SOPs and guidelines</t>
  </si>
  <si>
    <t>Contribute to a risk assessment and apply corrective measures</t>
  </si>
  <si>
    <t>Administer basic IPC, biosecurity and biosafety monitoring and evaluation tools</t>
  </si>
  <si>
    <t>Conduct laboratory risk assessments for IPC, biosafety and biosecurity and lead intersectoral collaborations</t>
  </si>
  <si>
    <t>Plan and conduct an emergency risk assessment</t>
  </si>
  <si>
    <t>Lead audits of IPC, biosafety and biosecurity practices</t>
  </si>
  <si>
    <t>Preparedness &amp; Response</t>
  </si>
  <si>
    <t>Detection of health threats</t>
  </si>
  <si>
    <t>Identify priority health threats for the area</t>
  </si>
  <si>
    <t>Identify potential hazards and contribute to identifying risk pathways for conducting a risk assessment including all sectors</t>
  </si>
  <si>
    <t>Describe the policies, plans, and frameworks relevant to emergency preparedness and response, including the use of movement and travel restrictions</t>
  </si>
  <si>
    <t>Preparedness and response planning</t>
  </si>
  <si>
    <t>Contribute to preparedness planning or emergency response as a member of a rapid response team</t>
  </si>
  <si>
    <t>Communicate with response partners about key roles, responsibilities and risks in an emergency response</t>
  </si>
  <si>
    <t>Implement an emergency risk communication strategy considering economic, political, social, religious and cultural barriers to risk communication</t>
  </si>
  <si>
    <t>Mass gatherings</t>
  </si>
  <si>
    <t>Describe a monitoring and surveillance system for mass gathering events involving people or animals</t>
  </si>
  <si>
    <t>Describe and participate in a human, animal or environmental health assessment as part of humanitarian response</t>
  </si>
  <si>
    <t>Chemical, biological, radiological, and nuclear (CBRN) emergencies</t>
  </si>
  <si>
    <t>Demonstrate an awareness and appreciation of critical CBRN threats</t>
  </si>
  <si>
    <t>Critically appraise information from surveillance systems and international health alerts to identify emerging threats</t>
  </si>
  <si>
    <t>Conduct a qualitative risk assessment using appropriate tools and stakeholder participation and communicate the results.</t>
  </si>
  <si>
    <t>Review the literature and synthesize scientific information to recognize implications for policy frameworks</t>
  </si>
  <si>
    <t>Coordinate the development of an emergency preparedness and response plan</t>
  </si>
  <si>
    <t>Facilitate communication between partners across different organizations before and during a response</t>
  </si>
  <si>
    <t>Identify communication mechanisms trusted by the public, partners and community influencers</t>
  </si>
  <si>
    <t>Contribute to health preparedness planning for mass gathering events taking into confidence the stakeholders and event organizers</t>
  </si>
  <si>
    <t>Assist in the implementation of a humanitarian response and recovery plan across sectors</t>
  </si>
  <si>
    <t>Coordinate and collaborate with professionals investigating a CBRN threat</t>
  </si>
  <si>
    <t>Engage with laboratories to ensure capacity and proficiency for testing pathogens of epidemic potential</t>
  </si>
  <si>
    <t>Conduct a quantitative risk assessment, communicate results and use the findings to inform risk-based surveillance</t>
  </si>
  <si>
    <t>Assess emergency response policies and communicate them to relevant stakeholders</t>
  </si>
  <si>
    <t>Lead the development of an emergency preparedness and response plan</t>
  </si>
  <si>
    <t>Review, test and update the SOPs for establishing a multiunit task force to coordinate sectors in response operations</t>
  </si>
  <si>
    <t>Use various data gathering methods to assess the effectiveness of the emergency risk communication strategy</t>
  </si>
  <si>
    <t>Work as a member of a team developing an operational plan for a mass gathering event</t>
  </si>
  <si>
    <t>Contribute to development of a health sector response and recovery plan</t>
  </si>
  <si>
    <t>Collaborate with partners, including military or armed forces, to prepare for CBRN events through desktop or simulation exercises</t>
  </si>
  <si>
    <t>Epidemiologic Studies</t>
  </si>
  <si>
    <t>Types of epidemiological studies</t>
  </si>
  <si>
    <t>Describe the types of epidemiological studies</t>
  </si>
  <si>
    <t>Contribute to designing and planning an epidemiological study</t>
  </si>
  <si>
    <t>Conducting epidemiological field studies</t>
  </si>
  <si>
    <t>Contribute to data collection, conduct field sampling and participate in descriptive data analysis for epidemiological field studies</t>
  </si>
  <si>
    <t>Reporting and publishing study findings</t>
  </si>
  <si>
    <t>Develop a descriptive field study report and communicate results to both technical and nontechnical audiences, including working on providing information at the community level</t>
  </si>
  <si>
    <t>Describe the types of epidemiological studies, their strengths and limitations</t>
  </si>
  <si>
    <t>Plan and design epidemiological observational studies, considering sources of bias</t>
  </si>
  <si>
    <t>Collect and collate epidemiological field study data, ensure data quality is appropriate and provide interpretation from analysed results</t>
  </si>
  <si>
    <t>Develop descriptive and analytic reports for stakeholders from diverse backgrounds</t>
  </si>
  <si>
    <t>Determine the appropriate type of epidemiological study based on research context/ logistics and intended outcomes</t>
  </si>
  <si>
    <t>Lead the planning and implementation of epidemiological observational studies</t>
  </si>
  <si>
    <t>Lead epidemiological field study implementation</t>
  </si>
  <si>
    <t>Lead peer-reviewed publications of epidemiologic studies describing important findings</t>
  </si>
  <si>
    <t>Data Mgmt, Biostats &amp; Informatics</t>
  </si>
  <si>
    <t>Describe the planning and templates to ensure consistent data collection at the field level</t>
  </si>
  <si>
    <t>Apply consistent and high quality data collection standards at the field level</t>
  </si>
  <si>
    <t>Apply the principles of descriptive epidemiology, describing measures of morbidity and mortality</t>
  </si>
  <si>
    <t>Describe and make use of basic tables and infographics for reporting</t>
  </si>
  <si>
    <t>Use available digital tools for routine data collection and feedback challenges to higher levels</t>
  </si>
  <si>
    <t>Plan consistent data collection and descriptive data analysis</t>
  </si>
  <si>
    <t>Monitor data consistency and quality, apply data checking and cleaning procedures and regularly train frontline level to these standards</t>
  </si>
  <si>
    <t>Conduct basic data analysis supporting descriptive epidemiology and ensure that ongoing analysis of high quality data informs public health action</t>
  </si>
  <si>
    <t>Identify and apply methods to minimize bias and provide regular feedback to field level</t>
  </si>
  <si>
    <t>Advocate for use of digital tools and train frontline level in their use</t>
  </si>
  <si>
    <t>Develop and evaluate sampling strategies, presentation formats and infographics</t>
  </si>
  <si>
    <t>Develop data collection standards and data dictionaries fostering digital data collection, applying the principles of data security and data protection</t>
  </si>
  <si>
    <t>Apply results from complex data analysis to make best use of surveillance, outbreak and survey data, including using geographic information systems for visualization and interpretation of data</t>
  </si>
  <si>
    <t>Interpret and communicate results from complex epidemiological analysis and laboratory analysis to decision-makers</t>
  </si>
  <si>
    <t>Oversee the landscape of digital tools, advocate and develop training for prioritized tools</t>
  </si>
  <si>
    <t>Ecosystem Health</t>
  </si>
  <si>
    <t>Describe the importance of biodiversity and healthy ecosystems</t>
  </si>
  <si>
    <t>Explain the roles and responsibilities of local agencies that manage plant, animal and ecosystem health</t>
  </si>
  <si>
    <t>Describe the health impacts of environmental contaminants and the agencies involved in monitoring air, water and soil quality</t>
  </si>
  <si>
    <t>Impacts of environmental degradation on ecosystem health</t>
  </si>
  <si>
    <t>Describe the impact of environmental degradation on local ecosystem health.</t>
  </si>
  <si>
    <t>Discuss local examples illustrating the concept of human-animal-environment interface and risk factors for disease emergence</t>
  </si>
  <si>
    <t>Explain how healthy ecosystems promote health across the environmenthuman-animal interface</t>
  </si>
  <si>
    <t>Contribute to the integration and analysis of plant, animal and ecosystem health data with other ongoing surveillance strategies in humans and animals</t>
  </si>
  <si>
    <t>Relate the health impacts on humans and animals of local contaminants in the air, soil and water and propose mitigation measures</t>
  </si>
  <si>
    <t>Describe how local weather extremes can result in health events or natural disasters impacting health</t>
  </si>
  <si>
    <t>Describe environmental risk factors for disease emergence and the role of travel and transportation</t>
  </si>
  <si>
    <t>Identify drivers for biodiversity loss and advocate for ecosystem based approaches</t>
  </si>
  <si>
    <t>Exchange and analyse data across the public health, animal health and environment health sectors</t>
  </si>
  <si>
    <t>Ensure that data related to key environmental indicators and health are comparable and compatible and follow accepted standards where they exist</t>
  </si>
  <si>
    <t>Discuss the impact of global climate change on health and contribute to environmental impact and vulnerability assessments</t>
  </si>
  <si>
    <t>Identify and manage environmental and socioeconomic drivers of health threats</t>
  </si>
  <si>
    <t>Leadership &amp; Management</t>
  </si>
  <si>
    <t>Role and One Health</t>
  </si>
  <si>
    <t>Seek, develop, and maintain interprofessional, interdisciplinary and intersectoral collaboration and communication.</t>
  </si>
  <si>
    <t>Implement One Health policies in collaboration with partners</t>
  </si>
  <si>
    <t>Organizational management</t>
  </si>
  <si>
    <t>Describe the local community’s formal and informal organizational structures</t>
  </si>
  <si>
    <t>Describe the principles of project management</t>
  </si>
  <si>
    <t>Participate in developing budgets for One Health projects</t>
  </si>
  <si>
    <t>Demonstrate awareness of personal security risks during fieldwork and use safe practices</t>
  </si>
  <si>
    <t>Develop community based approaches for field investigation and health interventions to promote community engagement</t>
  </si>
  <si>
    <t>Propose, promote and implement One Health policies in collaboration with partners</t>
  </si>
  <si>
    <t>Identify partners and establish partnerships with potential collaborators</t>
  </si>
  <si>
    <t>Establish clear and objective project goals and outcomes with input from a multisectoral team</t>
  </si>
  <si>
    <t>Formulate, implement and support budget plans for One Health programmes and projects</t>
  </si>
  <si>
    <t>Ensure that team members are aware of security procedures and implement preventive measures.</t>
  </si>
  <si>
    <t>Adapt Role style according to the context by recognizing when different approaches are most effective</t>
  </si>
  <si>
    <t>Develop and promote the implementation of One Health policies at national level in collaboration with partners</t>
  </si>
  <si>
    <t>Utilize collaborative methods, negotiation skills and conflict management across sectors</t>
  </si>
  <si>
    <t>Apply all aspects of project management, including planning, budgeting, assessing risk and monitoring outcomes</t>
  </si>
  <si>
    <t>Advocate for funding to support national One Health planning and projects across sectors</t>
  </si>
  <si>
    <t>Analyse the risks involved in conducting fieldwork and implement risk mitigation strategies</t>
  </si>
  <si>
    <t>Communication &amp; Community Engagement</t>
  </si>
  <si>
    <t>Understand and apply the principles of effective oral communication to various audiences</t>
  </si>
  <si>
    <t>Draft key messages for different target audiences (e.g., press releases, briefing notes, concept notes, fact sheets, etc.), taking into account the ability to address mis- and disinformation and community engagement</t>
  </si>
  <si>
    <t>Explain the role of risk communication in the risk analysis process</t>
  </si>
  <si>
    <t>Assist in the development of an event agenda, identifying target audiences, goals, contents, and speakers and considering organizational aspects</t>
  </si>
  <si>
    <t>Be able to address oral communication for various audiences to efficiently deliver the message</t>
  </si>
  <si>
    <t>Explain the concept of key messages for effective written communications</t>
  </si>
  <si>
    <t>Select the most appropriate methods and tools to use for risk communication with various audiences</t>
  </si>
  <si>
    <t>Coordinate the organization of events for various audiences</t>
  </si>
  <si>
    <t>Oversee the development of team communications to various audiences</t>
  </si>
  <si>
    <t>Develop effective strategies for written communications</t>
  </si>
  <si>
    <t>Develop communication strategies and lead the implementation of risk communication plans</t>
  </si>
  <si>
    <t>Oversee communications, planning and assessment for events for technical and nontechnical audiences</t>
  </si>
  <si>
    <t>Engage in individual and group learning activities that facilitate interactive approaches for different audiences</t>
  </si>
  <si>
    <t>Learning needs assessment, training programme design, development and assessment</t>
  </si>
  <si>
    <t>Participate in the learning needs assessment and programme design, development and evaluation process in a training programme</t>
  </si>
  <si>
    <t>Support in classroom and field activities using face to face and virtual methodologies</t>
  </si>
  <si>
    <t>Participate in the assessment, design, development and delivery of eLearning courses</t>
  </si>
  <si>
    <t>Apply continuous quality improvement principles for trainees, trainers and mentors to maintain a minimum quality of standards</t>
  </si>
  <si>
    <t>Implement individual and group learning activities that facilitate interactive approaches for different audiences</t>
  </si>
  <si>
    <t>Implement the learning needs assessment and training programme design, development, assessment and evaluation process to assess outcomes</t>
  </si>
  <si>
    <t>Apply and implement in classroom and field activities using face to face and virtual methodologies</t>
  </si>
  <si>
    <t>Design and develop educational content and materials for eLearning courses</t>
  </si>
  <si>
    <t>Implement risk mitigation procedures for training programmes and apply customer satisfaction measures</t>
  </si>
  <si>
    <t>Develop and oversee individual and group interactive learning activities for different audiences</t>
  </si>
  <si>
    <t>Develop and oversee implementation of learning needs assessment and training programme design, development and evaluation to assess outcomes</t>
  </si>
  <si>
    <t>Develop and oversee the delivery of in classroom and field activities for training programmes using face to face and virtual methodologies</t>
  </si>
  <si>
    <t>Lead experts in the assessment, design and development of educational content for eLearning courses and determine the maintenance required for updating course materials</t>
  </si>
  <si>
    <t>Promote a quality approach to the management of the training programme (e.g., International Organization for Standardization (ISO) 9001:2025 norms or Analysis, Design, Development, Implementation, and Evaluation model)</t>
  </si>
  <si>
    <t>Ethics</t>
  </si>
  <si>
    <t>Ethics and its role related to health</t>
  </si>
  <si>
    <t>Describe and apply the principles of professional ethics in disciplines as they relate to One Health practice</t>
  </si>
  <si>
    <t>Ethical issues related to field epidemiology</t>
  </si>
  <si>
    <t>Describe ethical issues related to care, safety, informed consent and duty to care, and how they apply in the concept of One Health for data collection and reporting Describe the interconnection of One Health and One Welfare</t>
  </si>
  <si>
    <t>Moral challenges related to ethical decisionmaking</t>
  </si>
  <si>
    <t>Demonstrate community level conflict resolution methods by listing the stakeholders involved and their associated moral challenges</t>
  </si>
  <si>
    <t>Legal and regulatory ethical frameworks</t>
  </si>
  <si>
    <t>Adhere to ethics bylaws and regulations and promote ethical policymaking</t>
  </si>
  <si>
    <t>The five step process for ethical decision-making</t>
  </si>
  <si>
    <t>Explain the five step process for ethical decision-making</t>
  </si>
  <si>
    <t>Contribute to ethical decision-making</t>
  </si>
  <si>
    <t>Contribute to the development of ethical frameworks that ensure ethical decision-making which apply the concepts of One Health</t>
  </si>
  <si>
    <t>Apply the five step process for ethical decision-making</t>
  </si>
  <si>
    <t>competency_statement</t>
  </si>
  <si>
    <t>sector</t>
  </si>
  <si>
    <t>ksc_num</t>
  </si>
  <si>
    <t>ksc_statement</t>
  </si>
  <si>
    <t>curriculum_topic</t>
  </si>
  <si>
    <t>Table: cohfe_framework</t>
  </si>
  <si>
    <t>Field Name</t>
  </si>
  <si>
    <t>Data Type</t>
  </si>
  <si>
    <t>Description</t>
  </si>
  <si>
    <t>Constraints</t>
  </si>
  <si>
    <t>ksc_code</t>
  </si>
  <si>
    <t>Data dictionary: Competencies for One Health Field Epidemiology (COHFE) Database</t>
  </si>
  <si>
    <t>Comments</t>
  </si>
  <si>
    <t>numeric</t>
  </si>
  <si>
    <t>Domain Number</t>
  </si>
  <si>
    <t>1-14</t>
  </si>
  <si>
    <t>text</t>
  </si>
  <si>
    <t>Domain Titles (14)</t>
  </si>
  <si>
    <t>Subdomain Number</t>
  </si>
  <si>
    <t>1.1-14.5</t>
  </si>
  <si>
    <t>Subdomain Titles (75)</t>
  </si>
  <si>
    <t>One Health, Public Health, Animal Health, Environment</t>
  </si>
  <si>
    <t>Core or Optional</t>
  </si>
  <si>
    <t>Core, Optional</t>
  </si>
  <si>
    <t>Training Level</t>
  </si>
  <si>
    <t>Frontline, Intermediate, Advanced</t>
  </si>
  <si>
    <t>1-9</t>
  </si>
  <si>
    <t>Type of Statement</t>
  </si>
  <si>
    <t>Knowledge, Skill, Competency</t>
  </si>
  <si>
    <t>KSC Unique Code - [d.s.c.l where d is the domain number, s is the subdomain number, c is the KSC statement number and l is the training level (f=frontline, i=intermediate and a=advanced)]</t>
  </si>
  <si>
    <t>only for One Health Core KSC statements</t>
  </si>
  <si>
    <t xml:space="preserve">Curriculum Topic </t>
  </si>
  <si>
    <t>Table: higher_order</t>
  </si>
  <si>
    <t>Higher-Order Competency Statement</t>
  </si>
  <si>
    <r>
      <t xml:space="preserve">Unique </t>
    </r>
    <r>
      <rPr>
        <sz val="11"/>
        <color theme="1"/>
        <rFont val="Calibri"/>
        <family val="2"/>
        <scheme val="minor"/>
      </rPr>
      <t>- certain fields intentionally blank</t>
    </r>
  </si>
  <si>
    <t>Domain 1: Foundational Knowledge and Skills</t>
  </si>
  <si>
    <t>Domain 2: Surveillance Systems</t>
  </si>
  <si>
    <t>Domain 3: Field Investigations</t>
  </si>
  <si>
    <t>Domain 4: Disease Management</t>
  </si>
  <si>
    <t>Domain 5: Laboratory Capacity</t>
  </si>
  <si>
    <t>Domain 6: Infection Prevention and Control (IPC), Biosafety and Biosecurity</t>
  </si>
  <si>
    <t>Domain 7: Preparedness and Response</t>
  </si>
  <si>
    <t>Domain 8: Epidemiological Studies</t>
  </si>
  <si>
    <t>Domain 9: Data Management, Biostatistics, and Informatics</t>
  </si>
  <si>
    <t>Domain 10: Ecosystem Health</t>
  </si>
  <si>
    <t>Domain 11: Leadership and Management</t>
  </si>
  <si>
    <t>Domain 12: Communication and Community Engagement</t>
  </si>
  <si>
    <t>Domain 14: Ethics</t>
  </si>
  <si>
    <t xml:space="preserve"> TECHNICAL DOMAINS</t>
  </si>
  <si>
    <t xml:space="preserve"> FUNCTIONAL DOMAINS</t>
  </si>
  <si>
    <t>Competencies for One Health Field Epidemiology (COHFE) Database</t>
  </si>
  <si>
    <t>subdomain_num</t>
  </si>
  <si>
    <t>ksc_type</t>
  </si>
  <si>
    <t>core_optional</t>
  </si>
  <si>
    <t>training_level</t>
  </si>
  <si>
    <t>curriculum_ksc_code</t>
  </si>
  <si>
    <t>1.1.1.f.oh.c</t>
  </si>
  <si>
    <t>1.1.1.i.oh.c</t>
  </si>
  <si>
    <t>1.1.1.i.oh.o</t>
  </si>
  <si>
    <t>1.1.2.i.oh.o</t>
  </si>
  <si>
    <t>1.1.1.a.oh.o</t>
  </si>
  <si>
    <t>1.1.1.a.ph.o</t>
  </si>
  <si>
    <t>1.1.2.a.ph.o</t>
  </si>
  <si>
    <t>1.1.1.a.ah.o</t>
  </si>
  <si>
    <t>1.2.1.f.oh.c</t>
  </si>
  <si>
    <t>1.2.2.f.oh.c</t>
  </si>
  <si>
    <t>1.2.3.f.oh.c</t>
  </si>
  <si>
    <t>1.2.1.f.oh.o</t>
  </si>
  <si>
    <t>1.2.2.f.oh.o</t>
  </si>
  <si>
    <t>1.2.3.f.oh.o</t>
  </si>
  <si>
    <t>1.2.1.f.ah.o</t>
  </si>
  <si>
    <t>1.2.1.i.oh.c</t>
  </si>
  <si>
    <t>1.2.2.i.oh.c</t>
  </si>
  <si>
    <t>1.2.3.i.oh.c</t>
  </si>
  <si>
    <t>1.2.1.i.oh.o</t>
  </si>
  <si>
    <t>1.2.2.i.oh.o</t>
  </si>
  <si>
    <t>1.2.1.a.oh.o</t>
  </si>
  <si>
    <t>1.3.1.f.oh.c</t>
  </si>
  <si>
    <t>1.3.1.f.ah.o</t>
  </si>
  <si>
    <t>1.3.1.i.oh.c</t>
  </si>
  <si>
    <t>1.3.1.a.oh.c</t>
  </si>
  <si>
    <t>1.3.2.a.oh.c</t>
  </si>
  <si>
    <t>1.3.1.a.ph.o</t>
  </si>
  <si>
    <t>1.3.2.a.ph.o</t>
  </si>
  <si>
    <t>1.3.3.a.ph.o</t>
  </si>
  <si>
    <t>1.3.1.a.ah.o</t>
  </si>
  <si>
    <t>1.3.1.a.env.o</t>
  </si>
  <si>
    <t>1.4.1.i.oh.c</t>
  </si>
  <si>
    <t>1.4.2.i.oh.c</t>
  </si>
  <si>
    <t>1.4.1.i.oh.o</t>
  </si>
  <si>
    <t>1.4.2.i.oh.o</t>
  </si>
  <si>
    <t>1.4.3.i.oh.o</t>
  </si>
  <si>
    <t>1.4.4.i.oh.o</t>
  </si>
  <si>
    <t>1.4.1.a.ph.o</t>
  </si>
  <si>
    <t>1.5.1.f.oh.o</t>
  </si>
  <si>
    <t>1.5.1.f.ph.o</t>
  </si>
  <si>
    <t>1.5.2.f.ph.o</t>
  </si>
  <si>
    <t>1.5.1.f.ah.o</t>
  </si>
  <si>
    <t>1.5.1.i.oh.c</t>
  </si>
  <si>
    <t>1.5.2.i.oh.c</t>
  </si>
  <si>
    <t>1.5.1.i.env.o</t>
  </si>
  <si>
    <t>1.5.2.i.env.o</t>
  </si>
  <si>
    <t>1.5.3.i.env.o</t>
  </si>
  <si>
    <t>1.5.4.i.env.o</t>
  </si>
  <si>
    <t>1.5.1.a.oh.c</t>
  </si>
  <si>
    <t>1.5.2.a.oh.c</t>
  </si>
  <si>
    <t>1.5.1.a.ph.o</t>
  </si>
  <si>
    <t>1.5.2.a.ph.o</t>
  </si>
  <si>
    <t>1.5.3.a.ph.o</t>
  </si>
  <si>
    <t>1.5.1.a.ah.o</t>
  </si>
  <si>
    <t>1.5.2.a.ah.o</t>
  </si>
  <si>
    <t>1.6.1.f.ph.o</t>
  </si>
  <si>
    <t>1.6.2.f.ph.o</t>
  </si>
  <si>
    <t>1.6.1.i.oh.o</t>
  </si>
  <si>
    <t>1.6.1.i.ph.o</t>
  </si>
  <si>
    <t>1.6.1.a.env.o</t>
  </si>
  <si>
    <t>1.7.1.f.oh.o</t>
  </si>
  <si>
    <t>1.7.1.f.ph.o</t>
  </si>
  <si>
    <t>1.7.2.f.ph.o</t>
  </si>
  <si>
    <t>1.7.3.f.ph.o</t>
  </si>
  <si>
    <t>1.7.4.f.ph.o</t>
  </si>
  <si>
    <t>1.7.1.f.ah.o</t>
  </si>
  <si>
    <t>1.7.1.i.oh.o</t>
  </si>
  <si>
    <t>1.7.1.i.ph.o</t>
  </si>
  <si>
    <t>1.7.1.i.env.o</t>
  </si>
  <si>
    <t>1.7.1.a.oh.o</t>
  </si>
  <si>
    <t>1.7.2.a.oh.o</t>
  </si>
  <si>
    <t>1.7.1.a.ah.o</t>
  </si>
  <si>
    <t>1.8.1.f.ph.o</t>
  </si>
  <si>
    <t>1.8.1.f.ah.o</t>
  </si>
  <si>
    <t>1.8.1.i.ph.o</t>
  </si>
  <si>
    <t>1.8.1.i.ah.o</t>
  </si>
  <si>
    <t>1.8.1.a.oh.c</t>
  </si>
  <si>
    <t>1.8.1.a.ah.o</t>
  </si>
  <si>
    <t>1.8.2.a.ah.o</t>
  </si>
  <si>
    <t>1.8.1.a.env.o</t>
  </si>
  <si>
    <t>1.8.2.a.env.o</t>
  </si>
  <si>
    <t>1.9.1.f.oh.c</t>
  </si>
  <si>
    <t>1.9.1.f.oh.o</t>
  </si>
  <si>
    <t>1.9.1.i.oh.c</t>
  </si>
  <si>
    <t>1.9.1.a.oh.c</t>
  </si>
  <si>
    <t>1.9.2.a.oh.c</t>
  </si>
  <si>
    <t>1.9.1.a.oh.o</t>
  </si>
  <si>
    <t>2.1.1.f.oh.c</t>
  </si>
  <si>
    <t>2.1.1.f.oh.o</t>
  </si>
  <si>
    <t>2.1.2.f.oh.o</t>
  </si>
  <si>
    <t>2.1.3.f.oh.o</t>
  </si>
  <si>
    <t>2.1.4.f.oh.o</t>
  </si>
  <si>
    <t>2.1.5.f.oh.o</t>
  </si>
  <si>
    <t>2.1.6.f.oh.o</t>
  </si>
  <si>
    <t>2.1.7.f.oh.o</t>
  </si>
  <si>
    <t>2.1.1.f.ph.o</t>
  </si>
  <si>
    <t>2.1.2.f.ph.o</t>
  </si>
  <si>
    <t>2.1.1.i.oh.c</t>
  </si>
  <si>
    <t>2.1.1.i.oh.o</t>
  </si>
  <si>
    <t>2.1.1.i.ah.o</t>
  </si>
  <si>
    <t>2.1.1.i.env.o</t>
  </si>
  <si>
    <t>2.1.1.a.oh.c</t>
  </si>
  <si>
    <t>2.1.1.a.oh.o</t>
  </si>
  <si>
    <t>2.1.1.a.env.o</t>
  </si>
  <si>
    <t>2.2.1.f.oh.c</t>
  </si>
  <si>
    <t>2.2.2.f.oh.c</t>
  </si>
  <si>
    <t>2.2.3.f.oh.c</t>
  </si>
  <si>
    <t>2.2.4.f.oh.c</t>
  </si>
  <si>
    <t>2.2.5.f.oh.c</t>
  </si>
  <si>
    <t>2.2.1.f.oh.o</t>
  </si>
  <si>
    <t>2.2.2.f.oh.o</t>
  </si>
  <si>
    <t>2.2.1.f.ah.o</t>
  </si>
  <si>
    <t>2.2.1.a.oh.c</t>
  </si>
  <si>
    <t>2.2.1.a.ah.o</t>
  </si>
  <si>
    <t>2.3.1.f.oh.c</t>
  </si>
  <si>
    <t>2.3.2.f.oh.c</t>
  </si>
  <si>
    <t>2.3.1.f.oh.o</t>
  </si>
  <si>
    <t>2.3.2.f.oh.o</t>
  </si>
  <si>
    <t>2.3.1.i.oh.c</t>
  </si>
  <si>
    <t>2.3.1.i.oh.o</t>
  </si>
  <si>
    <t>2.3.1.a.oh.c</t>
  </si>
  <si>
    <t>2.3.1.a.oh.o</t>
  </si>
  <si>
    <t>2.3.2.a.oh.o</t>
  </si>
  <si>
    <t>2.4.1.f.oh.c</t>
  </si>
  <si>
    <t>2.4.1.f.oh.o</t>
  </si>
  <si>
    <t>2.4.2.f.oh.o</t>
  </si>
  <si>
    <t>2.4.3.f.oh.o</t>
  </si>
  <si>
    <t>2.4.1.f.ah.o</t>
  </si>
  <si>
    <t>2.4.1.i.oh.c</t>
  </si>
  <si>
    <t>2.4.2.i.oh.c</t>
  </si>
  <si>
    <t>2.4.1.i.oh.o</t>
  </si>
  <si>
    <t>2.4.1.i.ah.o</t>
  </si>
  <si>
    <t>2.4.1.a.oh.o</t>
  </si>
  <si>
    <t>2.4.1.a.ph.o</t>
  </si>
  <si>
    <t>2.4.1.a.ah.o</t>
  </si>
  <si>
    <t>2.5.1.f.oh.c</t>
  </si>
  <si>
    <t>2.5.1.f.ah.o</t>
  </si>
  <si>
    <t>2.5.1.i.oh.c</t>
  </si>
  <si>
    <t>2.5.2.i.oh.c</t>
  </si>
  <si>
    <t>2.5.1.i.ph.o</t>
  </si>
  <si>
    <t>2.6.1.f.oh.o</t>
  </si>
  <si>
    <t>2.6.1.i.oh.c</t>
  </si>
  <si>
    <t>2.6.2.i.oh.c</t>
  </si>
  <si>
    <t>2.6.1.i.oh.o</t>
  </si>
  <si>
    <t>2.6.1.a.oh.c</t>
  </si>
  <si>
    <t>2.6.2.a.oh.c</t>
  </si>
  <si>
    <t>2.6.3.a.oh.c</t>
  </si>
  <si>
    <t>2.6.4.a.oh.c</t>
  </si>
  <si>
    <t>2.6.5.a.oh.c</t>
  </si>
  <si>
    <t>2.6.6.a.oh.c</t>
  </si>
  <si>
    <t>2.6.7.a.oh.c</t>
  </si>
  <si>
    <t>2.6.1.a.oh.o</t>
  </si>
  <si>
    <t>2.6.2.a.oh.o</t>
  </si>
  <si>
    <t>2.6.3.a.oh.o</t>
  </si>
  <si>
    <t>3.1.1.f.oh.c</t>
  </si>
  <si>
    <t>3.1.2.f.oh.c</t>
  </si>
  <si>
    <t>3.1.3.f.oh.c</t>
  </si>
  <si>
    <t>3.1.4.f.oh.c</t>
  </si>
  <si>
    <t>3.1.5.f.oh.c</t>
  </si>
  <si>
    <t>3.1.1.f.oh.o</t>
  </si>
  <si>
    <t>3.1.2.f.oh.o</t>
  </si>
  <si>
    <t>3.1.3.f.oh.o</t>
  </si>
  <si>
    <t>3.1.4.f.oh.o</t>
  </si>
  <si>
    <t>3.1.5.f.oh.o</t>
  </si>
  <si>
    <t>3.1.1.f.ah.o</t>
  </si>
  <si>
    <t>3.1.1.i.oh.c</t>
  </si>
  <si>
    <t>3.1.2.i.oh.c</t>
  </si>
  <si>
    <t>3.1.3.i.oh.c</t>
  </si>
  <si>
    <t>3.1.4.i.oh.c</t>
  </si>
  <si>
    <t>3.1.1.i.oh.o</t>
  </si>
  <si>
    <t>3.1.2.i.oh.o</t>
  </si>
  <si>
    <t>3.1.3.i.oh.o</t>
  </si>
  <si>
    <t>3.1.1.a.oh.c</t>
  </si>
  <si>
    <t>3.1.2.a.oh.c</t>
  </si>
  <si>
    <t>3.1.3.a.oh.c</t>
  </si>
  <si>
    <t>3.1.4.a.oh.c</t>
  </si>
  <si>
    <t>3.1.5.a.oh.c</t>
  </si>
  <si>
    <t>3.1.1.a.oh.o</t>
  </si>
  <si>
    <t>3.1.2.a.oh.o</t>
  </si>
  <si>
    <t>3.1.3.a.oh.o</t>
  </si>
  <si>
    <t>3.1.4.a.oh.o</t>
  </si>
  <si>
    <t>3.2.1.f.oh.c</t>
  </si>
  <si>
    <t>3.2.2.f.oh.c</t>
  </si>
  <si>
    <t>3.2.3.f.oh.c</t>
  </si>
  <si>
    <t>3.2.4.f.oh.c</t>
  </si>
  <si>
    <t>3.2.5.f.oh.c</t>
  </si>
  <si>
    <t>3.2.6.f.oh.c</t>
  </si>
  <si>
    <t>3.2.1.f.oh.o</t>
  </si>
  <si>
    <t>3.2.2.f.oh.o</t>
  </si>
  <si>
    <t>3.2.3.f.oh.o</t>
  </si>
  <si>
    <t>3.2.4.f.oh.o</t>
  </si>
  <si>
    <t>3.2.5.f.oh.o</t>
  </si>
  <si>
    <t>3.2.6.f.oh.o</t>
  </si>
  <si>
    <t>3.2.7.f.oh.o</t>
  </si>
  <si>
    <t>3.2.1.f.ah.o</t>
  </si>
  <si>
    <t>3.2.2.f.ah.o</t>
  </si>
  <si>
    <t>3.2.3.f.ah.o</t>
  </si>
  <si>
    <t>3.2.4.f.ah.o</t>
  </si>
  <si>
    <t>3.2.1.i.oh.c</t>
  </si>
  <si>
    <t>3.2.2.i.oh.c</t>
  </si>
  <si>
    <t>3.2.1.i.oh.o</t>
  </si>
  <si>
    <t>3.2.1.i.ph.o</t>
  </si>
  <si>
    <t>3.2.1.a.oh.c</t>
  </si>
  <si>
    <t>3.2.2.a.oh.c</t>
  </si>
  <si>
    <t>3.2.1.a.ph.o</t>
  </si>
  <si>
    <t>3.2.2.a.ph.o</t>
  </si>
  <si>
    <t>3.2.3.a.ph.o</t>
  </si>
  <si>
    <t>3.2.1.a.ah.o</t>
  </si>
  <si>
    <t>3.2.2.a.ah.o</t>
  </si>
  <si>
    <t>3.2.3.a.ah.o</t>
  </si>
  <si>
    <t>3.3.1.f.oh.c</t>
  </si>
  <si>
    <t>3.3.2.f.oh.c</t>
  </si>
  <si>
    <t>3.3.1.f.oh.o</t>
  </si>
  <si>
    <t>3.3.2.f.oh.o</t>
  </si>
  <si>
    <t>3.3.1.f.ah.o</t>
  </si>
  <si>
    <t>3.3.2.f.ah.o</t>
  </si>
  <si>
    <t>3.3.1.i.oh.c</t>
  </si>
  <si>
    <t>3.3.2.i.oh.c</t>
  </si>
  <si>
    <t>3.3.3.i.oh.c</t>
  </si>
  <si>
    <t>3.3.1.i.ah.o</t>
  </si>
  <si>
    <t>3.3.1.a.oh.c</t>
  </si>
  <si>
    <t>3.3.1.a.oh.o</t>
  </si>
  <si>
    <t>3.3.2.a.oh.o</t>
  </si>
  <si>
    <t>3.3.1.a.ph.o</t>
  </si>
  <si>
    <t>3.3.1.a.ah.o</t>
  </si>
  <si>
    <t>3.4.1.f.oh.c</t>
  </si>
  <si>
    <t>3.4.2.f.oh.c</t>
  </si>
  <si>
    <t>3.4.1.f.oh.o</t>
  </si>
  <si>
    <t>3.4.1.i.oh.c</t>
  </si>
  <si>
    <t>3.4.1.i.oh.o</t>
  </si>
  <si>
    <t>3.4.2.i.oh.o</t>
  </si>
  <si>
    <t>3.4.1.a.oh.c</t>
  </si>
  <si>
    <t>3.4.2.a.oh.c</t>
  </si>
  <si>
    <t>3.4.3.a.oh.c</t>
  </si>
  <si>
    <t>3.4.4.a.oh.c</t>
  </si>
  <si>
    <t>3.4.5.a.oh.c</t>
  </si>
  <si>
    <t>3.4.1.a.oh.o</t>
  </si>
  <si>
    <t>3.4.2.a.oh.o</t>
  </si>
  <si>
    <t>3.4.3.a.oh.o</t>
  </si>
  <si>
    <t>3.4.4.a.oh.o</t>
  </si>
  <si>
    <t>4.1.1.f.oh.c</t>
  </si>
  <si>
    <t>4.1.2.f.oh.c</t>
  </si>
  <si>
    <t>4.1.1.f.oh.o</t>
  </si>
  <si>
    <t>4.1.1.f.ph.o</t>
  </si>
  <si>
    <t>4.1.1.f.ah.o</t>
  </si>
  <si>
    <t>4.1.2.f.ah.o</t>
  </si>
  <si>
    <t>4.1.3.f.ah.o</t>
  </si>
  <si>
    <t>4.1.4.f.ah.o</t>
  </si>
  <si>
    <t>4.1.1.i.oh.o</t>
  </si>
  <si>
    <t>4.1.1.a.oh.c</t>
  </si>
  <si>
    <t>4.1.1.a.oh.o</t>
  </si>
  <si>
    <t>4.1.2.a.oh.o</t>
  </si>
  <si>
    <t>4.1.3.a.oh.o</t>
  </si>
  <si>
    <t>4.1.4.a.oh.o</t>
  </si>
  <si>
    <t>4.1.1.a.ah.o</t>
  </si>
  <si>
    <t>4.2.1.f.oh.c</t>
  </si>
  <si>
    <t>4.2.2.f.oh.c</t>
  </si>
  <si>
    <t>4.2.3.f.oh.c</t>
  </si>
  <si>
    <t>4.2.1.f.oh.o</t>
  </si>
  <si>
    <t>4.2.2.f.oh.o</t>
  </si>
  <si>
    <t>4.2.1.f.ah.o</t>
  </si>
  <si>
    <t>4.2.2.f.ah.o</t>
  </si>
  <si>
    <t>4.2.1.f.env.o</t>
  </si>
  <si>
    <t>4.2.1.i.oh.c</t>
  </si>
  <si>
    <t>4.2.2.i.oh.c</t>
  </si>
  <si>
    <t>4.2.3.i.oh.c</t>
  </si>
  <si>
    <t>4.2.1.i.oh.o</t>
  </si>
  <si>
    <t>4.2.2.i.oh.o</t>
  </si>
  <si>
    <t>4.2.3.i.oh.o</t>
  </si>
  <si>
    <t>4.2.4.i.oh.o</t>
  </si>
  <si>
    <t>4.2.1.a.oh.c</t>
  </si>
  <si>
    <t>4.2.2.a.oh.c</t>
  </si>
  <si>
    <t>4.2.3.a.oh.c</t>
  </si>
  <si>
    <t>4.2.4.a.oh.c</t>
  </si>
  <si>
    <t>4.2.5.a.oh.c</t>
  </si>
  <si>
    <t>4.2.6.a.oh.c</t>
  </si>
  <si>
    <t>4.2.7.a.oh.c</t>
  </si>
  <si>
    <t>4.2.1.a.oh.o</t>
  </si>
  <si>
    <t>4.2.2.a.oh.o</t>
  </si>
  <si>
    <t>4.2.3.a.oh.o</t>
  </si>
  <si>
    <t>4.2.1.a.ph.o</t>
  </si>
  <si>
    <t>4.2.1.a.ah.o</t>
  </si>
  <si>
    <t>4.2.2.a.ah.o</t>
  </si>
  <si>
    <t>4.2.1.a.env.o</t>
  </si>
  <si>
    <t>4.3.1.f.oh.c</t>
  </si>
  <si>
    <t>4.3.2.f.oh.c</t>
  </si>
  <si>
    <t>4.3.3.f.oh.c</t>
  </si>
  <si>
    <t>4.3.4.f.oh.c</t>
  </si>
  <si>
    <t>4.3.5.f.oh.c</t>
  </si>
  <si>
    <t>4.3.6.f.oh.c</t>
  </si>
  <si>
    <t>4.3.7.f.oh.c</t>
  </si>
  <si>
    <t>4.3.8.f.oh.c</t>
  </si>
  <si>
    <t>4.3.1.f.oh.o</t>
  </si>
  <si>
    <t>4.3.2.f.oh.o</t>
  </si>
  <si>
    <t>4.3.1.f.ah.o</t>
  </si>
  <si>
    <t>4.3.2.f.ah.o</t>
  </si>
  <si>
    <t>4.3.1.f.env.o</t>
  </si>
  <si>
    <t>4.3.1.i.oh.c</t>
  </si>
  <si>
    <t>4.3.2.i.oh.c</t>
  </si>
  <si>
    <t>4.3.3.i.oh.c</t>
  </si>
  <si>
    <t>4.3.1.i.oh.o</t>
  </si>
  <si>
    <t>4.3.1.i.ah.o</t>
  </si>
  <si>
    <t>4.3.1.i.env.o</t>
  </si>
  <si>
    <t>4.3.1.a.oh.c</t>
  </si>
  <si>
    <t>4.3.2.a.oh.c</t>
  </si>
  <si>
    <t>4.3.3.a.oh.c</t>
  </si>
  <si>
    <t>4.3.4.a.oh.c</t>
  </si>
  <si>
    <t>4.3.1.a.oh.o</t>
  </si>
  <si>
    <t>4.3.2.a.oh.o</t>
  </si>
  <si>
    <t>4.3.1.a.ah.o</t>
  </si>
  <si>
    <t>4.4.1.f.oh.c</t>
  </si>
  <si>
    <t>4.4.2.f.oh.c</t>
  </si>
  <si>
    <t>4.4.3.f.oh.c</t>
  </si>
  <si>
    <t>4.4.4.f.oh.c</t>
  </si>
  <si>
    <t>4.4.5.f.oh.c</t>
  </si>
  <si>
    <t>4.4.1.f.oh.o</t>
  </si>
  <si>
    <t>4.4.1.f.ah.o</t>
  </si>
  <si>
    <t>4.4.2.f.ah.o</t>
  </si>
  <si>
    <t>4.4.3.f.ah.o</t>
  </si>
  <si>
    <t>4.4.1.i.oh.c</t>
  </si>
  <si>
    <t>4.4.2.i.oh.c</t>
  </si>
  <si>
    <t>4.4.3.i.oh.c</t>
  </si>
  <si>
    <t>4.4.1.i.oh.o</t>
  </si>
  <si>
    <t>4.4.2.i.oh.o</t>
  </si>
  <si>
    <t>4.4.1.i.ah.o</t>
  </si>
  <si>
    <t>4.4.2.i.ah.o</t>
  </si>
  <si>
    <t>4.4.1.a.oh.c</t>
  </si>
  <si>
    <t>4.4.2.a.oh.c</t>
  </si>
  <si>
    <t>4.4.3.a.oh.c</t>
  </si>
  <si>
    <t>4.4.4.a.oh.c</t>
  </si>
  <si>
    <t>4.4.1.a.oh.o</t>
  </si>
  <si>
    <t>4.4.2.a.oh.o</t>
  </si>
  <si>
    <t>4.5.1.f.oh.c</t>
  </si>
  <si>
    <t>4.5.1.f.oh.o</t>
  </si>
  <si>
    <t>4.5.2.f.oh.o</t>
  </si>
  <si>
    <t>4.5.1.f.ah.o</t>
  </si>
  <si>
    <t>4.5.2.f.ah.o</t>
  </si>
  <si>
    <t>4.5.3.f.ah.o</t>
  </si>
  <si>
    <t>4.5.4.f.ah.o</t>
  </si>
  <si>
    <t>4.5.1.i.oh.c</t>
  </si>
  <si>
    <t>4.5.1.i.oh.o</t>
  </si>
  <si>
    <t>4.5.1.i.ph.o</t>
  </si>
  <si>
    <t>4.5.1.i.ah.o</t>
  </si>
  <si>
    <t>4.5.2.i.ah.o</t>
  </si>
  <si>
    <t>4.5.3.i.ah.o</t>
  </si>
  <si>
    <t>4.5.4.i.ah.o</t>
  </si>
  <si>
    <t>4.5.1.a.oh.c</t>
  </si>
  <si>
    <t>4.5.2.a.oh.c</t>
  </si>
  <si>
    <t>4.5.1.a.oh.o</t>
  </si>
  <si>
    <t>4.5.1.a.ph.o</t>
  </si>
  <si>
    <t>4.5.1.a.ah.o</t>
  </si>
  <si>
    <t>4.5.2.a.ah.o</t>
  </si>
  <si>
    <t>4.5.3.a.ah.o</t>
  </si>
  <si>
    <t>4.5.4.a.ah.o</t>
  </si>
  <si>
    <t>4.5.1.a.env.o</t>
  </si>
  <si>
    <t>5.1.1.f.oh.c</t>
  </si>
  <si>
    <t>5.1.2.f.oh.c</t>
  </si>
  <si>
    <t>5.1.3.f.oh.c</t>
  </si>
  <si>
    <t>5.1.1.f.oh.o</t>
  </si>
  <si>
    <t>5.1.1.f.ah.o</t>
  </si>
  <si>
    <t>5.1.2.f.ah.o</t>
  </si>
  <si>
    <t>5.1.3.f.ah.o</t>
  </si>
  <si>
    <t>5.1.4.f.ah.o</t>
  </si>
  <si>
    <t>5.1.1.f.env.o</t>
  </si>
  <si>
    <t>5.1.2.f.env.o</t>
  </si>
  <si>
    <t>5.1.3.f.env.o</t>
  </si>
  <si>
    <t>5.1.4.f.env.o</t>
  </si>
  <si>
    <t>5.1.5.f.env.o</t>
  </si>
  <si>
    <t>5.1.6.f.env.o</t>
  </si>
  <si>
    <t>5.1.1.i.oh.c</t>
  </si>
  <si>
    <t>5.1.2.i.oh.c</t>
  </si>
  <si>
    <t>5.1.3.i.oh.c</t>
  </si>
  <si>
    <t>5.1.1.i.oh.o</t>
  </si>
  <si>
    <t>5.1.2.i.oh.o</t>
  </si>
  <si>
    <t>5.1.1.i.ah.o</t>
  </si>
  <si>
    <t>5.1.2.i.ah.o</t>
  </si>
  <si>
    <t>5.1.3.i.ah.o</t>
  </si>
  <si>
    <t>5.1.4.i.ah.o</t>
  </si>
  <si>
    <t>5.1.1.i.env.o</t>
  </si>
  <si>
    <t>5.1.2.i.env.o</t>
  </si>
  <si>
    <t>5.1.3.i.env.o</t>
  </si>
  <si>
    <t>5.1.4.i.env.o</t>
  </si>
  <si>
    <t>5.1.5.i.env.o</t>
  </si>
  <si>
    <t>5.1.1.a.oh.c</t>
  </si>
  <si>
    <t>5.1.2.a.oh.c</t>
  </si>
  <si>
    <t>5.1.1.a.oh.o</t>
  </si>
  <si>
    <t>5.1.2.a.oh.o</t>
  </si>
  <si>
    <t>5.1.1.a.ah.o</t>
  </si>
  <si>
    <t>5.1.2.a.ah.o</t>
  </si>
  <si>
    <t>5.1.3.a.ah.o</t>
  </si>
  <si>
    <t>5.1.4.a.ah.o</t>
  </si>
  <si>
    <t>5.1.1.a.env.o</t>
  </si>
  <si>
    <t>5.1.2.a.env.o</t>
  </si>
  <si>
    <t>5.1.3.a.env.o</t>
  </si>
  <si>
    <t>5.1.4.a.env.o</t>
  </si>
  <si>
    <t>5.1.5.a.env.o</t>
  </si>
  <si>
    <t>5.2.1.f.oh.c</t>
  </si>
  <si>
    <t>5.2.1.f.oh.o</t>
  </si>
  <si>
    <t>5.2.2.f.oh.o</t>
  </si>
  <si>
    <t>5.2.1.i.oh.c</t>
  </si>
  <si>
    <t>5.2.2.i.oh.c</t>
  </si>
  <si>
    <t>5.2.1.i.oh.o</t>
  </si>
  <si>
    <t>5.2.2.i.oh.o</t>
  </si>
  <si>
    <t>5.2.3.i.oh.o</t>
  </si>
  <si>
    <t>5.2.4.i.oh.o</t>
  </si>
  <si>
    <t>5.2.1.a.oh.c</t>
  </si>
  <si>
    <t>5.2.2.a.oh.c</t>
  </si>
  <si>
    <t>5.2.3.a.oh.c</t>
  </si>
  <si>
    <t>5.2.1.a.oh.o</t>
  </si>
  <si>
    <t>5.2.2.a.oh.o</t>
  </si>
  <si>
    <t>5.2.3.a.oh.o</t>
  </si>
  <si>
    <t>5.2.4.a.oh.o</t>
  </si>
  <si>
    <t>5.2.5.a.oh.o</t>
  </si>
  <si>
    <t>5.3.1.f.oh.c</t>
  </si>
  <si>
    <t>5.3.2.f.oh.c</t>
  </si>
  <si>
    <t>5.3.1.f.oh.o</t>
  </si>
  <si>
    <t>5.3.2.f.oh.o</t>
  </si>
  <si>
    <t>5.3.1.i.oh.c</t>
  </si>
  <si>
    <t>5.3.2.i.oh.c</t>
  </si>
  <si>
    <t>5.3.3.i.oh.c</t>
  </si>
  <si>
    <t>5.3.1.i.oh.o</t>
  </si>
  <si>
    <t>5.3.1.a.oh.c</t>
  </si>
  <si>
    <t>5.3.2.a.oh.c</t>
  </si>
  <si>
    <t>5.3.3.a.oh.c</t>
  </si>
  <si>
    <t>5.3.1.a.oh.o</t>
  </si>
  <si>
    <t>5.4.1.f.oh.c</t>
  </si>
  <si>
    <t>5.4.2.f.oh.c</t>
  </si>
  <si>
    <t>5.4.1.f.oh.o</t>
  </si>
  <si>
    <t>5.4.2.f.oh.o</t>
  </si>
  <si>
    <t>5.4.3.f.oh.o</t>
  </si>
  <si>
    <t>5.4.4.f.oh.o</t>
  </si>
  <si>
    <t>5.4.1.i.oh.c</t>
  </si>
  <si>
    <t>5.4.2.i.oh.c</t>
  </si>
  <si>
    <t>5.4.3.i.oh.c</t>
  </si>
  <si>
    <t>5.4.1.i.oh.o</t>
  </si>
  <si>
    <t>5.4.2.i.oh.o</t>
  </si>
  <si>
    <t>5.4.3.i.oh.o</t>
  </si>
  <si>
    <t>5.4.1.a.oh.c</t>
  </si>
  <si>
    <t>5.4.2.a.oh.c</t>
  </si>
  <si>
    <t>5.4.3.a.oh.c</t>
  </si>
  <si>
    <t>6.1.1.f.oh.c</t>
  </si>
  <si>
    <t>6.1.2.f.oh.c</t>
  </si>
  <si>
    <t>6.1.3.f.oh.c</t>
  </si>
  <si>
    <t>6.1.4.f.oh.c</t>
  </si>
  <si>
    <t>6.1.5.f.oh.c</t>
  </si>
  <si>
    <t>6.1.6.f.oh.c</t>
  </si>
  <si>
    <t>6.1.7.f.oh.c</t>
  </si>
  <si>
    <t>6.1.8.f.oh.c</t>
  </si>
  <si>
    <t>6.1.9.f.oh.c</t>
  </si>
  <si>
    <t>6.1.10.f.oh.c</t>
  </si>
  <si>
    <t>6.1.1.f.oh.o</t>
  </si>
  <si>
    <t>6.1.2.f.oh.o</t>
  </si>
  <si>
    <t>6.1.3.f.oh.o</t>
  </si>
  <si>
    <t>6.1.4.f.oh.o</t>
  </si>
  <si>
    <t>6.1.1.f.ah.o</t>
  </si>
  <si>
    <t>6.1.2.f.ah.o</t>
  </si>
  <si>
    <t>6.1.3.f.ah.o</t>
  </si>
  <si>
    <t>6.1.4.f.ah.o</t>
  </si>
  <si>
    <t>6.1.1.i.oh.c</t>
  </si>
  <si>
    <t>6.1.2.i.oh.c</t>
  </si>
  <si>
    <t>6.1.3.i.oh.c</t>
  </si>
  <si>
    <t>6.1.4.i.oh.c</t>
  </si>
  <si>
    <t>6.1.1.i.oh.o</t>
  </si>
  <si>
    <t>6.1.1.i.ah.o</t>
  </si>
  <si>
    <t>6.1.2.i.ah.o</t>
  </si>
  <si>
    <t>6.1.3.i.ah.o</t>
  </si>
  <si>
    <t>6.1.4.i.ah.o</t>
  </si>
  <si>
    <t>6.1.1.a.oh.c</t>
  </si>
  <si>
    <t>6.1.2.a.oh.c</t>
  </si>
  <si>
    <t>6.1.3.a.oh.c</t>
  </si>
  <si>
    <t>6.1.4.a.oh.c</t>
  </si>
  <si>
    <t>6.1.5.a.oh.c</t>
  </si>
  <si>
    <t>6.1.6.a.oh.c</t>
  </si>
  <si>
    <t>6.1.1.a.oh.o</t>
  </si>
  <si>
    <t>6.1.1.a.ah.o</t>
  </si>
  <si>
    <t>6.1.2.a.ah.o</t>
  </si>
  <si>
    <t>6.1.3.a.ah.o</t>
  </si>
  <si>
    <t>6.1.4.a.ah.o</t>
  </si>
  <si>
    <t>6.2.1.f.oh.c</t>
  </si>
  <si>
    <t>6.2.2.f.oh.c</t>
  </si>
  <si>
    <t>6.2.3.f.oh.c</t>
  </si>
  <si>
    <t>6.2.1.f.oh.o</t>
  </si>
  <si>
    <t>6.2.2.f.oh.o</t>
  </si>
  <si>
    <t>6.2.3.f.oh.o</t>
  </si>
  <si>
    <t>6.2.4.f.oh.o</t>
  </si>
  <si>
    <t>6.2.5.f.oh.o</t>
  </si>
  <si>
    <t>6.2.1.f.ah.o</t>
  </si>
  <si>
    <t>6.2.2.f.ah.o</t>
  </si>
  <si>
    <t>6.2.3.f.ah.o</t>
  </si>
  <si>
    <t>6.2.1.i.oh.c</t>
  </si>
  <si>
    <t>6.2.2.i.oh.c</t>
  </si>
  <si>
    <t>6.2.3.i.oh.c</t>
  </si>
  <si>
    <t>6.2.4.i.oh.c</t>
  </si>
  <si>
    <t>6.2.5.i.oh.c</t>
  </si>
  <si>
    <t>6.2.1.i.oh.o</t>
  </si>
  <si>
    <t>6.2.2.i.oh.o</t>
  </si>
  <si>
    <t>6.2.3.i.oh.o</t>
  </si>
  <si>
    <t>6.2.1.i.ah.o</t>
  </si>
  <si>
    <t>6.2.2.i.ah.o</t>
  </si>
  <si>
    <t>6.2.3.i.ah.o</t>
  </si>
  <si>
    <t>6.2.1.a.oh.c</t>
  </si>
  <si>
    <t>6.2.2.a.oh.c</t>
  </si>
  <si>
    <t>6.2.3.a.oh.c</t>
  </si>
  <si>
    <t>6.2.1.a.oh.o</t>
  </si>
  <si>
    <t>6.2.2.a.oh.o</t>
  </si>
  <si>
    <t>6.2.3.a.oh.o</t>
  </si>
  <si>
    <t>6.2.4.a.oh.o</t>
  </si>
  <si>
    <t>6.2.5.a.oh.o</t>
  </si>
  <si>
    <t>6.2.1.a.ah.o</t>
  </si>
  <si>
    <t>6.2.2.a.ah.o</t>
  </si>
  <si>
    <t>6.2.3.a.ah.o</t>
  </si>
  <si>
    <t>6.3.1.f.oh.c</t>
  </si>
  <si>
    <t>6.3.2.f.oh.c</t>
  </si>
  <si>
    <t>6.3.1.f.oh.o</t>
  </si>
  <si>
    <t>6.3.2.f.oh.o</t>
  </si>
  <si>
    <t>6.3.3.f.oh.o</t>
  </si>
  <si>
    <t>6.3.1.f.ah.o</t>
  </si>
  <si>
    <t>6.3.2.f.ah.o</t>
  </si>
  <si>
    <t>6.3.1.i.oh.c</t>
  </si>
  <si>
    <t>6.3.2.i.oh.c</t>
  </si>
  <si>
    <t>6.3.3.i.oh.c</t>
  </si>
  <si>
    <t>6.3.1.i.oh.o</t>
  </si>
  <si>
    <t>6.3.1.i.ah.o</t>
  </si>
  <si>
    <t>6.3.2.i.ah.o</t>
  </si>
  <si>
    <t>6.3.1.a.oh.c</t>
  </si>
  <si>
    <t>6.3.2.a.oh.c</t>
  </si>
  <si>
    <t>6.3.1.a.oh.o</t>
  </si>
  <si>
    <t>6.3.2.a.oh.o</t>
  </si>
  <si>
    <t>6.3.3.a.oh.o</t>
  </si>
  <si>
    <t>6.3.4.a.oh.o</t>
  </si>
  <si>
    <t>6.3.1.a.ah.o</t>
  </si>
  <si>
    <t>6.3.2.a.ah.o</t>
  </si>
  <si>
    <t>7.1.1.f.oh.c</t>
  </si>
  <si>
    <t>7.1.2.f.oh.c</t>
  </si>
  <si>
    <t>7.1.3.f.oh.c</t>
  </si>
  <si>
    <t>7.1.1.f.oh.o</t>
  </si>
  <si>
    <t>7.1.2.f.oh.o</t>
  </si>
  <si>
    <t>7.1.3.f.oh.o</t>
  </si>
  <si>
    <t>7.1.4.f.oh.o</t>
  </si>
  <si>
    <t>7.1.1.i.oh.c</t>
  </si>
  <si>
    <t>7.1.2.i.oh.c</t>
  </si>
  <si>
    <t>7.1.3.i.oh.c</t>
  </si>
  <si>
    <t>7.1.1.i.oh.o</t>
  </si>
  <si>
    <t>7.1.2.i.oh.o</t>
  </si>
  <si>
    <t>7.1.1.a.oh.c</t>
  </si>
  <si>
    <t>7.1.2.a.oh.c</t>
  </si>
  <si>
    <t>7.1.3.a.oh.c</t>
  </si>
  <si>
    <t>7.1.4.a.oh.c</t>
  </si>
  <si>
    <t>7.1.5.a.oh.c</t>
  </si>
  <si>
    <t>7.1.6.a.oh.c</t>
  </si>
  <si>
    <t>7.1.7.a.oh.c</t>
  </si>
  <si>
    <t>7.1.8.a.oh.c</t>
  </si>
  <si>
    <t>7.1.1.a.oh.o</t>
  </si>
  <si>
    <t>7.1.2.a.oh.o</t>
  </si>
  <si>
    <t>7.1.1.a.env.o</t>
  </si>
  <si>
    <t>7.1.2.a.env.o</t>
  </si>
  <si>
    <t>7.2.1.f.oh.c</t>
  </si>
  <si>
    <t>7.2.1.f.oh.o</t>
  </si>
  <si>
    <t>7.2.2.f.oh.o</t>
  </si>
  <si>
    <t>7.2.3.f.oh.o</t>
  </si>
  <si>
    <t>7.2.4.f.oh.o</t>
  </si>
  <si>
    <t>7.2.1.i.oh.c</t>
  </si>
  <si>
    <t>7.2.2.i.oh.c</t>
  </si>
  <si>
    <t>7.2.3.i.oh.c</t>
  </si>
  <si>
    <t>7.2.1.i.oh.o</t>
  </si>
  <si>
    <t>7.2.2.i.oh.o</t>
  </si>
  <si>
    <t>7.2.3.i.oh.o</t>
  </si>
  <si>
    <t>7.2.4.i.oh.o</t>
  </si>
  <si>
    <t>7.2.1.a.oh.c</t>
  </si>
  <si>
    <t>7.2.2.a.oh.c</t>
  </si>
  <si>
    <t>7.2.3.a.oh.c</t>
  </si>
  <si>
    <t>7.2.4.a.oh.c</t>
  </si>
  <si>
    <t>7.2.1.a.oh.o</t>
  </si>
  <si>
    <t>7.2.1.a.ah.o</t>
  </si>
  <si>
    <t>7.2.2.a.ah.o</t>
  </si>
  <si>
    <t>7.3.1.f.oh.o</t>
  </si>
  <si>
    <t>7.3.2.f.oh.o</t>
  </si>
  <si>
    <t>7.3.3.f.oh.o</t>
  </si>
  <si>
    <t>7.3.1.i.oh.o</t>
  </si>
  <si>
    <t>7.3.1.a.oh.c</t>
  </si>
  <si>
    <t>7.3.1.a.oh.o</t>
  </si>
  <si>
    <t>7.3.2.a.oh.o</t>
  </si>
  <si>
    <t>7.4.1.f.oh.c</t>
  </si>
  <si>
    <t>7.4.2.f.oh.c</t>
  </si>
  <si>
    <t>7.4.3.f.oh.c</t>
  </si>
  <si>
    <t>7.4.1.f.oh.o</t>
  </si>
  <si>
    <t>7.4.2.f.oh.o</t>
  </si>
  <si>
    <t>7.4.1.i.oh.c</t>
  </si>
  <si>
    <t>7.4.2.i.oh.c</t>
  </si>
  <si>
    <t>7.4.3.i.oh.c</t>
  </si>
  <si>
    <t>7.4.4.i.oh.c</t>
  </si>
  <si>
    <t>7.4.5.i.oh.c</t>
  </si>
  <si>
    <t>7.4.1.i.oh.o</t>
  </si>
  <si>
    <t>7.4.2.i.oh.o</t>
  </si>
  <si>
    <t>7.4.3.i.oh.o</t>
  </si>
  <si>
    <t>7.4.4.i.oh.o</t>
  </si>
  <si>
    <t>7.4.5.i.oh.o</t>
  </si>
  <si>
    <t>7.4.6.i.oh.o</t>
  </si>
  <si>
    <t>7.4.1.a.oh.c</t>
  </si>
  <si>
    <t>7.4.2.a.oh.c</t>
  </si>
  <si>
    <t>7.4.3.a.oh.c</t>
  </si>
  <si>
    <t>7.4.4.a.oh.c</t>
  </si>
  <si>
    <t>7.4.5.a.oh.c</t>
  </si>
  <si>
    <t>7.4.6.a.oh.c</t>
  </si>
  <si>
    <t>7.4.1.a.oh.o</t>
  </si>
  <si>
    <t>7.4.2.a.oh.o</t>
  </si>
  <si>
    <t>7.4.3.a.oh.o</t>
  </si>
  <si>
    <t>7.4.4.a.oh.o</t>
  </si>
  <si>
    <t>7.4.5.a.oh.o</t>
  </si>
  <si>
    <t>7.4.6.a.oh.o</t>
  </si>
  <si>
    <t>7.4.1.a.ph.o</t>
  </si>
  <si>
    <t>7.4.2.a.ph.o</t>
  </si>
  <si>
    <t>7.5.1.f.oh.c</t>
  </si>
  <si>
    <t>7.5.2.f.oh.c</t>
  </si>
  <si>
    <t>7.5.3.f.oh.c</t>
  </si>
  <si>
    <t>7.5.4.f.oh.c</t>
  </si>
  <si>
    <t>7.5.1.i.oh.c</t>
  </si>
  <si>
    <t>7.5.2.i.oh.c</t>
  </si>
  <si>
    <t>7.5.3.i.oh.c</t>
  </si>
  <si>
    <t>7.5.1.i.oh.o</t>
  </si>
  <si>
    <t>7.5.2.i.oh.o</t>
  </si>
  <si>
    <t>7.5.3.i.oh.o</t>
  </si>
  <si>
    <t>7.5.1.a.oh.c</t>
  </si>
  <si>
    <t>7.5.2.a.oh.c</t>
  </si>
  <si>
    <t>7.5.3.a.oh.c</t>
  </si>
  <si>
    <t>7.5.1.a.oh.o</t>
  </si>
  <si>
    <t>7.5.2.a.oh.o</t>
  </si>
  <si>
    <t>7.5.3.a.oh.o</t>
  </si>
  <si>
    <t>7.5.4.a.oh.o</t>
  </si>
  <si>
    <t>7.5.1.a.ph.o</t>
  </si>
  <si>
    <t>7.5.1.a.ah.o</t>
  </si>
  <si>
    <t>7.6.1.f.oh.c</t>
  </si>
  <si>
    <t>7.6.1.f.oh.o</t>
  </si>
  <si>
    <t>7.6.2.f.oh.o</t>
  </si>
  <si>
    <t>7.6.1.i.oh.c</t>
  </si>
  <si>
    <t>7.6.1.i.oh.o</t>
  </si>
  <si>
    <t>7.6.1.a.oh.c</t>
  </si>
  <si>
    <t>7.6.2.a.oh.c</t>
  </si>
  <si>
    <t>7.6.3.a.oh.c</t>
  </si>
  <si>
    <t>7.7.1.f.oh.c</t>
  </si>
  <si>
    <t>7.7.2.f.oh.c</t>
  </si>
  <si>
    <t>7.7.3.f.oh.c</t>
  </si>
  <si>
    <t>7.7.1.i.oh.c</t>
  </si>
  <si>
    <t>7.7.2.i.oh.c</t>
  </si>
  <si>
    <t>7.7.3.i.oh.c</t>
  </si>
  <si>
    <t>7.7.1.a.oh.c</t>
  </si>
  <si>
    <t>7.7.1.a.oh.o</t>
  </si>
  <si>
    <t>7.7.2.a.oh.o</t>
  </si>
  <si>
    <t>7.7.3.a.oh.o</t>
  </si>
  <si>
    <t>7.7.4.a.oh.o</t>
  </si>
  <si>
    <t>7.7.5.a.oh.o</t>
  </si>
  <si>
    <t>7.7.1.a.ph.o</t>
  </si>
  <si>
    <t>7.7.2.a.ph.o</t>
  </si>
  <si>
    <t>7.7.1.a.ah.o</t>
  </si>
  <si>
    <t>7.8.1.f.oh.c</t>
  </si>
  <si>
    <t>7.8.1.f.ah.o</t>
  </si>
  <si>
    <t>7.8.1.f.env.o</t>
  </si>
  <si>
    <t>7.8.1.i.oh.c</t>
  </si>
  <si>
    <t>7.8.2.i.oh.c</t>
  </si>
  <si>
    <t>7.8.1.i.oh.o</t>
  </si>
  <si>
    <t>7.8.2.i.oh.o</t>
  </si>
  <si>
    <t>7.8.1.i.ah.o</t>
  </si>
  <si>
    <t>7.8.1.a.oh.c</t>
  </si>
  <si>
    <t>7.8.2.a.oh.c</t>
  </si>
  <si>
    <t>7.8.1.a.oh.o</t>
  </si>
  <si>
    <t>7.8.2.a.oh.o</t>
  </si>
  <si>
    <t>7.8.3.a.oh.o</t>
  </si>
  <si>
    <t>7.8.4.a.oh.o</t>
  </si>
  <si>
    <t>7.8.5.a.oh.o</t>
  </si>
  <si>
    <t>7.8.6.a.oh.o</t>
  </si>
  <si>
    <t>7.8.1.a.ah.o</t>
  </si>
  <si>
    <t>7.8.2.a.ah.o</t>
  </si>
  <si>
    <t>7.8.3.a.ah.o</t>
  </si>
  <si>
    <t>7.8.1.a.env.o</t>
  </si>
  <si>
    <t>7.9.1.f.oh.c</t>
  </si>
  <si>
    <t>7.9.1.i.oh.c</t>
  </si>
  <si>
    <t>7.9.1.i.oh.o</t>
  </si>
  <si>
    <t>7.9.1.a.oh.c</t>
  </si>
  <si>
    <t>7.9.2.a.oh.c</t>
  </si>
  <si>
    <t>7.9.1.a.oh.o</t>
  </si>
  <si>
    <t>7.9.2.a.oh.o</t>
  </si>
  <si>
    <t>8.1.1.f.oh.c</t>
  </si>
  <si>
    <t>8.1.2.f.oh.c</t>
  </si>
  <si>
    <t>8.1.1.f.oh.o</t>
  </si>
  <si>
    <t>8.1.2.f.oh.o</t>
  </si>
  <si>
    <t>8.1.3.f.oh.o</t>
  </si>
  <si>
    <t>8.1.4.f.oh.o</t>
  </si>
  <si>
    <t>8.1.1.f.ph.o</t>
  </si>
  <si>
    <t>8.1.1.f.ah.o</t>
  </si>
  <si>
    <t>8.1.1.f.env.o</t>
  </si>
  <si>
    <t>8.1.1.i.oh.c</t>
  </si>
  <si>
    <t>8.1.2.i.oh.c</t>
  </si>
  <si>
    <t>8.1.1.i.oh.o</t>
  </si>
  <si>
    <t>8.1.2.i.oh.o</t>
  </si>
  <si>
    <t>8.1.1.i.ah.o</t>
  </si>
  <si>
    <t>8.1.1.i.env.o</t>
  </si>
  <si>
    <t>8.1.1.a.oh.o</t>
  </si>
  <si>
    <t>8.1.2.a.oh.o</t>
  </si>
  <si>
    <t>8.1.3.a.oh.o</t>
  </si>
  <si>
    <t>8.1.1.a.ah.o</t>
  </si>
  <si>
    <t>8.1.1.a.env.o</t>
  </si>
  <si>
    <t>8.2.1.f.oh.c</t>
  </si>
  <si>
    <t>8.2.2.f.oh.c</t>
  </si>
  <si>
    <t>8.2.3.f.oh.c</t>
  </si>
  <si>
    <t>8.2.1.f.oh.o</t>
  </si>
  <si>
    <t>8.2.2.f.oh.o</t>
  </si>
  <si>
    <t>8.2.3.f.oh.o</t>
  </si>
  <si>
    <t>8.2.4.f.oh.o</t>
  </si>
  <si>
    <t>8.2.5.f.oh.o</t>
  </si>
  <si>
    <t>8.2.1.f.ah.o</t>
  </si>
  <si>
    <t>8.2.2.f.ah.o</t>
  </si>
  <si>
    <t>8.2.3.f.ah.o</t>
  </si>
  <si>
    <t>8.2.4.f.ah.o</t>
  </si>
  <si>
    <t>8.2.1.f.env.o</t>
  </si>
  <si>
    <t>8.2.1.i.oh.c</t>
  </si>
  <si>
    <t>8.2.2.i.oh.c</t>
  </si>
  <si>
    <t>8.2.1.i.oh.o</t>
  </si>
  <si>
    <t>8.2.2.i.oh.o</t>
  </si>
  <si>
    <t>8.2.3.i.oh.o</t>
  </si>
  <si>
    <t>8.2.4.i.oh.o</t>
  </si>
  <si>
    <t>8.2.1.i.ah.o</t>
  </si>
  <si>
    <t>8.2.1.i.env.o</t>
  </si>
  <si>
    <t>8.2.1.a.oh.c</t>
  </si>
  <si>
    <t>8.2.2.a.oh.c</t>
  </si>
  <si>
    <t>8.2.3.a.oh.c</t>
  </si>
  <si>
    <t>8.2.4.a.oh.c</t>
  </si>
  <si>
    <t>8.2.5.a.oh.c</t>
  </si>
  <si>
    <t>8.2.6.a.oh.c</t>
  </si>
  <si>
    <t>8.2.7.a.oh.c</t>
  </si>
  <si>
    <t>8.2.8.a.oh.c</t>
  </si>
  <si>
    <t>8.2.9.a.oh.c</t>
  </si>
  <si>
    <t>8.2.10.a.oh.c</t>
  </si>
  <si>
    <t>8.2.11.a.oh.c</t>
  </si>
  <si>
    <t>8.2.12.a.oh.c</t>
  </si>
  <si>
    <t>8.2.13.a.oh.c</t>
  </si>
  <si>
    <t>8.2.14.a.oh.c</t>
  </si>
  <si>
    <t>8.2.15.a.oh.c</t>
  </si>
  <si>
    <t>8.2.1.a.oh.o</t>
  </si>
  <si>
    <t>8.2.2.a.oh.o</t>
  </si>
  <si>
    <t>8.2.1.a.ah.o</t>
  </si>
  <si>
    <t>8.2.1.a.env.o</t>
  </si>
  <si>
    <t>8.3.1.f.oh.c</t>
  </si>
  <si>
    <t>8.3.2.f.oh.c</t>
  </si>
  <si>
    <t>8.3.3.f.oh.c</t>
  </si>
  <si>
    <t>8.3.1.f.oh.o</t>
  </si>
  <si>
    <t>8.3.2.f.oh.o</t>
  </si>
  <si>
    <t>8.3.3.f.oh.o</t>
  </si>
  <si>
    <t>8.3.1.f.env.o</t>
  </si>
  <si>
    <t>8.3.1.i.oh.c</t>
  </si>
  <si>
    <t>8.3.2.i.oh.c</t>
  </si>
  <si>
    <t>8.3.3.i.oh.c</t>
  </si>
  <si>
    <t>8.3.4.i.oh.c</t>
  </si>
  <si>
    <t>8.3.1.i.oh.o</t>
  </si>
  <si>
    <t>8.3.2.i.oh.o</t>
  </si>
  <si>
    <t>8.3.3.i.oh.o</t>
  </si>
  <si>
    <t>8.3.1.i.ah.o</t>
  </si>
  <si>
    <t>8.3.1.i.env.o</t>
  </si>
  <si>
    <t>8.3.1.a.oh.c</t>
  </si>
  <si>
    <t>8.3.2.a.oh.c</t>
  </si>
  <si>
    <t>8.3.3.a.oh.c</t>
  </si>
  <si>
    <t>8.3.1.a.oh.o</t>
  </si>
  <si>
    <t>8.3.2.a.oh.o</t>
  </si>
  <si>
    <t>8.3.1.a.ph.o</t>
  </si>
  <si>
    <t>8.3.1.a.ah.o</t>
  </si>
  <si>
    <t>8.3.1.a.env.o</t>
  </si>
  <si>
    <t>8.4.1.f.oh.c</t>
  </si>
  <si>
    <t>8.4.2.f.oh.c</t>
  </si>
  <si>
    <t>8.4.1.f.oh.o</t>
  </si>
  <si>
    <t>8.4.1.f.env.o</t>
  </si>
  <si>
    <t>8.4.1.i.oh.c</t>
  </si>
  <si>
    <t>8.4.2.i.oh.c</t>
  </si>
  <si>
    <t>8.4.1.i.ah.o</t>
  </si>
  <si>
    <t>8.4.1.i.env.o</t>
  </si>
  <si>
    <t>8.4.1.a.oh.c</t>
  </si>
  <si>
    <t>8.4.2.a.oh.c</t>
  </si>
  <si>
    <t>8.4.3.a.oh.c</t>
  </si>
  <si>
    <t>8.4.1.a.oh.o</t>
  </si>
  <si>
    <t>8.4.1.a.ah.o</t>
  </si>
  <si>
    <t>8.4.1.a.env.o</t>
  </si>
  <si>
    <t>9.1.1.f.oh.c</t>
  </si>
  <si>
    <t>9.1.2.f.oh.c</t>
  </si>
  <si>
    <t>9.1.3.f.oh.c</t>
  </si>
  <si>
    <t>9.1.1.f.oh.o</t>
  </si>
  <si>
    <t>9.1.1.i.oh.c</t>
  </si>
  <si>
    <t>9.1.2.i.oh.c</t>
  </si>
  <si>
    <t>9.1.1.a.oh.c</t>
  </si>
  <si>
    <t>9.1.2.a.oh.c</t>
  </si>
  <si>
    <t>9.1.3.a.oh.c</t>
  </si>
  <si>
    <t>9.1.1.a.ah.o</t>
  </si>
  <si>
    <t>9.2.1.f.oh.c</t>
  </si>
  <si>
    <t>9.2.2.f.oh.c</t>
  </si>
  <si>
    <t>9.2.3.f.oh.c</t>
  </si>
  <si>
    <t>9.2.1.f.oh.o</t>
  </si>
  <si>
    <t>9.2.2.f.oh.o</t>
  </si>
  <si>
    <t>9.2.3.f.oh.o</t>
  </si>
  <si>
    <t>9.2.1.i.oh.c</t>
  </si>
  <si>
    <t>9.2.2.i.oh.c</t>
  </si>
  <si>
    <t>9.2.3.i.oh.c</t>
  </si>
  <si>
    <t>9.2.4.i.oh.c</t>
  </si>
  <si>
    <t>9.2.1.a.oh.c</t>
  </si>
  <si>
    <t>9.2.2.a.oh.c</t>
  </si>
  <si>
    <t>9.2.3.a.oh.c</t>
  </si>
  <si>
    <t>9.2.4.a.oh.c</t>
  </si>
  <si>
    <t>9.2.5.a.oh.c</t>
  </si>
  <si>
    <t>9.2.1.a.oh.o</t>
  </si>
  <si>
    <t>9.2.2.a.oh.o</t>
  </si>
  <si>
    <t>9.2.3.a.oh.o</t>
  </si>
  <si>
    <t>9.2.4.a.oh.o</t>
  </si>
  <si>
    <t>9.3.1.f.oh.c</t>
  </si>
  <si>
    <t>9.3.2.f.oh.c</t>
  </si>
  <si>
    <t>9.3.3.f.oh.c</t>
  </si>
  <si>
    <t>9.3.4.f.oh.c</t>
  </si>
  <si>
    <t>9.3.5.f.oh.c</t>
  </si>
  <si>
    <t>9.3.6.f.oh.c</t>
  </si>
  <si>
    <t>9.3.1.f.ah.o</t>
  </si>
  <si>
    <t>9.3.1.i.oh.c</t>
  </si>
  <si>
    <t>9.3.2.i.oh.c</t>
  </si>
  <si>
    <t>9.3.3.i.oh.c</t>
  </si>
  <si>
    <t>9.3.4.i.oh.c</t>
  </si>
  <si>
    <t>9.3.1.i.oh.o</t>
  </si>
  <si>
    <t>9.3.1.a.oh.c</t>
  </si>
  <si>
    <t>9.3.2.a.oh.c</t>
  </si>
  <si>
    <t>9.3.1.a.oh.o</t>
  </si>
  <si>
    <t>9.3.2.a.oh.o</t>
  </si>
  <si>
    <t>9.3.3.a.oh.o</t>
  </si>
  <si>
    <t>9.4.1.f.oh.c</t>
  </si>
  <si>
    <t>9.4.2.f.oh.c</t>
  </si>
  <si>
    <t>9.4.3.f.oh.c</t>
  </si>
  <si>
    <t>9.4.1.i.oh.c</t>
  </si>
  <si>
    <t>9.4.2.i.oh.c</t>
  </si>
  <si>
    <t>9.4.3.i.oh.c</t>
  </si>
  <si>
    <t>9.4.4.i.oh.c</t>
  </si>
  <si>
    <t>9.4.1.a.oh.c</t>
  </si>
  <si>
    <t>9.4.2.a.oh.c</t>
  </si>
  <si>
    <t>9.4.1.a.oh.o</t>
  </si>
  <si>
    <t>9.5.1.f.oh.c</t>
  </si>
  <si>
    <t>9.5.2.f.oh.c</t>
  </si>
  <si>
    <t>9.5.1.i.oh.c</t>
  </si>
  <si>
    <t>9.5.1.i.oh.o</t>
  </si>
  <si>
    <t>9.5.1.a.oh.c</t>
  </si>
  <si>
    <t>9.5.1.a.oh.o</t>
  </si>
  <si>
    <t>9.5.2.a.oh.o</t>
  </si>
  <si>
    <t>9.5.3.a.oh.o</t>
  </si>
  <si>
    <t>9.5.4.a.oh.o</t>
  </si>
  <si>
    <t>9.5.5.a.oh.o</t>
  </si>
  <si>
    <t>10.1.1.f.oh.c</t>
  </si>
  <si>
    <t>10.1.2.f.oh.c</t>
  </si>
  <si>
    <t>10.1.1.f.oh.o</t>
  </si>
  <si>
    <t>10.1.2.f.oh.o</t>
  </si>
  <si>
    <t>10.1.3.f.oh.o</t>
  </si>
  <si>
    <t>10.1.4.f.oh.o</t>
  </si>
  <si>
    <t>10.1.5.f.oh.o</t>
  </si>
  <si>
    <t>10.1.6.f.oh.o</t>
  </si>
  <si>
    <t>10.1.7.f.oh.o</t>
  </si>
  <si>
    <t>10.1.1.f.env.o</t>
  </si>
  <si>
    <t>10.1.1.i.oh.c</t>
  </si>
  <si>
    <t>10.1.1.i.oh.o</t>
  </si>
  <si>
    <t>10.1.2.i.oh.o</t>
  </si>
  <si>
    <t>10.1.3.i.oh.o</t>
  </si>
  <si>
    <t>10.1.4.i.oh.o</t>
  </si>
  <si>
    <t>10.1.5.i.oh.o</t>
  </si>
  <si>
    <t>10.1.6.i.oh.o</t>
  </si>
  <si>
    <t>10.1.7.i.oh.o</t>
  </si>
  <si>
    <t>10.1.8.i.oh.o</t>
  </si>
  <si>
    <t>10.1.9.i.oh.o</t>
  </si>
  <si>
    <t>10.1.10.i.oh.o</t>
  </si>
  <si>
    <t>10.1.11.i.oh.o</t>
  </si>
  <si>
    <t>10.1.12.i.oh.o</t>
  </si>
  <si>
    <t>10.1.1.i.env.o</t>
  </si>
  <si>
    <t>10.1.2.i.env.o</t>
  </si>
  <si>
    <t>10.1.3.i.env.o</t>
  </si>
  <si>
    <t>10.1.4.i.env.o</t>
  </si>
  <si>
    <t>10.1.1.a.oh.c</t>
  </si>
  <si>
    <t>10.1.2.a.oh.c</t>
  </si>
  <si>
    <t>10.1.3.a.oh.c</t>
  </si>
  <si>
    <t>10.1.1.a.oh.o</t>
  </si>
  <si>
    <t>10.1.2.a.oh.o</t>
  </si>
  <si>
    <t>10.1.3.a.oh.o</t>
  </si>
  <si>
    <t>10.1.4.a.oh.o</t>
  </si>
  <si>
    <t>10.1.5.a.oh.o</t>
  </si>
  <si>
    <t>10.1.6.a.oh.o</t>
  </si>
  <si>
    <t>10.1.7.a.oh.o</t>
  </si>
  <si>
    <t>10.1.8.a.oh.o</t>
  </si>
  <si>
    <t>10.1.9.a.oh.o</t>
  </si>
  <si>
    <t>10.1.10.a.oh.o</t>
  </si>
  <si>
    <t>10.1.11.a.oh.o</t>
  </si>
  <si>
    <t>10.1.1.a.env.o</t>
  </si>
  <si>
    <t>10.1.2.a.env.o</t>
  </si>
  <si>
    <t>10.1.3.a.env.o</t>
  </si>
  <si>
    <t>10.1.4.a.env.o</t>
  </si>
  <si>
    <t>10.1.5.a.env.o</t>
  </si>
  <si>
    <t>10.1.6.a.env.o</t>
  </si>
  <si>
    <t>10.2.1.f.oh.c</t>
  </si>
  <si>
    <t>10.2.2.f.oh.c</t>
  </si>
  <si>
    <t>10.2.1.f.oh.o</t>
  </si>
  <si>
    <t>10.2.2.f.oh.o</t>
  </si>
  <si>
    <t>10.2.1.f.env.o</t>
  </si>
  <si>
    <t>10.2.2.f.env.o</t>
  </si>
  <si>
    <t>10.2.3.f.env.o</t>
  </si>
  <si>
    <t>10.2.4.f.env.o</t>
  </si>
  <si>
    <t>10.2.5.f.env.o</t>
  </si>
  <si>
    <t>10.2.1.i.oh.c</t>
  </si>
  <si>
    <t>10.2.1.i.oh.o</t>
  </si>
  <si>
    <t>10.2.1.i.env.o</t>
  </si>
  <si>
    <t>10.2.2.i.env.o</t>
  </si>
  <si>
    <t>10.2.3.i.env.o</t>
  </si>
  <si>
    <t>10.2.4.i.env.o</t>
  </si>
  <si>
    <t>10.2.5.i.env.o</t>
  </si>
  <si>
    <t>10.2.6.i.env.o</t>
  </si>
  <si>
    <t>10.2.1.a.oh.c</t>
  </si>
  <si>
    <t>10.2.1.a.oh.o</t>
  </si>
  <si>
    <t>10.2.2.a.oh.o</t>
  </si>
  <si>
    <t>10.2.3.a.oh.o</t>
  </si>
  <si>
    <t>10.2.4.a.oh.o</t>
  </si>
  <si>
    <t>10.2.5.a.oh.o</t>
  </si>
  <si>
    <t>10.2.6.a.oh.o</t>
  </si>
  <si>
    <t>10.2.1.a.env.o</t>
  </si>
  <si>
    <t>10.2.2.a.env.o</t>
  </si>
  <si>
    <t>10.2.3.a.env.o</t>
  </si>
  <si>
    <t>10.2.4.a.env.o</t>
  </si>
  <si>
    <t>10.2.5.a.env.o</t>
  </si>
  <si>
    <t>10.2.6.a.env.o</t>
  </si>
  <si>
    <t>10.2.7.a.env.o</t>
  </si>
  <si>
    <t>10.2.8.a.env.o</t>
  </si>
  <si>
    <t>10.2.9.a.env.o</t>
  </si>
  <si>
    <t>10.2.10.a.env.o</t>
  </si>
  <si>
    <t>10.2.11.a.env.o</t>
  </si>
  <si>
    <t>10.2.12.a.env.o</t>
  </si>
  <si>
    <t>10.2.13.a.env.o</t>
  </si>
  <si>
    <t>10.2.14.a.env.o</t>
  </si>
  <si>
    <t>10.2.15.a.env.o</t>
  </si>
  <si>
    <t>10.2.16.a.env.o</t>
  </si>
  <si>
    <t>10.2.17.a.env.o</t>
  </si>
  <si>
    <t>10.2.18.a.env.o</t>
  </si>
  <si>
    <t>10.2.19.a.env.o</t>
  </si>
  <si>
    <t>10.3.1.f.oh.c</t>
  </si>
  <si>
    <t>10.3.2.f.oh.c</t>
  </si>
  <si>
    <t>10.3.1.f.oh.o</t>
  </si>
  <si>
    <t>10.3.2.f.oh.o</t>
  </si>
  <si>
    <t>10.3.3.f.oh.o</t>
  </si>
  <si>
    <t>10.3.4.f.oh.o</t>
  </si>
  <si>
    <t>10.3.5.f.oh.o</t>
  </si>
  <si>
    <t>10.3.6.f.oh.o</t>
  </si>
  <si>
    <t>10.3.1.i.oh.c</t>
  </si>
  <si>
    <t>10.3.1.i.oh.o</t>
  </si>
  <si>
    <t>10.3.2.i.oh.o</t>
  </si>
  <si>
    <t>10.3.1.a.oh.c</t>
  </si>
  <si>
    <t>10.3.2.a.oh.c</t>
  </si>
  <si>
    <t>10.3.1.a.oh.o</t>
  </si>
  <si>
    <t>10.3.2.a.oh.o</t>
  </si>
  <si>
    <t>10.3.3.a.oh.o</t>
  </si>
  <si>
    <t>10.4.1.f.oh.c</t>
  </si>
  <si>
    <t>10.4.2.f.oh.c</t>
  </si>
  <si>
    <t>10.4.1.f.oh.o</t>
  </si>
  <si>
    <t>10.4.2.f.oh.o</t>
  </si>
  <si>
    <t>10.4.3.f.oh.o</t>
  </si>
  <si>
    <t>10.4.4.f.oh.o</t>
  </si>
  <si>
    <t>10.4.5.f.oh.o</t>
  </si>
  <si>
    <t>10.4.1.i.oh.c</t>
  </si>
  <si>
    <t>10.4.2.i.oh.c</t>
  </si>
  <si>
    <t>10.4.1.i.oh.o</t>
  </si>
  <si>
    <t>10.4.2.i.oh.o</t>
  </si>
  <si>
    <t>10.4.3.i.oh.o</t>
  </si>
  <si>
    <t>10.4.1.a.oh.c</t>
  </si>
  <si>
    <t>10.4.2.a.oh.c</t>
  </si>
  <si>
    <t>10.4.1.a.oh.o</t>
  </si>
  <si>
    <t>10.4.2.a.oh.o</t>
  </si>
  <si>
    <t>10.4.3.a.oh.o</t>
  </si>
  <si>
    <t>10.4.4.a.oh.o</t>
  </si>
  <si>
    <t>10.4.5.a.oh.o</t>
  </si>
  <si>
    <t>10.4.6.a.oh.o</t>
  </si>
  <si>
    <t>10.4.1.a.ah.o</t>
  </si>
  <si>
    <t>10.5.1.f.oh.c</t>
  </si>
  <si>
    <t>10.5.2.f.oh.c</t>
  </si>
  <si>
    <t>10.5.3.f.oh.c</t>
  </si>
  <si>
    <t>10.5.1.f.oh.o</t>
  </si>
  <si>
    <t>10.5.2.f.oh.o</t>
  </si>
  <si>
    <t>10.5.3.f.oh.o</t>
  </si>
  <si>
    <t>10.5.4.f.oh.o</t>
  </si>
  <si>
    <t>10.5.5.f.oh.o</t>
  </si>
  <si>
    <t>10.5.1.i.oh.c</t>
  </si>
  <si>
    <t>10.5.2.i.oh.c</t>
  </si>
  <si>
    <t>10.5.1.i.oh.o</t>
  </si>
  <si>
    <t>10.5.2.i.oh.o</t>
  </si>
  <si>
    <t>10.5.3.i.oh.o</t>
  </si>
  <si>
    <t>10.5.4.i.oh.o</t>
  </si>
  <si>
    <t>10.5.5.i.oh.o</t>
  </si>
  <si>
    <t>10.5.6.i.oh.o</t>
  </si>
  <si>
    <t>10.5.1.a.oh.c</t>
  </si>
  <si>
    <t>10.5.2.a.oh.c</t>
  </si>
  <si>
    <t>10.5.3.a.oh.c</t>
  </si>
  <si>
    <t>10.5.4.a.oh.c</t>
  </si>
  <si>
    <t>10.5.1.a.oh.o</t>
  </si>
  <si>
    <t>10.5.2.a.oh.o</t>
  </si>
  <si>
    <t>10.5.3.a.oh.o</t>
  </si>
  <si>
    <t>10.5.4.a.oh.o</t>
  </si>
  <si>
    <t>10.5.5.a.oh.o</t>
  </si>
  <si>
    <t>10.5.6.a.oh.o</t>
  </si>
  <si>
    <t>10.5.7.a.oh.o</t>
  </si>
  <si>
    <t>10.5.1.a.env.o</t>
  </si>
  <si>
    <t>10.5.2.a.env.o</t>
  </si>
  <si>
    <t>10.5.3.a.env.o</t>
  </si>
  <si>
    <t>10.5.4.a.env.o</t>
  </si>
  <si>
    <t>11.1.1.f.oh.c</t>
  </si>
  <si>
    <t>11.1.2.f.oh.c</t>
  </si>
  <si>
    <t>11.1.1.f.oh.o</t>
  </si>
  <si>
    <t>11.1.2.f.oh.o</t>
  </si>
  <si>
    <t>11.1.3.f.oh.o</t>
  </si>
  <si>
    <t>11.1.4.f.oh.o</t>
  </si>
  <si>
    <t>11.1.5.f.oh.o</t>
  </si>
  <si>
    <t>11.1.6.f.oh.o</t>
  </si>
  <si>
    <t>11.1.7.f.oh.o</t>
  </si>
  <si>
    <t>11.1.8.f.oh.o</t>
  </si>
  <si>
    <t>11.1.9.f.oh.o</t>
  </si>
  <si>
    <t>11.1.1.i.oh.c</t>
  </si>
  <si>
    <t>11.1.2.i.oh.c</t>
  </si>
  <si>
    <t>11.1.1.i.oh.o</t>
  </si>
  <si>
    <t>11.1.2.i.oh.o</t>
  </si>
  <si>
    <t>11.1.3.i.oh.o</t>
  </si>
  <si>
    <t>11.1.1.a.oh.c</t>
  </si>
  <si>
    <t>11.1.2.a.oh.c</t>
  </si>
  <si>
    <t>11.1.1.a.oh.o</t>
  </si>
  <si>
    <t>11.1.2.a.oh.o</t>
  </si>
  <si>
    <t>11.2.1.f.oh.c</t>
  </si>
  <si>
    <t>11.2.1.f.oh.o</t>
  </si>
  <si>
    <t>11.2.2.f.oh.o</t>
  </si>
  <si>
    <t>11.2.3.f.oh.o</t>
  </si>
  <si>
    <t>11.2.4.f.oh.o</t>
  </si>
  <si>
    <t>11.2.5.f.oh.o</t>
  </si>
  <si>
    <t>11.2.1.i.oh.c</t>
  </si>
  <si>
    <t>11.2.1.i.oh.o</t>
  </si>
  <si>
    <t>11.2.2.i.oh.o</t>
  </si>
  <si>
    <t>11.2.3.i.oh.o</t>
  </si>
  <si>
    <t>11.2.4.i.oh.o</t>
  </si>
  <si>
    <t>11.2.1.a.oh.c</t>
  </si>
  <si>
    <t>11.2.2.a.oh.c</t>
  </si>
  <si>
    <t>11.2.1.a.oh.o</t>
  </si>
  <si>
    <t>11.2.2.a.oh.o</t>
  </si>
  <si>
    <t>11.2.3.a.oh.o</t>
  </si>
  <si>
    <t>11.2.4.a.oh.o</t>
  </si>
  <si>
    <t>11.2.5.a.oh.o</t>
  </si>
  <si>
    <t>11.2.1.a.ah.o</t>
  </si>
  <si>
    <t>11.2.1.a.env.o</t>
  </si>
  <si>
    <t>11.3.1.f.oh.o</t>
  </si>
  <si>
    <t>11.3.2.f.oh.o</t>
  </si>
  <si>
    <t>11.3.1.i.oh.c</t>
  </si>
  <si>
    <t>11.3.2.i.oh.c</t>
  </si>
  <si>
    <t>11.3.1.i.oh.o</t>
  </si>
  <si>
    <t>11.3.2.i.oh.o</t>
  </si>
  <si>
    <t>11.3.3.i.oh.o</t>
  </si>
  <si>
    <t>11.3.4.i.oh.o</t>
  </si>
  <si>
    <t>11.3.5.i.oh.o</t>
  </si>
  <si>
    <t>11.3.1.a.oh.c</t>
  </si>
  <si>
    <t>11.3.2.a.oh.c</t>
  </si>
  <si>
    <t>11.3.3.a.oh.c</t>
  </si>
  <si>
    <t>11.3.1.a.oh.o</t>
  </si>
  <si>
    <t>11.3.2.a.oh.o</t>
  </si>
  <si>
    <t>11.4.1.f.oh.c</t>
  </si>
  <si>
    <t>11.4.1.f.oh.o</t>
  </si>
  <si>
    <t>11.4.2.f.oh.o</t>
  </si>
  <si>
    <t>11.4.1.i.oh.c</t>
  </si>
  <si>
    <t>11.4.2.i.oh.c</t>
  </si>
  <si>
    <t>11.4.1.i.oh.o</t>
  </si>
  <si>
    <t>11.4.2.i.oh.o</t>
  </si>
  <si>
    <t>11.4.3.i.oh.o</t>
  </si>
  <si>
    <t>11.4.1.a.oh.c</t>
  </si>
  <si>
    <t>11.4.2.a.oh.c</t>
  </si>
  <si>
    <t>11.4.3.a.oh.c</t>
  </si>
  <si>
    <t>11.4.4.a.oh.c</t>
  </si>
  <si>
    <t>11.4.1.a.oh.o</t>
  </si>
  <si>
    <t>11.5.1.f.oh.o</t>
  </si>
  <si>
    <t>11.5.2.f.oh.o</t>
  </si>
  <si>
    <t>11.5.3.f.oh.o</t>
  </si>
  <si>
    <t>11.5.4.f.oh.o</t>
  </si>
  <si>
    <t>11.5.5.f.oh.o</t>
  </si>
  <si>
    <t>11.5.6.f.oh.o</t>
  </si>
  <si>
    <t>11.5.7.f.oh.o</t>
  </si>
  <si>
    <t>11.5.1.i.oh.c</t>
  </si>
  <si>
    <t>11.5.1.i.oh.o</t>
  </si>
  <si>
    <t>11.5.2.i.oh.o</t>
  </si>
  <si>
    <t>11.5.3.i.oh.o</t>
  </si>
  <si>
    <t>11.5.1.a.oh.c</t>
  </si>
  <si>
    <t>11.5.2.a.oh.c</t>
  </si>
  <si>
    <t>11.5.1.a.oh.o</t>
  </si>
  <si>
    <t>11.5.2.a.oh.o</t>
  </si>
  <si>
    <t>11.5.1.a.ah.o</t>
  </si>
  <si>
    <t>11.6.1.f.oh.c</t>
  </si>
  <si>
    <t>11.6.2.f.oh.c</t>
  </si>
  <si>
    <t>11.6.3.f.oh.c</t>
  </si>
  <si>
    <t>11.6.1.f.oh.o</t>
  </si>
  <si>
    <t>11.6.2.f.oh.o</t>
  </si>
  <si>
    <t>11.6.3.f.oh.o</t>
  </si>
  <si>
    <t>11.6.4.f.oh.o</t>
  </si>
  <si>
    <t>11.6.5.f.oh.o</t>
  </si>
  <si>
    <t>11.6.6.f.oh.o</t>
  </si>
  <si>
    <t>11.6.1.f.env.o</t>
  </si>
  <si>
    <t>11.6.1.i.oh.c</t>
  </si>
  <si>
    <t>11.6.1.i.oh.o</t>
  </si>
  <si>
    <t>11.6.2.i.oh.o</t>
  </si>
  <si>
    <t>11.6.3.i.oh.o</t>
  </si>
  <si>
    <t>11.6.1.a.oh.o</t>
  </si>
  <si>
    <t>11.6.2.a.oh.o</t>
  </si>
  <si>
    <t>11.6.3.a.oh.o</t>
  </si>
  <si>
    <t>11.6.1.a.ah.o</t>
  </si>
  <si>
    <t>12.1.1.f.oh.c</t>
  </si>
  <si>
    <t>12.1.2.f.oh.c</t>
  </si>
  <si>
    <t>12.1.3.f.oh.c</t>
  </si>
  <si>
    <t>12.1.4.f.oh.c</t>
  </si>
  <si>
    <t>12.1.1.f.oh.o</t>
  </si>
  <si>
    <t>12.1.2.f.oh.o</t>
  </si>
  <si>
    <t>12.1.3.f.oh.o</t>
  </si>
  <si>
    <t>12.1.4.f.oh.o</t>
  </si>
  <si>
    <t>12.1.1.f.ph.o</t>
  </si>
  <si>
    <t>12.1.1.f.ah.o</t>
  </si>
  <si>
    <t>12.1.1.i.oh.c</t>
  </si>
  <si>
    <t>12.1.2.i.oh.c</t>
  </si>
  <si>
    <t>12.1.3.i.oh.c</t>
  </si>
  <si>
    <t>12.1.1.i.oh.o</t>
  </si>
  <si>
    <t>12.1.2.i.oh.o</t>
  </si>
  <si>
    <t>12.1.3.i.oh.o</t>
  </si>
  <si>
    <t>12.1.4.i.oh.o</t>
  </si>
  <si>
    <t>12.1.1.i.ph.o</t>
  </si>
  <si>
    <t>12.1.1.i.ah.o</t>
  </si>
  <si>
    <t>12.1.1.a.oh.c</t>
  </si>
  <si>
    <t>12.1.2.a.oh.c</t>
  </si>
  <si>
    <t>12.1.3.a.oh.c</t>
  </si>
  <si>
    <t>12.1.1.a.oh.o</t>
  </si>
  <si>
    <t>12.1.2.a.oh.o</t>
  </si>
  <si>
    <t>12.1.3.a.oh.o</t>
  </si>
  <si>
    <t>12.1.4.a.oh.o</t>
  </si>
  <si>
    <t>12.1.5.a.oh.o</t>
  </si>
  <si>
    <t>12.1.6.a.oh.o</t>
  </si>
  <si>
    <t>12.1.1.a.ph.o</t>
  </si>
  <si>
    <t>12.1.1.a.ah.o</t>
  </si>
  <si>
    <t>12.2.1.f.oh.o</t>
  </si>
  <si>
    <t>12.2.2.f.oh.o</t>
  </si>
  <si>
    <t>12.2.3.f.oh.o</t>
  </si>
  <si>
    <t>12.2.1.i.oh.c</t>
  </si>
  <si>
    <t>12.2.1.i.oh.o</t>
  </si>
  <si>
    <t>12.2.2.i.oh.o</t>
  </si>
  <si>
    <t>12.2.3.i.oh.o</t>
  </si>
  <si>
    <t>12.2.1.a.oh.c</t>
  </si>
  <si>
    <t>12.2.1.a.oh.o</t>
  </si>
  <si>
    <t>12.2.2.a.oh.o</t>
  </si>
  <si>
    <t>12.2.3.a.oh.o</t>
  </si>
  <si>
    <t>12.3.1.f.oh.c</t>
  </si>
  <si>
    <t>12.3.1.i.oh.o</t>
  </si>
  <si>
    <t>12.3.2.i.oh.o</t>
  </si>
  <si>
    <t>12.3.1.a.oh.c</t>
  </si>
  <si>
    <t>12.3.1.a.oh.o</t>
  </si>
  <si>
    <t>12.3.2.a.oh.o</t>
  </si>
  <si>
    <t>12.3.3.a.oh.o</t>
  </si>
  <si>
    <t>12.3.4.a.oh.o</t>
  </si>
  <si>
    <t>12.3.5.a.oh.o</t>
  </si>
  <si>
    <t>12.4.1.f.oh.o</t>
  </si>
  <si>
    <t>12.4.2.f.oh.o</t>
  </si>
  <si>
    <t>12.4.3.f.oh.o</t>
  </si>
  <si>
    <t>12.4.1.i.oh.c</t>
  </si>
  <si>
    <t>12.4.1.i.oh.o</t>
  </si>
  <si>
    <t>12.4.2.i.oh.o</t>
  </si>
  <si>
    <t>12.4.1.a.oh.c</t>
  </si>
  <si>
    <t>12.4.2.a.oh.c</t>
  </si>
  <si>
    <t>12.4.3.a.oh.c</t>
  </si>
  <si>
    <t>13.1.1.f.oh.o</t>
  </si>
  <si>
    <t>13.1.2.f.oh.o</t>
  </si>
  <si>
    <t>13.1.3.f.oh.o</t>
  </si>
  <si>
    <t>13.1.4.f.oh.o</t>
  </si>
  <si>
    <t>13.1.5.f.oh.o</t>
  </si>
  <si>
    <t>13.1.6.f.oh.o</t>
  </si>
  <si>
    <t>13.1.1.i.oh.o</t>
  </si>
  <si>
    <t>13.1.2.i.oh.o</t>
  </si>
  <si>
    <t>13.1.3.i.oh.o</t>
  </si>
  <si>
    <t>13.1.4.i.oh.o</t>
  </si>
  <si>
    <t>13.1.5.i.oh.o</t>
  </si>
  <si>
    <t>13.1.6.i.oh.o</t>
  </si>
  <si>
    <t>13.1.7.i.oh.o</t>
  </si>
  <si>
    <t>13.1.1.a.oh.c</t>
  </si>
  <si>
    <t>13.1.1.a.oh.o</t>
  </si>
  <si>
    <t>13.1.2.a.oh.o</t>
  </si>
  <si>
    <t>13.1.3.a.oh.o</t>
  </si>
  <si>
    <t>13.1.4.a.oh.o</t>
  </si>
  <si>
    <t>13.1.5.a.oh.o</t>
  </si>
  <si>
    <t>13.1.6.a.oh.o</t>
  </si>
  <si>
    <t>13.2.1.f.oh.c</t>
  </si>
  <si>
    <t>13.2.1.f.oh.o</t>
  </si>
  <si>
    <t>13.2.2.f.oh.o</t>
  </si>
  <si>
    <t>13.2.3.f.oh.o</t>
  </si>
  <si>
    <t>13.2.4.f.oh.o</t>
  </si>
  <si>
    <t>13.2.5.f.oh.o</t>
  </si>
  <si>
    <t>13.2.1.i.oh.o</t>
  </si>
  <si>
    <t>13.2.2.i.oh.o</t>
  </si>
  <si>
    <t>13.2.3.i.oh.o</t>
  </si>
  <si>
    <t>13.2.4.i.oh.o</t>
  </si>
  <si>
    <t>13.2.5.i.oh.o</t>
  </si>
  <si>
    <t>13.2.6.i.oh.o</t>
  </si>
  <si>
    <t>13.2.1.i.ph.o</t>
  </si>
  <si>
    <t>13.2.1.a.oh.c</t>
  </si>
  <si>
    <t>13.2.1..oh.o</t>
  </si>
  <si>
    <t>13.2.2.a.oh.o</t>
  </si>
  <si>
    <t>13.2.3.a.oh.o</t>
  </si>
  <si>
    <t>13.2.4.a.oh.o</t>
  </si>
  <si>
    <t>13.3.1.f.oh.o</t>
  </si>
  <si>
    <t>13.3.2.f.oh.o</t>
  </si>
  <si>
    <t>13.3.4.f.oh.o</t>
  </si>
  <si>
    <t>13.3.5.f.oh.o</t>
  </si>
  <si>
    <t>13.3.6.f.oh.o</t>
  </si>
  <si>
    <t>13.3.7.f.oh.o</t>
  </si>
  <si>
    <t>13.3.1.i.oh.o</t>
  </si>
  <si>
    <t>13.3.2.i.oh.o</t>
  </si>
  <si>
    <t>13.3.3.i.oh.o</t>
  </si>
  <si>
    <t>13.3.4.i.oh.o</t>
  </si>
  <si>
    <t>13.3.5.i.oh.o</t>
  </si>
  <si>
    <t>13.3.6.i.oh.o</t>
  </si>
  <si>
    <t>13.3.1.a.oh.o</t>
  </si>
  <si>
    <t>13.3.2.a.oh.o</t>
  </si>
  <si>
    <t>13.3.3.a.oh.o</t>
  </si>
  <si>
    <t>13.3.4.a.oh.o</t>
  </si>
  <si>
    <t>13.3.5.a.oh.o</t>
  </si>
  <si>
    <t>13.4.1.f.oh.o</t>
  </si>
  <si>
    <t>13.4.2.f.oh.o</t>
  </si>
  <si>
    <t>13.4.1.i.oh.o</t>
  </si>
  <si>
    <t>13.4.2.i.oh.o</t>
  </si>
  <si>
    <t>13.4.1.a.oh.o</t>
  </si>
  <si>
    <t>13.4.2.a.oh.o</t>
  </si>
  <si>
    <t>13.5.1.f.oh.o</t>
  </si>
  <si>
    <t>13.5.2.f.oh.o</t>
  </si>
  <si>
    <t>13.5.3.f.oh.o</t>
  </si>
  <si>
    <t>13.5.4.f.oh.o</t>
  </si>
  <si>
    <t>13.5.5.f.oh.o</t>
  </si>
  <si>
    <t>13.5.1.i.oh.o</t>
  </si>
  <si>
    <t>13.5.2.i.oh.o</t>
  </si>
  <si>
    <t>13.5.3.i.oh.o</t>
  </si>
  <si>
    <t>13.5.4.i.oh.o</t>
  </si>
  <si>
    <t>13.5.1.a.oh.o</t>
  </si>
  <si>
    <t>13.5.2.a.oh.o</t>
  </si>
  <si>
    <t>13.5.3.a.oh.o</t>
  </si>
  <si>
    <t>13.5.4.a.oh.o</t>
  </si>
  <si>
    <t>13.5.5.a.oh.o</t>
  </si>
  <si>
    <t>13.5.6.a.oh.o</t>
  </si>
  <si>
    <t>14.1.1.f.oh.c</t>
  </si>
  <si>
    <t>14.1.2.f.oh.c</t>
  </si>
  <si>
    <t>14.1.3.f.oh.c</t>
  </si>
  <si>
    <t>14.1.4.f.oh.c</t>
  </si>
  <si>
    <t>14.1.1.f.oh.o</t>
  </si>
  <si>
    <t>14.1.1.f.ph.o</t>
  </si>
  <si>
    <t>14.1.1.f.ah.o</t>
  </si>
  <si>
    <t>14.1.1.f.env.o</t>
  </si>
  <si>
    <t>14.1.2.f.env.o</t>
  </si>
  <si>
    <t>14.1.3.f.env.o</t>
  </si>
  <si>
    <t>14.1.1.i.ah.o</t>
  </si>
  <si>
    <t>14.1.1.i.env.o</t>
  </si>
  <si>
    <t>14.1.2.i.env.o</t>
  </si>
  <si>
    <t>14.1.3.i.env.o</t>
  </si>
  <si>
    <t>14.1.1.a.env.o</t>
  </si>
  <si>
    <t>14.1.2.a.env.o</t>
  </si>
  <si>
    <t>14.1.3.a.env.o</t>
  </si>
  <si>
    <t>14.2.1.f.oh.o</t>
  </si>
  <si>
    <t>14.2.2.f.oh.o</t>
  </si>
  <si>
    <t>14.2.3.f.oh.o</t>
  </si>
  <si>
    <t>14.2.4.f.oh.o</t>
  </si>
  <si>
    <t>14.2.1.f.ah.o</t>
  </si>
  <si>
    <t>14.2.1.f.env.o</t>
  </si>
  <si>
    <t>14.2.1.i.oh.o</t>
  </si>
  <si>
    <t>14.2.2.i.oh.o</t>
  </si>
  <si>
    <t>14.2.3.i.oh.o</t>
  </si>
  <si>
    <t>14.2.4.i.oh.o</t>
  </si>
  <si>
    <t>14.2.1.a.oh.o</t>
  </si>
  <si>
    <t>14.2.2.a.oh.o</t>
  </si>
  <si>
    <t>14.2.1.a.ph.o</t>
  </si>
  <si>
    <t>14.2.2.a.ph.o</t>
  </si>
  <si>
    <t>14.3.1.f.oh.c</t>
  </si>
  <si>
    <t>14.3.2.f.oh.c</t>
  </si>
  <si>
    <t>14.3.1.f.oh.o</t>
  </si>
  <si>
    <t>14.3.2.f.oh.o</t>
  </si>
  <si>
    <t>14.3.1.f.ah.o</t>
  </si>
  <si>
    <t>14.3.1.f.env.o</t>
  </si>
  <si>
    <t>14.3.1.i.oh.c</t>
  </si>
  <si>
    <t>14.3.1.i.oh.o</t>
  </si>
  <si>
    <t>14.3.1.a.oh.c</t>
  </si>
  <si>
    <t>14.3.1.a.oh.o</t>
  </si>
  <si>
    <t>14.3.2.a.oh.o</t>
  </si>
  <si>
    <t>14.3.1.a.ph.o</t>
  </si>
  <si>
    <t>14.4.1.f.oh.c</t>
  </si>
  <si>
    <t>14.4.2.f.oh.c</t>
  </si>
  <si>
    <t>14.4.3.f.oh.c</t>
  </si>
  <si>
    <t>14.4.1.f.oh.o</t>
  </si>
  <si>
    <t>14.4.1.f.ph.o</t>
  </si>
  <si>
    <t>14.4.2.f.ph.o</t>
  </si>
  <si>
    <t>14.4.3.f.ph.o</t>
  </si>
  <si>
    <t>14.4.1.f.ah.o</t>
  </si>
  <si>
    <t>14.4.2.f.ah.o</t>
  </si>
  <si>
    <t>14.4.1.f.env.o</t>
  </si>
  <si>
    <t>14.4.2.f.env.o</t>
  </si>
  <si>
    <t>14.4.3.f.env.o</t>
  </si>
  <si>
    <t>14.4.1.i.oh.c</t>
  </si>
  <si>
    <t>14.4.1.i.ph.o</t>
  </si>
  <si>
    <t>14.4.2.i.ph.o</t>
  </si>
  <si>
    <t>14.4.3.i.ph.o</t>
  </si>
  <si>
    <t>14.5.1.f.oh.c</t>
  </si>
  <si>
    <t>KSC Unique Code - [d.s.c.l.sc.o where d is the domain number, s is the subdomain number, c is the KSC statement number, l is the training level (f=frontline, i=intermediate and a=advanced), sc is the sector (oh=One Health, ph=Public Health, ah=Animal Health, env=Environment) and o is core or optional (c=core, o=optional)</t>
  </si>
  <si>
    <t>Unique text</t>
  </si>
  <si>
    <t>Example: ksc_code 4.5.1.a.ph.o is for a KSC statement in domain 4, subdomain 4.5, statement number 1 at the Advanced level for the Public Health sector and it is optional</t>
  </si>
  <si>
    <t>KSC Number (for a specific subdomain, sector and training level)</t>
  </si>
  <si>
    <t>Unique identification code</t>
  </si>
  <si>
    <r>
      <t xml:space="preserve">As defined in the </t>
    </r>
    <r>
      <rPr>
        <i/>
        <sz val="11"/>
        <color theme="1"/>
        <rFont val="Calibri"/>
        <family val="2"/>
        <scheme val="minor"/>
      </rPr>
      <t>Guidance for One Health Field Epidemiology Curriculum Development</t>
    </r>
  </si>
  <si>
    <r>
      <rPr>
        <b/>
        <sz val="11"/>
        <color theme="1"/>
        <rFont val="Calibri"/>
        <family val="2"/>
        <scheme val="minor"/>
      </rPr>
      <t xml:space="preserve">Introduction
</t>
    </r>
    <r>
      <rPr>
        <sz val="11"/>
        <color theme="1"/>
        <rFont val="Calibri"/>
        <family val="2"/>
        <scheme val="minor"/>
      </rPr>
      <t xml:space="preserve">
The Food and Agriculture Organization of the United Nations (FAO), the World Health Organization (WHO), and the World Organisation for Animal Health (WOAH), developed the Competencies for One Health field epidemiology (COHFE) framework (</t>
    </r>
    <r>
      <rPr>
        <sz val="11"/>
        <color theme="4"/>
        <rFont val="Calibri"/>
        <family val="2"/>
        <scheme val="minor"/>
      </rPr>
      <t>https://iris.who.int/handle/10665/375881</t>
    </r>
    <r>
      <rPr>
        <sz val="11"/>
        <color theme="1"/>
        <rFont val="Calibri"/>
        <family val="2"/>
        <scheme val="minor"/>
      </rPr>
      <t>) to define the knowledge, skills and competencies needed by field epidemiologists to implement the One Health approach. The framework, which targets field epidemiology training programmes and other stakeholders, consists of 14 domains and 75 subdomains with more than one thousand knowledge, skill and competency (KSC) statements. The framework is structured by training level progressing from frontline through intermediate to advanced, so the KSC required at lower levels are also required at the higher levels. KSC statements are also categorized by sector: One Health and sector-specific for Public Health, Animal Health and Environment. The One Health KSC statements are also categorized as core, meaning they should be part of every One Health field epidemiology training programme, and optional. All sector-specific KSC statements are considered optional. This flexibility allows users to prioritize the statements that are most relevant for their given context. 
The COHFE framework is accompanied by a supplemental manual called the Guidance for One Health field epidemiology curriculum development (</t>
    </r>
    <r>
      <rPr>
        <sz val="11"/>
        <color theme="4"/>
        <rFont val="Calibri"/>
        <family val="2"/>
        <scheme val="minor"/>
      </rPr>
      <t>https://iris.who.int/handle/10665/375997</t>
    </r>
    <r>
      <rPr>
        <sz val="11"/>
        <color theme="1"/>
        <rFont val="Calibri"/>
        <family val="2"/>
        <scheme val="minor"/>
      </rPr>
      <t>), which provides 213 higher order competencies summarizing the core One Health KSC statements for each subdomain by training level. The curriculum guidance also recommends corresponding training topics to incorporate each core One Health KSC statement in an overall curriculum. 
The COHFE database was developed to provide users with the information published in these two guidance manuals in the form of user-friendly data tables. The first table (</t>
    </r>
    <r>
      <rPr>
        <sz val="11"/>
        <color theme="9" tint="-0.249977111117893"/>
        <rFont val="Calibri"/>
        <family val="2"/>
        <scheme val="minor"/>
      </rPr>
      <t>cohfe_framework</t>
    </r>
    <r>
      <rPr>
        <sz val="11"/>
        <color theme="1"/>
        <rFont val="Calibri"/>
        <family val="2"/>
        <scheme val="minor"/>
      </rPr>
      <t>) includes all of the KSC statements published in the COHFE framework by domain, subdomain, sector, training level and its status as core or optional. For the core One Health KSC statements, the recommended training topics from the curriculum guidance are also provided. The second table (</t>
    </r>
    <r>
      <rPr>
        <sz val="11"/>
        <color theme="9" tint="-0.249977111117893"/>
        <rFont val="Calibri"/>
        <family val="2"/>
        <scheme val="minor"/>
      </rPr>
      <t>higher_order</t>
    </r>
    <r>
      <rPr>
        <sz val="11"/>
        <color theme="1"/>
        <rFont val="Calibri"/>
        <family val="2"/>
        <scheme val="minor"/>
      </rPr>
      <t xml:space="preserve">) includes the higher order competency statements from the curriculum guidance manual by domain, subdomain and training level. More information about the data is provided in the </t>
    </r>
    <r>
      <rPr>
        <sz val="11"/>
        <color theme="9" tint="-0.249977111117893"/>
        <rFont val="Calibri"/>
        <family val="2"/>
        <scheme val="minor"/>
      </rPr>
      <t>Dictionary</t>
    </r>
    <r>
      <rPr>
        <sz val="11"/>
        <color theme="1"/>
        <rFont val="Calibri"/>
        <family val="2"/>
        <scheme val="minor"/>
      </rPr>
      <t xml:space="preserve"> tab. 
For more information, visit: </t>
    </r>
    <r>
      <rPr>
        <sz val="11"/>
        <color theme="4"/>
        <rFont val="Calibri"/>
        <family val="2"/>
        <scheme val="minor"/>
      </rPr>
      <t>https://www.who.int/initiatives/cohfe-framework</t>
    </r>
    <r>
      <rPr>
        <sz val="11"/>
        <color theme="1"/>
        <rFont val="Calibri"/>
        <family val="2"/>
        <scheme val="minor"/>
      </rPr>
      <t xml:space="preserve"> or email: </t>
    </r>
    <r>
      <rPr>
        <sz val="11"/>
        <color theme="4"/>
        <rFont val="Calibri"/>
        <family val="2"/>
        <scheme val="minor"/>
      </rPr>
      <t>cohfe@who.int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</si>
</sst>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0"/>
      <color theme="1"/>
      <name val="Calibri"/>
      <family val="2"/>
      <scheme val="minor"/>
    </font>
    <font>
      <sz val="8"/>
      <name val="Calibri"/>
      <family val="2"/>
      <scheme val="minor"/>
    </font>
    <font>
      <b/>
      <sz val="10"/>
      <color theme="0"/>
      <name val="Calibri"/>
      <family val="2"/>
      <scheme val="minor"/>
    </font>
    <font>
      <sz val="11"/>
      <color theme="1"/>
      <name val="Calibri"/>
      <family val="2"/>
      <scheme val="minor"/>
    </font>
    <font>
      <b/>
      <sz val="11"/>
      <color theme="1"/>
      <name val="Calibri"/>
      <family val="2"/>
      <scheme val="minor"/>
    </font>
    <font>
      <b/>
      <sz val="18"/>
      <color rgb="FFFFFFFF"/>
      <name val="Calibri"/>
      <family val="2"/>
    </font>
    <font>
      <sz val="18"/>
      <color rgb="FF000000"/>
      <name val="Calibri"/>
      <family val="2"/>
    </font>
    <font>
      <b/>
      <sz val="20"/>
      <color rgb="FFFFFFFF"/>
      <name val="Calibri"/>
      <family val="2"/>
    </font>
    <font>
      <sz val="20"/>
      <color theme="1"/>
      <name val="Calibri"/>
      <family val="2"/>
      <scheme val="minor"/>
    </font>
    <font>
      <sz val="10"/>
      <color rgb="FFFF0000"/>
      <name val="Calibri"/>
      <family val="2"/>
      <scheme val="minor"/>
    </font>
    <font>
      <sz val="10"/>
      <name val="Calibri"/>
      <family val="2"/>
      <scheme val="minor"/>
    </font>
    <font>
      <i/>
      <sz val="11"/>
      <color theme="1"/>
      <name val="Calibri"/>
      <family val="2"/>
      <scheme val="minor"/>
    </font>
    <font>
      <b/>
      <sz val="12"/>
      <color theme="1"/>
      <name val="Calibri"/>
      <family val="2"/>
      <scheme val="minor"/>
    </font>
    <font>
      <sz val="11"/>
      <color theme="4"/>
      <name val="Calibri"/>
      <family val="2"/>
      <scheme val="minor"/>
    </font>
    <font>
      <sz val="11"/>
      <color theme="9" tint="-0.249977111117893"/>
      <name val="Calibri"/>
      <family val="2"/>
      <scheme val="minor"/>
    </font>
  </fonts>
  <fills count="18">
    <fill>
      <patternFill patternType="none"/>
    </fill>
    <fill>
      <patternFill patternType="gray125"/>
    </fill>
    <fill>
      <patternFill patternType="solid">
        <fgColor theme="3" tint="-0.499984740745262"/>
        <bgColor indexed="64"/>
      </patternFill>
    </fill>
    <fill>
      <patternFill patternType="solid">
        <fgColor rgb="FF92D050"/>
        <bgColor indexed="64"/>
      </patternFill>
    </fill>
    <fill>
      <patternFill patternType="solid">
        <fgColor indexed="22"/>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bgColor indexed="64"/>
      </patternFill>
    </fill>
    <fill>
      <patternFill patternType="solid">
        <fgColor rgb="FFED7D31"/>
        <bgColor indexed="64"/>
      </patternFill>
    </fill>
    <fill>
      <patternFill patternType="solid">
        <fgColor rgb="FFF8D7CD"/>
        <bgColor indexed="64"/>
      </patternFill>
    </fill>
    <fill>
      <patternFill patternType="solid">
        <fgColor rgb="FFFCECE8"/>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5" tint="0.59999389629810485"/>
        <bgColor indexed="64"/>
      </patternFill>
    </fill>
  </fills>
  <borders count="23">
    <border>
      <left/>
      <right/>
      <top/>
      <bottom/>
      <diagonal/>
    </border>
    <border>
      <left/>
      <right style="medium">
        <color rgb="FFCCCCCC"/>
      </right>
      <top/>
      <bottom style="medium">
        <color rgb="FFCCCCCC"/>
      </bottom>
      <diagonal/>
    </border>
    <border>
      <left/>
      <right/>
      <top/>
      <bottom style="medium">
        <color rgb="FFCCCCCC"/>
      </bottom>
      <diagonal/>
    </border>
    <border>
      <left/>
      <right style="medium">
        <color rgb="FFCCCCCC"/>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2">
    <xf numFmtId="0" fontId="0" fillId="0" borderId="0"/>
    <xf numFmtId="9" fontId="4" fillId="0" borderId="0" applyFont="0" applyFill="0" applyBorder="0" applyAlignment="0" applyProtection="0"/>
  </cellStyleXfs>
  <cellXfs count="154">
    <xf numFmtId="0" fontId="0" fillId="0" borderId="0" xfId="0"/>
    <xf numFmtId="0" fontId="1" fillId="0" borderId="1" xfId="0" applyFont="1" applyBorder="1" applyAlignment="1">
      <alignment vertical="center" wrapText="1"/>
    </xf>
    <xf numFmtId="0" fontId="1" fillId="0" borderId="3" xfId="0" applyFont="1" applyBorder="1" applyAlignment="1">
      <alignment vertical="center" wrapText="1"/>
    </xf>
    <xf numFmtId="0" fontId="3" fillId="2" borderId="0" xfId="0" applyFont="1" applyFill="1" applyAlignment="1">
      <alignment horizontal="center" vertical="center" wrapText="1"/>
    </xf>
    <xf numFmtId="0" fontId="1" fillId="0" borderId="0" xfId="0" applyFont="1" applyAlignment="1">
      <alignment wrapText="1"/>
    </xf>
    <xf numFmtId="0" fontId="1" fillId="0" borderId="0" xfId="0" applyFont="1"/>
    <xf numFmtId="0" fontId="3" fillId="2" borderId="4" xfId="0" applyFont="1" applyFill="1" applyBorder="1" applyAlignment="1">
      <alignment horizontal="center" vertical="center" wrapText="1"/>
    </xf>
    <xf numFmtId="0" fontId="1" fillId="0" borderId="4" xfId="0" applyFont="1" applyBorder="1"/>
    <xf numFmtId="0" fontId="1" fillId="0" borderId="4" xfId="0" applyFont="1" applyBorder="1" applyAlignment="1">
      <alignment vertical="center" wrapText="1"/>
    </xf>
    <xf numFmtId="10" fontId="1" fillId="0" borderId="4"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1" fillId="0" borderId="4" xfId="0" applyFont="1" applyBorder="1" applyAlignment="1">
      <alignment horizontal="center"/>
    </xf>
    <xf numFmtId="0" fontId="1" fillId="0" borderId="4" xfId="0" applyFont="1" applyBorder="1" applyAlignment="1">
      <alignment horizontal="left" vertical="center" wrapText="1"/>
    </xf>
    <xf numFmtId="10" fontId="0" fillId="0" borderId="4" xfId="0" applyNumberFormat="1" applyBorder="1" applyAlignment="1">
      <alignment horizontal="center" vertical="center" wrapText="1"/>
    </xf>
    <xf numFmtId="0" fontId="0" fillId="0" borderId="4" xfId="0" applyBorder="1" applyAlignment="1">
      <alignment horizontal="center" vertical="center" wrapText="1"/>
    </xf>
    <xf numFmtId="0" fontId="1" fillId="0" borderId="4" xfId="0" applyFont="1" applyBorder="1" applyAlignment="1">
      <alignment wrapText="1"/>
    </xf>
    <xf numFmtId="0" fontId="0" fillId="0" borderId="4" xfId="0" applyBorder="1" applyAlignment="1">
      <alignment vertical="center" wrapText="1"/>
    </xf>
    <xf numFmtId="10"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10" fontId="1" fillId="0" borderId="3"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0" xfId="0" applyFont="1" applyAlignment="1">
      <alignment horizontal="center" vertical="center" wrapText="1"/>
    </xf>
    <xf numFmtId="0" fontId="0" fillId="0" borderId="0" xfId="0" pivotButton="1"/>
    <xf numFmtId="9" fontId="0" fillId="0" borderId="0" xfId="1" applyFont="1"/>
    <xf numFmtId="0" fontId="1" fillId="0" borderId="5" xfId="0" applyFont="1" applyBorder="1" applyAlignment="1">
      <alignment wrapText="1"/>
    </xf>
    <xf numFmtId="0" fontId="1" fillId="0" borderId="5" xfId="0" applyFont="1" applyBorder="1" applyAlignment="1">
      <alignment horizontal="center"/>
    </xf>
    <xf numFmtId="9" fontId="0" fillId="0" borderId="0" xfId="0" applyNumberFormat="1"/>
    <xf numFmtId="0" fontId="0" fillId="3" borderId="0" xfId="0" applyFill="1"/>
    <xf numFmtId="9" fontId="0" fillId="0" borderId="0" xfId="1" applyFont="1" applyAlignment="1">
      <alignment horizontal="center"/>
    </xf>
    <xf numFmtId="0" fontId="0" fillId="0" borderId="0" xfId="0" applyAlignment="1">
      <alignment horizontal="center"/>
    </xf>
    <xf numFmtId="0" fontId="0" fillId="4" borderId="0" xfId="0" applyFill="1"/>
    <xf numFmtId="22" fontId="0" fillId="0" borderId="0" xfId="0" applyNumberFormat="1"/>
    <xf numFmtId="49" fontId="0" fillId="0" borderId="0" xfId="0" applyNumberFormat="1" applyAlignment="1">
      <alignment wrapText="1"/>
    </xf>
    <xf numFmtId="0" fontId="0" fillId="4" borderId="0" xfId="0" applyFill="1" applyAlignment="1">
      <alignment horizontal="center"/>
    </xf>
    <xf numFmtId="49" fontId="0" fillId="0" borderId="0" xfId="0" applyNumberFormat="1" applyAlignment="1">
      <alignment horizontal="center" wrapText="1"/>
    </xf>
    <xf numFmtId="0" fontId="1" fillId="5" borderId="4" xfId="0" applyFont="1" applyFill="1" applyBorder="1"/>
    <xf numFmtId="0" fontId="1" fillId="5" borderId="4" xfId="0" applyFont="1" applyFill="1" applyBorder="1" applyAlignment="1">
      <alignment horizontal="center"/>
    </xf>
    <xf numFmtId="0" fontId="1" fillId="5" borderId="4" xfId="0" applyFont="1" applyFill="1" applyBorder="1" applyAlignment="1">
      <alignment vertical="center" wrapText="1"/>
    </xf>
    <xf numFmtId="10" fontId="1" fillId="5" borderId="4" xfId="0" applyNumberFormat="1"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0" xfId="0" applyFont="1" applyFill="1"/>
    <xf numFmtId="0" fontId="1" fillId="5" borderId="4" xfId="0" applyFont="1" applyFill="1" applyBorder="1" applyAlignment="1">
      <alignment wrapText="1"/>
    </xf>
    <xf numFmtId="0" fontId="1" fillId="5" borderId="4" xfId="0" applyFont="1" applyFill="1" applyBorder="1" applyAlignment="1">
      <alignment horizontal="left" vertical="center" wrapText="1"/>
    </xf>
    <xf numFmtId="0" fontId="1" fillId="6" borderId="4" xfId="0" applyFont="1" applyFill="1" applyBorder="1" applyAlignment="1">
      <alignment horizontal="center"/>
    </xf>
    <xf numFmtId="10" fontId="0" fillId="0" borderId="0" xfId="0" applyNumberFormat="1" applyAlignment="1">
      <alignment horizontal="center"/>
    </xf>
    <xf numFmtId="9" fontId="0" fillId="0" borderId="0" xfId="0" applyNumberFormat="1" applyAlignment="1">
      <alignment horizontal="center"/>
    </xf>
    <xf numFmtId="0" fontId="5" fillId="7" borderId="0" xfId="0" applyFont="1" applyFill="1" applyAlignment="1">
      <alignment horizontal="center"/>
    </xf>
    <xf numFmtId="0" fontId="0" fillId="0" borderId="0" xfId="0" applyAlignment="1">
      <alignment horizontal="left"/>
    </xf>
    <xf numFmtId="0" fontId="1" fillId="8" borderId="4" xfId="0" applyFont="1" applyFill="1" applyBorder="1"/>
    <xf numFmtId="0" fontId="1" fillId="8" borderId="4" xfId="0" applyFont="1" applyFill="1" applyBorder="1" applyAlignment="1">
      <alignment horizontal="center"/>
    </xf>
    <xf numFmtId="0" fontId="1" fillId="8" borderId="4" xfId="0" applyFont="1" applyFill="1" applyBorder="1" applyAlignment="1">
      <alignment vertical="center" wrapText="1"/>
    </xf>
    <xf numFmtId="10" fontId="1" fillId="8" borderId="4" xfId="0" applyNumberFormat="1"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0" xfId="0" applyFont="1" applyFill="1"/>
    <xf numFmtId="0" fontId="1" fillId="8" borderId="4" xfId="0" applyFont="1" applyFill="1" applyBorder="1" applyAlignment="1">
      <alignment wrapText="1"/>
    </xf>
    <xf numFmtId="10" fontId="0" fillId="8" borderId="4" xfId="0" applyNumberFormat="1" applyFill="1" applyBorder="1" applyAlignment="1">
      <alignment horizontal="center" vertical="center" wrapText="1"/>
    </xf>
    <xf numFmtId="0" fontId="0" fillId="8" borderId="4" xfId="0" applyFill="1" applyBorder="1" applyAlignment="1">
      <alignment horizontal="center" vertical="center" wrapText="1"/>
    </xf>
    <xf numFmtId="0" fontId="1" fillId="8" borderId="4" xfId="0" applyFont="1" applyFill="1" applyBorder="1" applyAlignment="1">
      <alignment horizontal="left" vertical="center" wrapText="1"/>
    </xf>
    <xf numFmtId="0" fontId="6" fillId="9" borderId="6" xfId="0" applyFont="1" applyFill="1" applyBorder="1" applyAlignment="1">
      <alignment horizontal="center" vertical="center" wrapText="1" readingOrder="1"/>
    </xf>
    <xf numFmtId="0" fontId="7" fillId="10" borderId="7" xfId="0" applyFont="1" applyFill="1" applyBorder="1" applyAlignment="1">
      <alignment horizontal="center" vertical="center" wrapText="1" readingOrder="1"/>
    </xf>
    <xf numFmtId="0" fontId="7" fillId="11" borderId="8" xfId="0" applyFont="1" applyFill="1" applyBorder="1" applyAlignment="1">
      <alignment horizontal="center" vertical="center" wrapText="1" readingOrder="1"/>
    </xf>
    <xf numFmtId="0" fontId="7" fillId="10" borderId="8" xfId="0" applyFont="1" applyFill="1" applyBorder="1" applyAlignment="1">
      <alignment horizontal="center" vertical="center" wrapText="1" readingOrder="1"/>
    </xf>
    <xf numFmtId="9" fontId="7" fillId="10" borderId="7" xfId="0" applyNumberFormat="1" applyFont="1" applyFill="1" applyBorder="1" applyAlignment="1">
      <alignment horizontal="center" vertical="center" wrapText="1" readingOrder="1"/>
    </xf>
    <xf numFmtId="9" fontId="7" fillId="11" borderId="8" xfId="0" applyNumberFormat="1" applyFont="1" applyFill="1" applyBorder="1" applyAlignment="1">
      <alignment horizontal="center" vertical="center" wrapText="1" readingOrder="1"/>
    </xf>
    <xf numFmtId="0" fontId="8" fillId="9" borderId="9" xfId="0" applyFont="1" applyFill="1" applyBorder="1" applyAlignment="1">
      <alignment horizontal="center" vertical="center" wrapText="1" readingOrder="1"/>
    </xf>
    <xf numFmtId="9" fontId="9" fillId="0" borderId="0" xfId="1" applyFont="1" applyAlignment="1">
      <alignment horizontal="center"/>
    </xf>
    <xf numFmtId="0" fontId="9" fillId="0" borderId="0" xfId="0" applyFont="1" applyAlignment="1">
      <alignment horizontal="center"/>
    </xf>
    <xf numFmtId="0" fontId="7" fillId="5" borderId="8" xfId="0" applyFont="1" applyFill="1" applyBorder="1" applyAlignment="1">
      <alignment horizontal="center" vertical="center" wrapText="1" readingOrder="1"/>
    </xf>
    <xf numFmtId="9" fontId="7" fillId="5" borderId="8" xfId="0" applyNumberFormat="1" applyFont="1" applyFill="1" applyBorder="1" applyAlignment="1">
      <alignment horizontal="center" vertical="center" wrapText="1" readingOrder="1"/>
    </xf>
    <xf numFmtId="0" fontId="9" fillId="5" borderId="0" xfId="0" applyFont="1" applyFill="1" applyAlignment="1">
      <alignment horizontal="center"/>
    </xf>
    <xf numFmtId="9" fontId="9" fillId="5" borderId="0" xfId="1" applyFont="1" applyFill="1" applyAlignment="1">
      <alignment horizontal="center"/>
    </xf>
    <xf numFmtId="0" fontId="1" fillId="0" borderId="4" xfId="0" applyFont="1" applyBorder="1" applyAlignment="1">
      <alignment vertical="center"/>
    </xf>
    <xf numFmtId="0" fontId="1" fillId="0" borderId="4" xfId="0" applyFont="1" applyBorder="1" applyAlignment="1">
      <alignment horizontal="center" vertical="center"/>
    </xf>
    <xf numFmtId="0" fontId="1" fillId="0" borderId="2" xfId="0" applyFont="1" applyBorder="1" applyAlignment="1">
      <alignment horizontal="left" vertical="center" wrapText="1"/>
    </xf>
    <xf numFmtId="0" fontId="1" fillId="0" borderId="0" xfId="0" applyFont="1" applyAlignment="1">
      <alignment horizontal="left" vertical="center" wrapText="1"/>
    </xf>
    <xf numFmtId="10" fontId="1" fillId="0" borderId="10" xfId="0" applyNumberFormat="1" applyFont="1" applyBorder="1" applyAlignment="1">
      <alignment horizontal="center" vertical="center" wrapText="1"/>
    </xf>
    <xf numFmtId="0" fontId="1" fillId="0" borderId="10" xfId="0" applyFont="1" applyBorder="1" applyAlignment="1">
      <alignment horizontal="center" vertical="center" wrapText="1"/>
    </xf>
    <xf numFmtId="10"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left" vertical="center" wrapText="1"/>
    </xf>
    <xf numFmtId="0" fontId="10" fillId="0" borderId="4" xfId="0" applyFont="1" applyBorder="1" applyAlignment="1">
      <alignment wrapText="1"/>
    </xf>
    <xf numFmtId="0" fontId="10" fillId="0" borderId="4" xfId="0" applyFont="1" applyBorder="1" applyAlignment="1">
      <alignment vertical="center"/>
    </xf>
    <xf numFmtId="0" fontId="10" fillId="0" borderId="4" xfId="0" applyFont="1" applyBorder="1" applyAlignment="1">
      <alignment horizontal="left" vertical="center" wrapText="1"/>
    </xf>
    <xf numFmtId="10" fontId="10" fillId="0" borderId="4" xfId="0" applyNumberFormat="1" applyFont="1" applyBorder="1" applyAlignment="1">
      <alignment horizontal="center" vertical="center" wrapText="1"/>
    </xf>
    <xf numFmtId="0" fontId="10" fillId="0" borderId="4" xfId="0" applyFont="1" applyBorder="1" applyAlignment="1">
      <alignment horizontal="center" vertical="center" wrapText="1"/>
    </xf>
    <xf numFmtId="0" fontId="10" fillId="0" borderId="4" xfId="0" applyFont="1" applyBorder="1" applyAlignment="1">
      <alignment vertical="center" wrapText="1"/>
    </xf>
    <xf numFmtId="0" fontId="1" fillId="5" borderId="4" xfId="0" applyFont="1" applyFill="1" applyBorder="1" applyAlignment="1">
      <alignment horizontal="center" vertical="center"/>
    </xf>
    <xf numFmtId="0" fontId="1" fillId="6" borderId="4" xfId="0" applyFont="1" applyFill="1" applyBorder="1" applyAlignment="1">
      <alignment horizontal="center" vertical="center"/>
    </xf>
    <xf numFmtId="0" fontId="1" fillId="8" borderId="4" xfId="0" applyFont="1" applyFill="1" applyBorder="1" applyAlignment="1">
      <alignment horizontal="center" vertical="center"/>
    </xf>
    <xf numFmtId="0" fontId="0" fillId="0" borderId="0" xfId="0" applyAlignment="1">
      <alignment vertical="center"/>
    </xf>
    <xf numFmtId="0" fontId="1" fillId="0" borderId="5" xfId="0" applyFont="1" applyBorder="1" applyAlignment="1">
      <alignment horizontal="center" vertical="center"/>
    </xf>
    <xf numFmtId="0" fontId="1" fillId="5" borderId="4" xfId="0" applyFont="1" applyFill="1" applyBorder="1" applyAlignment="1">
      <alignment vertical="center"/>
    </xf>
    <xf numFmtId="0" fontId="1" fillId="8" borderId="4" xfId="0" applyFont="1" applyFill="1" applyBorder="1" applyAlignment="1">
      <alignment vertical="center"/>
    </xf>
    <xf numFmtId="0" fontId="10" fillId="5" borderId="4" xfId="0" applyFont="1" applyFill="1" applyBorder="1" applyAlignment="1">
      <alignment vertical="center"/>
    </xf>
    <xf numFmtId="0" fontId="3" fillId="2" borderId="0" xfId="0" applyFont="1" applyFill="1" applyAlignment="1">
      <alignment horizontal="center" vertical="center"/>
    </xf>
    <xf numFmtId="0" fontId="1" fillId="0" borderId="5" xfId="0" applyFont="1" applyBorder="1" applyAlignment="1">
      <alignment vertical="center"/>
    </xf>
    <xf numFmtId="0" fontId="3" fillId="2" borderId="4" xfId="0" applyFont="1" applyFill="1" applyBorder="1" applyAlignment="1">
      <alignment horizontal="center" vertical="center"/>
    </xf>
    <xf numFmtId="0" fontId="1" fillId="5" borderId="4" xfId="0" applyFont="1" applyFill="1" applyBorder="1" applyAlignment="1">
      <alignment horizontal="left" vertical="center"/>
    </xf>
    <xf numFmtId="0" fontId="1" fillId="8" borderId="4" xfId="0" applyFont="1" applyFill="1" applyBorder="1" applyAlignment="1">
      <alignment horizontal="left" vertical="center"/>
    </xf>
    <xf numFmtId="0" fontId="1" fillId="0" borderId="1" xfId="0" applyFont="1" applyBorder="1" applyAlignment="1">
      <alignment vertical="center"/>
    </xf>
    <xf numFmtId="0" fontId="1" fillId="0" borderId="3" xfId="0" applyFont="1" applyBorder="1" applyAlignment="1">
      <alignment vertical="center"/>
    </xf>
    <xf numFmtId="0" fontId="1" fillId="0" borderId="4" xfId="0" applyFont="1" applyBorder="1" applyAlignment="1">
      <alignment horizontal="left" vertical="center"/>
    </xf>
    <xf numFmtId="0" fontId="0" fillId="0" borderId="4" xfId="0" applyBorder="1" applyAlignment="1">
      <alignment vertical="center"/>
    </xf>
    <xf numFmtId="0" fontId="11" fillId="5" borderId="4" xfId="0" applyFont="1" applyFill="1" applyBorder="1" applyAlignment="1">
      <alignment horizontal="center" vertical="center"/>
    </xf>
    <xf numFmtId="0" fontId="11" fillId="5" borderId="4" xfId="0" applyFont="1" applyFill="1" applyBorder="1" applyAlignment="1">
      <alignment vertical="center"/>
    </xf>
    <xf numFmtId="0" fontId="11" fillId="5" borderId="4" xfId="0" applyFont="1" applyFill="1" applyBorder="1" applyAlignment="1">
      <alignment horizontal="left" vertical="center"/>
    </xf>
    <xf numFmtId="10" fontId="11" fillId="5" borderId="4" xfId="0" applyNumberFormat="1"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8" borderId="4" xfId="0" applyFont="1" applyFill="1" applyBorder="1" applyAlignment="1">
      <alignment vertical="center"/>
    </xf>
    <xf numFmtId="0" fontId="11" fillId="8" borderId="4" xfId="0" applyFont="1" applyFill="1" applyBorder="1" applyAlignment="1">
      <alignment horizontal="center" vertical="center"/>
    </xf>
    <xf numFmtId="0" fontId="11" fillId="8" borderId="2" xfId="0" applyFont="1" applyFill="1" applyBorder="1" applyAlignment="1">
      <alignment horizontal="left" vertical="center"/>
    </xf>
    <xf numFmtId="10" fontId="11" fillId="8" borderId="4" xfId="0" applyNumberFormat="1" applyFont="1" applyFill="1" applyBorder="1" applyAlignment="1">
      <alignment horizontal="center" vertical="center" wrapText="1"/>
    </xf>
    <xf numFmtId="0" fontId="11" fillId="8" borderId="4" xfId="0" applyFont="1" applyFill="1" applyBorder="1" applyAlignment="1">
      <alignment horizontal="center" vertical="center" wrapText="1"/>
    </xf>
    <xf numFmtId="0" fontId="11" fillId="8" borderId="0" xfId="0" applyFont="1" applyFill="1" applyAlignment="1">
      <alignment horizontal="left" vertical="center"/>
    </xf>
    <xf numFmtId="10" fontId="1" fillId="0" borderId="4" xfId="0" applyNumberFormat="1" applyFont="1" applyBorder="1" applyAlignment="1">
      <alignment horizontal="center" vertical="center"/>
    </xf>
    <xf numFmtId="0" fontId="0" fillId="5" borderId="0" xfId="0" applyFill="1"/>
    <xf numFmtId="10" fontId="0" fillId="5" borderId="0" xfId="0" applyNumberFormat="1" applyFill="1"/>
    <xf numFmtId="9" fontId="0" fillId="5" borderId="0" xfId="0" applyNumberFormat="1" applyFill="1"/>
    <xf numFmtId="0" fontId="0" fillId="5" borderId="0" xfId="0" applyFill="1" applyAlignment="1">
      <alignment wrapText="1"/>
    </xf>
    <xf numFmtId="9" fontId="0" fillId="5" borderId="0" xfId="1" applyFont="1" applyFill="1" applyAlignment="1">
      <alignment horizontal="center"/>
    </xf>
    <xf numFmtId="0" fontId="5" fillId="0" borderId="0" xfId="0" applyFont="1"/>
    <xf numFmtId="0" fontId="0" fillId="12" borderId="0" xfId="0" applyFill="1"/>
    <xf numFmtId="49" fontId="5" fillId="0" borderId="0" xfId="0" applyNumberFormat="1" applyFont="1"/>
    <xf numFmtId="49" fontId="0" fillId="0" borderId="0" xfId="0" applyNumberFormat="1"/>
    <xf numFmtId="0" fontId="13" fillId="12" borderId="0" xfId="0" applyFont="1" applyFill="1" applyAlignment="1">
      <alignment horizontal="center"/>
    </xf>
    <xf numFmtId="0" fontId="13" fillId="13" borderId="15" xfId="0" applyFont="1" applyFill="1" applyBorder="1" applyAlignment="1">
      <alignment horizontal="center"/>
    </xf>
    <xf numFmtId="0" fontId="0" fillId="12" borderId="0" xfId="0" applyFill="1" applyAlignment="1">
      <alignment horizontal="left" vertical="top" wrapText="1"/>
    </xf>
    <xf numFmtId="0" fontId="0" fillId="12" borderId="18" xfId="0" applyFill="1" applyBorder="1"/>
    <xf numFmtId="0" fontId="0" fillId="12" borderId="19" xfId="0" applyFill="1" applyBorder="1"/>
    <xf numFmtId="0" fontId="0" fillId="12" borderId="0" xfId="0" applyFill="1" applyAlignment="1">
      <alignment vertical="top" wrapText="1"/>
    </xf>
    <xf numFmtId="49" fontId="5" fillId="14" borderId="4" xfId="0" applyNumberFormat="1" applyFont="1" applyFill="1" applyBorder="1"/>
    <xf numFmtId="49" fontId="0" fillId="15" borderId="4" xfId="0" applyNumberFormat="1" applyFill="1" applyBorder="1"/>
    <xf numFmtId="49" fontId="12" fillId="15" borderId="4" xfId="0" applyNumberFormat="1" applyFont="1" applyFill="1" applyBorder="1"/>
    <xf numFmtId="49" fontId="0" fillId="15" borderId="4" xfId="0" applyNumberFormat="1" applyFill="1" applyBorder="1" applyAlignment="1">
      <alignment wrapText="1"/>
    </xf>
    <xf numFmtId="49" fontId="12" fillId="15" borderId="4" xfId="0" applyNumberFormat="1" applyFont="1" applyFill="1" applyBorder="1" applyAlignment="1">
      <alignment wrapText="1"/>
    </xf>
    <xf numFmtId="49" fontId="5" fillId="16" borderId="4" xfId="0" applyNumberFormat="1" applyFont="1" applyFill="1" applyBorder="1"/>
    <xf numFmtId="49" fontId="0" fillId="17" borderId="4" xfId="0" applyNumberFormat="1" applyFill="1" applyBorder="1"/>
    <xf numFmtId="49" fontId="12" fillId="17" borderId="4" xfId="0" applyNumberFormat="1" applyFont="1" applyFill="1" applyBorder="1"/>
    <xf numFmtId="0" fontId="5" fillId="0" borderId="0" xfId="0" applyFont="1" applyFill="1"/>
    <xf numFmtId="0" fontId="0" fillId="12" borderId="0" xfId="0" applyFill="1" applyBorder="1" applyAlignment="1"/>
    <xf numFmtId="0" fontId="0" fillId="12" borderId="17" xfId="0" applyFill="1" applyBorder="1" applyAlignment="1"/>
    <xf numFmtId="0" fontId="0" fillId="12" borderId="0" xfId="0" applyFill="1" applyAlignment="1">
      <alignment horizontal="center"/>
    </xf>
    <xf numFmtId="0" fontId="13" fillId="13" borderId="12" xfId="0" applyFont="1" applyFill="1" applyBorder="1" applyAlignment="1">
      <alignment horizontal="center"/>
    </xf>
    <xf numFmtId="0" fontId="13" fillId="13" borderId="13" xfId="0" applyFont="1" applyFill="1" applyBorder="1" applyAlignment="1">
      <alignment horizontal="center"/>
    </xf>
    <xf numFmtId="0" fontId="13" fillId="13" borderId="14" xfId="0" applyFont="1" applyFill="1" applyBorder="1" applyAlignment="1">
      <alignment horizontal="center"/>
    </xf>
    <xf numFmtId="0" fontId="0" fillId="0" borderId="16" xfId="0" applyBorder="1" applyAlignment="1">
      <alignment horizontal="left" vertical="top" wrapText="1"/>
    </xf>
    <xf numFmtId="0" fontId="0" fillId="0" borderId="0" xfId="0" applyBorder="1" applyAlignment="1">
      <alignment horizontal="left" vertical="top" wrapText="1"/>
    </xf>
    <xf numFmtId="0" fontId="0" fillId="0" borderId="17"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3" borderId="0" xfId="0" applyFill="1" applyAlignment="1">
      <alignment horizontal="center"/>
    </xf>
    <xf numFmtId="0" fontId="0" fillId="0" borderId="0" xfId="0" applyAlignment="1">
      <alignment horizont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pivotCacheDefinition" Target="pivotCache/pivotCacheDefinition7.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2.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5.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36" Type="http://schemas.openxmlformats.org/officeDocument/2006/relationships/pivotCacheDefinition" Target="pivotCache/pivotCacheDefinition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3.xml"/><Relationship Id="rId35" Type="http://schemas.openxmlformats.org/officeDocument/2006/relationships/pivotCacheDefinition" Target="pivotCache/pivotCacheDefinition8.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6.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Frontline by Cutoff</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bar"/>
        <c:grouping val="stacked"/>
        <c:varyColors val="0"/>
        <c:ser>
          <c:idx val="0"/>
          <c:order val="0"/>
          <c:tx>
            <c:strRef>
              <c:f>'PIVOT Chart_Cutoff'!$C$15</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'PIVOT Chart_Cutoff'!$B$16:$B$19</c:f>
              <c:numCache>
                <c:formatCode>0%</c:formatCode>
                <c:ptCount val="4"/>
                <c:pt idx="0" formatCode="0.00%">
                  <c:v>0.66669999999999996</c:v>
                </c:pt>
                <c:pt idx="1">
                  <c:v>0.8</c:v>
                </c:pt>
                <c:pt idx="2">
                  <c:v>0.9</c:v>
                </c:pt>
                <c:pt idx="3">
                  <c:v>1</c:v>
                </c:pt>
              </c:numCache>
            </c:numRef>
          </c:cat>
          <c:val>
            <c:numRef>
              <c:f>'PIVOT Chart_Cutoff'!$C$16:$C$19</c:f>
              <c:numCache>
                <c:formatCode>General</c:formatCode>
                <c:ptCount val="4"/>
                <c:pt idx="0">
                  <c:v>241</c:v>
                </c:pt>
                <c:pt idx="1">
                  <c:v>173</c:v>
                </c:pt>
                <c:pt idx="2">
                  <c:v>102</c:v>
                </c:pt>
                <c:pt idx="3">
                  <c:v>49</c:v>
                </c:pt>
              </c:numCache>
            </c:numRef>
          </c:val>
          <c:extLst>
            <c:ext xmlns:c16="http://schemas.microsoft.com/office/drawing/2014/chart" uri="{C3380CC4-5D6E-409C-BE32-E72D297353CC}">
              <c16:uniqueId val="{00000000-084F-46D1-917B-B3E4D7ACB539}"/>
            </c:ext>
          </c:extLst>
        </c:ser>
        <c:ser>
          <c:idx val="1"/>
          <c:order val="1"/>
          <c:tx>
            <c:strRef>
              <c:f>'PIVOT Chart_Cutoff'!$D$15</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'PIVOT Chart_Cutoff'!$B$16:$B$19</c:f>
              <c:numCache>
                <c:formatCode>0%</c:formatCode>
                <c:ptCount val="4"/>
                <c:pt idx="0" formatCode="0.00%">
                  <c:v>0.66669999999999996</c:v>
                </c:pt>
                <c:pt idx="1">
                  <c:v>0.8</c:v>
                </c:pt>
                <c:pt idx="2">
                  <c:v>0.9</c:v>
                </c:pt>
                <c:pt idx="3">
                  <c:v>1</c:v>
                </c:pt>
              </c:numCache>
            </c:numRef>
          </c:cat>
          <c:val>
            <c:numRef>
              <c:f>'PIVOT Chart_Cutoff'!$D$16:$D$19</c:f>
              <c:numCache>
                <c:formatCode>General</c:formatCode>
                <c:ptCount val="4"/>
                <c:pt idx="0">
                  <c:v>93</c:v>
                </c:pt>
                <c:pt idx="1">
                  <c:v>161</c:v>
                </c:pt>
                <c:pt idx="2">
                  <c:v>232</c:v>
                </c:pt>
                <c:pt idx="3">
                  <c:v>285</c:v>
                </c:pt>
              </c:numCache>
            </c:numRef>
          </c:val>
          <c:extLst>
            <c:ext xmlns:c16="http://schemas.microsoft.com/office/drawing/2014/chart" uri="{C3380CC4-5D6E-409C-BE32-E72D297353CC}">
              <c16:uniqueId val="{00000001-084F-46D1-917B-B3E4D7ACB539}"/>
            </c:ext>
          </c:extLst>
        </c:ser>
        <c:dLbls>
          <c:dLblPos val="ctr"/>
          <c:showLegendKey val="0"/>
          <c:showVal val="1"/>
          <c:showCatName val="0"/>
          <c:showSerName val="0"/>
          <c:showPercent val="0"/>
          <c:showBubbleSize val="0"/>
        </c:dLbls>
        <c:gapWidth val="150"/>
        <c:overlap val="100"/>
        <c:axId val="710547024"/>
        <c:axId val="710547352"/>
      </c:barChart>
      <c:catAx>
        <c:axId val="710547024"/>
        <c:scaling>
          <c:orientation val="minMax"/>
        </c:scaling>
        <c:delete val="0"/>
        <c:axPos val="l"/>
        <c:numFmt formatCode="0.0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710547352"/>
        <c:crosses val="autoZero"/>
        <c:auto val="1"/>
        <c:lblAlgn val="ctr"/>
        <c:lblOffset val="100"/>
        <c:noMultiLvlLbl val="0"/>
      </c:catAx>
      <c:valAx>
        <c:axId val="710547352"/>
        <c:scaling>
          <c:orientation val="minMax"/>
        </c:scaling>
        <c:delete val="1"/>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71054702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[COHFE Database_v1.xlsx]66.67(A) with 90% (F,I) Pivot!PivotTable1</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Advanced Competencies by Domain</a:t>
            </a:r>
          </a:p>
          <a:p>
            <a:pPr>
              <a:defRPr/>
            </a:pPr>
            <a:r>
              <a:rPr lang="en-US"/>
              <a:t>(66.67% Cutoff + 90%</a:t>
            </a:r>
            <a:r>
              <a:rPr lang="en-US" baseline="0"/>
              <a:t> Frontline and Intermediate Core Competencies)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'66.67(A) with 90% (F,I) Pivot'!$B$3:$B$4</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'66.67(A) with 90% (F,I) Pivot'!$A$5:$A$18</c:f>
              <c:strCache>
                <c:ptCount val="13"/>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11 Leadership and Management</c:v>
                </c:pt>
                <c:pt idx="10">
                  <c:v>12 Communication and Community Development</c:v>
                </c:pt>
                <c:pt idx="11">
                  <c:v>13 Training</c:v>
                </c:pt>
                <c:pt idx="12">
                  <c:v>14 Ethics</c:v>
                </c:pt>
              </c:strCache>
            </c:strRef>
          </c:cat>
          <c:val>
            <c:numRef>
              <c:f>'66.67(A) with 90% (F,I) Pivot'!$B$5:$B$18</c:f>
              <c:numCache>
                <c:formatCode>General</c:formatCode>
                <c:ptCount val="13"/>
                <c:pt idx="0">
                  <c:v>18</c:v>
                </c:pt>
                <c:pt idx="1">
                  <c:v>23</c:v>
                </c:pt>
                <c:pt idx="2">
                  <c:v>26</c:v>
                </c:pt>
                <c:pt idx="3">
                  <c:v>64</c:v>
                </c:pt>
                <c:pt idx="4">
                  <c:v>33</c:v>
                </c:pt>
                <c:pt idx="5">
                  <c:v>45</c:v>
                </c:pt>
                <c:pt idx="6">
                  <c:v>85</c:v>
                </c:pt>
                <c:pt idx="7">
                  <c:v>39</c:v>
                </c:pt>
                <c:pt idx="8">
                  <c:v>48</c:v>
                </c:pt>
                <c:pt idx="9">
                  <c:v>33</c:v>
                </c:pt>
                <c:pt idx="10">
                  <c:v>31</c:v>
                </c:pt>
                <c:pt idx="11">
                  <c:v>18</c:v>
                </c:pt>
                <c:pt idx="12">
                  <c:v>23</c:v>
                </c:pt>
              </c:numCache>
            </c:numRef>
          </c:val>
          <c:extLst>
            <c:ext xmlns:c16="http://schemas.microsoft.com/office/drawing/2014/chart" uri="{C3380CC4-5D6E-409C-BE32-E72D297353CC}">
              <c16:uniqueId val="{00000000-EC20-4C08-99D9-939063BFD58C}"/>
            </c:ext>
          </c:extLst>
        </c:ser>
        <c:ser>
          <c:idx val="1"/>
          <c:order val="1"/>
          <c:tx>
            <c:strRef>
              <c:f>'66.67(A) with 90% (F,I) Pivot'!$C$3:$C$4</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'66.67(A) with 90% (F,I) Pivot'!$A$5:$A$18</c:f>
              <c:strCache>
                <c:ptCount val="13"/>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11 Leadership and Management</c:v>
                </c:pt>
                <c:pt idx="10">
                  <c:v>12 Communication and Community Development</c:v>
                </c:pt>
                <c:pt idx="11">
                  <c:v>13 Training</c:v>
                </c:pt>
                <c:pt idx="12">
                  <c:v>14 Ethics</c:v>
                </c:pt>
              </c:strCache>
            </c:strRef>
          </c:cat>
          <c:val>
            <c:numRef>
              <c:f>'66.67(A) with 90% (F,I) Pivot'!$C$5:$C$18</c:f>
              <c:numCache>
                <c:formatCode>General</c:formatCode>
                <c:ptCount val="13"/>
                <c:pt idx="0">
                  <c:v>1</c:v>
                </c:pt>
                <c:pt idx="1">
                  <c:v>9</c:v>
                </c:pt>
                <c:pt idx="2">
                  <c:v>2</c:v>
                </c:pt>
                <c:pt idx="3">
                  <c:v>2</c:v>
                </c:pt>
                <c:pt idx="4">
                  <c:v>2</c:v>
                </c:pt>
                <c:pt idx="5">
                  <c:v>4</c:v>
                </c:pt>
                <c:pt idx="6">
                  <c:v>10</c:v>
                </c:pt>
                <c:pt idx="7">
                  <c:v>3</c:v>
                </c:pt>
                <c:pt idx="8">
                  <c:v>2</c:v>
                </c:pt>
                <c:pt idx="9">
                  <c:v>3</c:v>
                </c:pt>
                <c:pt idx="10">
                  <c:v>1</c:v>
                </c:pt>
                <c:pt idx="11">
                  <c:v>8</c:v>
                </c:pt>
              </c:numCache>
            </c:numRef>
          </c:val>
          <c:extLst>
            <c:ext xmlns:c16="http://schemas.microsoft.com/office/drawing/2014/chart" uri="{C3380CC4-5D6E-409C-BE32-E72D297353CC}">
              <c16:uniqueId val="{00000001-EC20-4C08-99D9-939063BFD58C}"/>
            </c:ext>
          </c:extLst>
        </c:ser>
        <c:dLbls>
          <c:dLblPos val="ctr"/>
          <c:showLegendKey val="0"/>
          <c:showVal val="1"/>
          <c:showCatName val="0"/>
          <c:showSerName val="0"/>
          <c:showPercent val="0"/>
          <c:showBubbleSize val="0"/>
        </c:dLbls>
        <c:gapWidth val="150"/>
        <c:overlap val="100"/>
        <c:axId val="1028724280"/>
        <c:axId val="1028728544"/>
      </c:barChart>
      <c:catAx>
        <c:axId val="1028724280"/>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028728544"/>
        <c:crosses val="autoZero"/>
        <c:auto val="1"/>
        <c:lblAlgn val="ctr"/>
        <c:lblOffset val="100"/>
        <c:noMultiLvlLbl val="0"/>
      </c:catAx>
      <c:valAx>
        <c:axId val="1028728544"/>
        <c:scaling>
          <c:orientation val="minMax"/>
        </c:scaling>
        <c:delete val="1"/>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028724280"/>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[COHFE Database_v1.xlsx]80%(A) with 90%(F,I) Pivot!PivotTable3</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800" b="1" i="0" baseline="0">
                <a:effectLst/>
              </a:rPr>
              <a:t>Advanced by Domain</a:t>
            </a:r>
            <a:endParaRPr lang="en-US">
              <a:effectLst/>
            </a:endParaRPr>
          </a:p>
          <a:p>
            <a:pPr>
              <a:defRPr/>
            </a:pPr>
            <a:r>
              <a:rPr lang="en-US" sz="1800" b="1" i="0" baseline="0">
                <a:effectLst/>
              </a:rPr>
              <a:t>(80% Cutoff + 90% Cutoff Frontline and Intermediate Core Competencies)</a:t>
            </a:r>
            <a:endParaRPr lang="en-US">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'80%(A) with 90%(F,I) Pivot'!$B$3:$B$4</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'80%(A) with 90%(F,I) Pivot'!$A$5:$A$18</c:f>
              <c:strCache>
                <c:ptCount val="13"/>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11 Leadership and Management</c:v>
                </c:pt>
                <c:pt idx="10">
                  <c:v>12 Communication and Community Development</c:v>
                </c:pt>
                <c:pt idx="11">
                  <c:v>13 Training</c:v>
                </c:pt>
                <c:pt idx="12">
                  <c:v>14 Ethics</c:v>
                </c:pt>
              </c:strCache>
            </c:strRef>
          </c:cat>
          <c:val>
            <c:numRef>
              <c:f>'80%(A) with 90%(F,I) Pivot'!$B$5:$B$18</c:f>
              <c:numCache>
                <c:formatCode>General</c:formatCode>
                <c:ptCount val="13"/>
                <c:pt idx="0">
                  <c:v>15</c:v>
                </c:pt>
                <c:pt idx="1">
                  <c:v>23</c:v>
                </c:pt>
                <c:pt idx="2">
                  <c:v>25</c:v>
                </c:pt>
                <c:pt idx="3">
                  <c:v>57</c:v>
                </c:pt>
                <c:pt idx="4">
                  <c:v>31</c:v>
                </c:pt>
                <c:pt idx="5">
                  <c:v>44</c:v>
                </c:pt>
                <c:pt idx="6">
                  <c:v>77</c:v>
                </c:pt>
                <c:pt idx="7">
                  <c:v>38</c:v>
                </c:pt>
                <c:pt idx="8">
                  <c:v>41</c:v>
                </c:pt>
                <c:pt idx="9">
                  <c:v>26</c:v>
                </c:pt>
                <c:pt idx="10">
                  <c:v>24</c:v>
                </c:pt>
                <c:pt idx="11">
                  <c:v>7</c:v>
                </c:pt>
                <c:pt idx="12">
                  <c:v>20</c:v>
                </c:pt>
              </c:numCache>
            </c:numRef>
          </c:val>
          <c:extLst>
            <c:ext xmlns:c16="http://schemas.microsoft.com/office/drawing/2014/chart" uri="{C3380CC4-5D6E-409C-BE32-E72D297353CC}">
              <c16:uniqueId val="{00000000-3602-43DA-8B79-6EBAAD91D905}"/>
            </c:ext>
          </c:extLst>
        </c:ser>
        <c:ser>
          <c:idx val="1"/>
          <c:order val="1"/>
          <c:tx>
            <c:strRef>
              <c:f>'80%(A) with 90%(F,I) Pivot'!$C$3:$C$4</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'80%(A) with 90%(F,I) Pivot'!$A$5:$A$18</c:f>
              <c:strCache>
                <c:ptCount val="13"/>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11 Leadership and Management</c:v>
                </c:pt>
                <c:pt idx="10">
                  <c:v>12 Communication and Community Development</c:v>
                </c:pt>
                <c:pt idx="11">
                  <c:v>13 Training</c:v>
                </c:pt>
                <c:pt idx="12">
                  <c:v>14 Ethics</c:v>
                </c:pt>
              </c:strCache>
            </c:strRef>
          </c:cat>
          <c:val>
            <c:numRef>
              <c:f>'80%(A) with 90%(F,I) Pivot'!$C$5:$C$18</c:f>
              <c:numCache>
                <c:formatCode>General</c:formatCode>
                <c:ptCount val="13"/>
                <c:pt idx="0">
                  <c:v>4</c:v>
                </c:pt>
                <c:pt idx="1">
                  <c:v>9</c:v>
                </c:pt>
                <c:pt idx="2">
                  <c:v>3</c:v>
                </c:pt>
                <c:pt idx="3">
                  <c:v>9</c:v>
                </c:pt>
                <c:pt idx="4">
                  <c:v>4</c:v>
                </c:pt>
                <c:pt idx="5">
                  <c:v>5</c:v>
                </c:pt>
                <c:pt idx="6">
                  <c:v>18</c:v>
                </c:pt>
                <c:pt idx="7">
                  <c:v>4</c:v>
                </c:pt>
                <c:pt idx="8">
                  <c:v>9</c:v>
                </c:pt>
                <c:pt idx="9">
                  <c:v>10</c:v>
                </c:pt>
                <c:pt idx="10">
                  <c:v>8</c:v>
                </c:pt>
                <c:pt idx="11">
                  <c:v>19</c:v>
                </c:pt>
                <c:pt idx="12">
                  <c:v>3</c:v>
                </c:pt>
              </c:numCache>
            </c:numRef>
          </c:val>
          <c:extLst>
            <c:ext xmlns:c16="http://schemas.microsoft.com/office/drawing/2014/chart" uri="{C3380CC4-5D6E-409C-BE32-E72D297353CC}">
              <c16:uniqueId val="{00000001-3602-43DA-8B79-6EBAAD91D905}"/>
            </c:ext>
          </c:extLst>
        </c:ser>
        <c:dLbls>
          <c:dLblPos val="ctr"/>
          <c:showLegendKey val="0"/>
          <c:showVal val="1"/>
          <c:showCatName val="0"/>
          <c:showSerName val="0"/>
          <c:showPercent val="0"/>
          <c:showBubbleSize val="0"/>
        </c:dLbls>
        <c:gapWidth val="150"/>
        <c:overlap val="100"/>
        <c:axId val="1040216352"/>
        <c:axId val="1040220616"/>
      </c:barChart>
      <c:catAx>
        <c:axId val="1040216352"/>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040220616"/>
        <c:crosses val="autoZero"/>
        <c:auto val="1"/>
        <c:lblAlgn val="ctr"/>
        <c:lblOffset val="100"/>
        <c:noMultiLvlLbl val="0"/>
      </c:catAx>
      <c:valAx>
        <c:axId val="1040220616"/>
        <c:scaling>
          <c:orientation val="minMax"/>
        </c:scaling>
        <c:delete val="1"/>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040216352"/>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[COHFE Database_v1.xlsx]90%(A) with (90% F,I) Pivot!PivotTable2</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800" b="1" i="0" baseline="0">
                <a:effectLst/>
              </a:rPr>
              <a:t>Advanced by Domain</a:t>
            </a:r>
            <a:endParaRPr lang="en-US">
              <a:effectLst/>
            </a:endParaRPr>
          </a:p>
          <a:p>
            <a:pPr>
              <a:defRPr/>
            </a:pPr>
            <a:r>
              <a:rPr lang="en-US" sz="1800" b="1" i="0" baseline="0">
                <a:effectLst/>
              </a:rPr>
              <a:t>(90% Cutoff + 90% Frontline and Intermediate Core Competencies)</a:t>
            </a:r>
            <a:endParaRPr lang="en-US">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circle"/>
          <c:size val="6"/>
          <c:spPr>
            <a:solidFill>
              <a:schemeClr val="accent1">
                <a:alpha val="85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circle"/>
          <c:size val="6"/>
          <c:spPr>
            <a:solidFill>
              <a:schemeClr val="accent2">
                <a:alpha val="85000"/>
              </a:schemeClr>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'90%(A) with (90% F,I) Pivot'!$B$3:$B$4</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'90%(A) with (90% F,I) Pivot'!$A$5:$A$19</c:f>
              <c:strCache>
                <c:ptCount val="14"/>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10 Ecosystem Health</c:v>
                </c:pt>
                <c:pt idx="10">
                  <c:v>11 Leadership and Management</c:v>
                </c:pt>
                <c:pt idx="11">
                  <c:v>12 Communication and Community Development</c:v>
                </c:pt>
                <c:pt idx="12">
                  <c:v>13 Training</c:v>
                </c:pt>
                <c:pt idx="13">
                  <c:v>14 Ethics</c:v>
                </c:pt>
              </c:strCache>
            </c:strRef>
          </c:cat>
          <c:val>
            <c:numRef>
              <c:f>'90%(A) with (90% F,I) Pivot'!$B$5:$B$19</c:f>
              <c:numCache>
                <c:formatCode>General</c:formatCode>
                <c:ptCount val="14"/>
                <c:pt idx="0">
                  <c:v>10</c:v>
                </c:pt>
                <c:pt idx="1">
                  <c:v>19</c:v>
                </c:pt>
                <c:pt idx="2">
                  <c:v>31</c:v>
                </c:pt>
                <c:pt idx="3">
                  <c:v>39</c:v>
                </c:pt>
                <c:pt idx="4">
                  <c:v>27</c:v>
                </c:pt>
                <c:pt idx="5">
                  <c:v>39</c:v>
                </c:pt>
                <c:pt idx="6">
                  <c:v>61</c:v>
                </c:pt>
                <c:pt idx="7">
                  <c:v>34</c:v>
                </c:pt>
                <c:pt idx="8">
                  <c:v>36</c:v>
                </c:pt>
                <c:pt idx="9">
                  <c:v>8</c:v>
                </c:pt>
                <c:pt idx="10">
                  <c:v>17</c:v>
                </c:pt>
                <c:pt idx="11">
                  <c:v>16</c:v>
                </c:pt>
                <c:pt idx="12">
                  <c:v>3</c:v>
                </c:pt>
                <c:pt idx="13">
                  <c:v>11</c:v>
                </c:pt>
              </c:numCache>
            </c:numRef>
          </c:val>
          <c:extLst>
            <c:ext xmlns:c16="http://schemas.microsoft.com/office/drawing/2014/chart" uri="{C3380CC4-5D6E-409C-BE32-E72D297353CC}">
              <c16:uniqueId val="{00000000-7C89-43C2-A92D-B860249D3D0A}"/>
            </c:ext>
          </c:extLst>
        </c:ser>
        <c:ser>
          <c:idx val="1"/>
          <c:order val="1"/>
          <c:tx>
            <c:strRef>
              <c:f>'90%(A) with (90% F,I) Pivot'!$C$3:$C$4</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'90%(A) with (90% F,I) Pivot'!$A$5:$A$19</c:f>
              <c:strCache>
                <c:ptCount val="14"/>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10 Ecosystem Health</c:v>
                </c:pt>
                <c:pt idx="10">
                  <c:v>11 Leadership and Management</c:v>
                </c:pt>
                <c:pt idx="11">
                  <c:v>12 Communication and Community Development</c:v>
                </c:pt>
                <c:pt idx="12">
                  <c:v>13 Training</c:v>
                </c:pt>
                <c:pt idx="13">
                  <c:v>14 Ethics</c:v>
                </c:pt>
              </c:strCache>
            </c:strRef>
          </c:cat>
          <c:val>
            <c:numRef>
              <c:f>'90%(A) with (90% F,I) Pivot'!$C$5:$C$19</c:f>
              <c:numCache>
                <c:formatCode>General</c:formatCode>
                <c:ptCount val="14"/>
                <c:pt idx="0">
                  <c:v>9</c:v>
                </c:pt>
                <c:pt idx="1">
                  <c:v>11</c:v>
                </c:pt>
                <c:pt idx="2">
                  <c:v>11</c:v>
                </c:pt>
                <c:pt idx="3">
                  <c:v>13</c:v>
                </c:pt>
                <c:pt idx="4">
                  <c:v>8</c:v>
                </c:pt>
                <c:pt idx="5">
                  <c:v>10</c:v>
                </c:pt>
                <c:pt idx="6">
                  <c:v>31</c:v>
                </c:pt>
                <c:pt idx="7">
                  <c:v>8</c:v>
                </c:pt>
                <c:pt idx="8">
                  <c:v>14</c:v>
                </c:pt>
                <c:pt idx="9">
                  <c:v>45</c:v>
                </c:pt>
                <c:pt idx="10">
                  <c:v>19</c:v>
                </c:pt>
                <c:pt idx="11">
                  <c:v>16</c:v>
                </c:pt>
                <c:pt idx="12">
                  <c:v>23</c:v>
                </c:pt>
                <c:pt idx="13">
                  <c:v>5</c:v>
                </c:pt>
              </c:numCache>
            </c:numRef>
          </c:val>
          <c:extLst>
            <c:ext xmlns:c16="http://schemas.microsoft.com/office/drawing/2014/chart" uri="{C3380CC4-5D6E-409C-BE32-E72D297353CC}">
              <c16:uniqueId val="{00000006-7C89-43C2-A92D-B860249D3D0A}"/>
            </c:ext>
          </c:extLst>
        </c:ser>
        <c:dLbls>
          <c:dLblPos val="ctr"/>
          <c:showLegendKey val="0"/>
          <c:showVal val="1"/>
          <c:showCatName val="0"/>
          <c:showSerName val="0"/>
          <c:showPercent val="0"/>
          <c:showBubbleSize val="0"/>
        </c:dLbls>
        <c:gapWidth val="150"/>
        <c:overlap val="100"/>
        <c:axId val="1040216352"/>
        <c:axId val="1040220616"/>
      </c:barChart>
      <c:catAx>
        <c:axId val="1040216352"/>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040220616"/>
        <c:crosses val="autoZero"/>
        <c:auto val="1"/>
        <c:lblAlgn val="ctr"/>
        <c:lblOffset val="100"/>
        <c:noMultiLvlLbl val="0"/>
      </c:catAx>
      <c:valAx>
        <c:axId val="1040220616"/>
        <c:scaling>
          <c:orientation val="minMax"/>
        </c:scaling>
        <c:delete val="1"/>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040216352"/>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[COHFE Database_v1.xlsx]100%(A) with 90%(F,I) Pivot!PivotTable3</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800" b="1" i="0" baseline="0">
                <a:effectLst/>
              </a:rPr>
              <a:t>Advanced by Domain</a:t>
            </a:r>
            <a:endParaRPr lang="en-US">
              <a:effectLst/>
            </a:endParaRPr>
          </a:p>
          <a:p>
            <a:pPr>
              <a:defRPr/>
            </a:pPr>
            <a:r>
              <a:rPr lang="en-US" sz="1800" b="1" i="0" baseline="0">
                <a:effectLst/>
              </a:rPr>
              <a:t>(100% Cutoff + 90% Frontline and Intermediate Core Competencies)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'100%(A) with 90%(F,I) Pivot'!$B$3:$B$4</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'100%(A) with 90%(F,I) Pivot'!$A$5:$A$18</c:f>
              <c:strCache>
                <c:ptCount val="13"/>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11 Leadership and Management</c:v>
                </c:pt>
                <c:pt idx="10">
                  <c:v>12 Communication and Community Development</c:v>
                </c:pt>
                <c:pt idx="11">
                  <c:v>13 Training</c:v>
                </c:pt>
                <c:pt idx="12">
                  <c:v>14 Ethics</c:v>
                </c:pt>
              </c:strCache>
            </c:strRef>
          </c:cat>
          <c:val>
            <c:numRef>
              <c:f>'100%(A) with 90%(F,I) Pivot'!$B$5:$B$18</c:f>
              <c:numCache>
                <c:formatCode>General</c:formatCode>
                <c:ptCount val="13"/>
                <c:pt idx="0">
                  <c:v>9</c:v>
                </c:pt>
                <c:pt idx="1">
                  <c:v>18</c:v>
                </c:pt>
                <c:pt idx="2">
                  <c:v>23</c:v>
                </c:pt>
                <c:pt idx="3">
                  <c:v>27</c:v>
                </c:pt>
                <c:pt idx="4">
                  <c:v>25</c:v>
                </c:pt>
                <c:pt idx="5">
                  <c:v>31</c:v>
                </c:pt>
                <c:pt idx="6">
                  <c:v>56</c:v>
                </c:pt>
                <c:pt idx="7">
                  <c:v>34</c:v>
                </c:pt>
                <c:pt idx="8">
                  <c:v>36</c:v>
                </c:pt>
                <c:pt idx="9">
                  <c:v>12</c:v>
                </c:pt>
                <c:pt idx="10">
                  <c:v>11</c:v>
                </c:pt>
                <c:pt idx="11">
                  <c:v>2</c:v>
                </c:pt>
                <c:pt idx="12">
                  <c:v>10</c:v>
                </c:pt>
              </c:numCache>
            </c:numRef>
          </c:val>
          <c:extLst>
            <c:ext xmlns:c16="http://schemas.microsoft.com/office/drawing/2014/chart" uri="{C3380CC4-5D6E-409C-BE32-E72D297353CC}">
              <c16:uniqueId val="{00000000-5E73-4891-AFC2-3FFA533285D6}"/>
            </c:ext>
          </c:extLst>
        </c:ser>
        <c:ser>
          <c:idx val="1"/>
          <c:order val="1"/>
          <c:tx>
            <c:strRef>
              <c:f>'100%(A) with 90%(F,I) Pivot'!$C$3:$C$4</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'100%(A) with 90%(F,I) Pivot'!$A$5:$A$18</c:f>
              <c:strCache>
                <c:ptCount val="13"/>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11 Leadership and Management</c:v>
                </c:pt>
                <c:pt idx="10">
                  <c:v>12 Communication and Community Development</c:v>
                </c:pt>
                <c:pt idx="11">
                  <c:v>13 Training</c:v>
                </c:pt>
                <c:pt idx="12">
                  <c:v>14 Ethics</c:v>
                </c:pt>
              </c:strCache>
            </c:strRef>
          </c:cat>
          <c:val>
            <c:numRef>
              <c:f>'100%(A) with 90%(F,I) Pivot'!$C$5:$C$18</c:f>
              <c:numCache>
                <c:formatCode>General</c:formatCode>
                <c:ptCount val="13"/>
                <c:pt idx="0">
                  <c:v>10</c:v>
                </c:pt>
                <c:pt idx="1">
                  <c:v>14</c:v>
                </c:pt>
                <c:pt idx="2">
                  <c:v>5</c:v>
                </c:pt>
                <c:pt idx="3">
                  <c:v>39</c:v>
                </c:pt>
                <c:pt idx="4">
                  <c:v>10</c:v>
                </c:pt>
                <c:pt idx="5">
                  <c:v>18</c:v>
                </c:pt>
                <c:pt idx="6">
                  <c:v>39</c:v>
                </c:pt>
                <c:pt idx="7">
                  <c:v>8</c:v>
                </c:pt>
                <c:pt idx="8">
                  <c:v>14</c:v>
                </c:pt>
                <c:pt idx="9">
                  <c:v>24</c:v>
                </c:pt>
                <c:pt idx="10">
                  <c:v>21</c:v>
                </c:pt>
                <c:pt idx="11">
                  <c:v>24</c:v>
                </c:pt>
                <c:pt idx="12">
                  <c:v>13</c:v>
                </c:pt>
              </c:numCache>
            </c:numRef>
          </c:val>
          <c:extLst>
            <c:ext xmlns:c16="http://schemas.microsoft.com/office/drawing/2014/chart" uri="{C3380CC4-5D6E-409C-BE32-E72D297353CC}">
              <c16:uniqueId val="{00000001-5E73-4891-AFC2-3FFA533285D6}"/>
            </c:ext>
          </c:extLst>
        </c:ser>
        <c:dLbls>
          <c:dLblPos val="ctr"/>
          <c:showLegendKey val="0"/>
          <c:showVal val="1"/>
          <c:showCatName val="0"/>
          <c:showSerName val="0"/>
          <c:showPercent val="0"/>
          <c:showBubbleSize val="0"/>
        </c:dLbls>
        <c:gapWidth val="150"/>
        <c:overlap val="100"/>
        <c:axId val="620374072"/>
        <c:axId val="620368168"/>
      </c:barChart>
      <c:catAx>
        <c:axId val="620374072"/>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20368168"/>
        <c:crosses val="autoZero"/>
        <c:auto val="1"/>
        <c:lblAlgn val="ctr"/>
        <c:lblOffset val="100"/>
        <c:noMultiLvlLbl val="0"/>
      </c:catAx>
      <c:valAx>
        <c:axId val="620368168"/>
        <c:scaling>
          <c:orientation val="minMax"/>
        </c:scaling>
        <c:delete val="1"/>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620374072"/>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Intermediate by Cutoff (Stratified)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8.5581395348837214E-2"/>
          <c:y val="0.15765273002846475"/>
          <c:w val="0.89395348837209299"/>
          <c:h val="0.71511677941665741"/>
        </c:manualLayout>
      </c:layout>
      <c:barChart>
        <c:barDir val="bar"/>
        <c:grouping val="percentStacked"/>
        <c:varyColors val="0"/>
        <c:ser>
          <c:idx val="0"/>
          <c:order val="0"/>
          <c:tx>
            <c:strRef>
              <c:f>Sheet14!$A$1</c:f>
              <c:strCache>
                <c:ptCount val="1"/>
              </c:strCache>
            </c:strRef>
          </c:tx>
          <c:spPr>
            <a:solidFill>
              <a:schemeClr val="accent1">
                <a:alpha val="85000"/>
              </a:schemeClr>
            </a:solidFill>
            <a:ln w="9525" cap="flat" cmpd="sng" algn="ctr">
              <a:solidFill>
                <a:schemeClr val="lt1">
                  <a:alpha val="50000"/>
                </a:schemeClr>
              </a:solidFill>
              <a:round/>
            </a:ln>
            <a:effectLst/>
          </c:spPr>
          <c:invertIfNegative val="0"/>
          <c:dLbls>
            <c:dLbl>
              <c:idx val="0"/>
              <c:layout>
                <c:manualLayout>
                  <c:x val="-3.7209302325581402E-2"/>
                  <c:y val="-3.75557280692022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7C-48E1-908D-8C586EFF4D15}"/>
                </c:ext>
              </c:extLst>
            </c:dLbl>
            <c:dLbl>
              <c:idx val="1"/>
              <c:layout>
                <c:manualLayout>
                  <c:x val="-3.3488372093023258E-2"/>
                  <c:y val="3.7558685446010078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4.0334883720930234E-2"/>
                      <c:h val="4.8770100920483533E-2"/>
                    </c:manualLayout>
                  </c15:layout>
                </c:ext>
                <c:ext xmlns:c16="http://schemas.microsoft.com/office/drawing/2014/chart" uri="{C3380CC4-5D6E-409C-BE32-E72D297353CC}">
                  <c16:uniqueId val="{00000007-AB7C-48E1-908D-8C586EFF4D15}"/>
                </c:ext>
              </c:extLst>
            </c:dLbl>
            <c:dLbl>
              <c:idx val="2"/>
              <c:layout>
                <c:manualLayout>
                  <c:x val="-3.72093023255814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7C-48E1-908D-8C586EFF4D15}"/>
                </c:ext>
              </c:extLst>
            </c:dLbl>
            <c:dLbl>
              <c:idx val="3"/>
              <c:layout>
                <c:manualLayout>
                  <c:x val="-3.9069767441860463E-2"/>
                  <c:y val="3.75586854460107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7C-48E1-908D-8C586EFF4D1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Sheet14!$A$2:$A$5</c:f>
              <c:numCache>
                <c:formatCode>0%</c:formatCode>
                <c:ptCount val="4"/>
                <c:pt idx="0">
                  <c:v>1</c:v>
                </c:pt>
                <c:pt idx="1">
                  <c:v>0.9</c:v>
                </c:pt>
                <c:pt idx="2">
                  <c:v>0.8</c:v>
                </c:pt>
                <c:pt idx="3" formatCode="0.00%">
                  <c:v>0.66669999999999996</c:v>
                </c:pt>
              </c:numCache>
            </c:numRef>
          </c:val>
          <c:extLst>
            <c:ext xmlns:c16="http://schemas.microsoft.com/office/drawing/2014/chart" uri="{C3380CC4-5D6E-409C-BE32-E72D297353CC}">
              <c16:uniqueId val="{00000000-AB7C-48E1-908D-8C586EFF4D15}"/>
            </c:ext>
          </c:extLst>
        </c:ser>
        <c:ser>
          <c:idx val="1"/>
          <c:order val="1"/>
          <c:tx>
            <c:strRef>
              <c:f>Sheet14!$B$1</c:f>
              <c:strCache>
                <c:ptCount val="1"/>
                <c:pt idx="0">
                  <c:v>Core Frontline at 90%</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Sheet14!$B$2:$B$5</c:f>
              <c:numCache>
                <c:formatCode>General</c:formatCode>
                <c:ptCount val="4"/>
                <c:pt idx="0">
                  <c:v>102</c:v>
                </c:pt>
                <c:pt idx="1">
                  <c:v>102</c:v>
                </c:pt>
                <c:pt idx="2">
                  <c:v>102</c:v>
                </c:pt>
                <c:pt idx="3">
                  <c:v>102</c:v>
                </c:pt>
              </c:numCache>
            </c:numRef>
          </c:val>
          <c:extLst>
            <c:ext xmlns:c16="http://schemas.microsoft.com/office/drawing/2014/chart" uri="{C3380CC4-5D6E-409C-BE32-E72D297353CC}">
              <c16:uniqueId val="{00000001-AB7C-48E1-908D-8C586EFF4D15}"/>
            </c:ext>
          </c:extLst>
        </c:ser>
        <c:ser>
          <c:idx val="2"/>
          <c:order val="2"/>
          <c:tx>
            <c:strRef>
              <c:f>Sheet14!$C$1</c:f>
              <c:strCache>
                <c:ptCount val="1"/>
                <c:pt idx="0">
                  <c:v>Core Intermediate</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Sheet14!$C$2:$C$5</c:f>
              <c:numCache>
                <c:formatCode>General</c:formatCode>
                <c:ptCount val="4"/>
                <c:pt idx="0">
                  <c:v>63</c:v>
                </c:pt>
                <c:pt idx="1">
                  <c:v>112</c:v>
                </c:pt>
                <c:pt idx="2">
                  <c:v>175</c:v>
                </c:pt>
                <c:pt idx="3">
                  <c:v>240</c:v>
                </c:pt>
              </c:numCache>
            </c:numRef>
          </c:val>
          <c:extLst>
            <c:ext xmlns:c16="http://schemas.microsoft.com/office/drawing/2014/chart" uri="{C3380CC4-5D6E-409C-BE32-E72D297353CC}">
              <c16:uniqueId val="{00000002-AB7C-48E1-908D-8C586EFF4D15}"/>
            </c:ext>
          </c:extLst>
        </c:ser>
        <c:ser>
          <c:idx val="3"/>
          <c:order val="3"/>
          <c:tx>
            <c:strRef>
              <c:f>Sheet14!$D$1</c:f>
              <c:strCache>
                <c:ptCount val="1"/>
                <c:pt idx="0">
                  <c:v>Optional Intermediate</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Sheet14!$D$2:$D$5</c:f>
              <c:numCache>
                <c:formatCode>General</c:formatCode>
                <c:ptCount val="4"/>
                <c:pt idx="0">
                  <c:v>246</c:v>
                </c:pt>
                <c:pt idx="1">
                  <c:v>197</c:v>
                </c:pt>
                <c:pt idx="2">
                  <c:v>134</c:v>
                </c:pt>
                <c:pt idx="3">
                  <c:v>69</c:v>
                </c:pt>
              </c:numCache>
            </c:numRef>
          </c:val>
          <c:extLst>
            <c:ext xmlns:c16="http://schemas.microsoft.com/office/drawing/2014/chart" uri="{C3380CC4-5D6E-409C-BE32-E72D297353CC}">
              <c16:uniqueId val="{00000005-AB7C-48E1-908D-8C586EFF4D15}"/>
            </c:ext>
          </c:extLst>
        </c:ser>
        <c:dLbls>
          <c:dLblPos val="ctr"/>
          <c:showLegendKey val="0"/>
          <c:showVal val="1"/>
          <c:showCatName val="0"/>
          <c:showSerName val="0"/>
          <c:showPercent val="0"/>
          <c:showBubbleSize val="0"/>
        </c:dLbls>
        <c:gapWidth val="150"/>
        <c:overlap val="100"/>
        <c:axId val="829335552"/>
        <c:axId val="829340800"/>
      </c:barChart>
      <c:catAx>
        <c:axId val="829335552"/>
        <c:scaling>
          <c:orientation val="maxMin"/>
        </c:scaling>
        <c:delete val="1"/>
        <c:axPos val="l"/>
        <c:majorTickMark val="none"/>
        <c:minorTickMark val="none"/>
        <c:tickLblPos val="nextTo"/>
        <c:crossAx val="829340800"/>
        <c:crosses val="autoZero"/>
        <c:auto val="1"/>
        <c:lblAlgn val="ctr"/>
        <c:lblOffset val="100"/>
        <c:noMultiLvlLbl val="0"/>
      </c:catAx>
      <c:valAx>
        <c:axId val="829340800"/>
        <c:scaling>
          <c:orientation val="minMax"/>
        </c:scaling>
        <c:delete val="1"/>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829335552"/>
        <c:crosses val="autoZero"/>
        <c:crossBetween val="between"/>
      </c:valAx>
      <c:spPr>
        <a:noFill/>
        <a:ln>
          <a:noFill/>
        </a:ln>
        <a:effectLst/>
      </c:spPr>
    </c:plotArea>
    <c:legend>
      <c:legendPos val="b"/>
      <c:legendEntry>
        <c:idx val="0"/>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Advanced by Cutoff (Stratified)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bar"/>
        <c:grouping val="stacked"/>
        <c:varyColors val="0"/>
        <c:ser>
          <c:idx val="0"/>
          <c:order val="0"/>
          <c:tx>
            <c:strRef>
              <c:f>Sheet14!$B$23</c:f>
              <c:strCache>
                <c:ptCount val="1"/>
                <c:pt idx="0">
                  <c:v>Core Frontline at 90%</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Sheet14!$B$24:$B$27</c:f>
              <c:numCache>
                <c:formatCode>General</c:formatCode>
                <c:ptCount val="4"/>
                <c:pt idx="0">
                  <c:v>102</c:v>
                </c:pt>
                <c:pt idx="1">
                  <c:v>102</c:v>
                </c:pt>
                <c:pt idx="2">
                  <c:v>102</c:v>
                </c:pt>
                <c:pt idx="3">
                  <c:v>102</c:v>
                </c:pt>
              </c:numCache>
            </c:numRef>
          </c:val>
          <c:extLst>
            <c:ext xmlns:c16="http://schemas.microsoft.com/office/drawing/2014/chart" uri="{C3380CC4-5D6E-409C-BE32-E72D297353CC}">
              <c16:uniqueId val="{00000000-E617-4BD5-BF49-4ECCC9C6CC9E}"/>
            </c:ext>
          </c:extLst>
        </c:ser>
        <c:ser>
          <c:idx val="1"/>
          <c:order val="1"/>
          <c:tx>
            <c:strRef>
              <c:f>Sheet14!$C$23</c:f>
              <c:strCache>
                <c:ptCount val="1"/>
                <c:pt idx="0">
                  <c:v>Core Intermediate at 90%</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Sheet14!$C$24:$C$27</c:f>
              <c:numCache>
                <c:formatCode>General</c:formatCode>
                <c:ptCount val="4"/>
                <c:pt idx="0">
                  <c:v>112</c:v>
                </c:pt>
                <c:pt idx="1">
                  <c:v>112</c:v>
                </c:pt>
                <c:pt idx="2">
                  <c:v>112</c:v>
                </c:pt>
                <c:pt idx="3">
                  <c:v>112</c:v>
                </c:pt>
              </c:numCache>
            </c:numRef>
          </c:val>
          <c:extLst>
            <c:ext xmlns:c16="http://schemas.microsoft.com/office/drawing/2014/chart" uri="{C3380CC4-5D6E-409C-BE32-E72D297353CC}">
              <c16:uniqueId val="{00000001-E617-4BD5-BF49-4ECCC9C6CC9E}"/>
            </c:ext>
          </c:extLst>
        </c:ser>
        <c:ser>
          <c:idx val="2"/>
          <c:order val="2"/>
          <c:tx>
            <c:strRef>
              <c:f>Sheet14!$D$23</c:f>
              <c:strCache>
                <c:ptCount val="1"/>
                <c:pt idx="0">
                  <c:v>Core Advanced</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Sheet14!$D$24:$D$27</c:f>
              <c:numCache>
                <c:formatCode>General</c:formatCode>
                <c:ptCount val="4"/>
                <c:pt idx="0">
                  <c:v>302</c:v>
                </c:pt>
                <c:pt idx="1">
                  <c:v>230</c:v>
                </c:pt>
                <c:pt idx="2">
                  <c:v>147</c:v>
                </c:pt>
                <c:pt idx="3">
                  <c:v>87</c:v>
                </c:pt>
              </c:numCache>
            </c:numRef>
          </c:val>
          <c:extLst>
            <c:ext xmlns:c16="http://schemas.microsoft.com/office/drawing/2014/chart" uri="{C3380CC4-5D6E-409C-BE32-E72D297353CC}">
              <c16:uniqueId val="{00000002-E617-4BD5-BF49-4ECCC9C6CC9E}"/>
            </c:ext>
          </c:extLst>
        </c:ser>
        <c:ser>
          <c:idx val="3"/>
          <c:order val="3"/>
          <c:tx>
            <c:strRef>
              <c:f>Sheet14!$E$23</c:f>
              <c:strCache>
                <c:ptCount val="1"/>
                <c:pt idx="0">
                  <c:v>Optional Advanced</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Sheet14!$E$24:$E$27</c:f>
              <c:numCache>
                <c:formatCode>General</c:formatCode>
                <c:ptCount val="4"/>
                <c:pt idx="0">
                  <c:v>70</c:v>
                </c:pt>
                <c:pt idx="1">
                  <c:v>142</c:v>
                </c:pt>
                <c:pt idx="2">
                  <c:v>225</c:v>
                </c:pt>
                <c:pt idx="3">
                  <c:v>285</c:v>
                </c:pt>
              </c:numCache>
            </c:numRef>
          </c:val>
          <c:extLst>
            <c:ext xmlns:c16="http://schemas.microsoft.com/office/drawing/2014/chart" uri="{C3380CC4-5D6E-409C-BE32-E72D297353CC}">
              <c16:uniqueId val="{00000003-E617-4BD5-BF49-4ECCC9C6CC9E}"/>
            </c:ext>
          </c:extLst>
        </c:ser>
        <c:dLbls>
          <c:dLblPos val="ctr"/>
          <c:showLegendKey val="0"/>
          <c:showVal val="1"/>
          <c:showCatName val="0"/>
          <c:showSerName val="0"/>
          <c:showPercent val="0"/>
          <c:showBubbleSize val="0"/>
        </c:dLbls>
        <c:gapWidth val="150"/>
        <c:overlap val="100"/>
        <c:axId val="863667552"/>
        <c:axId val="863674768"/>
      </c:barChart>
      <c:catAx>
        <c:axId val="863667552"/>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863674768"/>
        <c:crosses val="autoZero"/>
        <c:auto val="1"/>
        <c:lblAlgn val="ctr"/>
        <c:lblOffset val="100"/>
        <c:noMultiLvlLbl val="0"/>
      </c:catAx>
      <c:valAx>
        <c:axId val="863674768"/>
        <c:scaling>
          <c:orientation val="minMax"/>
        </c:scaling>
        <c:delete val="1"/>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8636675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Intermediate by Cutoff</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bar"/>
        <c:grouping val="stacked"/>
        <c:varyColors val="0"/>
        <c:ser>
          <c:idx val="0"/>
          <c:order val="0"/>
          <c:tx>
            <c:strRef>
              <c:f>'PIVOT Chart_Cutoff'!$C$27</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'PIVOT Chart_Cutoff'!$B$28:$B$31</c:f>
              <c:numCache>
                <c:formatCode>0%</c:formatCode>
                <c:ptCount val="4"/>
                <c:pt idx="0" formatCode="0.00%">
                  <c:v>0.66669999999999996</c:v>
                </c:pt>
                <c:pt idx="1">
                  <c:v>0.8</c:v>
                </c:pt>
                <c:pt idx="2">
                  <c:v>0.9</c:v>
                </c:pt>
                <c:pt idx="3">
                  <c:v>1</c:v>
                </c:pt>
              </c:numCache>
            </c:numRef>
          </c:cat>
          <c:val>
            <c:numRef>
              <c:f>'PIVOT Chart_Cutoff'!$C$28:$C$31</c:f>
              <c:numCache>
                <c:formatCode>General</c:formatCode>
                <c:ptCount val="4"/>
                <c:pt idx="0">
                  <c:v>230</c:v>
                </c:pt>
                <c:pt idx="1">
                  <c:v>166</c:v>
                </c:pt>
                <c:pt idx="2">
                  <c:v>107</c:v>
                </c:pt>
                <c:pt idx="3">
                  <c:v>59</c:v>
                </c:pt>
              </c:numCache>
            </c:numRef>
          </c:val>
          <c:extLst>
            <c:ext xmlns:c16="http://schemas.microsoft.com/office/drawing/2014/chart" uri="{C3380CC4-5D6E-409C-BE32-E72D297353CC}">
              <c16:uniqueId val="{00000000-C05B-4632-A4B2-7C74FE61EACF}"/>
            </c:ext>
          </c:extLst>
        </c:ser>
        <c:ser>
          <c:idx val="1"/>
          <c:order val="1"/>
          <c:tx>
            <c:strRef>
              <c:f>'PIVOT Chart_Cutoff'!$D$27</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'PIVOT Chart_Cutoff'!$B$28:$B$31</c:f>
              <c:numCache>
                <c:formatCode>0%</c:formatCode>
                <c:ptCount val="4"/>
                <c:pt idx="0" formatCode="0.00%">
                  <c:v>0.66669999999999996</c:v>
                </c:pt>
                <c:pt idx="1">
                  <c:v>0.8</c:v>
                </c:pt>
                <c:pt idx="2">
                  <c:v>0.9</c:v>
                </c:pt>
                <c:pt idx="3">
                  <c:v>1</c:v>
                </c:pt>
              </c:numCache>
            </c:numRef>
          </c:cat>
          <c:val>
            <c:numRef>
              <c:f>'PIVOT Chart_Cutoff'!$D$28:$D$31</c:f>
              <c:numCache>
                <c:formatCode>General</c:formatCode>
                <c:ptCount val="4"/>
                <c:pt idx="0">
                  <c:v>69</c:v>
                </c:pt>
                <c:pt idx="1">
                  <c:v>133</c:v>
                </c:pt>
                <c:pt idx="2">
                  <c:v>192</c:v>
                </c:pt>
                <c:pt idx="3">
                  <c:v>240</c:v>
                </c:pt>
              </c:numCache>
            </c:numRef>
          </c:val>
          <c:extLst>
            <c:ext xmlns:c16="http://schemas.microsoft.com/office/drawing/2014/chart" uri="{C3380CC4-5D6E-409C-BE32-E72D297353CC}">
              <c16:uniqueId val="{00000001-C05B-4632-A4B2-7C74FE61EACF}"/>
            </c:ext>
          </c:extLst>
        </c:ser>
        <c:dLbls>
          <c:dLblPos val="ctr"/>
          <c:showLegendKey val="0"/>
          <c:showVal val="1"/>
          <c:showCatName val="0"/>
          <c:showSerName val="0"/>
          <c:showPercent val="0"/>
          <c:showBubbleSize val="0"/>
        </c:dLbls>
        <c:gapWidth val="150"/>
        <c:overlap val="100"/>
        <c:axId val="370431720"/>
        <c:axId val="370432376"/>
      </c:barChart>
      <c:catAx>
        <c:axId val="370431720"/>
        <c:scaling>
          <c:orientation val="minMax"/>
        </c:scaling>
        <c:delete val="0"/>
        <c:axPos val="l"/>
        <c:numFmt formatCode="0.0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370432376"/>
        <c:crosses val="autoZero"/>
        <c:auto val="1"/>
        <c:lblAlgn val="ctr"/>
        <c:lblOffset val="100"/>
        <c:noMultiLvlLbl val="0"/>
      </c:catAx>
      <c:valAx>
        <c:axId val="370432376"/>
        <c:scaling>
          <c:orientation val="minMax"/>
        </c:scaling>
        <c:delete val="1"/>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7043172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Advanced by Cutoff</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bar"/>
        <c:grouping val="stacked"/>
        <c:varyColors val="0"/>
        <c:ser>
          <c:idx val="0"/>
          <c:order val="0"/>
          <c:tx>
            <c:strRef>
              <c:f>'PIVOT Chart_Cutoff'!$C$40</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'PIVOT Chart_Cutoff'!$B$41:$B$44</c:f>
              <c:numCache>
                <c:formatCode>0%</c:formatCode>
                <c:ptCount val="4"/>
                <c:pt idx="0" formatCode="0.00%">
                  <c:v>0.66669999999999996</c:v>
                </c:pt>
                <c:pt idx="1">
                  <c:v>0.8</c:v>
                </c:pt>
                <c:pt idx="2">
                  <c:v>0.9</c:v>
                </c:pt>
                <c:pt idx="3">
                  <c:v>1</c:v>
                </c:pt>
              </c:numCache>
            </c:numRef>
          </c:cat>
          <c:val>
            <c:numRef>
              <c:f>'PIVOT Chart_Cutoff'!$C$41:$C$44</c:f>
              <c:numCache>
                <c:formatCode>General</c:formatCode>
                <c:ptCount val="4"/>
                <c:pt idx="0">
                  <c:v>296</c:v>
                </c:pt>
                <c:pt idx="1">
                  <c:v>224</c:v>
                </c:pt>
                <c:pt idx="2">
                  <c:v>143</c:v>
                </c:pt>
                <c:pt idx="3">
                  <c:v>85</c:v>
                </c:pt>
              </c:numCache>
            </c:numRef>
          </c:val>
          <c:extLst>
            <c:ext xmlns:c16="http://schemas.microsoft.com/office/drawing/2014/chart" uri="{C3380CC4-5D6E-409C-BE32-E72D297353CC}">
              <c16:uniqueId val="{00000000-C64D-4202-A5DD-9CAFF20D468A}"/>
            </c:ext>
          </c:extLst>
        </c:ser>
        <c:ser>
          <c:idx val="1"/>
          <c:order val="1"/>
          <c:tx>
            <c:strRef>
              <c:f>'PIVOT Chart_Cutoff'!$D$40</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'PIVOT Chart_Cutoff'!$B$41:$B$44</c:f>
              <c:numCache>
                <c:formatCode>0%</c:formatCode>
                <c:ptCount val="4"/>
                <c:pt idx="0" formatCode="0.00%">
                  <c:v>0.66669999999999996</c:v>
                </c:pt>
                <c:pt idx="1">
                  <c:v>0.8</c:v>
                </c:pt>
                <c:pt idx="2">
                  <c:v>0.9</c:v>
                </c:pt>
                <c:pt idx="3">
                  <c:v>1</c:v>
                </c:pt>
              </c:numCache>
            </c:numRef>
          </c:cat>
          <c:val>
            <c:numRef>
              <c:f>'PIVOT Chart_Cutoff'!$D$41:$D$44</c:f>
              <c:numCache>
                <c:formatCode>General</c:formatCode>
                <c:ptCount val="4"/>
                <c:pt idx="0">
                  <c:v>70</c:v>
                </c:pt>
                <c:pt idx="1">
                  <c:v>142</c:v>
                </c:pt>
                <c:pt idx="2">
                  <c:v>223</c:v>
                </c:pt>
                <c:pt idx="3">
                  <c:v>281</c:v>
                </c:pt>
              </c:numCache>
            </c:numRef>
          </c:val>
          <c:extLst>
            <c:ext xmlns:c16="http://schemas.microsoft.com/office/drawing/2014/chart" uri="{C3380CC4-5D6E-409C-BE32-E72D297353CC}">
              <c16:uniqueId val="{00000001-C64D-4202-A5DD-9CAFF20D468A}"/>
            </c:ext>
          </c:extLst>
        </c:ser>
        <c:dLbls>
          <c:dLblPos val="ctr"/>
          <c:showLegendKey val="0"/>
          <c:showVal val="1"/>
          <c:showCatName val="0"/>
          <c:showSerName val="0"/>
          <c:showPercent val="0"/>
          <c:showBubbleSize val="0"/>
        </c:dLbls>
        <c:gapWidth val="150"/>
        <c:overlap val="100"/>
        <c:axId val="791818848"/>
        <c:axId val="791820488"/>
      </c:barChart>
      <c:catAx>
        <c:axId val="791818848"/>
        <c:scaling>
          <c:orientation val="minMax"/>
        </c:scaling>
        <c:delete val="0"/>
        <c:axPos val="l"/>
        <c:numFmt formatCode="0.0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791820488"/>
        <c:crosses val="autoZero"/>
        <c:auto val="1"/>
        <c:lblAlgn val="ctr"/>
        <c:lblOffset val="100"/>
        <c:noMultiLvlLbl val="0"/>
      </c:catAx>
      <c:valAx>
        <c:axId val="791820488"/>
        <c:scaling>
          <c:orientation val="minMax"/>
        </c:scaling>
        <c:delete val="1"/>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79181884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[COHFE Database_v1.xlsx]PIVOT Domains!PivotTable1</c:name>
    <c:fmtId val="17"/>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Frontline Competencies by Domain</a:t>
            </a:r>
          </a:p>
          <a:p>
            <a:pPr>
              <a:defRPr/>
            </a:pPr>
            <a:r>
              <a:rPr lang="en-US"/>
              <a:t>(90% Cut-Off Level)</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2">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'PIVOT Domains'!$B$3:$B$4</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Domains'!$A$5:$A$19</c:f>
              <c:strCache>
                <c:ptCount val="14"/>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10 Ecosystem Health</c:v>
                </c:pt>
                <c:pt idx="10">
                  <c:v>11 Leadership and Management</c:v>
                </c:pt>
                <c:pt idx="11">
                  <c:v>12 Communication and Community Development</c:v>
                </c:pt>
                <c:pt idx="12">
                  <c:v>13 Training</c:v>
                </c:pt>
                <c:pt idx="13">
                  <c:v>14 Ethics</c:v>
                </c:pt>
              </c:strCache>
            </c:strRef>
          </c:cat>
          <c:val>
            <c:numRef>
              <c:f>'PIVOT Domains'!$B$5:$B$19</c:f>
              <c:numCache>
                <c:formatCode>General</c:formatCode>
                <c:ptCount val="14"/>
                <c:pt idx="0">
                  <c:v>3</c:v>
                </c:pt>
                <c:pt idx="1">
                  <c:v>7</c:v>
                </c:pt>
                <c:pt idx="2">
                  <c:v>11</c:v>
                </c:pt>
                <c:pt idx="3">
                  <c:v>17</c:v>
                </c:pt>
                <c:pt idx="4">
                  <c:v>5</c:v>
                </c:pt>
                <c:pt idx="5">
                  <c:v>15</c:v>
                </c:pt>
                <c:pt idx="6">
                  <c:v>14</c:v>
                </c:pt>
                <c:pt idx="7">
                  <c:v>3</c:v>
                </c:pt>
                <c:pt idx="8">
                  <c:v>13</c:v>
                </c:pt>
                <c:pt idx="9">
                  <c:v>3</c:v>
                </c:pt>
                <c:pt idx="10">
                  <c:v>4</c:v>
                </c:pt>
                <c:pt idx="11">
                  <c:v>3</c:v>
                </c:pt>
                <c:pt idx="12">
                  <c:v>1</c:v>
                </c:pt>
                <c:pt idx="13">
                  <c:v>3</c:v>
                </c:pt>
              </c:numCache>
            </c:numRef>
          </c:val>
          <c:extLst>
            <c:ext xmlns:c16="http://schemas.microsoft.com/office/drawing/2014/chart" uri="{C3380CC4-5D6E-409C-BE32-E72D297353CC}">
              <c16:uniqueId val="{00000000-06B8-408D-B886-721E611A8314}"/>
            </c:ext>
          </c:extLst>
        </c:ser>
        <c:ser>
          <c:idx val="1"/>
          <c:order val="1"/>
          <c:tx>
            <c:strRef>
              <c:f>'PIVOT Domains'!$C$3:$C$4</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'PIVOT Domains'!$A$5:$A$19</c:f>
              <c:strCache>
                <c:ptCount val="14"/>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10 Ecosystem Health</c:v>
                </c:pt>
                <c:pt idx="10">
                  <c:v>11 Leadership and Management</c:v>
                </c:pt>
                <c:pt idx="11">
                  <c:v>12 Communication and Community Development</c:v>
                </c:pt>
                <c:pt idx="12">
                  <c:v>13 Training</c:v>
                </c:pt>
                <c:pt idx="13">
                  <c:v>14 Ethics</c:v>
                </c:pt>
              </c:strCache>
            </c:strRef>
          </c:cat>
          <c:val>
            <c:numRef>
              <c:f>'PIVOT Domains'!$C$5:$C$19</c:f>
              <c:numCache>
                <c:formatCode>General</c:formatCode>
                <c:ptCount val="14"/>
                <c:pt idx="0">
                  <c:v>6</c:v>
                </c:pt>
                <c:pt idx="1">
                  <c:v>15</c:v>
                </c:pt>
                <c:pt idx="2">
                  <c:v>18</c:v>
                </c:pt>
                <c:pt idx="3">
                  <c:v>9</c:v>
                </c:pt>
                <c:pt idx="4">
                  <c:v>12</c:v>
                </c:pt>
                <c:pt idx="5">
                  <c:v>12</c:v>
                </c:pt>
                <c:pt idx="6">
                  <c:v>17</c:v>
                </c:pt>
                <c:pt idx="7">
                  <c:v>20</c:v>
                </c:pt>
                <c:pt idx="8">
                  <c:v>8</c:v>
                </c:pt>
                <c:pt idx="9">
                  <c:v>30</c:v>
                </c:pt>
                <c:pt idx="10">
                  <c:v>33</c:v>
                </c:pt>
                <c:pt idx="11">
                  <c:v>12</c:v>
                </c:pt>
                <c:pt idx="12">
                  <c:v>24</c:v>
                </c:pt>
                <c:pt idx="13">
                  <c:v>16</c:v>
                </c:pt>
              </c:numCache>
            </c:numRef>
          </c:val>
          <c:extLst>
            <c:ext xmlns:c16="http://schemas.microsoft.com/office/drawing/2014/chart" uri="{C3380CC4-5D6E-409C-BE32-E72D297353CC}">
              <c16:uniqueId val="{00000005-E2C4-408B-BBD4-A927487658E9}"/>
            </c:ext>
          </c:extLst>
        </c:ser>
        <c:dLbls>
          <c:dLblPos val="ctr"/>
          <c:showLegendKey val="0"/>
          <c:showVal val="1"/>
          <c:showCatName val="0"/>
          <c:showSerName val="0"/>
          <c:showPercent val="0"/>
          <c:showBubbleSize val="0"/>
        </c:dLbls>
        <c:gapWidth val="150"/>
        <c:overlap val="100"/>
        <c:axId val="848133664"/>
        <c:axId val="848121200"/>
      </c:barChart>
      <c:catAx>
        <c:axId val="848133664"/>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848121200"/>
        <c:crosses val="autoZero"/>
        <c:auto val="1"/>
        <c:lblAlgn val="ctr"/>
        <c:lblOffset val="100"/>
        <c:noMultiLvlLbl val="0"/>
      </c:catAx>
      <c:valAx>
        <c:axId val="848121200"/>
        <c:scaling>
          <c:orientation val="minMax"/>
        </c:scaling>
        <c:delete val="1"/>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848133664"/>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Intermediate by Cutoff</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'Intermediate Combo'!$B$1</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'Intermediate Combo'!$A$2:$A$5</c:f>
              <c:numCache>
                <c:formatCode>0%</c:formatCode>
                <c:ptCount val="4"/>
                <c:pt idx="0" formatCode="0.00%">
                  <c:v>0.66669999999999996</c:v>
                </c:pt>
                <c:pt idx="1">
                  <c:v>0.8</c:v>
                </c:pt>
                <c:pt idx="2">
                  <c:v>0.9</c:v>
                </c:pt>
                <c:pt idx="3">
                  <c:v>1</c:v>
                </c:pt>
              </c:numCache>
            </c:numRef>
          </c:cat>
          <c:val>
            <c:numRef>
              <c:f>'Intermediate Combo'!$B$2:$B$5</c:f>
              <c:numCache>
                <c:formatCode>General</c:formatCode>
                <c:ptCount val="4"/>
                <c:pt idx="0">
                  <c:v>332</c:v>
                </c:pt>
                <c:pt idx="1">
                  <c:v>268</c:v>
                </c:pt>
                <c:pt idx="2">
                  <c:v>209</c:v>
                </c:pt>
                <c:pt idx="3">
                  <c:v>109</c:v>
                </c:pt>
              </c:numCache>
            </c:numRef>
          </c:val>
          <c:extLst>
            <c:ext xmlns:c16="http://schemas.microsoft.com/office/drawing/2014/chart" uri="{C3380CC4-5D6E-409C-BE32-E72D297353CC}">
              <c16:uniqueId val="{00000000-0D7F-42D7-92BE-19700E43A9D4}"/>
            </c:ext>
          </c:extLst>
        </c:ser>
        <c:ser>
          <c:idx val="1"/>
          <c:order val="1"/>
          <c:tx>
            <c:strRef>
              <c:f>'Intermediate Combo'!$C$1</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'Intermediate Combo'!$A$2:$A$5</c:f>
              <c:numCache>
                <c:formatCode>0%</c:formatCode>
                <c:ptCount val="4"/>
                <c:pt idx="0" formatCode="0.00%">
                  <c:v>0.66669999999999996</c:v>
                </c:pt>
                <c:pt idx="1">
                  <c:v>0.8</c:v>
                </c:pt>
                <c:pt idx="2">
                  <c:v>0.9</c:v>
                </c:pt>
                <c:pt idx="3">
                  <c:v>1</c:v>
                </c:pt>
              </c:numCache>
            </c:numRef>
          </c:cat>
          <c:val>
            <c:numRef>
              <c:f>'Intermediate Combo'!$C$2:$C$5</c:f>
              <c:numCache>
                <c:formatCode>General</c:formatCode>
                <c:ptCount val="4"/>
                <c:pt idx="0">
                  <c:v>69</c:v>
                </c:pt>
                <c:pt idx="1">
                  <c:v>133</c:v>
                </c:pt>
                <c:pt idx="2">
                  <c:v>192</c:v>
                </c:pt>
                <c:pt idx="3">
                  <c:v>292</c:v>
                </c:pt>
              </c:numCache>
            </c:numRef>
          </c:val>
          <c:extLst>
            <c:ext xmlns:c16="http://schemas.microsoft.com/office/drawing/2014/chart" uri="{C3380CC4-5D6E-409C-BE32-E72D297353CC}">
              <c16:uniqueId val="{00000001-0D7F-42D7-92BE-19700E43A9D4}"/>
            </c:ext>
          </c:extLst>
        </c:ser>
        <c:dLbls>
          <c:dLblPos val="ctr"/>
          <c:showLegendKey val="0"/>
          <c:showVal val="1"/>
          <c:showCatName val="0"/>
          <c:showSerName val="0"/>
          <c:showPercent val="0"/>
          <c:showBubbleSize val="0"/>
        </c:dLbls>
        <c:gapWidth val="150"/>
        <c:overlap val="100"/>
        <c:axId val="875807048"/>
        <c:axId val="875797864"/>
      </c:barChart>
      <c:catAx>
        <c:axId val="875807048"/>
        <c:scaling>
          <c:orientation val="minMax"/>
        </c:scaling>
        <c:delete val="0"/>
        <c:axPos val="l"/>
        <c:numFmt formatCode="0.0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875797864"/>
        <c:crosses val="autoZero"/>
        <c:auto val="1"/>
        <c:lblAlgn val="ctr"/>
        <c:lblOffset val="100"/>
        <c:noMultiLvlLbl val="0"/>
      </c:catAx>
      <c:valAx>
        <c:axId val="875797864"/>
        <c:scaling>
          <c:orientation val="minMax"/>
        </c:scaling>
        <c:delete val="1"/>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87580704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[COHFE Database_v1.xlsx]80%(I) with 90% (F) Pivot!PivotTable2</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Intermediate</a:t>
            </a:r>
            <a:r>
              <a:rPr lang="en-US" baseline="0"/>
              <a:t> by Domain</a:t>
            </a:r>
          </a:p>
          <a:p>
            <a:pPr>
              <a:defRPr/>
            </a:pPr>
            <a:r>
              <a:rPr lang="en-US" baseline="0"/>
              <a:t>(80% Cutoff + 90% Core Frontline Competencies)</a:t>
            </a:r>
            <a:endParaRPr lang="en-U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'80%(I) with 90% (F) Pivot'!$B$3:$B$4</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'80%(I) with 90% (F) Pivot'!$A$5:$A$18</c:f>
              <c:strCache>
                <c:ptCount val="13"/>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11 Leadership and Management</c:v>
                </c:pt>
                <c:pt idx="10">
                  <c:v>12 Communication and Community Development</c:v>
                </c:pt>
                <c:pt idx="11">
                  <c:v>13 Training</c:v>
                </c:pt>
                <c:pt idx="12">
                  <c:v>14 Ethics</c:v>
                </c:pt>
              </c:strCache>
            </c:strRef>
          </c:cat>
          <c:val>
            <c:numRef>
              <c:f>'80%(I) with 90% (F) Pivot'!$B$5:$B$18</c:f>
              <c:numCache>
                <c:formatCode>General</c:formatCode>
                <c:ptCount val="13"/>
                <c:pt idx="0">
                  <c:v>12</c:v>
                </c:pt>
                <c:pt idx="1">
                  <c:v>14</c:v>
                </c:pt>
                <c:pt idx="2">
                  <c:v>23</c:v>
                </c:pt>
                <c:pt idx="3">
                  <c:v>34</c:v>
                </c:pt>
                <c:pt idx="4">
                  <c:v>17</c:v>
                </c:pt>
                <c:pt idx="5">
                  <c:v>30</c:v>
                </c:pt>
                <c:pt idx="6">
                  <c:v>47</c:v>
                </c:pt>
                <c:pt idx="7">
                  <c:v>18</c:v>
                </c:pt>
                <c:pt idx="8">
                  <c:v>28</c:v>
                </c:pt>
                <c:pt idx="9">
                  <c:v>15</c:v>
                </c:pt>
                <c:pt idx="10">
                  <c:v>13</c:v>
                </c:pt>
                <c:pt idx="11">
                  <c:v>5</c:v>
                </c:pt>
                <c:pt idx="12">
                  <c:v>13</c:v>
                </c:pt>
              </c:numCache>
            </c:numRef>
          </c:val>
          <c:extLst>
            <c:ext xmlns:c16="http://schemas.microsoft.com/office/drawing/2014/chart" uri="{C3380CC4-5D6E-409C-BE32-E72D297353CC}">
              <c16:uniqueId val="{00000000-8255-4679-9DD5-F76861F881C3}"/>
            </c:ext>
          </c:extLst>
        </c:ser>
        <c:ser>
          <c:idx val="1"/>
          <c:order val="1"/>
          <c:tx>
            <c:strRef>
              <c:f>'80%(I) with 90% (F) Pivot'!$C$3:$C$4</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'80%(I) with 90% (F) Pivot'!$A$5:$A$18</c:f>
              <c:strCache>
                <c:ptCount val="13"/>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11 Leadership and Management</c:v>
                </c:pt>
                <c:pt idx="10">
                  <c:v>12 Communication and Community Development</c:v>
                </c:pt>
                <c:pt idx="11">
                  <c:v>13 Training</c:v>
                </c:pt>
                <c:pt idx="12">
                  <c:v>14 Ethics</c:v>
                </c:pt>
              </c:strCache>
            </c:strRef>
          </c:cat>
          <c:val>
            <c:numRef>
              <c:f>'80%(I) with 90% (F) Pivot'!$C$5:$C$18</c:f>
              <c:numCache>
                <c:formatCode>General</c:formatCode>
                <c:ptCount val="13"/>
                <c:pt idx="0">
                  <c:v>9</c:v>
                </c:pt>
                <c:pt idx="1">
                  <c:v>7</c:v>
                </c:pt>
                <c:pt idx="2">
                  <c:v>4</c:v>
                </c:pt>
                <c:pt idx="3">
                  <c:v>2</c:v>
                </c:pt>
                <c:pt idx="4">
                  <c:v>9</c:v>
                </c:pt>
                <c:pt idx="5">
                  <c:v>3</c:v>
                </c:pt>
                <c:pt idx="6">
                  <c:v>12</c:v>
                </c:pt>
                <c:pt idx="7">
                  <c:v>4</c:v>
                </c:pt>
                <c:pt idx="8">
                  <c:v>2</c:v>
                </c:pt>
                <c:pt idx="9">
                  <c:v>18</c:v>
                </c:pt>
                <c:pt idx="10">
                  <c:v>10</c:v>
                </c:pt>
                <c:pt idx="11">
                  <c:v>23</c:v>
                </c:pt>
                <c:pt idx="12">
                  <c:v>7</c:v>
                </c:pt>
              </c:numCache>
            </c:numRef>
          </c:val>
          <c:extLst>
            <c:ext xmlns:c16="http://schemas.microsoft.com/office/drawing/2014/chart" uri="{C3380CC4-5D6E-409C-BE32-E72D297353CC}">
              <c16:uniqueId val="{00000003-8255-4679-9DD5-F76861F881C3}"/>
            </c:ext>
          </c:extLst>
        </c:ser>
        <c:dLbls>
          <c:dLblPos val="ctr"/>
          <c:showLegendKey val="0"/>
          <c:showVal val="1"/>
          <c:showCatName val="0"/>
          <c:showSerName val="0"/>
          <c:showPercent val="0"/>
          <c:showBubbleSize val="0"/>
        </c:dLbls>
        <c:gapWidth val="150"/>
        <c:overlap val="100"/>
        <c:axId val="919770576"/>
        <c:axId val="919772544"/>
      </c:barChart>
      <c:catAx>
        <c:axId val="919770576"/>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919772544"/>
        <c:crosses val="autoZero"/>
        <c:auto val="1"/>
        <c:lblAlgn val="ctr"/>
        <c:lblOffset val="100"/>
        <c:noMultiLvlLbl val="0"/>
      </c:catAx>
      <c:valAx>
        <c:axId val="919772544"/>
        <c:scaling>
          <c:orientation val="minMax"/>
        </c:scaling>
        <c:delete val="1"/>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919770576"/>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[COHFE Database_v1.xlsx]90%((I) with 90% Frontline Pivo!PivotTable5</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Intermediate Competencies by  Domain</a:t>
            </a:r>
          </a:p>
          <a:p>
            <a:pPr>
              <a:defRPr/>
            </a:pPr>
            <a:r>
              <a:rPr lang="en-US"/>
              <a:t>(90% Cutoff + 90% Core Frontline Competencies)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'90%((I) with 90% Frontline Pivo'!$B$3:$B$4</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'90%((I) with 90% Frontline Pivo'!$A$5:$A$19</c:f>
              <c:strCache>
                <c:ptCount val="14"/>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10 Ecosystem Health</c:v>
                </c:pt>
                <c:pt idx="10">
                  <c:v>11 Leadership and Management</c:v>
                </c:pt>
                <c:pt idx="11">
                  <c:v>12 Communication and Community Development</c:v>
                </c:pt>
                <c:pt idx="12">
                  <c:v>13 Training</c:v>
                </c:pt>
                <c:pt idx="13">
                  <c:v>14 Ethics</c:v>
                </c:pt>
              </c:strCache>
            </c:strRef>
          </c:cat>
          <c:val>
            <c:numRef>
              <c:f>'90%((I) with 90% Frontline Pivo'!$B$5:$B$19</c:f>
              <c:numCache>
                <c:formatCode>General</c:formatCode>
                <c:ptCount val="14"/>
                <c:pt idx="0">
                  <c:v>9</c:v>
                </c:pt>
                <c:pt idx="1">
                  <c:v>11</c:v>
                </c:pt>
                <c:pt idx="2">
                  <c:v>19</c:v>
                </c:pt>
                <c:pt idx="3">
                  <c:v>23</c:v>
                </c:pt>
                <c:pt idx="4">
                  <c:v>16</c:v>
                </c:pt>
                <c:pt idx="5">
                  <c:v>28</c:v>
                </c:pt>
                <c:pt idx="6">
                  <c:v>35</c:v>
                </c:pt>
                <c:pt idx="7">
                  <c:v>13</c:v>
                </c:pt>
                <c:pt idx="8">
                  <c:v>24</c:v>
                </c:pt>
                <c:pt idx="9">
                  <c:v>5</c:v>
                </c:pt>
                <c:pt idx="10">
                  <c:v>11</c:v>
                </c:pt>
                <c:pt idx="11">
                  <c:v>8</c:v>
                </c:pt>
                <c:pt idx="12">
                  <c:v>1</c:v>
                </c:pt>
                <c:pt idx="13">
                  <c:v>6</c:v>
                </c:pt>
              </c:numCache>
            </c:numRef>
          </c:val>
          <c:extLst>
            <c:ext xmlns:c16="http://schemas.microsoft.com/office/drawing/2014/chart" uri="{C3380CC4-5D6E-409C-BE32-E72D297353CC}">
              <c16:uniqueId val="{00000003-F194-4597-B27C-9E566AA1E0A6}"/>
            </c:ext>
          </c:extLst>
        </c:ser>
        <c:ser>
          <c:idx val="1"/>
          <c:order val="1"/>
          <c:tx>
            <c:strRef>
              <c:f>'90%((I) with 90% Frontline Pivo'!$C$3:$C$4</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'90%((I) with 90% Frontline Pivo'!$A$5:$A$19</c:f>
              <c:strCache>
                <c:ptCount val="14"/>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10 Ecosystem Health</c:v>
                </c:pt>
                <c:pt idx="10">
                  <c:v>11 Leadership and Management</c:v>
                </c:pt>
                <c:pt idx="11">
                  <c:v>12 Communication and Community Development</c:v>
                </c:pt>
                <c:pt idx="12">
                  <c:v>13 Training</c:v>
                </c:pt>
                <c:pt idx="13">
                  <c:v>14 Ethics</c:v>
                </c:pt>
              </c:strCache>
            </c:strRef>
          </c:cat>
          <c:val>
            <c:numRef>
              <c:f>'90%((I) with 90% Frontline Pivo'!$C$5:$C$19</c:f>
              <c:numCache>
                <c:formatCode>General</c:formatCode>
                <c:ptCount val="14"/>
                <c:pt idx="0">
                  <c:v>12</c:v>
                </c:pt>
                <c:pt idx="1">
                  <c:v>9</c:v>
                </c:pt>
                <c:pt idx="2">
                  <c:v>8</c:v>
                </c:pt>
                <c:pt idx="3">
                  <c:v>12</c:v>
                </c:pt>
                <c:pt idx="4">
                  <c:v>10</c:v>
                </c:pt>
                <c:pt idx="5">
                  <c:v>5</c:v>
                </c:pt>
                <c:pt idx="6">
                  <c:v>21</c:v>
                </c:pt>
                <c:pt idx="7">
                  <c:v>9</c:v>
                </c:pt>
                <c:pt idx="8">
                  <c:v>6</c:v>
                </c:pt>
                <c:pt idx="9">
                  <c:v>27</c:v>
                </c:pt>
                <c:pt idx="10">
                  <c:v>22</c:v>
                </c:pt>
                <c:pt idx="11">
                  <c:v>15</c:v>
                </c:pt>
                <c:pt idx="12">
                  <c:v>27</c:v>
                </c:pt>
                <c:pt idx="13">
                  <c:v>9</c:v>
                </c:pt>
              </c:numCache>
            </c:numRef>
          </c:val>
          <c:extLst>
            <c:ext xmlns:c16="http://schemas.microsoft.com/office/drawing/2014/chart" uri="{C3380CC4-5D6E-409C-BE32-E72D297353CC}">
              <c16:uniqueId val="{00000009-F194-4597-B27C-9E566AA1E0A6}"/>
            </c:ext>
          </c:extLst>
        </c:ser>
        <c:dLbls>
          <c:dLblPos val="ctr"/>
          <c:showLegendKey val="0"/>
          <c:showVal val="1"/>
          <c:showCatName val="0"/>
          <c:showSerName val="0"/>
          <c:showPercent val="0"/>
          <c:showBubbleSize val="0"/>
        </c:dLbls>
        <c:gapWidth val="150"/>
        <c:overlap val="100"/>
        <c:axId val="919770904"/>
        <c:axId val="919769920"/>
      </c:barChart>
      <c:catAx>
        <c:axId val="919770904"/>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919769920"/>
        <c:crosses val="autoZero"/>
        <c:auto val="1"/>
        <c:lblAlgn val="ctr"/>
        <c:lblOffset val="100"/>
        <c:noMultiLvlLbl val="0"/>
      </c:catAx>
      <c:valAx>
        <c:axId val="919769920"/>
        <c:scaling>
          <c:orientation val="minMax"/>
        </c:scaling>
        <c:delete val="1"/>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919770904"/>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[COHFE Database_v1.xlsx]100%(I) with 90% Cutoff (Pivot)!PivotTable6</c:name>
    <c:fmtId val="0"/>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Intermediate Competencies</a:t>
            </a:r>
            <a:r>
              <a:rPr lang="en-US" baseline="0"/>
              <a:t> by Domain</a:t>
            </a:r>
            <a:endParaRPr lang="en-US"/>
          </a:p>
          <a:p>
            <a:pPr>
              <a:defRPr/>
            </a:pPr>
            <a:r>
              <a:rPr lang="en-US"/>
              <a:t>(100%Cutoff + 90% Core Frontline Competencies)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'100%(I) with 90% Cutoff (Pivot)'!$B$3:$B$4</c:f>
              <c:strCache>
                <c:ptCount val="1"/>
                <c:pt idx="0">
                  <c:v>Core</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'100%(I) with 90% Cutoff (Pivot)'!$A$5:$A$18</c:f>
              <c:strCache>
                <c:ptCount val="13"/>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11 Leadership and Management</c:v>
                </c:pt>
                <c:pt idx="10">
                  <c:v>12 Communication and Community Development</c:v>
                </c:pt>
                <c:pt idx="11">
                  <c:v>13 Training</c:v>
                </c:pt>
                <c:pt idx="12">
                  <c:v>14 Ethics</c:v>
                </c:pt>
              </c:strCache>
            </c:strRef>
          </c:cat>
          <c:val>
            <c:numRef>
              <c:f>'100%(I) with 90% Cutoff (Pivot)'!$B$5:$B$18</c:f>
              <c:numCache>
                <c:formatCode>General</c:formatCode>
                <c:ptCount val="13"/>
                <c:pt idx="0">
                  <c:v>5</c:v>
                </c:pt>
                <c:pt idx="1">
                  <c:v>9</c:v>
                </c:pt>
                <c:pt idx="2">
                  <c:v>15</c:v>
                </c:pt>
                <c:pt idx="3">
                  <c:v>19</c:v>
                </c:pt>
                <c:pt idx="4">
                  <c:v>11</c:v>
                </c:pt>
                <c:pt idx="5">
                  <c:v>21</c:v>
                </c:pt>
                <c:pt idx="6">
                  <c:v>26</c:v>
                </c:pt>
                <c:pt idx="7">
                  <c:v>13</c:v>
                </c:pt>
                <c:pt idx="8">
                  <c:v>24</c:v>
                </c:pt>
                <c:pt idx="9">
                  <c:v>8</c:v>
                </c:pt>
                <c:pt idx="10">
                  <c:v>5</c:v>
                </c:pt>
                <c:pt idx="11">
                  <c:v>1</c:v>
                </c:pt>
                <c:pt idx="12">
                  <c:v>5</c:v>
                </c:pt>
              </c:numCache>
            </c:numRef>
          </c:val>
          <c:extLst>
            <c:ext xmlns:c16="http://schemas.microsoft.com/office/drawing/2014/chart" uri="{C3380CC4-5D6E-409C-BE32-E72D297353CC}">
              <c16:uniqueId val="{00000000-BD4C-4C31-8118-BC6F1165DB0A}"/>
            </c:ext>
          </c:extLst>
        </c:ser>
        <c:ser>
          <c:idx val="1"/>
          <c:order val="1"/>
          <c:tx>
            <c:strRef>
              <c:f>'100%(I) with 90% Cutoff (Pivot)'!$C$3:$C$4</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'100%(I) with 90% Cutoff (Pivot)'!$A$5:$A$18</c:f>
              <c:strCache>
                <c:ptCount val="13"/>
                <c:pt idx="0">
                  <c:v>01 Foundational Knowledge</c:v>
                </c:pt>
                <c:pt idx="1">
                  <c:v>02 Surveillance Systems</c:v>
                </c:pt>
                <c:pt idx="2">
                  <c:v>03 Field Investigations</c:v>
                </c:pt>
                <c:pt idx="3">
                  <c:v>04 Disease management</c:v>
                </c:pt>
                <c:pt idx="4">
                  <c:v>05 Laboratory Capacity</c:v>
                </c:pt>
                <c:pt idx="5">
                  <c:v>06 Infection Prevention and Control (IPC), Biosafety and Biosecurity</c:v>
                </c:pt>
                <c:pt idx="6">
                  <c:v>07 Preparedness and Response</c:v>
                </c:pt>
                <c:pt idx="7">
                  <c:v>08 Epidemiological Studies</c:v>
                </c:pt>
                <c:pt idx="8">
                  <c:v>09 Data Management, Biostatistics and Digital Tools</c:v>
                </c:pt>
                <c:pt idx="9">
                  <c:v>11 Leadership and Management</c:v>
                </c:pt>
                <c:pt idx="10">
                  <c:v>12 Communication and Community Development</c:v>
                </c:pt>
                <c:pt idx="11">
                  <c:v>13 Training</c:v>
                </c:pt>
                <c:pt idx="12">
                  <c:v>14 Ethics</c:v>
                </c:pt>
              </c:strCache>
            </c:strRef>
          </c:cat>
          <c:val>
            <c:numRef>
              <c:f>'100%(I) with 90% Cutoff (Pivot)'!$C$5:$C$18</c:f>
              <c:numCache>
                <c:formatCode>General</c:formatCode>
                <c:ptCount val="13"/>
                <c:pt idx="0">
                  <c:v>16</c:v>
                </c:pt>
                <c:pt idx="1">
                  <c:v>12</c:v>
                </c:pt>
                <c:pt idx="2">
                  <c:v>12</c:v>
                </c:pt>
                <c:pt idx="3">
                  <c:v>17</c:v>
                </c:pt>
                <c:pt idx="4">
                  <c:v>15</c:v>
                </c:pt>
                <c:pt idx="5">
                  <c:v>12</c:v>
                </c:pt>
                <c:pt idx="6">
                  <c:v>33</c:v>
                </c:pt>
                <c:pt idx="7">
                  <c:v>9</c:v>
                </c:pt>
                <c:pt idx="8">
                  <c:v>6</c:v>
                </c:pt>
                <c:pt idx="9">
                  <c:v>25</c:v>
                </c:pt>
                <c:pt idx="10">
                  <c:v>18</c:v>
                </c:pt>
                <c:pt idx="11">
                  <c:v>27</c:v>
                </c:pt>
                <c:pt idx="12">
                  <c:v>15</c:v>
                </c:pt>
              </c:numCache>
            </c:numRef>
          </c:val>
          <c:extLst>
            <c:ext xmlns:c16="http://schemas.microsoft.com/office/drawing/2014/chart" uri="{C3380CC4-5D6E-409C-BE32-E72D297353CC}">
              <c16:uniqueId val="{00000003-BD4C-4C31-8118-BC6F1165DB0A}"/>
            </c:ext>
          </c:extLst>
        </c:ser>
        <c:dLbls>
          <c:dLblPos val="ctr"/>
          <c:showLegendKey val="0"/>
          <c:showVal val="1"/>
          <c:showCatName val="0"/>
          <c:showSerName val="0"/>
          <c:showPercent val="0"/>
          <c:showBubbleSize val="0"/>
        </c:dLbls>
        <c:gapWidth val="150"/>
        <c:overlap val="100"/>
        <c:axId val="1231456272"/>
        <c:axId val="1231458568"/>
      </c:barChart>
      <c:catAx>
        <c:axId val="1231456272"/>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231458568"/>
        <c:crosses val="autoZero"/>
        <c:auto val="1"/>
        <c:lblAlgn val="ctr"/>
        <c:lblOffset val="100"/>
        <c:noMultiLvlLbl val="0"/>
      </c:catAx>
      <c:valAx>
        <c:axId val="1231458568"/>
        <c:scaling>
          <c:orientation val="minMax"/>
        </c:scaling>
        <c:delete val="1"/>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231456272"/>
        <c:crosses val="autoZero"/>
        <c:crossBetween val="between"/>
      </c:valAx>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Advanced by Cutoff</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bar"/>
        <c:grouping val="stacked"/>
        <c:varyColors val="0"/>
        <c:ser>
          <c:idx val="0"/>
          <c:order val="0"/>
          <c:tx>
            <c:strRef>
              <c:f>'Advanced Combo'!$B$1</c:f>
              <c:strCache>
                <c:ptCount val="1"/>
                <c:pt idx="0">
                  <c:v>Core </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'Advanced Combo'!$A$2:$A$5</c:f>
              <c:numCache>
                <c:formatCode>0%</c:formatCode>
                <c:ptCount val="4"/>
                <c:pt idx="0" formatCode="0.00%">
                  <c:v>0.66669999999999996</c:v>
                </c:pt>
                <c:pt idx="1">
                  <c:v>0.8</c:v>
                </c:pt>
                <c:pt idx="2">
                  <c:v>0.9</c:v>
                </c:pt>
                <c:pt idx="3">
                  <c:v>1</c:v>
                </c:pt>
              </c:numCache>
            </c:numRef>
          </c:cat>
          <c:val>
            <c:numRef>
              <c:f>'Advanced Combo'!$B$2:$B$5</c:f>
              <c:numCache>
                <c:formatCode>General</c:formatCode>
                <c:ptCount val="4"/>
                <c:pt idx="0">
                  <c:v>504</c:v>
                </c:pt>
                <c:pt idx="1">
                  <c:v>432</c:v>
                </c:pt>
                <c:pt idx="2">
                  <c:v>351</c:v>
                </c:pt>
                <c:pt idx="3">
                  <c:v>191</c:v>
                </c:pt>
              </c:numCache>
            </c:numRef>
          </c:val>
          <c:extLst>
            <c:ext xmlns:c16="http://schemas.microsoft.com/office/drawing/2014/chart" uri="{C3380CC4-5D6E-409C-BE32-E72D297353CC}">
              <c16:uniqueId val="{00000000-860C-4431-949D-393F84163F7B}"/>
            </c:ext>
          </c:extLst>
        </c:ser>
        <c:ser>
          <c:idx val="1"/>
          <c:order val="1"/>
          <c:tx>
            <c:strRef>
              <c:f>'Advanced Combo'!$C$1</c:f>
              <c:strCache>
                <c:ptCount val="1"/>
                <c:pt idx="0">
                  <c:v>Optional</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'Advanced Combo'!$A$2:$A$5</c:f>
              <c:numCache>
                <c:formatCode>0%</c:formatCode>
                <c:ptCount val="4"/>
                <c:pt idx="0" formatCode="0.00%">
                  <c:v>0.66669999999999996</c:v>
                </c:pt>
                <c:pt idx="1">
                  <c:v>0.8</c:v>
                </c:pt>
                <c:pt idx="2">
                  <c:v>0.9</c:v>
                </c:pt>
                <c:pt idx="3">
                  <c:v>1</c:v>
                </c:pt>
              </c:numCache>
            </c:numRef>
          </c:cat>
          <c:val>
            <c:numRef>
              <c:f>'Advanced Combo'!$C$2:$C$5</c:f>
              <c:numCache>
                <c:formatCode>General</c:formatCode>
                <c:ptCount val="4"/>
                <c:pt idx="0">
                  <c:v>70</c:v>
                </c:pt>
                <c:pt idx="1">
                  <c:v>142</c:v>
                </c:pt>
                <c:pt idx="2">
                  <c:v>223</c:v>
                </c:pt>
                <c:pt idx="3">
                  <c:v>383</c:v>
                </c:pt>
              </c:numCache>
            </c:numRef>
          </c:val>
          <c:extLst>
            <c:ext xmlns:c16="http://schemas.microsoft.com/office/drawing/2014/chart" uri="{C3380CC4-5D6E-409C-BE32-E72D297353CC}">
              <c16:uniqueId val="{00000001-860C-4431-949D-393F84163F7B}"/>
            </c:ext>
          </c:extLst>
        </c:ser>
        <c:dLbls>
          <c:dLblPos val="ctr"/>
          <c:showLegendKey val="0"/>
          <c:showVal val="1"/>
          <c:showCatName val="0"/>
          <c:showSerName val="0"/>
          <c:showPercent val="0"/>
          <c:showBubbleSize val="0"/>
        </c:dLbls>
        <c:gapWidth val="150"/>
        <c:overlap val="100"/>
        <c:axId val="623265312"/>
        <c:axId val="623277120"/>
      </c:barChart>
      <c:catAx>
        <c:axId val="623265312"/>
        <c:scaling>
          <c:orientation val="minMax"/>
        </c:scaling>
        <c:delete val="0"/>
        <c:axPos val="l"/>
        <c:numFmt formatCode="0.0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23277120"/>
        <c:crosses val="autoZero"/>
        <c:auto val="1"/>
        <c:lblAlgn val="ctr"/>
        <c:lblOffset val="100"/>
        <c:noMultiLvlLbl val="0"/>
      </c:catAx>
      <c:valAx>
        <c:axId val="623277120"/>
        <c:scaling>
          <c:orientation val="minMax"/>
        </c:scaling>
        <c:delete val="1"/>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62326531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1</xdr:col>
      <xdr:colOff>47036</xdr:colOff>
      <xdr:row>1</xdr:row>
      <xdr:rowOff>35277</xdr:rowOff>
    </xdr:from>
    <xdr:to>
      <xdr:col>20</xdr:col>
      <xdr:colOff>63059</xdr:colOff>
      <xdr:row>1</xdr:row>
      <xdr:rowOff>1211203</xdr:rowOff>
    </xdr:to>
    <xdr:pic>
      <xdr:nvPicPr>
        <xdr:cNvPr id="6" name="Picture 5">
          <a:extLst>
            <a:ext uri="{FF2B5EF4-FFF2-40B4-BE49-F238E27FC236}">
              <a16:creationId xmlns:a16="http://schemas.microsoft.com/office/drawing/2014/main" id="{1FE1C1F1-2812-4C13-AE1E-D1C35203DF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736" y="235302"/>
          <a:ext cx="14808348" cy="117592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298450</xdr:colOff>
      <xdr:row>1</xdr:row>
      <xdr:rowOff>19050</xdr:rowOff>
    </xdr:from>
    <xdr:to>
      <xdr:col>16</xdr:col>
      <xdr:colOff>590550</xdr:colOff>
      <xdr:row>29</xdr:row>
      <xdr:rowOff>165099</xdr:rowOff>
    </xdr:to>
    <xdr:graphicFrame macro="">
      <xdr:nvGraphicFramePr>
        <xdr:cNvPr id="2" name="Chart 1">
          <a:extLst>
            <a:ext uri="{FF2B5EF4-FFF2-40B4-BE49-F238E27FC236}">
              <a16:creationId xmlns:a16="http://schemas.microsoft.com/office/drawing/2014/main" id="{7F240BED-45E9-4B59-96FB-BB1C961AA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215900</xdr:colOff>
      <xdr:row>1</xdr:row>
      <xdr:rowOff>171450</xdr:rowOff>
    </xdr:from>
    <xdr:to>
      <xdr:col>17</xdr:col>
      <xdr:colOff>361950</xdr:colOff>
      <xdr:row>32</xdr:row>
      <xdr:rowOff>120650</xdr:rowOff>
    </xdr:to>
    <xdr:graphicFrame macro="">
      <xdr:nvGraphicFramePr>
        <xdr:cNvPr id="2" name="Chart 1">
          <a:extLst>
            <a:ext uri="{FF2B5EF4-FFF2-40B4-BE49-F238E27FC236}">
              <a16:creationId xmlns:a16="http://schemas.microsoft.com/office/drawing/2014/main" id="{A345CEA9-F75A-4D1A-9897-9D8131BE7D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393700</xdr:colOff>
      <xdr:row>3</xdr:row>
      <xdr:rowOff>152400</xdr:rowOff>
    </xdr:from>
    <xdr:to>
      <xdr:col>18</xdr:col>
      <xdr:colOff>0</xdr:colOff>
      <xdr:row>34</xdr:row>
      <xdr:rowOff>133350</xdr:rowOff>
    </xdr:to>
    <xdr:graphicFrame macro="">
      <xdr:nvGraphicFramePr>
        <xdr:cNvPr id="2" name="Chart 1">
          <a:extLst>
            <a:ext uri="{FF2B5EF4-FFF2-40B4-BE49-F238E27FC236}">
              <a16:creationId xmlns:a16="http://schemas.microsoft.com/office/drawing/2014/main" id="{2B9E46E7-36F1-464F-B6B2-EFBEDC3EC7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488950</xdr:colOff>
      <xdr:row>1</xdr:row>
      <xdr:rowOff>136524</xdr:rowOff>
    </xdr:from>
    <xdr:to>
      <xdr:col>17</xdr:col>
      <xdr:colOff>0</xdr:colOff>
      <xdr:row>20</xdr:row>
      <xdr:rowOff>19049</xdr:rowOff>
    </xdr:to>
    <xdr:graphicFrame macro="">
      <xdr:nvGraphicFramePr>
        <xdr:cNvPr id="5" name="Chart 4">
          <a:extLst>
            <a:ext uri="{FF2B5EF4-FFF2-40B4-BE49-F238E27FC236}">
              <a16:creationId xmlns:a16="http://schemas.microsoft.com/office/drawing/2014/main" id="{2D79BE11-F4A7-477A-A6A3-675B4F59F8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574674</xdr:colOff>
      <xdr:row>22</xdr:row>
      <xdr:rowOff>180974</xdr:rowOff>
    </xdr:from>
    <xdr:to>
      <xdr:col>15</xdr:col>
      <xdr:colOff>228599</xdr:colOff>
      <xdr:row>42</xdr:row>
      <xdr:rowOff>69849</xdr:rowOff>
    </xdr:to>
    <xdr:graphicFrame macro="">
      <xdr:nvGraphicFramePr>
        <xdr:cNvPr id="8" name="Chart 7">
          <a:extLst>
            <a:ext uri="{FF2B5EF4-FFF2-40B4-BE49-F238E27FC236}">
              <a16:creationId xmlns:a16="http://schemas.microsoft.com/office/drawing/2014/main" id="{916F11E3-A8FE-45D4-8568-6A5C040060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149225</xdr:colOff>
      <xdr:row>10</xdr:row>
      <xdr:rowOff>60325</xdr:rowOff>
    </xdr:from>
    <xdr:to>
      <xdr:col>15</xdr:col>
      <xdr:colOff>454025</xdr:colOff>
      <xdr:row>23</xdr:row>
      <xdr:rowOff>146050</xdr:rowOff>
    </xdr:to>
    <xdr:graphicFrame macro="">
      <xdr:nvGraphicFramePr>
        <xdr:cNvPr id="3" name="Chart 2">
          <a:extLst>
            <a:ext uri="{FF2B5EF4-FFF2-40B4-BE49-F238E27FC236}">
              <a16:creationId xmlns:a16="http://schemas.microsoft.com/office/drawing/2014/main" id="{DE4A268A-A955-468F-A91B-548D3BAC60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98425</xdr:colOff>
      <xdr:row>25</xdr:row>
      <xdr:rowOff>9525</xdr:rowOff>
    </xdr:from>
    <xdr:to>
      <xdr:col>15</xdr:col>
      <xdr:colOff>403225</xdr:colOff>
      <xdr:row>39</xdr:row>
      <xdr:rowOff>174625</xdr:rowOff>
    </xdr:to>
    <xdr:graphicFrame macro="">
      <xdr:nvGraphicFramePr>
        <xdr:cNvPr id="4" name="Chart 3">
          <a:extLst>
            <a:ext uri="{FF2B5EF4-FFF2-40B4-BE49-F238E27FC236}">
              <a16:creationId xmlns:a16="http://schemas.microsoft.com/office/drawing/2014/main" id="{E3F02A71-0598-44A1-8760-7F916995BD23}"/>
            </a:ext>
            <a:ext uri="{147F2762-F138-4A5C-976F-8EAC2B608ADB}">
              <a16:predDERef xmlns:a16="http://schemas.microsoft.com/office/drawing/2014/main" pred="{DE4A268A-A955-468F-A91B-548D3BAC60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79375</xdr:colOff>
      <xdr:row>41</xdr:row>
      <xdr:rowOff>9525</xdr:rowOff>
    </xdr:from>
    <xdr:to>
      <xdr:col>15</xdr:col>
      <xdr:colOff>384175</xdr:colOff>
      <xdr:row>55</xdr:row>
      <xdr:rowOff>174625</xdr:rowOff>
    </xdr:to>
    <xdr:graphicFrame macro="">
      <xdr:nvGraphicFramePr>
        <xdr:cNvPr id="5" name="Chart 4">
          <a:extLst>
            <a:ext uri="{FF2B5EF4-FFF2-40B4-BE49-F238E27FC236}">
              <a16:creationId xmlns:a16="http://schemas.microsoft.com/office/drawing/2014/main" id="{E5DE559D-A5D1-4377-AF28-3EF3249908B8}"/>
            </a:ext>
            <a:ext uri="{147F2762-F138-4A5C-976F-8EAC2B608ADB}">
              <a16:predDERef xmlns:a16="http://schemas.microsoft.com/office/drawing/2014/main" pred="{E3F02A71-0598-44A1-8760-7F916995BD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2120900</xdr:colOff>
      <xdr:row>20</xdr:row>
      <xdr:rowOff>41274</xdr:rowOff>
    </xdr:from>
    <xdr:to>
      <xdr:col>8</xdr:col>
      <xdr:colOff>260350</xdr:colOff>
      <xdr:row>42</xdr:row>
      <xdr:rowOff>19049</xdr:rowOff>
    </xdr:to>
    <xdr:graphicFrame macro="">
      <xdr:nvGraphicFramePr>
        <xdr:cNvPr id="3" name="Chart 2">
          <a:extLst>
            <a:ext uri="{FF2B5EF4-FFF2-40B4-BE49-F238E27FC236}">
              <a16:creationId xmlns:a16="http://schemas.microsoft.com/office/drawing/2014/main" id="{C8A75ACF-A9AB-49A4-A8C8-3525A4B753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60325</xdr:colOff>
      <xdr:row>9</xdr:row>
      <xdr:rowOff>98425</xdr:rowOff>
    </xdr:from>
    <xdr:to>
      <xdr:col>12</xdr:col>
      <xdr:colOff>365125</xdr:colOff>
      <xdr:row>24</xdr:row>
      <xdr:rowOff>79375</xdr:rowOff>
    </xdr:to>
    <xdr:graphicFrame macro="">
      <xdr:nvGraphicFramePr>
        <xdr:cNvPr id="3" name="Chart 2">
          <a:extLst>
            <a:ext uri="{FF2B5EF4-FFF2-40B4-BE49-F238E27FC236}">
              <a16:creationId xmlns:a16="http://schemas.microsoft.com/office/drawing/2014/main" id="{0E848E87-7254-4855-8CF2-573CCEC68F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9</xdr:row>
      <xdr:rowOff>98424</xdr:rowOff>
    </xdr:from>
    <xdr:to>
      <xdr:col>11</xdr:col>
      <xdr:colOff>146050</xdr:colOff>
      <xdr:row>31</xdr:row>
      <xdr:rowOff>57149</xdr:rowOff>
    </xdr:to>
    <xdr:graphicFrame macro="">
      <xdr:nvGraphicFramePr>
        <xdr:cNvPr id="2" name="Chart 1">
          <a:extLst>
            <a:ext uri="{FF2B5EF4-FFF2-40B4-BE49-F238E27FC236}">
              <a16:creationId xmlns:a16="http://schemas.microsoft.com/office/drawing/2014/main" id="{AA6D6EAC-00B0-47FD-B948-222190921E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593725</xdr:colOff>
      <xdr:row>0</xdr:row>
      <xdr:rowOff>31749</xdr:rowOff>
    </xdr:from>
    <xdr:to>
      <xdr:col>15</xdr:col>
      <xdr:colOff>85725</xdr:colOff>
      <xdr:row>22</xdr:row>
      <xdr:rowOff>149224</xdr:rowOff>
    </xdr:to>
    <xdr:graphicFrame macro="">
      <xdr:nvGraphicFramePr>
        <xdr:cNvPr id="2" name="Chart 1">
          <a:extLst>
            <a:ext uri="{FF2B5EF4-FFF2-40B4-BE49-F238E27FC236}">
              <a16:creationId xmlns:a16="http://schemas.microsoft.com/office/drawing/2014/main" id="{C9D67DBB-D41D-4AA7-B47C-C2530FE80A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180975</xdr:colOff>
      <xdr:row>0</xdr:row>
      <xdr:rowOff>120650</xdr:rowOff>
    </xdr:from>
    <xdr:to>
      <xdr:col>14</xdr:col>
      <xdr:colOff>336550</xdr:colOff>
      <xdr:row>22</xdr:row>
      <xdr:rowOff>28575</xdr:rowOff>
    </xdr:to>
    <xdr:graphicFrame macro="">
      <xdr:nvGraphicFramePr>
        <xdr:cNvPr id="2" name="Chart 1">
          <a:extLst>
            <a:ext uri="{FF2B5EF4-FFF2-40B4-BE49-F238E27FC236}">
              <a16:creationId xmlns:a16="http://schemas.microsoft.com/office/drawing/2014/main" id="{DE6AE102-5833-47F0-A048-379D8086D0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53975</xdr:colOff>
      <xdr:row>9</xdr:row>
      <xdr:rowOff>98425</xdr:rowOff>
    </xdr:from>
    <xdr:to>
      <xdr:col>12</xdr:col>
      <xdr:colOff>358775</xdr:colOff>
      <xdr:row>24</xdr:row>
      <xdr:rowOff>79375</xdr:rowOff>
    </xdr:to>
    <xdr:graphicFrame macro="">
      <xdr:nvGraphicFramePr>
        <xdr:cNvPr id="2" name="Chart 1">
          <a:extLst>
            <a:ext uri="{FF2B5EF4-FFF2-40B4-BE49-F238E27FC236}">
              <a16:creationId xmlns:a16="http://schemas.microsoft.com/office/drawing/2014/main" id="{E2D10D1D-739F-417F-AA24-23DC6370BD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476250</xdr:colOff>
      <xdr:row>6</xdr:row>
      <xdr:rowOff>0</xdr:rowOff>
    </xdr:from>
    <xdr:to>
      <xdr:col>17</xdr:col>
      <xdr:colOff>177800</xdr:colOff>
      <xdr:row>33</xdr:row>
      <xdr:rowOff>149225</xdr:rowOff>
    </xdr:to>
    <xdr:graphicFrame macro="">
      <xdr:nvGraphicFramePr>
        <xdr:cNvPr id="2" name="Chart 1">
          <a:extLst>
            <a:ext uri="{FF2B5EF4-FFF2-40B4-BE49-F238E27FC236}">
              <a16:creationId xmlns:a16="http://schemas.microsoft.com/office/drawing/2014/main" id="{AFC95B91-0BDB-4647-A160-BE02D21E00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file:///C:\Users\Leshan\Downloads\MASTER%20_Prioritization%20Exercise%20Data%20(All%20Levels)_06_07_2022.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ather L. Engleking" refreshedDate="44718.489811458334" createdVersion="7" refreshedVersion="8" minRefreshableVersion="3" recordCount="379" xr:uid="{ADEC7D41-147C-411B-A817-BD41C2F33AC2}">
  <cacheSource type="worksheet">
    <worksheetSource ref="A1:Q380" sheet="100%(I) with 90% Frontline"/>
  </cacheSource>
  <cacheFields count="17">
    <cacheField name="Domain" numFmtId="0">
      <sharedItems count="13">
        <s v="01 Foundational Knowledge"/>
        <s v="02 Surveillance Systems"/>
        <s v="03 Field Investigations"/>
        <s v="04 Disease management"/>
        <s v="05 Laboratory Capacity"/>
        <s v="06 Infection Prevention and Control (IPC), Biosafety and Biosecurity"/>
        <s v="07 Preparedness and Response"/>
        <s v="08 Epidemiological Studies"/>
        <s v="09 Data Management, Biostatistics and Digital Tools"/>
        <s v="11 Leadership and Management"/>
        <s v="12 Communication and Community Development"/>
        <s v="13 Training"/>
        <s v="14 Ethics"/>
      </sharedItems>
    </cacheField>
    <cacheField name="Subdomain" numFmtId="0">
      <sharedItems/>
    </cacheField>
    <cacheField name="Level" numFmtId="0">
      <sharedItems/>
    </cacheField>
    <cacheField name="Competency" numFmtId="0">
      <sharedItems longText="1"/>
    </cacheField>
    <cacheField name="Core (%)" numFmtId="10">
      <sharedItems containsSemiMixedTypes="0" containsString="0" containsNumber="1" minValue="9.0899999999999995E-2" maxValue="1"/>
    </cacheField>
    <cacheField name="Core (No.)" numFmtId="0">
      <sharedItems containsSemiMixedTypes="0" containsString="0" containsNumber="1" containsInteger="1" minValue="1" maxValue="16"/>
    </cacheField>
    <cacheField name="Optional (%)" numFmtId="10">
      <sharedItems containsSemiMixedTypes="0" containsString="0" containsNumber="1" minValue="0" maxValue="0.90910000000000002"/>
    </cacheField>
    <cacheField name="Optional (No.)" numFmtId="0">
      <sharedItems containsSemiMixedTypes="0" containsString="0" containsNumber="1" containsInteger="1" minValue="0" maxValue="10"/>
    </cacheField>
    <cacheField name="Total" numFmtId="0">
      <sharedItems containsSemiMixedTypes="0" containsString="0" containsNumber="1" containsInteger="1" minValue="8" maxValue="16"/>
    </cacheField>
    <cacheField name="Cutoff (66.67%)" numFmtId="0">
      <sharedItems containsSemiMixedTypes="0" containsString="0" containsNumber="1" containsInteger="1" minValue="0" maxValue="1"/>
    </cacheField>
    <cacheField name="Label (66.7%)" numFmtId="0">
      <sharedItems/>
    </cacheField>
    <cacheField name="Cutoff (80%)" numFmtId="0">
      <sharedItems containsSemiMixedTypes="0" containsString="0" containsNumber="1" containsInteger="1" minValue="0" maxValue="1"/>
    </cacheField>
    <cacheField name="Label (80%)" numFmtId="0">
      <sharedItems/>
    </cacheField>
    <cacheField name="Cutoff (90%)" numFmtId="0">
      <sharedItems containsSemiMixedTypes="0" containsString="0" containsNumber="1" containsInteger="1" minValue="0" maxValue="1"/>
    </cacheField>
    <cacheField name="Label (90%)" numFmtId="0">
      <sharedItems/>
    </cacheField>
    <cacheField name="Cutoff (100%)" numFmtId="0">
      <sharedItems containsSemiMixedTypes="0" containsString="0" containsNumber="1" containsInteger="1" minValue="0" maxValue="1"/>
    </cacheField>
    <cacheField name="Label (100%)" numFmtId="0">
      <sharedItems count="2">
        <s v="Core"/>
        <s v="Optional"/>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ather L. Engleking" refreshedDate="44718.489811805557" createdVersion="7" refreshedVersion="8" minRefreshableVersion="3" recordCount="379" xr:uid="{A92EF2FA-C2A0-43FD-89EB-A38D46ADD481}">
  <cacheSource type="worksheet">
    <worksheetSource ref="A1:Q380" sheet="80%(I) with 90%(F)"/>
  </cacheSource>
  <cacheFields count="17">
    <cacheField name="Domain" numFmtId="0">
      <sharedItems count="13">
        <s v="01 Foundational Knowledge"/>
        <s v="02 Surveillance Systems"/>
        <s v="03 Field Investigations"/>
        <s v="04 Disease management"/>
        <s v="05 Laboratory Capacity"/>
        <s v="06 Infection Prevention and Control (IPC), Biosafety and Biosecurity"/>
        <s v="07 Preparedness and Response"/>
        <s v="08 Epidemiological Studies"/>
        <s v="09 Data Management, Biostatistics and Digital Tools"/>
        <s v="11 Leadership and Management"/>
        <s v="12 Communication and Community Development"/>
        <s v="13 Training"/>
        <s v="14 Ethics"/>
      </sharedItems>
    </cacheField>
    <cacheField name="Subdomain" numFmtId="0">
      <sharedItems/>
    </cacheField>
    <cacheField name="Level" numFmtId="0">
      <sharedItems/>
    </cacheField>
    <cacheField name="Competency" numFmtId="0">
      <sharedItems longText="1"/>
    </cacheField>
    <cacheField name="Core (%)" numFmtId="10">
      <sharedItems containsSemiMixedTypes="0" containsString="0" containsNumber="1" minValue="9.0899999999999995E-2" maxValue="1"/>
    </cacheField>
    <cacheField name="Core (No.)" numFmtId="0">
      <sharedItems containsSemiMixedTypes="0" containsString="0" containsNumber="1" containsInteger="1" minValue="1" maxValue="16"/>
    </cacheField>
    <cacheField name="Optional (%)" numFmtId="10">
      <sharedItems containsSemiMixedTypes="0" containsString="0" containsNumber="1" minValue="0" maxValue="0.90910000000000002"/>
    </cacheField>
    <cacheField name="Optional (No.)" numFmtId="0">
      <sharedItems containsSemiMixedTypes="0" containsString="0" containsNumber="1" containsInteger="1" minValue="0" maxValue="10"/>
    </cacheField>
    <cacheField name="Total" numFmtId="0">
      <sharedItems containsSemiMixedTypes="0" containsString="0" containsNumber="1" containsInteger="1" minValue="8" maxValue="16"/>
    </cacheField>
    <cacheField name="Cutoff (66.67%)" numFmtId="0">
      <sharedItems containsSemiMixedTypes="0" containsString="0" containsNumber="1" containsInteger="1" minValue="0" maxValue="1"/>
    </cacheField>
    <cacheField name="Label (66.7%)" numFmtId="0">
      <sharedItems/>
    </cacheField>
    <cacheField name="Cutoff (80%)" numFmtId="0">
      <sharedItems containsSemiMixedTypes="0" containsString="0" containsNumber="1" containsInteger="1" minValue="0" maxValue="1"/>
    </cacheField>
    <cacheField name="Label (80%)" numFmtId="0">
      <sharedItems count="2">
        <s v="Core"/>
        <s v="Optional"/>
      </sharedItems>
    </cacheField>
    <cacheField name="Cutoff (90%)" numFmtId="0">
      <sharedItems containsSemiMixedTypes="0" containsString="0" containsNumber="1" containsInteger="1" minValue="0" maxValue="1"/>
    </cacheField>
    <cacheField name="Label (90%)" numFmtId="0">
      <sharedItems/>
    </cacheField>
    <cacheField name="Cutoff (100%)" numFmtId="0">
      <sharedItems containsSemiMixedTypes="0" containsString="0" containsNumber="1" containsInteger="1" minValue="0" maxValue="1"/>
    </cacheField>
    <cacheField name="Label (100%)"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ather L. Engleking" refreshedDate="44718.489812731481" createdVersion="7" refreshedVersion="8" minRefreshableVersion="3" recordCount="533" xr:uid="{B0A8EF9A-F6D0-410F-9ADE-7FE33CCDA773}">
  <cacheSource type="worksheet">
    <worksheetSource ref="A1:Q534" sheet="100%(A) with 90% (F,I) Cutoff"/>
  </cacheSource>
  <cacheFields count="17">
    <cacheField name="Domain" numFmtId="0">
      <sharedItems count="13">
        <s v="01 Foundational Knowledge"/>
        <s v="02 Surveillance Systems"/>
        <s v="03 Field Investigations"/>
        <s v="04 Disease management"/>
        <s v="05 Laboratory Capacity"/>
        <s v="06 Infection Prevention and Control (IPC), Biosafety and Biosecurity"/>
        <s v="07 Preparedness and Response"/>
        <s v="08 Epidemiological Studies"/>
        <s v="09 Data Management, Biostatistics and Digital Tools"/>
        <s v="11 Leadership and Management"/>
        <s v="12 Communication and Community Development"/>
        <s v="13 Training"/>
        <s v="14 Ethics"/>
      </sharedItems>
    </cacheField>
    <cacheField name="Subdomain" numFmtId="0">
      <sharedItems/>
    </cacheField>
    <cacheField name="Level" numFmtId="0">
      <sharedItems/>
    </cacheField>
    <cacheField name="Competency" numFmtId="0">
      <sharedItems longText="1"/>
    </cacheField>
    <cacheField name="Core (%)" numFmtId="10">
      <sharedItems containsSemiMixedTypes="0" containsString="0" containsNumber="1" minValue="0" maxValue="1"/>
    </cacheField>
    <cacheField name="Core (No.)" numFmtId="0">
      <sharedItems containsSemiMixedTypes="0" containsString="0" containsNumber="1" containsInteger="1" minValue="0" maxValue="16"/>
    </cacheField>
    <cacheField name="Optional (%)" numFmtId="10">
      <sharedItems containsSemiMixedTypes="0" containsString="0" containsNumber="1" minValue="0" maxValue="1"/>
    </cacheField>
    <cacheField name="Optional (No.)" numFmtId="0">
      <sharedItems containsSemiMixedTypes="0" containsString="0" containsNumber="1" containsInteger="1" minValue="0" maxValue="16"/>
    </cacheField>
    <cacheField name="Total" numFmtId="0">
      <sharedItems containsSemiMixedTypes="0" containsString="0" containsNumber="1" containsInteger="1" minValue="8" maxValue="16"/>
    </cacheField>
    <cacheField name="Cutoff (66.67%)" numFmtId="0">
      <sharedItems containsSemiMixedTypes="0" containsString="0" containsNumber="1" containsInteger="1" minValue="0" maxValue="1"/>
    </cacheField>
    <cacheField name="Label (66.7%)" numFmtId="0">
      <sharedItems/>
    </cacheField>
    <cacheField name="Cutoff (80%)" numFmtId="0">
      <sharedItems containsSemiMixedTypes="0" containsString="0" containsNumber="1" containsInteger="1" minValue="0" maxValue="1"/>
    </cacheField>
    <cacheField name="Label (80%)" numFmtId="0">
      <sharedItems/>
    </cacheField>
    <cacheField name="Cutoff (90%)" numFmtId="0">
      <sharedItems containsSemiMixedTypes="0" containsString="0" containsNumber="1" containsInteger="1" minValue="0" maxValue="1"/>
    </cacheField>
    <cacheField name="Label (90%)" numFmtId="0">
      <sharedItems/>
    </cacheField>
    <cacheField name="Cutoff (100%)" numFmtId="0">
      <sharedItems containsSemiMixedTypes="0" containsString="0" containsNumber="1" containsInteger="1" minValue="0" maxValue="1"/>
    </cacheField>
    <cacheField name="Label (100%)" numFmtId="0">
      <sharedItems count="2">
        <s v="Core"/>
        <s v="Optional"/>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ather L. Engleking" refreshedDate="44718.489813657405" createdVersion="7" refreshedVersion="8" minRefreshableVersion="3" recordCount="533" xr:uid="{0005D00F-C9E4-430C-AFAC-74C5291546BC}">
  <cacheSource type="worksheet">
    <worksheetSource ref="A1:Q534" sheet="80%(A) with 90% (F,I) Cutoff"/>
  </cacheSource>
  <cacheFields count="17">
    <cacheField name="Domain" numFmtId="0">
      <sharedItems count="13">
        <s v="01 Foundational Knowledge"/>
        <s v="02 Surveillance Systems"/>
        <s v="03 Field Investigations"/>
        <s v="04 Disease management"/>
        <s v="05 Laboratory Capacity"/>
        <s v="06 Infection Prevention and Control (IPC), Biosafety and Biosecurity"/>
        <s v="07 Preparedness and Response"/>
        <s v="08 Epidemiological Studies"/>
        <s v="09 Data Management, Biostatistics and Digital Tools"/>
        <s v="11 Leadership and Management"/>
        <s v="12 Communication and Community Development"/>
        <s v="13 Training"/>
        <s v="14 Ethics"/>
      </sharedItems>
    </cacheField>
    <cacheField name="Subdomain" numFmtId="0">
      <sharedItems/>
    </cacheField>
    <cacheField name="Level" numFmtId="0">
      <sharedItems/>
    </cacheField>
    <cacheField name="Competency" numFmtId="0">
      <sharedItems longText="1"/>
    </cacheField>
    <cacheField name="Core (%)" numFmtId="10">
      <sharedItems containsSemiMixedTypes="0" containsString="0" containsNumber="1" minValue="0" maxValue="1"/>
    </cacheField>
    <cacheField name="Core (No.)" numFmtId="0">
      <sharedItems containsSemiMixedTypes="0" containsString="0" containsNumber="1" containsInteger="1" minValue="0" maxValue="16"/>
    </cacheField>
    <cacheField name="Optional (%)" numFmtId="10">
      <sharedItems containsSemiMixedTypes="0" containsString="0" containsNumber="1" minValue="0" maxValue="1"/>
    </cacheField>
    <cacheField name="Optional (No.)" numFmtId="0">
      <sharedItems containsSemiMixedTypes="0" containsString="0" containsNumber="1" containsInteger="1" minValue="0" maxValue="16"/>
    </cacheField>
    <cacheField name="Total" numFmtId="0">
      <sharedItems containsSemiMixedTypes="0" containsString="0" containsNumber="1" containsInteger="1" minValue="8" maxValue="16"/>
    </cacheField>
    <cacheField name="Cutoff (66.67%)" numFmtId="0">
      <sharedItems containsSemiMixedTypes="0" containsString="0" containsNumber="1" containsInteger="1" minValue="0" maxValue="1"/>
    </cacheField>
    <cacheField name="Label (66.7%)" numFmtId="0">
      <sharedItems/>
    </cacheField>
    <cacheField name="Cutoff (80%)" numFmtId="0">
      <sharedItems containsSemiMixedTypes="0" containsString="0" containsNumber="1" containsInteger="1" minValue="0" maxValue="1"/>
    </cacheField>
    <cacheField name="Label (80%)" numFmtId="0">
      <sharedItems count="2">
        <s v="Core"/>
        <s v="Optional"/>
      </sharedItems>
    </cacheField>
    <cacheField name="Cutoff (90%)" numFmtId="0">
      <sharedItems containsSemiMixedTypes="0" containsString="0" containsNumber="1" containsInteger="1" minValue="0" maxValue="1"/>
    </cacheField>
    <cacheField name="Label (90%)" numFmtId="0">
      <sharedItems/>
    </cacheField>
    <cacheField name="Cutoff (100%)" numFmtId="0">
      <sharedItems containsSemiMixedTypes="0" containsString="0" containsNumber="1" containsInteger="1" minValue="0" maxValue="1"/>
    </cacheField>
    <cacheField name="Label (100%)"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ather L. Engleking" refreshedDate="44718.489813888889" createdVersion="7" refreshedVersion="8" minRefreshableVersion="3" recordCount="533" xr:uid="{7B0A57B9-CD73-43AF-9B3B-B02705BE8CA3}">
  <cacheSource type="worksheet">
    <worksheetSource ref="A1:Q534" sheet="66.67(A) with 90% (F,I) Cutoff"/>
  </cacheSource>
  <cacheFields count="17">
    <cacheField name="Domain" numFmtId="0">
      <sharedItems count="13">
        <s v="01 Foundational Knowledge"/>
        <s v="02 Surveillance Systems"/>
        <s v="03 Field Investigations"/>
        <s v="04 Disease management"/>
        <s v="05 Laboratory Capacity"/>
        <s v="06 Infection Prevention and Control (IPC), Biosafety and Biosecurity"/>
        <s v="07 Preparedness and Response"/>
        <s v="08 Epidemiological Studies"/>
        <s v="09 Data Management, Biostatistics and Digital Tools"/>
        <s v="11 Leadership and Management"/>
        <s v="12 Communication and Community Development"/>
        <s v="13 Training"/>
        <s v="14 Ethics"/>
      </sharedItems>
    </cacheField>
    <cacheField name="Subdomain" numFmtId="0">
      <sharedItems/>
    </cacheField>
    <cacheField name="Level" numFmtId="0">
      <sharedItems/>
    </cacheField>
    <cacheField name="Competency" numFmtId="0">
      <sharedItems longText="1"/>
    </cacheField>
    <cacheField name="Core (%)" numFmtId="10">
      <sharedItems containsSemiMixedTypes="0" containsString="0" containsNumber="1" minValue="0" maxValue="1"/>
    </cacheField>
    <cacheField name="Core (No.)" numFmtId="0">
      <sharedItems containsSemiMixedTypes="0" containsString="0" containsNumber="1" containsInteger="1" minValue="0" maxValue="16"/>
    </cacheField>
    <cacheField name="Optional (%)" numFmtId="10">
      <sharedItems containsSemiMixedTypes="0" containsString="0" containsNumber="1" minValue="0" maxValue="1"/>
    </cacheField>
    <cacheField name="Optional (No.)" numFmtId="0">
      <sharedItems containsSemiMixedTypes="0" containsString="0" containsNumber="1" containsInteger="1" minValue="0" maxValue="16"/>
    </cacheField>
    <cacheField name="Total" numFmtId="0">
      <sharedItems containsSemiMixedTypes="0" containsString="0" containsNumber="1" containsInteger="1" minValue="8" maxValue="16"/>
    </cacheField>
    <cacheField name="Cutoff (66.67%)" numFmtId="0">
      <sharedItems containsSemiMixedTypes="0" containsString="0" containsNumber="1" containsInteger="1" minValue="0" maxValue="1"/>
    </cacheField>
    <cacheField name="Label (66.7%)" numFmtId="0">
      <sharedItems count="2">
        <s v="Core"/>
        <s v="Optional"/>
      </sharedItems>
    </cacheField>
    <cacheField name="Cutoff (80%)" numFmtId="0">
      <sharedItems containsSemiMixedTypes="0" containsString="0" containsNumber="1" containsInteger="1" minValue="0" maxValue="1"/>
    </cacheField>
    <cacheField name="Label (80%)" numFmtId="0">
      <sharedItems/>
    </cacheField>
    <cacheField name="Cutoff (90%)" numFmtId="0">
      <sharedItems containsSemiMixedTypes="0" containsString="0" containsNumber="1" containsInteger="1" minValue="0" maxValue="1"/>
    </cacheField>
    <cacheField name="Label (90%)" numFmtId="0">
      <sharedItems/>
    </cacheField>
    <cacheField name="Cutoff (100%)" numFmtId="0">
      <sharedItems containsSemiMixedTypes="0" containsString="0" containsNumber="1" containsInteger="1" minValue="0" maxValue="1"/>
    </cacheField>
    <cacheField name="Label (100%)"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ather L. Engleking" refreshedDate="44748.459711689815" createdVersion="7" refreshedVersion="8" minRefreshableVersion="3" recordCount="999" xr:uid="{0FD73C6C-89E1-4F19-B8BE-996D38DB64D3}">
  <cacheSource type="worksheet">
    <worksheetSource ref="A1:Q1000" sheet="Cutoff Data" r:id="rId2"/>
  </cacheSource>
  <cacheFields count="17">
    <cacheField name="Domain" numFmtId="0">
      <sharedItems count="14">
        <s v="01 Foundational Knowledge"/>
        <s v="02 Surveillance Systems"/>
        <s v="03 Field Investigations"/>
        <s v="04 Disease management"/>
        <s v="05 Laboratory Capacity"/>
        <s v="06 Infection Prevention and Control (IPC), Biosafety and Biosecurity"/>
        <s v="07 Preparedness and Response"/>
        <s v="08 Epidemiological Studies"/>
        <s v="09 Data Management, Biostatistics and Digital Tools"/>
        <s v="10 Ecosystem Health"/>
        <s v="11 Leadership and Management"/>
        <s v="12 Communication and Community Development"/>
        <s v="13 Training"/>
        <s v="14 Ethics"/>
      </sharedItems>
    </cacheField>
    <cacheField name="Subdomain" numFmtId="0">
      <sharedItems/>
    </cacheField>
    <cacheField name="Level" numFmtId="0">
      <sharedItems count="3">
        <s v="Frontline"/>
        <s v="Intermediate"/>
        <s v="Advanced"/>
      </sharedItems>
    </cacheField>
    <cacheField name="Competency" numFmtId="0">
      <sharedItems longText="1"/>
    </cacheField>
    <cacheField name="Core (%)" numFmtId="10">
      <sharedItems containsSemiMixedTypes="0" containsString="0" containsNumber="1" minValue="0" maxValue="1"/>
    </cacheField>
    <cacheField name="Core (No.)" numFmtId="0">
      <sharedItems containsSemiMixedTypes="0" containsString="0" containsNumber="1" containsInteger="1" minValue="0" maxValue="16"/>
    </cacheField>
    <cacheField name="Optional (%)" numFmtId="10">
      <sharedItems containsSemiMixedTypes="0" containsString="0" containsNumber="1" minValue="0" maxValue="1"/>
    </cacheField>
    <cacheField name="Optional (No.)" numFmtId="0">
      <sharedItems containsSemiMixedTypes="0" containsString="0" containsNumber="1" containsInteger="1" minValue="0" maxValue="16"/>
    </cacheField>
    <cacheField name="Total" numFmtId="0">
      <sharedItems containsSemiMixedTypes="0" containsString="0" containsNumber="1" containsInteger="1" minValue="8" maxValue="16"/>
    </cacheField>
    <cacheField name="Cutoff (66.67%)" numFmtId="0">
      <sharedItems containsSemiMixedTypes="0" containsString="0" containsNumber="1" containsInteger="1" minValue="0" maxValue="1" count="2">
        <n v="1"/>
        <n v="0"/>
      </sharedItems>
    </cacheField>
    <cacheField name="Label (66.7%)" numFmtId="0">
      <sharedItems count="2">
        <s v="Core"/>
        <s v="Optional"/>
      </sharedItems>
    </cacheField>
    <cacheField name="Cutoff (80%)" numFmtId="0">
      <sharedItems containsSemiMixedTypes="0" containsString="0" containsNumber="1" containsInteger="1" minValue="0" maxValue="1"/>
    </cacheField>
    <cacheField name="Label (80%)" numFmtId="0">
      <sharedItems count="2">
        <s v="Core"/>
        <s v="Optional"/>
      </sharedItems>
    </cacheField>
    <cacheField name="Cutoff (90%)" numFmtId="0">
      <sharedItems containsSemiMixedTypes="0" containsString="0" containsNumber="1" containsInteger="1" minValue="0" maxValue="1" count="2">
        <n v="0"/>
        <n v="1"/>
      </sharedItems>
    </cacheField>
    <cacheField name="Label (90%)" numFmtId="0">
      <sharedItems count="2">
        <s v="Optional"/>
        <s v="Core"/>
      </sharedItems>
    </cacheField>
    <cacheField name="Cutoff (100%)" numFmtId="0">
      <sharedItems containsSemiMixedTypes="0" containsString="0" containsNumber="1" containsInteger="1" minValue="0" maxValue="1"/>
    </cacheField>
    <cacheField name="Label (100%)" numFmtId="0">
      <sharedItems count="2">
        <s v="Optional"/>
        <s v="Core"/>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ather L. Engleking" refreshedDate="44749.352382060184" createdVersion="7" refreshedVersion="8" minRefreshableVersion="3" recordCount="401" xr:uid="{834B2FF9-B31A-46F7-BD19-17484971086E}">
  <cacheSource type="worksheet">
    <worksheetSource ref="A1:Q402" sheet="90%(I) with 90%(F)"/>
  </cacheSource>
  <cacheFields count="17">
    <cacheField name="Domain" numFmtId="0">
      <sharedItems count="14">
        <s v="01 Foundational Knowledge"/>
        <s v="02 Surveillance Systems"/>
        <s v="03 Field Investigations"/>
        <s v="04 Disease management"/>
        <s v="05 Laboratory Capacity"/>
        <s v="06 Infection Prevention and Control (IPC), Biosafety and Biosecurity"/>
        <s v="07 Preparedness and Response"/>
        <s v="08 Epidemiological Studies"/>
        <s v="09 Data Management, Biostatistics and Digital Tools"/>
        <s v="10 Ecosystem Health"/>
        <s v="11 Leadership and Management"/>
        <s v="12 Communication and Community Development"/>
        <s v="13 Training"/>
        <s v="14 Ethics"/>
      </sharedItems>
    </cacheField>
    <cacheField name="Subdomain" numFmtId="0">
      <sharedItems/>
    </cacheField>
    <cacheField name="Level" numFmtId="0">
      <sharedItems/>
    </cacheField>
    <cacheField name="Competency" numFmtId="0">
      <sharedItems longText="1"/>
    </cacheField>
    <cacheField name="Core (%)" numFmtId="10">
      <sharedItems containsSemiMixedTypes="0" containsString="0" containsNumber="1" minValue="9.0899999999999995E-2" maxValue="1"/>
    </cacheField>
    <cacheField name="Core (No.)" numFmtId="0">
      <sharedItems containsSemiMixedTypes="0" containsString="0" containsNumber="1" containsInteger="1" minValue="1" maxValue="16"/>
    </cacheField>
    <cacheField name="Optional (%)" numFmtId="10">
      <sharedItems containsSemiMixedTypes="0" containsString="0" containsNumber="1" minValue="0" maxValue="0.90910000000000002"/>
    </cacheField>
    <cacheField name="Optional (No.)" numFmtId="0">
      <sharedItems containsSemiMixedTypes="0" containsString="0" containsNumber="1" containsInteger="1" minValue="0" maxValue="11"/>
    </cacheField>
    <cacheField name="Total" numFmtId="0">
      <sharedItems containsSemiMixedTypes="0" containsString="0" containsNumber="1" containsInteger="1" minValue="8" maxValue="16"/>
    </cacheField>
    <cacheField name="Cutoff (66.67%)" numFmtId="0">
      <sharedItems containsSemiMixedTypes="0" containsString="0" containsNumber="1" containsInteger="1" minValue="0" maxValue="1"/>
    </cacheField>
    <cacheField name="Label (66.7%)" numFmtId="0">
      <sharedItems/>
    </cacheField>
    <cacheField name="Cutoff (80%)" numFmtId="0">
      <sharedItems containsSemiMixedTypes="0" containsString="0" containsNumber="1" containsInteger="1" minValue="0" maxValue="1"/>
    </cacheField>
    <cacheField name="Label (80%)" numFmtId="0">
      <sharedItems/>
    </cacheField>
    <cacheField name="Cutoff (90%)" numFmtId="0">
      <sharedItems containsSemiMixedTypes="0" containsString="0" containsNumber="1" containsInteger="1" minValue="0" maxValue="1"/>
    </cacheField>
    <cacheField name="Label (90%)" numFmtId="0">
      <sharedItems count="2">
        <s v="Core"/>
        <s v="Optional"/>
      </sharedItems>
    </cacheField>
    <cacheField name="Cutoff (100%)" numFmtId="0">
      <sharedItems containsSemiMixedTypes="0" containsString="0" containsNumber="1" containsInteger="1" minValue="0" maxValue="1"/>
    </cacheField>
    <cacheField name="Label (100%)" numFmtId="0">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ather L. Engleking" refreshedDate="44749.504047453702" createdVersion="7" refreshedVersion="8" minRefreshableVersion="3" recordCount="574" xr:uid="{160FC57B-F044-466F-897E-1D6AB0461FFB}">
  <cacheSource type="worksheet">
    <worksheetSource ref="A1:Q575" sheet="90%(A) with (90%F,I) Cutoff"/>
  </cacheSource>
  <cacheFields count="17">
    <cacheField name="Domain" numFmtId="0">
      <sharedItems count="14">
        <s v="01 Foundational Knowledge"/>
        <s v="02 Surveillance Systems"/>
        <s v="03 Field Investigations"/>
        <s v="04 Disease management"/>
        <s v="05 Laboratory Capacity"/>
        <s v="06 Infection Prevention and Control (IPC), Biosafety and Biosecurity"/>
        <s v="07 Preparedness and Response"/>
        <s v="08 Epidemiological Studies"/>
        <s v="09 Data Management, Biostatistics and Digital Tools"/>
        <s v="10 Ecosystem Health"/>
        <s v="11 Leadership and Management"/>
        <s v="12 Communication and Community Development"/>
        <s v="13 Training"/>
        <s v="14 Ethics"/>
      </sharedItems>
    </cacheField>
    <cacheField name="Subdomain" numFmtId="0">
      <sharedItems/>
    </cacheField>
    <cacheField name="Level" numFmtId="0">
      <sharedItems/>
    </cacheField>
    <cacheField name="Competency" numFmtId="0">
      <sharedItems longText="1"/>
    </cacheField>
    <cacheField name="Core (%)" numFmtId="10">
      <sharedItems containsSemiMixedTypes="0" containsString="0" containsNumber="1" minValue="0" maxValue="1"/>
    </cacheField>
    <cacheField name="Core (No.)" numFmtId="0">
      <sharedItems containsSemiMixedTypes="0" containsString="0" containsNumber="1" containsInteger="1" minValue="0" maxValue="16"/>
    </cacheField>
    <cacheField name="Optional (%)" numFmtId="10">
      <sharedItems containsSemiMixedTypes="0" containsString="0" containsNumber="1" minValue="0" maxValue="1"/>
    </cacheField>
    <cacheField name="Optional (No.)" numFmtId="0">
      <sharedItems containsSemiMixedTypes="0" containsString="0" containsNumber="1" containsInteger="1" minValue="0" maxValue="16"/>
    </cacheField>
    <cacheField name="Total" numFmtId="0">
      <sharedItems containsSemiMixedTypes="0" containsString="0" containsNumber="1" containsInteger="1" minValue="8" maxValue="16"/>
    </cacheField>
    <cacheField name="Cutoff (66.67%)" numFmtId="0">
      <sharedItems containsSemiMixedTypes="0" containsString="0" containsNumber="1" containsInteger="1" minValue="0" maxValue="1"/>
    </cacheField>
    <cacheField name="Label (66.7%)" numFmtId="0">
      <sharedItems count="2">
        <s v="Core"/>
        <s v="Optional"/>
      </sharedItems>
    </cacheField>
    <cacheField name="Cutoff (80%)" numFmtId="0">
      <sharedItems containsSemiMixedTypes="0" containsString="0" containsNumber="1" containsInteger="1" minValue="0" maxValue="1"/>
    </cacheField>
    <cacheField name="Label (80%)" numFmtId="0">
      <sharedItems count="2">
        <s v="Core"/>
        <s v="Optional"/>
      </sharedItems>
    </cacheField>
    <cacheField name="Cutoff (90%)" numFmtId="0">
      <sharedItems containsSemiMixedTypes="0" containsString="0" containsNumber="1" containsInteger="1" minValue="0" maxValue="1"/>
    </cacheField>
    <cacheField name="Label (90%)" numFmtId="0">
      <sharedItems count="2">
        <s v="Core"/>
        <s v="Optional"/>
      </sharedItems>
    </cacheField>
    <cacheField name="Cutoff (100%)" numFmtId="0">
      <sharedItems containsSemiMixedTypes="0" containsString="0" containsNumber="1" containsInteger="1" minValue="0" maxValue="1"/>
    </cacheField>
    <cacheField name="Label (100%)" numFmtId="0">
      <sharedItems count="2">
        <s v="Optional"/>
        <s v="Core"/>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shan Koyie" refreshedDate="45264.42997488426" createdVersion="8" refreshedVersion="8" minRefreshableVersion="3" recordCount="2171" xr:uid="{F9A709E8-DDAE-4EC0-A0C3-E79397F1FC45}">
  <cacheSource type="worksheet">
    <worksheetSource ref="A1:F1048576" sheet="Sheet1"/>
  </cacheSource>
  <cacheFields count="6">
    <cacheField name="Domain" numFmtId="0">
      <sharedItems containsBlank="1" count="15">
        <s v="Domain 1: Foundational knowledge and skills"/>
        <s v="Domain 10: Ecosystem health "/>
        <s v="Domain 11: Leadership and management "/>
        <s v="Domain 12: Communication and community engagement "/>
        <s v="Domain 13: Training"/>
        <s v="Domain 14: Ethics "/>
        <s v="Domain 2: Surveillance systems "/>
        <s v="Domain 3: Field investigations "/>
        <s v="Domain 4: Disease management "/>
        <s v="Domain 5: Laboratory capacity "/>
        <s v="Domain 6: Infection prevention and control, biosafety and biosecurity"/>
        <s v="Domain 7: Preparedness and response "/>
        <s v="Domain 8: Epidemiologic studies"/>
        <s v="Domain 9: Data management, biostatistics, and informatics"/>
        <m/>
      </sharedItems>
    </cacheField>
    <cacheField name="Subdomain" numFmtId="0">
      <sharedItems containsBlank="1"/>
    </cacheField>
    <cacheField name="Sector" numFmtId="0">
      <sharedItems containsBlank="1"/>
    </cacheField>
    <cacheField name="Level" numFmtId="0">
      <sharedItems containsBlank="1" count="4">
        <s v="Frontline"/>
        <s v="Intermediate"/>
        <s v="Advanced"/>
        <m/>
      </sharedItems>
    </cacheField>
    <cacheField name="Competency" numFmtId="0">
      <sharedItems containsBlank="1" count="1324" longText="1">
        <s v="1.       Define epidemiology and field epidemiology  "/>
        <s v="1.       Describe the added value of a One Health approach in epidemiology  "/>
        <s v="None at the frontline level"/>
        <s v="1.       Summarize the Koch postulates  "/>
        <s v="2.       Describe the genesis of the One Health concept  "/>
        <s v="1.       Describe the Doll and Hill viewpoints on causality "/>
        <s v="None at the intermediate level"/>
        <s v="1.       Describe the work of William Farr and John Snow on Cholera  "/>
        <s v="2.       Describe the history of smallpox eradication  "/>
        <s v="1.       Describe the history of rinderpest eradication  "/>
        <s v="1.       Define epidemiological terms including incubation period, infectious period, latency, immunity, vector, fomite, reservoir, etc.  "/>
        <s v="2.       Explain important mechanisms for transmission of infectious diseases  "/>
        <s v="3.       Define zoonosis and anthroponotic diseases and list important (anthropo-)zoonotic diseases with epidemic potential  "/>
        <s v="1.       Characterize the difference between viruses, fungi, bacteria, parasites and prions  "/>
        <s v="2.       Characterize relevant pathogen, host, environment/ecological features of important infectious diseases  "/>
        <s v="3.       Describe the epidemiological characteristics of priority infectious diseases of humans and animals  "/>
        <s v="1.       Advise stakeholders on good practices that contribute to zoonotic disease prevention and control, and subsequent impact on animal production  "/>
        <s v=" = Frontline"/>
        <s v="1.       Describe the factors driving the emergence and re-emergence of infectious diseases to focus on zoonoses  "/>
        <s v="2.       Describe the disease intervention model in terms of the epidemiologic triad and how to break the chain of transmission  "/>
        <s v="3.       Describe risk factors associated with the spread and persistence of zoonotic diseases, including social-cultural factors  "/>
        <s v="1.       Describe basic epidemiologic models (susceptible, exposed, infected, recovered/removed)  "/>
        <s v="2.       Explain host immunity to pathogens and discuss the strengths and weaknesses of different vaccines  "/>
        <s v="None"/>
        <s v=" = Intermediate"/>
        <s v="1.       Assess the societal impact of (anthropo-)zoonotic diseases  "/>
        <s v="None at the advanced level"/>
        <s v="1.       Describe the link between environmental factors and some noncommunicable diseases (NCDs)  "/>
        <s v="1.       Advise stakeholders on animal breeding, nutrition, production and marketing  "/>
        <s v="1.       List NCDs that impact human and animal health and their associated environmental risk factors  "/>
        <s v="1.       Elaborate on the relationship between environmental conditions and development of NCDs  "/>
        <s v="2.       Demonstrate the importance of NCD surveillance in humans and animals and how it relates to surveillance of environmental factors  "/>
        <s v="1.       Identify epidemiological aspects of NCDs including injury; report on the epidemiology of chronic diseases that can occur over lifetime; explain the epidemiology of cancer  "/>
        <s v="2.       Differentiate surveillance systems for noncommunicable and communicable diseases  "/>
        <s v="3.       Describe the importance of NCD surveillance in humans and animals  "/>
        <s v="= Intermediate +"/>
        <s v="1.       Describe the role of genetics as it relates to animal production and nutrition  "/>
        <s v="1.       Describe the role of the environment and climate change on noncommunicable diseases  "/>
        <s v="1.       Describe the concept of burden of disease in animals and humans"/>
        <s v="2.       Define simple ways to prioritize diseases according to their burden  "/>
        <s v="1.       Describe the current burden of infectious diseases  "/>
        <s v="2.       Characterize the historic and current burden of infectious diseases, and potential future trends  "/>
        <s v="3.       Describe zoonotic diseases for which the control on the animal side is cost-effective  "/>
        <s v="4.       Learn and apply the Basic Priority Rating System methodology to prioritize disease for One Health intervention  "/>
        <s v="1.       Explain burden of disease metrics (e.g., DALYs and QALYs, cost-benefit and cost-effectiveness, hospitalization days, etc.) and how they are calculated  "/>
        <s v="1.       Guide One Health coordination at the local level  "/>
        <s v="1.       Apply national reporting requirements for human diseases   "/>
        <s v="2.       Describe key points of the International Health Regulations (IHR) 2005  "/>
        <s v="1.       Apply national reporting requirements for animal diseases  "/>
        <s v="1.       Explain national legislation for public health and surveillance activities in the country  "/>
        <s v="2.       Describe relevant international regulations (IHR, Performance of Veterinary Services)  "/>
        <s v="1.      Know the standard thresholds of exposure risk for the WHO 10 chemicals of public health concern"/>
        <s v="2.      Describe key points of and linkages between the sanitary and phytosanitary measures agreement and the WOAH Terrestrial Animal Health Code  "/>
        <s v="3.      Describe key points of the Convention on International Trade in Endangered Species of Wild Fauna and Flora (CITES) and Nagoya protocol  "/>
        <s v="4.      Describe key points of the Paris Climate Agreement, the MINAMATA Global Mercury Treaty, and the Millennium Ecosystem Assessment "/>
        <s v="Intermediate +"/>
        <s v="1.       Outline the standards and standard operating procedures (SOPs) for public health in the country  "/>
        <s v="2.       Articulate one health coordination at the national level  "/>
        <s v=" = Intermediate "/>
        <s v="1.      Apply Annex II of the IHR 2005 in day to day risk assessments  "/>
        <s v="2.      Explain IHR 2005 core capacity requirements for countries  "/>
        <s v="3.      Explain points of entry requirements under the IHR 2005  "/>
        <s v=" = Intermediate +"/>
        <s v="1.      Make recommendations for national reporting requirements for animal diseases    "/>
        <s v="2.      Know the WOAH listed diseases and reporting requirements for member countries, including when immediate notification and follow up reports are required  "/>
        <s v="1.      Monitor maternal and child health indicators at primary health care units: •    pregnancy follow up visits •_x0009_child growth charts •_x0009_child routine immunization (S"/>
        <s v="2.      Collect information on barriers to health access  "/>
        <s v="1.       Describe risk factors, including zoonotic and food safety, that are specific to pregnant or nursing women and children  "/>
        <s v="= Frontline +"/>
        <s v="1.       Analyse reported data from primary health care units for previous indicators  "/>
        <s v="None at the advanced level "/>
        <s v="1.       Work together with PHC units on recommendations to reduce environmental exposures that constitute a risk for the fetus (including food safety)  "/>
        <s v="1.       List sources of information for local animal and human population data  "/>
        <s v="1.       Compare population pyramids  "/>
        <s v="2.       Calculate population density for an area (i.e., district or region)  "/>
        <s v="3.       Compute crude birth rates  "/>
        <s v="4.       Evaluate access to family planning  "/>
        <s v="1.    Contribute to collection of animal population data/census  "/>
        <s v="1.       Use demographic tools to guide planning decisions  "/>
        <s v="1.       Describe components of population change (e.g., fertility, mortality and migration)  "/>
        <s v="1.       Describe land use/land cover characteristics and how these patterns relate to human/animal interface and interactions   "/>
        <s v="1.       Explain techniques to measure changes in the total population  "/>
        <s v="2.       Assess changes in the composition of the population (animal/human only)  "/>
        <s v="1.       Describe how the rates of population turnover for various animal species relates to immunity status  "/>
        <s v="1.       Discuss social-economic determinants of health  "/>
        <s v="1.       Describe methods for delivery of frontline animal health services (fixed vs mobile), including the role of veterinarians and para-vets  "/>
        <s v="1.       Explain the Universal Health Coverage strategy  "/>
        <s v="1.    Implement and support frontline animal health services  "/>
        <s v="1.       Describe performance indicators for delivery of One Health services  "/>
        <s v="1.       Describe and calculate performance indicators for the delivery of frontline animal health services  "/>
        <s v="2.       Describe national animal health management systems and the related performance indicators  "/>
        <s v="1.       Design and monitor changes in land use/land cover including fragmentation patterns  "/>
        <s v="2.       Design and monitor biodiversity measures (transactional sampling)  "/>
        <s v="1.       Explain the interaction between ecosystems change and human/animal health outcomes  "/>
        <s v="1.       Provide stakeholders with basic knowledge of complex systems related to health at the human-animal-environmental interface (interconnectedness) and how they impact global health  "/>
        <s v="1.       Advocate to integrate multisectoral systems thinking into everyday work  "/>
        <s v="1.       Incorporate systems thinking into policy design and development  "/>
        <s v="2.       Apply systems-based thinking to surveillance, the design of epidemiological studies, and the practice of disease prevention and control  "/>
        <s v="1.       Contribute to the development and implementation of One Health policies, plans and projects that integrate interconnections between ecosystem and animal/human/plant health  "/>
        <s v="1. Describe the importance of biodiversity and healthy ecosystems  "/>
        <s v="2. Identify local ecosystems and describe their interactions   "/>
        <s v="1. Explain the role of biodiversity in sustaining economically and culturally important resources such as clean air, fresh water, pollination, soil fertility, pest and disease control, and wildlife recreation opportunities using local case studies   "/>
        <s v="2. Describe the two main types of ecosystem services: provisioning and regulating  "/>
        <s v="3. Define and explain the relationship between biodiversity, ecological function and ecosystem services to community members  "/>
        <s v="4. Explain how diversity is a key pillar of pest and disease resistance, in natural and managed ecosystems using local examples  "/>
        <s v="5. Describe risks that may threaten ecosystem sustainability and describe how they impact biodiversity, e.g. understand the impact of invasive alien species to ecosystem health and epidemiology  "/>
        <s v="6. Identify, measure and assess indicators of ecosystem function (early warning signals intelligence)  "/>
        <s v="7. Explain structural and functional complexity of ecological systems and their relationship with zoonoses  "/>
        <s v="1.       List value, benefits and services of wildlife in the local jurisdiction, including provisioning and regulating functions  "/>
        <s v="1.       Explain how biodiversity and healthy ecosystems promote health across the environment-human-animal interface  "/>
        <s v="1.       Differentiate examples of biodiversity at multiple levels: genes, populations, species, ecological communities, landscapes, ecosystems  "/>
        <s v="2.       Explain the major drivers of species extinction and biodiversity loss  "/>
        <s v="3.       Explain how biodiversity is linked to ecosystem functions  "/>
        <s v="4.       Identify links within ecosystems that can indicate a cause of threat or the diagnosis of a health risk  "/>
        <s v="5.       Identify and collaborate with local institutions and experts that possess knowledge of natural history and biodiversity in the country and region  "/>
        <s v="6.       List and explain drivers of diversification  "/>
        <s v="7.       Explain the importance of microbial and invertebrate diversity  "/>
        <s v="8.       Develop conceptual map of ecosystem services in community context (workshop or focus group format), focusing on those that contribute to individual or population health of animals, human and the environment  "/>
        <s v="9.       Design a map of connections between agricultural diversity, food systems and human health  "/>
        <s v="10.   Describe and apply best management practices for natural ecosystems and biodiversity that benefit domestic animal health  "/>
        <s v="11.   Describe the impact of local food production systems on the health of the ecosystem and propose sustainable practices to mitigate such impact  "/>
        <s v="12.   Describe how to collect and analyse data related to biodiversity loss and ecosystem degradation  "/>
        <s v="1.       Develop a map showing the relationship among: loss of biodiversity, decline of ecosystem functions and services, and resilience  "/>
        <s v="2.       Provide examples of provisioning services (i.e., food, fiber and biofuel) in local jurisdictions and how these can reduce wildlife composition and functioning  "/>
        <s v="3.       Assess the impact of provisioning services on regulating services in a jurisdiction  "/>
        <s v="4.       Provide examples of regulating services (e.g., infection dampening, evolutionary pressure towards low pathogenicity in complex, high diversity systems)  "/>
        <s v="1.       Identify drivers of temporal and spatial distribution of populations and how this leads to changes in biodiversity at the community and ecosystem level (i.e., changes in biodiversity in time and space)  "/>
        <s v="2.       Explain interactions among proximate and ultimate causes of biodiversity loss, such as land cover change, poverty, landscape fragmentation, climate change and others that are impacting biodiversity at local and regional scales  "/>
        <s v="3.       Advocate and raise awareness about positive health impacts of ecosystem based approaches  "/>
        <s v="1.       Describe general levels of structural and functional biodiversity  "/>
        <s v="2.       Describe the causes and consequences of changes in biodiversity at relevant temporal and spatial scales  "/>
        <s v="3.       Explain the importance of ecosystem functions and ecosystem services to society including families, communities and governments  "/>
        <s v="4.       Identify unsustainable practices and policies leading to loss of biodiversity at multiple scales and levels  "/>
        <s v="5.       Design a systems based diagram showing the connections between deforestation, ecosystems degradation or loss of access to natural resources and the wider felt impacts  "/>
        <s v="6.       Collaborate effectively with other professions and sectors to align with intergovernmental agreements related to biodiversity and ecosystem management  "/>
        <s v="7.       Utilize community-based participatory methods to identify and engage local and indigenous knowledge for integrative management of biodiversity and ecosystem structure and functions related to One Health  "/>
        <s v="8.       Consider international regulations and policies related to endangered species protection when implementing activities to tackle health threats in an ecosystem  "/>
        <s v="9.       Describe biodiversity indices, both  structural and functional, and how they are measured  "/>
        <s v="10.    Describe the relationship between microbial diversity and health  "/>
        <s v="11.   Describe agroecological approaches to sustain biodiversity and ecosystem health  "/>
        <s v="1. Apply systems thinking to characterize and manage adverse changes to biodiversity and ecosystems  "/>
        <s v="2. Apply knowledge regarding the geographic distribution of populations of species and communities to identify spatial and temporal patterns of biodiversity within and across landscapes  "/>
        <s v="3. Apply methodological approaches to the measurement of ecological communities and interactions within them within the local context  "/>
        <s v="4. Define and assess biotic integrity  "/>
        <s v="5. Valuate ecosystem services in relation to human and animal health and economics  "/>
        <s v="6. Explain why genetic diversity is important, the basics of conservation genetics and how genetic diversity is measured  "/>
        <s v="1.       Describe the concept of ecosystem services  "/>
        <s v="2.       Explain the roles and responsibilities of agencies that manage plant, animal and ecosystem health  "/>
        <s v="1.      Describe different wildlife populations within a jurisdiction, including those with significant human and livestock interaction or under human care, including farmed wildlife  "/>
        <s v="2.       Describe and apply the principles of species conservation during the practice of field epidemiology  "/>
        <s v="1.       Describe wildlife trade management and sustainable use principles  "/>
        <s v="2.       Characterize, identify, assess and prioritize underlying factors that give rise to human-livestock-wildlife interactions, including the risks of conflict, and devise appropriate intervention strategies  "/>
        <s v="3.       Define and develop solutions for human-livestock-wildlife conflicts through participatory approaches and local community involvement  "/>
        <s v="4.       Facilitate community-level discussions among stakeholders regarding human-livestock-wildlife interactions  "/>
        <s v="5.       Follow existing biosafety/security measures concerning handling of wildlife and suggest and implement measures for improvement  "/>
        <s v="1.       Contribute to the integration of plant, animal and ecosystem health data with other ongoing surveillance strategies in humans and animals  "/>
        <s v="1.       Support the review of disease case data in people, livestock, and wildlife to identify trends (presence or absence or prevalence)  "/>
        <s v="1.       Apply knowledge of case studies, best practices, and toolkits on human-livestock-wildlife interactions and conflict  "/>
        <s v="2.       Characterize how threats to wildlife species may hamper ecosystem services and benefits  "/>
        <s v="3.       Develop methods and data sources that signal and forecast wildlife and ecosystem health threats  "/>
        <s v="4.       Implement environmental and social impact assessments  "/>
        <s v="5.       Explain and apply epidemiological and health promotion principles for wildlife and ecosystem health programmes, to prevent zoonoses and pathogen spillover  "/>
        <s v="6.       Use participatory approaches with local communities to manage human-livestock-wildlife conflicts  "/>
        <s v="1.       Exchange and analyse data across the public health, animal health and environment health sectors  "/>
        <s v="1. Describe and evaluate the cultural, social and economic context of wildlife and ecosystem services  "/>
        <s v="2. Communicate value of wildlife and ecosystem services to stakeholders  "/>
        <s v="3. Explain the purpose and characteristics of wildlife and ecosystem health assessment  "/>
        <s v="4. Perform  wildlife and ecosystem health assessments  "/>
        <s v="5. Integrate wildlife and ecosystem health data with other data streams  "/>
        <s v="6. Communicate wildlife and ecosystem health risks to diverse audiences using various formats  "/>
        <s v="1.       Conduct a systematic approach to wildlife health surveillance  "/>
        <s v="2.       Identify, assess, and report on wildlife disease and ecosystem health risks  "/>
        <s v="3.       Forecast wildlife and ecosystem health threats  "/>
        <s v="4.       Conduct wildlife and ecosystem health investigations  "/>
        <s v="5.       Develop wildlife disease management and response plans  "/>
        <s v="6.       Apply and adapt the Addis Ababa Principles to frame decision-making on sustainable use of wildlife  "/>
        <s v="7.       Describe CITES regulations governing international trade of wildlife and other wildlife use principles from other fora and intergovernmental frameworks, e.g., IUCN, UNEP, etc.   "/>
        <s v="8.       Apply policy and regulatory instruments to differentiate between legal and illegal wildlife harvest and trade  "/>
        <s v="9.       Interpret biological characteristics and wildlife population data, together with other contextual factors, to calculate sustainability thresholds for harvest and trade, and ensure sustainable and healthy wildlife populations  "/>
        <s v="10.   Apply and adapt identification tools for wildlife species, parts and products in trade and understand application of forensic techniques in this context  "/>
        <s v="11.   Apply and adapt good practice standards that minimize health risks in wildlife trade value chains, covering both wild and captive production systems in a jurisdiction  "/>
        <s v="12.   Identify impediments and the resources necessary (financial, knowledge, sociological, etc.) to generate feasible solutions to human-livestock-wildlife conflict (e.g., market compensation for lost crops, personnel for education campaigns)  "/>
        <s v="13.   Use appropriate methods to estimate population size, abundance and demography of wildlife and population trends  "/>
        <s v="14.   Utilize maps, geospatial layers and online tools to estimate land cover or habitat change in the local area  "/>
        <s v="15.   Use appropriate methods to assess and manage habitat quality and suitability to sustain healthy ecosystems and wildlife populations  "/>
        <s v="16.   Provide examples of wildlife population and habitat management techniques that have been effective in a jurisdiction  "/>
        <s v="17.   Apply wildlife population and habitat management techniques  "/>
        <s v="18.   Communicate the value of sustainable use, regulated and safe wildlife trade and sustainable wildlife management  "/>
        <s v="19.   Facilitate local community capacity building and empower communities to manage the health of the local ecosystems and wildlife populations  "/>
        <s v="1.       Describe the health impacts of local environmental contaminants on human, animal and ecosystem health  "/>
        <s v="2.       List the agencies involved in monitoring air, water and soil quality  "/>
        <s v="1.       Describe air, water and soil cycles and mechanisms for accumulation of contaminants  "/>
        <s v="2.       Describe standards and policies related to maximum contaminant levels  "/>
        <s v="3.       Describe health impacts of local air, soil and water contaminants in humans and animals  "/>
        <s v="4.       Describe the major drivers of environmental contamination (agricultural, manufacturing, etc.)  "/>
        <s v="5.       Correlate environmental risk indicators with health indicators (human and animal)  "/>
        <s v="6.       Describe factors that influence whether pathogens survive in certain conditions  "/>
        <s v="1.       Propose mitigation measures to address the impacts of contaminants in the air, soil and water on human, animal and ecosystem health  "/>
        <s v="1.       Develop open and collaborative relationships with the agencies involved in monitoring air, water and soil quality  "/>
        <s v="2.       Describe policies and regulations related to natural resource management, land use and pollution  "/>
        <s v="1.       Evaluate how data related to key environmental indicators and health are comparable and compatible  "/>
        <s v="2.       Evaluate potential integrated environmental and health data collection schemes for compliance with existing standards   "/>
        <s v="1.       Describe how air, water and soil quality data can be used as an early warning system for environment-related health events and which signals to monitor  "/>
        <s v="2.       Contribute to the development of data sharing agreements and early warning systems amongst agencies involved in One Health  "/>
        <s v="3.       Collaborate with agencies involved in collecting and monitoring data on air, water and land resources and environmental pollutants  "/>
        <s v="1.       Illustrate the impact of environmental degradation on local ecosystem health  "/>
        <s v="2.       Contribute data to environmental impact assessments  "/>
        <s v="1.       Implement practices that reduce or mitigate the environmental impact of provided human or animal health services  "/>
        <s v="2.       Explain the interrelationship between climate change and the frequency and severity of storms, floods, fires and drought  "/>
        <s v="3.       Describe the basic concepts of global warming and greenhouse gases   "/>
        <s v="4.       Describe how climate change impacts disease transmission and species migration  "/>
        <s v="5.       Describe the carbon cycle  "/>
        <s v="1.       Describe how local weather extremes and natural disasters impact human, animal and ecosystem health  "/>
        <s v="2.       Assess the impact of environmental degradation on human, animal and ecosystem health by participating in an environmental impact assessment  "/>
        <s v="1.       Describe local climate conditions and recognize extremes in variability and how they can impact local ecosystems  "/>
        <s v="2.       Describe models of global environmental change  "/>
        <s v="3.       Describe the major drivers of global warming and explain its impact on food security and changes in livelihoods  "/>
        <s v="1.       Discuss the impact of global climate change on health and the emergence of novel diseases  "/>
        <s v="2.       Assess the national or subnational impacts of climate change on health by contributing to vulnerability and adaptation assessments  "/>
        <s v="1.       Apply systems thinking to relate how climate and weather variables interact with health to result in disease emergence  "/>
        <s v="2.       Describe the concept and practice of Planetary Health  "/>
        <s v="3.       Explain models of global environmental change  "/>
        <s v="4.       Describe the primary and secondary health impacts of climate change  "/>
        <s v="5.       Assess how climate change impacts the social and environmental determinants of health  "/>
        <s v="6.       Provide sustainable policy recommendations to promote ecosystem health  "/>
        <s v="1.       Discuss the impact of climate change on animal productivity and health and links to food security  "/>
        <s v="1.       Discuss local examples illustrating the concept of human-environment interface and interactions  "/>
        <s v="2.       Describe how habitat incursion, deforestation and changes in land use and land cover impact disease emergence and ecosystem health  "/>
        <s v="3.       Describe how local legal and illegal trade in wildlife impact health and facilitate transmission of disease  "/>
        <s v="1.       Identify and assess the environmental and socioeconomic drivers of disease and their signals within the local context  "/>
        <s v="2.       Describe how human activities drive environmental change leading to the emergence of disease  "/>
        <s v="3.       Describe the role of wildlife trade and wet markets in disease transmission and emergence  "/>
        <s v="4.       Describe and monitor the impact of local food production systems on the health of the ecosystem  "/>
        <s v="5.       Explain reasons for the emergence or re-emergence of some diseases in response to environmental change  "/>
        <s v="1.       Describe how travel and transportation increase the risk for disease emergence and transmission  "/>
        <s v="2.       List and describe zoonoses with environmental components, including vector-borne disease  "/>
        <s v="1.       Define the political, historical and technical meanings of the term Anthropocene  "/>
        <s v="2.       Describe how increased human demand for resources, including animal protein, is driving disease emergence  "/>
        <s v="3.       Describe anthropogenic drivers of endemic and noncommunicable diseases  "/>
        <s v="4.       Describe how travel and transportation increase the risk for disease emergence and transmission  "/>
        <s v="5.       Analyse and graphically display contribution of drivers to health threats  "/>
        <s v="6.       Describe approaches for and benefits of agroecological farming or production  "/>
        <s v="1.       List and describe the anthropogenically induced environmental and socioeconomic drivers that impact health of the system  "/>
        <s v="2.       Identify and prioritize health determinants using appropriate tools  "/>
        <s v="3.       Conduct a SWOT analysis, identifying strengths, weaknesses, gaps and needs in ability, to assess and manage health threats in the context of a location  "/>
        <s v="4.       Identify underlying determinants of health (the range of individual, social, economic and environmental factors that influence health status), and understand interactions among them  "/>
        <s v="1.       Gather data to define baseline metrics on disease drivers (climate and land use change, etc.)  "/>
        <s v="2.       Define wildlife and ecosystem health determinants and disease drivers, and their interrelationships  "/>
        <s v="3.       Synthesize existing local knowledge or scientific literature to assess health determinants and threats operating in a system  "/>
        <s v="4.       Understand and apply frameworks for ranking health determinants based on whether they present an immediate, short term or long term threat to human, wildlife and ecosystem health  "/>
        <s v="5.       Conduct root cause analysis of disease drivers and health threats in a jurisdiction  "/>
        <s v="6.       Relate socioeconomic and environmental determinants of health and local knowledge to devise appropriate intervention strategies  "/>
        <s v="7.       Describe the role of the environment on AMR and the impact of AMR on biodiversity and ecosystem health  "/>
        <s v="1.       Identify and apply appropriate methods to measure health of, stress on or disturbance to wildlife populations or ecosystems  "/>
        <s v="2.       Define the spatial, temporal and demographic characteristics of health threats to wildlife  "/>
        <s v="3.       Identify trends in disease drivers for all diseases with a wildlife nexus  "/>
        <s v="4.       Develop nature based solutions  "/>
        <s v="1.       Apply ethical principles and professional code of conduct   "/>
        <s v="2.       Develop and maintain interprofessional, multidisciplinary and multisectoral collaboration and communication  "/>
        <s v="1.       Communicate a common understanding of the One Health concept   "/>
        <s v="2.       Use listening skills to understand different perspectives and priorities  "/>
        <s v="3.       Use communication skills to clearly and regularly express thoughts and ideas  "/>
        <s v="4.       Collaborate and work within and across networks  "/>
        <s v="5.       Act responsibly in contexts of volatility, uncertainty, complexity and ambiguity  "/>
        <s v="6.       Practice flexibility and openness to different ideas and approaches  "/>
        <s v="7.       Describe the importance of engaging with formal and informal community leaders  "/>
        <s v="8.       Define strategies for community engagement and motivation  "/>
        <s v="9.       Practice self-awareness, self-regulation, and prioritize group success  "/>
        <s v="1.       Perform stakeholder mapping  "/>
        <s v="2.       Develop community-based approaches for field investigation and health interventions to ensure community engagement  "/>
        <s v="1.       Make decisions in consultation with experts across disciplines  "/>
        <s v="2.       Manage a multidisciplinary team in contexts of volatility, uncertainty, complexity and ambiguity  "/>
        <s v="3.       Make and justify decisions in the context of conflicting priorities  "/>
        <s v="1.       Regularly communicate ideas and expectations with team members   "/>
        <s v="2.       Adapt leadership style according to the context, recognizing when different approaches are most effective  "/>
        <s v="1.       Model the use of communication skills to express thoughts and ideas across sectors  "/>
        <s v="2.       Develop and implement strategies to encourage innovative solutions  "/>
        <s v="1.    Implement One Health policies at the local level  "/>
        <s v="1.    Apply the principles of good leadership in policy development and implementation  "/>
        <s v="2.    Implement, monitor and test new methodologies and work practices  "/>
        <s v="3.    Collaborate with stakeholders keeping in mind their powers or interests  "/>
        <s v="4.    Work within the existing governance structure  "/>
        <s v="5.    Communicate and notify higher levels on the needs, gaps and opportunities for improvements in field implementation  "/>
        <s v="1.       Propose, support and implement One Health policies at the local and regional levels  "/>
        <s v="1.       Articulate the policy cycle and how to engage stakeholders in intersectional collaborations for effective policy making  "/>
        <s v="2.       Develop, support and implement emergency response policies to respond to unexpected events (i.e., natural disasters, disease outbreaks, conflict, etc.)  "/>
        <s v="3.       Make recommendations from studies, surveys and field investigations to inform policy making  "/>
        <s v="4.       Assess regional community leader engagement and awareness of One Health policies  "/>
        <s v="1.       Facilitate the development and implementation of One Health policies at the local, regional, national and global levels  "/>
        <s v="2.       Produce policy briefs based on current One Health research along with action plans for implementation  "/>
        <s v="1.       Advocate for policy making in relation to One Health, taking into account political and multiagency interests  "/>
        <s v="2.       Demonstrate proficiency with the policy cycle to secure political commitment, trust building and community participation  "/>
        <s v="3.       Monitor and assess the success of implemented strategies by utilizing the methods of development, planning, implementation and evaluation for One Health policies, strategies, programmes and institutions  "/>
        <s v="4.       Design One Health strategies to facilitate synergies across sectors and promote multidisciplinary collaboration  "/>
        <s v="5.       Apply the principles of implementation science and science diplomacy  "/>
        <s v="1.       Ensure One Health approaches are included in veterinary service policies  "/>
        <s v="1.        Maintain a list of government and nongovernment stakeholders, at the local, regional, and national levels, related to environmental health, conservation and biodiversity  "/>
        <s v="1.       Provide and support an environment of trust and learning within an organization and across networks  "/>
        <s v="2.    Describe the formal and informal organizational structures of the local community and identify local facilitators  "/>
        <s v="1.       Document roles and responsibilities of team members to ensure accountability  "/>
        <s v="2.       Establish effective teamwork and collaboration across disciplines  "/>
        <s v="1.       Articulate a shared mission, set of core values and vision of the organization to achieve One Health goals  "/>
        <s v="2.       Delegate responsibilities and tasks based on skills and expertise of team members  "/>
        <s v="3.       Motivate, mentor and mobilize a network of team members  "/>
        <s v="4.       Describe published quality management guidelines (e.g., International Organization for Standardization 9001:2015 Quality Management Systems)  "/>
        <s v="5.       Describe and apply aspirational ethics and ethical codes of conducts  "/>
        <s v="1.       Manage a cross disciplinary team  "/>
        <s v="2.       Utilize collaborative methods and negotiation and conflict management skills across sectors and disciplines to facilitate cooperation and achieve One Health goals  "/>
        <s v="3.       Develop a shared mission, set of core values, and vision to achieve One Health goals to design actions for implementation  "/>
        <s v="1.       Manage in accordance with published quality management guidelines. (e.g., International Organization for Standardization 9001:2015 Quality Management Systems)  "/>
        <s v="2.       Promote multidisciplinary policies by identifying misalignments between organizational structures or visions and the structure of external policy and implementation characteristics  "/>
        <s v="1.    Fulfill project requirements according to operational plan  "/>
        <s v="1.    Describe the principles of project management and monitoring  "/>
        <s v="2.    Describe and manage formal and informal organizational structures  "/>
        <s v="1.       Establish clear and objective project goals and outcomes with input from a multidisciplinary team  "/>
        <s v="2.       Create an implementation timeline  "/>
        <s v="1.       Create a formal project management structure  "/>
        <s v="2.       Document progress and produce project reports for upper management and donors  "/>
        <s v="3.       Adapt project management process and tools to the mission of the organization  "/>
        <s v="1.       Incorporate One Health principles in all aspects of planning  "/>
        <s v="2.       Plan project activities based on outputs and budget  "/>
        <s v="3.       Manage risks by identifying, analyzing and responding to risks that arises over the life cycle of project  "/>
        <s v="4.       Establish a monitoring and evaluation plan to critically evaluate project outputs at all stages of implementation using appropriate and validated indicators  "/>
        <s v="1.       Conduct a risk assessment during the project planning period  "/>
        <s v="1.       Explain how cross-sectoral collaboration allows for shared use of limited resources to improve health outcomes  "/>
        <s v="2.       Project and recommend changes to activities within a budget and financial plan  "/>
        <s v="3.       Describe how financing for One Health activities is shared across sectors but allocated in individual sector budgets  "/>
        <s v="4.       Advocate for local government budgetary support for One Health planning and activities  "/>
        <s v="5.       Engage local support through securing funding or involving stakeholders (NGOs, private sector, etc.) in specific actions  "/>
        <s v="6.       Participate in strategic planning and the development of budgets for One Health projects  "/>
        <s v="7.       Perform basic accounting and follow financial management principles  "/>
        <s v="1.       Formulate and implement budget plans for programmes and projects  "/>
        <s v="1.       Seek additional resources and prepare funding proposals  "/>
        <s v="2.       Describe donor reporting requirements  "/>
        <s v="3.       Describe the fundamentals of a cost-effectiveness evaluation  "/>
        <s v="1.       Advocate for national financing for One Health planning and projects both within and across sectors  "/>
        <s v="2.       Check and validate the financial sustainability of proposals  "/>
        <s v="1.       Advocate for international funding for One Health planning and projects, especially in developing and poor countries  "/>
        <s v="2.       Produce donor reports  "/>
        <s v="1.       Analyse and recommend resource allocation within veterinary services dedicated to One Health field activities  "/>
        <s v="1.       Identify personal security risks and practice security awareness  "/>
        <s v="2.       Prepare risk mitigation action plans prior to engaging in fieldwork  "/>
        <s v="3.       Practice situational awareness to keep yourself and your colleagues safe  "/>
        <s v="1.    Effectively engage with security organizations  "/>
        <s v="2.    Apply practical techniques to manage risks and deal with difficult circumstances including conflicts  "/>
        <s v="3.    React appropriately in the event of actual danger, threat or injury  "/>
        <s v="4.    Explain personal psychological reactions to security incidents and know where to obtain help  "/>
        <s v="5.    Explain the cultural characteristics of the local population, particularly offensive language and unacceptable practices  "/>
        <s v="6.    Demonstrate awareness of mental health and wellbeing in the working environment   "/>
        <s v="1.       Identify seasonal climate patterns, and areas vulnerable to flood, drought and extreme events  "/>
        <s v="1.       Ensure team members are practice security awareness and take precautionary measures  "/>
        <s v="1.       Develop and implement security policies and procedures based on organizational requirements  "/>
        <s v="2.       Train professionals, paraprofessionals and multidisciplinary teams to apply security guidelines properly  "/>
        <s v="3.       Support good mental health and wellbeing in the working environment  "/>
        <s v="1.       Analyse the security risk implications associated with conducting field work  "/>
        <s v="2.       Implement risk mitigation strategies and controls  "/>
        <s v="3.       Create an environment that promotes good mental health, wellness and security of the group    "/>
        <s v="1.       Ensure that veterinary services have internal policies for occupational diseases and security incidents  "/>
        <s v="1.       Explain the goal of a communication initiative to the intended target audience  "/>
        <s v="2.       Communicate clearly, calmly and respectfully  "/>
        <s v="3.       Understand the importance of team communications and practice active listening  "/>
        <s v="4.       Prepare a presentation for oral communication, using the appropriate support and technological tools and adapting the language to the target audience and context  "/>
        <s v="1.    Apply the main rules for public speaking (e.g., style, posture, verbal, paraverbal, and nonverbal language, eye contact, dressing code, etc.) and emotional control  "/>
        <s v="2.    Take account of audience feedback, responding in a timely manner  "/>
        <s v="3.    Acknowledge differences among the target audiences  "/>
        <s v="4.    Recognize gender issues relevant for communication in different settings  "/>
        <s v="1.    Use the basic participatory epidemiology communication methods in public health  "/>
        <s v="1.       Use the basic participatory epidemiology communication methods in animal health  "/>
        <s v="1.          Define the communication needs of different target audiences and contexts  "/>
        <s v="2.          Describe the goal of a communication initiative to the intended target   "/>
        <s v="3.          Deliver a presentation for oral communication, using the appropriate support and technological tools and adapting the language to the target audience and context  "/>
        <s v="1.       Provide feedback to the audience, facilitate dialogue and manage conflicts during oral presentations  "/>
        <s v="2.          Manage differences to ensure respectful exchanges among the audience  "/>
        <s v="3.          Practice active listening in team communications  "/>
        <s v="4.          Consider gender issues in different communication settings  "/>
        <s v="1.       Adopt participatory epidemiology communication methods in public health  "/>
        <s v="1.       Adopt participatory epidemiology communication methods in animal health  "/>
        <s v="1.       Define and anticipate the communication needs of different target audiences and contexts  "/>
        <s v="2.       Apply advanced communication methods appropriate to the different target audiences and contexts  "/>
        <s v="3.       Enable team communications and support active listening practices  "/>
        <s v="1.       Define and explain the goal of a communication initiative to the intended target, engaging the beneficiaries in active response  "/>
        <s v="2.       Prepare a comprehensive presentation for oral communication, using the most appropriate supports and technological tools, adapting the language to the target audience and context  "/>
        <s v="3.       Review and provide indications for oral presentations  "/>
        <s v="4.       Demonstrate public speaking rules (e.g., style, posture, verbal, paraverbal, and nonverbal language, eye contact, dressing code, etc.) confidently in different contexts, use active listening and control emotions  "/>
        <s v="5.       Facilitate consensus through dialogue and respectful acknowledgement of differences among the audience  "/>
        <s v="6.       Ensure that gender issues are addressed in communication settings  "/>
        <s v="1.       Enable adoption of participatory epidemiology communication methods in public health  "/>
        <s v="1.       Enable adoption of participatory epidemiology communication methods in animal health  "/>
        <s v="1.       Identify key messages for an effective written communication  "/>
        <s v="2.       Draft key messages providing a basic logical structure, adapting the language, format and style to the target audience and context  "/>
        <s v="3.       Contribute to preparation of written documents for different target audiences (e.g., press releases, briefing notes; concept notes, fact sheets, etc.)  "/>
        <s v="1.       Define key messages for an effective written communication  "/>
        <s v="1.          Write key messages providing a logical structure and adapting the language, format and style to the target audience and context  "/>
        <s v="2.          Write documents for different target audiences (e.g., press releases; briefing notes; concept notes; fact sheets; etc.)  "/>
        <s v="3.          Co-author a paper for publication in a peer-reviewed scientific journal, according to journal’s guidelines  "/>
        <s v=" None at the intermediate level"/>
        <s v="1.       Write key messages and assess their effectiveness in relation to the communication goal  "/>
        <s v="1.       Assess key messages for logical structure and adaptation to the language, format and style of the target audience and context and disseminate for publication  "/>
        <s v="2.       Lead on writing a scientific paper intended for publication in a peer-reviewed scientific journal  "/>
        <s v="3.       Peer-review a scientific paper intended for publication in a peer-reviewed scientific journal  "/>
        <s v="1.       Describe the role of risk communication in the risk analysis process  "/>
        <s v=" None at the frontline level"/>
        <s v="1.          Define expected and desired changes in the target population’s behaviors, (i.e., the objectives of a risk communication campaign)  "/>
        <s v="2.          Distinguish the most appropriate methods and tools to build trustful relationships with stakeholders, acknowledge uncertainty and care to address risk perception  "/>
        <s v="1.       Use the most appropriate methods and tools to build trustful relationships with stakeholders, acknowledge uncertainty and care to  address risk perception and protect beneficiaries from fake news  "/>
        <s v="1.       Work with partners and stakeholders to manage risk communication in times of peace and during emergency situations  "/>
        <s v="2.       Evaluate needs and expectations of the target audiences and stakeholders on risk communication  "/>
        <s v="3.       Engage stakeholders to achieve the desired changes following risk communication  "/>
        <s v="4.       Work confidently with media, including social media, to establish a positive relationship for risk communication  "/>
        <s v="5.       Develop criteria to assess communication bias  "/>
        <s v="1.     Apply the components of effective communication to organize events for technical and nontechnical audiences  "/>
        <s v="2.    Contribute to design an event agenda, identifying target audiences, goals, contents, speakers and considering organizational aspects  "/>
        <s v="3.    Support the event organization team by providing technical contributions, disseminating information through different media and serving as a contact point for participants  "/>
        <s v="1.          Organize events for technical and nontechnical audiences  "/>
        <s v="1.          Participate in defining an event agenda, identifying target audiences, goals, contents, speakers and considering organizational aspects  "/>
        <s v="2.          Participate in the event assessment analysis  "/>
        <s v="1.       Promote and participate in the communication process to organize events for technical and nontechnical audiences  "/>
        <s v="2.       Participate in defining an event agenda, identifying target audiences, goals, contents, speakers and considering organizational aspects  "/>
        <s v="3.       Lead the event assessment analysis, including review of lessons learned  "/>
        <s v="1.    Engage in individual and group learning processes, ensuring interactive approaches  "/>
        <s v="2.    Contribute to facilitate a safe learning environment that meets learning needs of beneficiaries  "/>
        <s v="3.    Contribute to support learners in achieving their learning outcomes  "/>
        <s v="4.    Engage in One Health learner communities  "/>
        <s v="5.    Describe multidisciplinary and multisectoral group dynamics  "/>
        <s v="6.    Describe the different learning styles  "/>
        <s v="1.       Implement individual and group interactive learning processes to develop a safe learning environment that meets learning needs of beneficiaries  "/>
        <s v="2.       Apply adult learning principles  "/>
        <s v="3.       Support learners in achieving their learning outcomes  "/>
        <s v="4.       Describe and facilitate multidisciplinary and multisectoral group dynamics, managing emotions and conflicts  "/>
        <s v="5.       Create One Health learner communities and motivate participation  "/>
        <s v="6.       Understand the different learning styles and adopt the main training methodologies to facilitate learning  "/>
        <s v="7.       Describe age specific learning patterns and adapt learning contents to them  "/>
        <s v="1.    Describe, implement and lead individual and group interactive learning processes to develop a safe learning environment that meets learning needs of beneficiaries  "/>
        <s v="1.    Apply adult learning principles  "/>
        <s v="2.    Support and inspire learners in achieving their learning outcomes  "/>
        <s v="3.    Create One Health learner communities, motivate participation, and establish cascade processes  "/>
        <s v="4.    Evaluate the different learning styles to adopt the most appropriate training methodologies to facilitate learning  "/>
        <s v="5.    Customize learning pathways for the different learners  "/>
        <s v="6.    Design and deliver age appropriate learning content on One Health issues  "/>
        <s v="1.       Participate in the learning evaluation process  "/>
        <s v="1.       Contribute to the assessment of learning needs  "/>
        <s v="2.       Describe a learning needs’ assessment report and identify relevant information to design training programmes  "/>
        <s v="3.       Interpret training programmes and contribute to their development  "/>
        <s v="4.       Understand the basic methodologies to strengthen and assess learning progress  "/>
        <s v="5.       Identify learning resources to be included in training programmes  "/>
        <s v="1.       Design learning needs assessment studies, develop and assess training plans and programmes, including training for trainers  "/>
        <s v="2.       Identify the most advanced methodologies to strengthen and assess learning progress  "/>
        <s v="3.       Develop basic and advanced residential, virtual and blended training programmes (i.e., learning outcomes, learning methodologies, technical contents, choice of facilitators, delivery, duration of training, ratio of theory to applied training, and training modalities, etc.)  "/>
        <s v="4.       Design and apply an evaluation process coherent with the expected learning outcomes and an impact assessment  "/>
        <s v="5.       Liaise with a network of subject matter and pedagogical experts and institutions to provide adequate resources for the training programmes to be implemented  "/>
        <s v="6.       Utilize virtual learning solutions and tools to produce eLearning modules and liaise with technical providers to choose appropriate options  "/>
        <s v="1.       Identify sources of educational material and refer potential trainees to appropriate learning opportunities  "/>
        <s v="1.    Lead development of learning needs assessment studies and the design, development and assessment of training plans and programmes, including training of trainers, assuring the necessary resources  "/>
        <s v="1.       Lead and develop basic and advanced residential, virtual and blended training programmes (learning outcomes, learning methodologies, technical contents, choice of facilitators, delivery, duration of training, ratio of theory to applied training, and training modalities, etc.)  "/>
        <s v="2.    Lead, design, and apply an evaluation process coherent with the expected learning outcomes and an impact assessment  "/>
        <s v="3.    Lead and liaise with a network of subject matter and pedagogical experts and institutions to provide adequate resources for the training programmes to be implemented  "/>
        <s v="4.    Facilitate the appropriate use of virtual learning solutions and tools to develop eLearning modules  "/>
        <s v="1.    Identify and use the basic training methodologies for virtual, residential and blended training to carry out specific training activities  "/>
        <s v="2.    Use the basic methodologies to strengthen and analyse"/>
        <s v="3.     learning progress  "/>
        <s v="4.    Tutor residential or virtual class activities and conduct evaluations  "/>
        <s v="5.    Facilitate on the job individual training, providing the necessary guidance to the trainee and monitoring the ongoing improvements through appropriate tools  "/>
        <s v="6.    Implement joint field training initiatives, including:  surveillance, outbreak investigation, field research, etc.  "/>
        <s v="7.    Transfer basic knowledge, skills and abilities through on the job mentorship, using both didactic and hands on approaches  "/>
        <s v="1.       Use a wide variety of training methodologies, for virtual, residential, and blended training and programmes, to manage and assess them appropriately  "/>
        <s v="2.       Apply the most advanced methodologies to strengthen and assess learning progress  "/>
        <s v="3.       Innovate in the use of learning methodologies, exploiting management and technological resources  "/>
        <s v="4.       Act as hands on tutor and mentor for individuals and groups  "/>
        <s v="5.       Strengthen joint field training initiatives, including surveillance, outbreak investigation and field research  "/>
        <s v="6.       Design tools for and facilitate hands on individual training and monitor the ongoing improvements  "/>
        <s v="1.    Use a wide variety of training methodologies for virtual, residential, and blended training programmes and adopt the most advanced methodologies to strengthen and assess learning progress, to lead and assess such programmes appropriately  "/>
        <s v="2.    Support research and innovation in the use of learning methodologies, exploiting management and technological resources and assuring availability of necessary financial resources  "/>
        <s v="3.    Link ad hoc field in outbreaks with existing initiatives for community engagement  "/>
        <s v="4.    Supervise tool design and facilitation of hands-on individual training  "/>
        <s v="5.    Enhance use of training of trainers programmes  "/>
        <s v="1.    Participate as subject matter expert in development and delivery of eLearning modules and courses  "/>
        <s v="2.    Identify the main resources to be included in development of eLearning modules  "/>
        <s v="1.       Develop eLearning modules, combining educational content and methodological expertise   "/>
        <s v="2.       Assess and incorporate the most appropriate resources to develop contents for eLearning  "/>
        <s v="1.    Guide development of eLearning modules in the role of scientific coordinator leading the team of subject matter experts in collaboration with the methodological coordinator  "/>
        <s v="2.    Plan for necessary maintenance, anticipated updates and associated budgeting for eLearning modules  "/>
        <s v="1.       Identify processes that rely on an effective management of training actions   "/>
        <s v="2.       Recognize the risks arising from undesired events and implement the defined appropriate mitigation measures  "/>
        <s v="3.       Describe customer orientation concepts and contribute to address customer satisfaction  "/>
        <s v="4.       Apply continuous quality improvement principles for trainees, training of trainers and trainer of mentors including orientation workshops for trainers and mentors to maintain minimum quality standards  "/>
        <s v="5.       Include qualitative and quantitative evaluation of training curricula, training methods, training logistics, trainee outputs and outcomes including measuring short, medium and long term impacts  "/>
        <s v="1.       Define and map the processes that rely on effective and efficient management of training actions  "/>
        <s v="2.       Identify the risks arising from undesired events, design and put in place the appropriate mitigation measures  "/>
        <s v="3.       Define specificities of the customer orientation approach as applied to training  "/>
        <s v="4.       Design and apply customer satisfaction measures  "/>
        <s v="1.    Lead the definition and mapping of the processes that rely on effective and efficient management of training actions  "/>
        <s v="2.    Validate, monitor and control the application of the measures to identify the risks arising from undesired events, design and put in place the appropriate mitigation measures  "/>
        <s v="3.    Implement target audience feedback measures  "/>
        <s v="4.    Promote a quality approach to the management of training. (e.g., International Organization for Standardization 9001:2015 norms; Analyse, Design, Develop, Implement, Evaluate cycle, etc.)  "/>
        <s v="5.    Transfer competences on quality and risk management in training  "/>
        <s v="6.    Assure the necessary resources for quality and risk management  "/>
        <s v="1.       Apply principles of professional ethics  "/>
        <s v="2.       Define professional ethics and the legal frameworks related to humans, animals and the environment  "/>
        <s v="3.       Define ethics in relation to human, animal and environmental health management, welfare and biosafety and biosecurity procedures  "/>
        <s v="4.       Define ethics in relation to teaching, mentoring and research including confidentiality, data integrity and protection, data and information sharing and conflicts of interest  "/>
        <s v="1.       Define the four principles of biomedical ethics: beneficence, non-maleficence, autonomy and justice  "/>
        <s v="1.    Identify ethical concepts related to an individual’s physical, emotional and mental integrity  "/>
        <s v="1.    Apply basic WOAH guidelines governing animal welfare  "/>
        <s v="1.       Explain basic principles of environmental justice and the local historical context and policies that have led to current environmental justice disparities  "/>
        <s v="2.       Describe environmental ethics relevant to environmental stewardship, biodiversity, air, water and soil resources sustainability and pollution prevention  "/>
        <s v="3.       Describe sociocultural and economic considerations in payment for ecosystem services  "/>
        <s v="1.       List the components of “Practical” Ethic for Animals[1]  "/>
        <s v="1.       Apply basic principles of environmental justice and the local historical context and policies that have led to current environmental justice disparities  "/>
        <s v="2.       Explain environmental ethics to promote environmental stewardship, biodiversity, air, water and soil resources sustainability and pollution prevention  "/>
        <s v="3.       Explain sociocultural and economic considerations in payment for ecosystem services  "/>
        <s v="1.       Develop and lead training on basic principles of environmental justice and the local historical context and policies that have led to current environmental justice disparities  "/>
        <s v="2.       Develop and lead training on environmental ethics to promote environmental stewardship, biodiversity, air, water and soil resources sustainability and pollution prevention  "/>
        <s v="3.       Develop and lead training on sociocultural and economic considerations in payment for ecosystem services  "/>
        <s v="1.       Describe the scope of ethics related to: Care, Safety, Informed consent, Duty to care (compensation) ©"/>
        <s v="2.       Describe the importance of ethics in teaching, research and the performance of field duties  "/>
        <s v="3.       Describe ethical issues arising from community and population, consultation, interviews and focus groups; gender and cultural context of field epidemiology projects   "/>
        <s v="4.       Describe the ethical and health impacts of transhumance on human, animal and environmental health  "/>
        <s v="1.       Apply animal welfare guidelines when dealing with the  following issues: Animal transportation, Animal rescue, Animal husbandry and production, Animal handling,  Humane depopulation, Animal cruelty and neglect, Animal hoarding, Natural and anthropogenic disaster relie, Veterinary care  "/>
        <s v="1.    Describe ethical concerns related to: Introduction to invasive species, Pollution, Climate change, Damage to biodiversity and ecosystem health of flora and fauna, Human-wildlife conflict, Land use ©"/>
        <s v="1. Describe the concept of One Welfare including interconnections between social, human and animal welfare and the integrity of the environment  "/>
        <s v="2. Explain the role of human mental health in animal welfare  "/>
        <s v="3. Explain the link between behavioural rehabilitation of animals and people  "/>
        <s v="4. Explain the need for coordinated action between animal welfare and conservation of nature  "/>
        <s v="1.       Develop and lead training on the concept of One Welfare including interconnections among social, human and animal welfare and the integrity of the environment  "/>
        <s v="2.     Utilize ethical guidelines and legal policies to propose strategies and responses for emergency clinical crisis in any sector  "/>
        <s v="1.       Appraise risks and benefits of including a placebo arm in clinical field studies (e.g., during an outbreak)   "/>
        <s v="2.       Explain so-called therapeutic misconception and how it could affect duties of health care workers in emergencies  "/>
        <s v="1.       List the stakeholders involved in making ethical decisions: Patients (human and animals), Clients (human), Civil society  "/>
        <s v="2.       Describe conflict resolution methods at the community level  "/>
        <s v="1.       Explain the moral challenges stakeholders face related to: Moral distress, Divided loyalties, Conflict of interest ©"/>
        <s v="2.       Apply ethically relevant criteria for triage, resource allocation and standard of care in emergency response  "/>
        <s v="1.       Explain the challenges and decisions public and private veterinarians face in balancing: Human health, Animal health, Animal welfare, Farmer livelihoods, Food security, Economic development, Wildlife-livestock conflicts, Disease spillover ©"/>
        <s v="1.       Explain the challenges and decisions public and private environment professionals face in balancing: Human-wildlife conflict, Wildlife-livestock conflict, Disease spillover, Land use, Community development, Conflicts between agroecosystems and natural biodiversity and ecosystems  "/>
        <s v="1.       Perform ethical decision-making  "/>
        <s v="1.       Monitor ethically relevant criteria for triage, resource allocation and standard of care in emergency response  "/>
        <s v="1.       Collaborate in conflict resolution at the national and community levels  "/>
        <s v="1.       Develop ethically relevant criteria for triage, resource allocation and standard of care in emergency response  "/>
        <s v="2.       Advise on conflicts between individual rights and decision-making versus community and population health protection  "/>
        <s v="1.    Evaluate ethical issues when defining priorities within a limited budget situation  "/>
        <s v="1.       Adhere to prevailing ethics by-laws, standards and best practices  "/>
        <s v="2.       Report ethics incidents up the chain of command  "/>
        <s v="3.       Adhere to by-laws and regulations governing professional behavior  "/>
        <s v="1.       Apply enforcement action when appropriate  "/>
        <s v="1.       Adhere to ethical considerations and legal standards related to reporting and sharing of data and research studies involving human subjects  "/>
        <s v="2.       Adhere to data protection requirements related to collection of personal information in surveillance and during outbreak investigation  "/>
        <s v="3.       Describe and apply concepts related to informed consent  "/>
        <s v="1.       Describe WOAH Animal Welfare Guiding Principles  "/>
        <s v="2.       Describe the implementation of good animal welfare practices  "/>
        <s v="1.       Describe the principles of Green Circular Bioeconomy  "/>
        <s v="2.       List international legal frameworks to protect natural resources (UN Convention on Biological Diversity, CITES, etc.)  "/>
        <s v="3.       List the WHO 10 Chemicals of Concern and their current thresholds of exposure risk  "/>
        <s v=" = Frontline +"/>
        <s v="1.       Advocate for ethical policy making by describing ethical and moral provisions in guidelines, legal and regulatory frameworks  "/>
        <s v="1.    Apply anonymization and pseudonymization   "/>
        <s v="2.    Define, identify and manage conflicts of interest   "/>
        <s v="3.    Evaluate online survey services relative to data security, handling and storage  "/>
        <s v="1.       Explain the five step process for ethical decision-making: Assess the situation, Assess your values and potential conflicts, List options and the pros and cons of each, Assess options in relation to autonomy (respect) and justice (fairness), Review options and select one  "/>
        <s v="1.       Describe the role and objectives of surveillance systems in public health, animal health and environmental health  "/>
        <s v="1.       Define what a surveillance system is including its structural and functional components and interactions.  "/>
        <s v="2.       Describe the One Health aspects of surveillance systems (coordination and integration of surveillance activities between multiple sectors)  "/>
        <s v="3.       Describe types of surveillance (e.g., indicator-based, event-based), and types of surveillance systems (e.g., sentinel, hospital, lab, risk-based etc.)  "/>
        <s v="4.       Describe the characteristics (e.g., comprehensive vs sentinel surveillance, syndromic vs lab confirmed, case-based vs aggregate surveillance)  "/>
        <s v="5.       Define attributes (e.g., timeliness, sensitivity) of a functional surveillance system   "/>
        <s v="6.       Describe the roles and responsibilities of a surveillance system  "/>
        <s v="7.       Describe the surveillance cycle, including administration levels and reporting flows  "/>
        <s v="1.       Describe case-based reporting  "/>
        <s v="2.       Describe NCD surveillance systems  "/>
        <s v="1.       Coordinate and integrate surveillance activities among multiple sectors  "/>
        <s v="1.       Describe the characteristics of an early warning system  "/>
        <s v="1.       Describe risk-based surveillance methods  "/>
        <s v="1.       Describe how weather-related data is collected   "/>
        <s v="1.       Synthesize the objectives of surveillance systems in public health, animal health and wildlife health  "/>
        <s v="1.       Promote the interoperability of reporting systems across sectors  "/>
        <s v="1.       Differentiate between ground and satellite monitoring of hydrological parameters and how data can be related to human and animal health  "/>
        <s v="1.       Identify health threats (signals) from community and media sources  "/>
        <s v="2.       Apply case definitions for priority diseases  "/>
        <s v="3.       Differentiate between types of surveillance (e.g., indicator-based, event-based, etc.) and types of surveillance systems (e.g., sentinel, hospital, lab, risk-based, community-based, etc.)   "/>
        <s v="4.       Perform signal detection from both indicator-based surveillance and event-based surveillance  "/>
        <s v="5.       Verify signals using signal-alert-event logic  "/>
        <s v="1.       Follow reporting channels to report cases and signals to appropriate administration level  "/>
        <s v="2.       Use diverse sources of information for event-based surveillance  "/>
        <s v="1.       Apply risk-based surveillance methods along high-risk value chain nodes  "/>
        <s v="None at the intermediate level "/>
        <s v="= Intermediate + "/>
        <s v="1. Create or critique a surveillance case definition for a priority condition  "/>
        <s v="1.       Design risk-based surveillance methods along high-risk value chain nodes  "/>
        <s v="1.       Notify authorities of priority diseases that exceed thresholds  "/>
        <s v="2.       Analyse surveillance data using descriptive epidemiological and simple statistical methods  "/>
        <s v="1.       Describe the principles of data collection for surveillance and apply them in multiple sectors  "/>
        <s v="2.       Describe and identify trends, patterns and thresholds of priority diseases  "/>
        <s v="1.       Present data analysis using tables, graphs and maps  "/>
        <s v="1.       Interpret surveillance data both within an individual sector and across multiple sectors  "/>
        <s v="1.       Establish or review an outbreak threshold for diseases under surveillance  "/>
        <s v="1.       Perform advanced statistical and Geospatial analysis using surveillance data  "/>
        <s v="2.       Perform basic Time Series Analysis  "/>
        <s v="1.       Prepare basic situation reports for potential health threats  "/>
        <s v="1.       Produce surveillance summary bulletins and reports  "/>
        <s v="2.       Report to next administration level  "/>
        <s v="3.       Apply recommendations from the feedback of the higher administration levels  "/>
        <s v="1.       Ensure timely reporting back to farmers to incentivize future participation in surveillance  "/>
        <s v="1.       Interpret findings from the data analysis of priority conditions  "/>
        <s v="2.       Provide recommendations for actions  "/>
        <s v="1.       Prepare advanced situation reports for potential public health threats  "/>
        <s v="1.       Follow WOAH requirements for reporting   "/>
        <s v="1.       Prepare multisectoral summary report for decision-makers and community  "/>
        <s v="1.       Describe requirements for reporting of public health events under IHR (2005)   "/>
        <s v="1.       Follow WOAH requirements for reporting  "/>
        <s v="1.       Ensure the timeliness, completeness and quality of reported data   "/>
        <s v="1.       Monitor surveillance data quality originating along animal value chains  "/>
        <s v="= Frontline + "/>
        <s v="1.       Monitor the timeliness, completeness and quality of data reported from different sources  "/>
        <s v="2.       Provide feedback to improve timeliness, completeness and quality of surveillance data  "/>
        <s v="1.       Oversee regular quality checks and audits from healthcare facility level for surveillance data  "/>
        <s v="1.       Support the design of surveillance systems using knowledge of the local context, key stakeholders, human resource availability and field logistics  "/>
        <s v="1.       Recommend appropriate actions for improvements   "/>
        <s v="2.       Use available tools and guidelines (national and international) for evaluation  "/>
        <s v="1.       Evaluate surveillance systems using proper attributes  "/>
        <s v="1.       Conduct a full evaluation of a surveillance system against its objectives   "/>
        <s v="2.       Evaluate conclusions and interpretations from an evaluation of surveillance systems (i.e., validate key findings from the evaluation)  "/>
        <s v="3.       Produce final evaluation report with justification and recommendations for improvement  "/>
        <s v="4.       Select priority conditions and relevant surveillance systems  "/>
        <s v="5.       Design reporting forms and flow  "/>
        <s v="6.       Set alert thresholds  "/>
        <s v="7.       Prepare reporting through electronic tools  "/>
        <s v="1.       Assess need for special analysis and studies (e.g., survival analyses; cost effectiveness, cost benefit, cost utility analyses)  "/>
        <s v="2.       Choose sites for surveillance  "/>
        <s v="3.       Apply epidemic intelligence  "/>
        <s v="1.       Explain objectives of field investigation  "/>
        <s v="2.       Apply ethics in field investigations  "/>
        <s v="3.       Prepare logistics for field visits, interviews, and sample collection, including PPE and transport   "/>
        <s v="4.       Apply SOPs  "/>
        <s v="5.       Contribute to the design of data collection tools  "/>
        <s v="1.       Support in the design of field investigations  "/>
        <s v="2.       Explain the One Health approach  "/>
        <s v="3.       Communicate with other stakeholders collecting other samples during the same outbreak  "/>
        <s v="4.       Identify cultural practices and beliefs on approaches to disease management  "/>
        <s v="5.       Contribute to the design of data collection tools for participatory investigations  "/>
        <s v="1.       Prepare logistics for animal handling and examination including domesticated and wild  "/>
        <s v="1.       Plan and lead field investigations   "/>
        <s v="2.       Coordinate and communicate among experts involved in joint field investigations  "/>
        <s v="3.       Establish an investigation team  "/>
        <s v="4.       Create case definitions and adapt if needed  "/>
        <s v="1.       Design and use complex data collection methods and tools  "/>
        <s v="2.       Coordinate and communicate with the human, animal and environmental health experts in preparation for an outbreak investigation or field study (establish joint team, joint design of investigations, etc.) when needed (e.g., during a zoonotic disease outbreak, outbreak involving wildlife, a field study of health and pollutants  "/>
        <s v="3.       Train frontline staff on SOPs and data collection tools  "/>
        <s v="1.    Design, plan, supervise, lead/co-lead joint field investigations    "/>
        <s v="2.    Formulate and recommend methods and measures for the investigation  "/>
        <s v="3.    Develop and evaluate standard operating procedures for joint investigations  "/>
        <s v="4.    Incorporate necessary infection, prevention and control (IPC) measures in the field"/>
        <s v="5.    Raise awareness on transmission risks and IPC measures  "/>
        <s v="1.       Organise necessary coordination among all sectors involved in the investigation  "/>
        <s v="2.       Develop and/or apply monitoring and evaluation methodology  "/>
        <s v="3.       Manage and support multidisciplinary investigation teams in investigation planning phase  "/>
        <s v="4.       Train field investigation team on IPC measures and precautions  "/>
        <s v="1.       Apply basic biosafety and biosecurity methods  "/>
        <s v="2.       Detect cases/ outbreaks working forward and backward  "/>
        <s v="3.       Collect appropriate data (human/ animal, space and time data) to support the field investigation   "/>
        <s v="4.       Conduct onsite interviews (e.g., explorative)  "/>
        <s v="5.       Collect and submit laboratory specimens, following appropriate biosafety practices for sampling, packaging and transportation of sample  "/>
        <s v="6.       Implement and monitor disease control intervention methods  "/>
        <s v="1.       Support coordination among all groups involved in investigations and share investigation progress  "/>
        <s v="2.       Establish and report the existence of an outbreak  "/>
        <s v="3.       Describe active/passive case findings during field investigations  "/>
        <s v="4.       Conduct active/passive case finding/case investigation  "/>
        <s v="5.       Use participatory methods for case finding and data collection  "/>
        <s v="6.       Collect information on environmental factors  "/>
        <s v="7.       Explain the use of value chains in an outbreak investigation  "/>
        <s v="1.       Conduct postmortems to verify the diagnosis and to collect samples for testing  "/>
        <s v="2.       Conduct case finding along the high-risk points of the value chain (markets, abattoirs, human-wildlife interface, etc.)  "/>
        <s v="3.       Collect animal health-related data along the value chain  "/>
        <s v="4.       Collect samples from livestock, companion animals, fish, and wild animals  "/>
        <s v="  = Frontline +"/>
        <s v="1.       Lead/ supervise a team, co-lead/ co-supervise multidisciplinary teams during outbreak investigation  "/>
        <s v="2.       Adapt case definitions  "/>
        <s v="1.       Organize regular briefings  "/>
        <s v="1.       Recommend safe disposal methods for dead animals and manure when necessary  "/>
        <s v="1.        Assess the epidemiological situation on the ground in light of existing national and international legislation (such as IHR) and report immediately to a higher level when needed  "/>
        <s v="2.       Review case definitions  "/>
        <s v="1.       Apply basic verbal autopsy principles  "/>
        <s v="2.       Recognize when to apply basic principles of safe burial during exploratory phase of an outbreak investigation  "/>
        <s v="3.       Describe basic protection measures for proven radio-nuclear environmental contamination at investigation team and  community level  "/>
        <s v="1.       Apply basic interviewing principles  "/>
        <s v="1.       Enter and validate data  "/>
        <s v="2.       Conduct descriptive analyses of collected data  "/>
        <s v="1.       Interpret diagnostic test results of samples submitted to the laboratory  "/>
        <s v="2.       Relate lab results to case categories  "/>
        <s v="1.       Collect value chain data and draw simplified value chain map to identify potential spread routes and characterize risk  "/>
        <s v="2.       Explain the use of value chain mapping in an outbreak investigation  "/>
        <s v="1.       Use statistical/spatial analyses and interpret results (univariate)  "/>
        <s v="2.       Generate hypotheses about cause/risk factors  "/>
        <s v="3.       Apply analytical epidemiological investigation to identify the source, cause and or risk factor/determinants  "/>
        <s v="1.       Draw and interpret a value chain map to identify potential spread routes and high-risk points of an animal disease outbreak  "/>
        <s v="1.       Analyse and interpret human, animal and environmental data to determine the potential origin and spread of an outbreak  "/>
        <s v="1.       Manage complex datasets and conduct multivariate analysis  "/>
        <s v="2.        Use advanced statistical/ geographical analyses/modelling and forecasting and interpret results  "/>
        <s v="1.       Conduct data analysis with regard to vulnerable groups  "/>
        <s v="1.       Design value chain investigation and advanced analysis of data to characterize risk  "/>
        <s v="1.       Prepare a standard investigation report  "/>
        <s v="2.       Communicate results and share recommendations with stakeholders  "/>
        <s v="1.       Recommend disease prevention and control measures  "/>
        <s v="1.       Recommend and monitor intervention methods  "/>
        <s v="1.       Assess the effectiveness of intervention methods  "/>
        <s v="2.       Promote joint reporting across sectors  "/>
        <s v="1.       Report results of an investigation  "/>
        <s v="2.       Integrate key results from reports of other authorities involved in the investigation  "/>
        <s v="3.       Recommend evidence-based technical advice to national authorities  "/>
        <s v="4.       Differentiate reporting formats and styles according to the target audience  "/>
        <s v="5.       Adapt communication strategy and message according to the target audience  "/>
        <s v="1.       Communicate with the media  "/>
        <s v="2.       Evaluate intervention methods  "/>
        <s v="3.       Prepare manuscripts to publish results of outbreak investigations in peer-reviewed journals  "/>
        <s v="4.       Present relevant findings orally at conferences  "/>
        <s v="1.       Describe the role and responsibilities of frontline healthcare providers in prevention and early detection of diseases across the human-animal-environment sectors   "/>
        <s v="2.       Describe the healthcare delivery system (governance, regulatory and finance) for both humans and animals in the local area   "/>
        <s v="1.       Describe perspectives, responsibilities, obligations and roles of diverse healthcare providers and animal health professionals in the community (government, private, nongovernmental, volunteer, traditional healer) and communicate / coordinate with them in an open manner   "/>
        <s v="1.       Describe the role of community health workers in health service delivery   "/>
        <s v="1.       Describe the respective roles of community animal health workers, veterinary paraprofessionals and veterinarians in animal health service delivery   "/>
        <s v="2.       Relate the challenges faced by community animal health workers in animal health service delivery  "/>
        <s v="3.       Describe animal health service availability along livestock value chains, including farms, markets and abattoirs, and note the nodes / critical control points  "/>
        <s v="4.       Describe the importance of farmer and community engagement in animal health service delivery  "/>
        <s v="1.       Explain the components of a health record management system, including electronic medical records where relevant, and the principles of using health records for disease investigations   "/>
        <s v=" =Frontline"/>
        <s v="1.       Distinguish between the roles and responsibilities of different institutions and organizations involved in human, animal and environment health service delivery at the national level   "/>
        <s v="1.       Demonstrate an understanding of system structure, funding mechanisms and how healthcare and animal health/veterinary services are organized  "/>
        <s v="2.       Describe the policy and regulatory framework within which human and animal health/veterinary services are provided and funded   "/>
        <s v="3.       Identify gaps (geographical, financial, cultural, ethnic or other) in healthcare and animal health/veterinary service delivery  "/>
        <s v="4.       Establish vertical and horizontal coordination of disease prevention, intervention and control across the one health interface  "/>
        <s v=" =Intermediate"/>
        <s v="1.       Describe options available to obtain stakeholder cooperation along the value chain  "/>
        <s v="1.       Explain the importance of antimicrobial stewardship  "/>
        <s v="2.       Promote antimicrobial stewardship at the local level  "/>
        <s v="3.       Collect antimicrobial usage and AMR data from human, animal and environment sectors  "/>
        <s v="1.       Define AMR and distinguish between intrinsic and acquired resistance  "/>
        <s v="2.       Interpret common laboratory results for identification of antimicrobial susceptibility  "/>
        <s v="1.       Promote best practices for animal health (e.g., improved husbandry, biosecurity) that reduce farmer dependence on antimicrobials for disease prevention and growth promotion  "/>
        <s v="2.       Promote reasoned and controlled use of antimicrobials  "/>
        <s v="1.       Describe the role of the environment in antimicrobial resistance  "/>
        <s v="1.       Describe the factors contributing to emergence and spread of antimicrobial resistant bacteria in human, animal and environment sectors  "/>
        <s v="2.       Explain the AMR surveillance system and respective roles to regional stakeholders  "/>
        <s v="3.       Promote antimicrobial stewardship at the regional level   "/>
        <s v="1.       Describe the role of animal production and health in the development of antimicrobial resistance  "/>
        <s v="2.       Describe the role of the environment in AMR and the impact of AMR on the ecosystem and wildlife  "/>
        <s v="3.       Demonstrate and train others to use clinical guidelines and judicious use principles when choosing appropriate empiric antimicrobial therapy  "/>
        <s v="4.       Collect both antimicrobial usage and AMR data as per predetermined schedule  "/>
        <s v="1.       Illustrate the emergence and global spread of drug resistant organisms in human, animal and environment sectors  "/>
        <s v="2.       Describe the factors related to AMR spread and the impact of AMR on human, animal and environment health  "/>
        <s v="3.       Assemble appropriate toolkits and materials for antimicrobial usage data collection and sampling for AMR  "/>
        <s v="4.       Design and implement good practices behavior change to farmers/communities (bottom-up approach)  "/>
        <s v="5.       Support national and facility-based efforts to reduce antibiotic resistance, including diagnostic and antimicrobial stewardship initiatives and reporting and sharing of information on resistant microorganisms  "/>
        <s v="6.       Formulate recommendations on the local and national AMR surveillance system  "/>
        <s v="7.       Develop sampling protocols and SOPs in accordance with the objectives for an AMR surveillance system  "/>
        <s v="1.       Develop an AMR surveillance strategy aligned with the national action plan  "/>
        <s v="2.       Evaluate the effectiveness of interventions to contain emergence and spread of resistant bacteria  "/>
        <s v="3.       Coordinate AMR data sharing and analysis  "/>
        <s v="1.       Link with clinical focal points for antibiotic stewardship in healthcare facilities to implement training and technical guidance on prevention and investigation of nosocomial infections and promote evidence guided use of antibiotics  "/>
        <s v="1.       Conduct socioeconomic studies (e.g., cost-benefit, efficiency, impact assessment) to evaluate the relationship between improved animal husbandry practices and reduced need for antimicrobials  "/>
        <s v="2.       Describe best practices for waste disposal and animal feed production to avoid antimicrobial contamination and resistance  "/>
        <s v="1.       Conduct environmental studies on antimicrobial resistance  "/>
        <s v="1.       Explain the health benefits of vaccines for public health, animal health, food security and livelihoods   "/>
        <s v="2.       Describe the principles and importance of proper vaccine storage (cold chain) and delivery to remote areas  "/>
        <s v="3.       Ensure implementation of appropriate processes for vaccine cold chain management, storage and supply   "/>
        <s v="4.       Demonstrate knowledge on appropriate vaccine administration and waste management   "/>
        <s v="5.       Be able to communicate effectively in a context of vaccine hesitancy   "/>
        <s v="6.       Explain vaccine adverse events  "/>
        <s v="7.       Explain causes of vaccine failure  "/>
        <s v="8.       Distinguish between routine/preventive, emergency and supplementary immunization activities   "/>
        <s v="1.       Summarize the basics of vaccine immunology   "/>
        <s v="2.       Describe the difference between sterilizing and nonsterilizing immunity  "/>
        <s v="1.       Explain the cost-benefit of vaccines in the context of animal production   "/>
        <s v="2.       Apply appropriate vaccine administration according to vaccine type and animal species  "/>
        <s v="1.       Describe different methods of vaccination for wildlife  "/>
        <s v="1.       Conduct postvaccination monitoring  "/>
        <s v="2.       Illustrate when and how to conduct ring vaccination   "/>
        <s v="3.       Plan and conduct an immunization campaign  "/>
        <s v="1.       Describe the basic principles of microplanning for immunization campaigns  "/>
        <s v="1.       Demonstrate collection of blood samples from relevant animal species for post-vaccination monitoring  "/>
        <s v="Describe potential effects of live vaccine residues in the environment  "/>
        <s v="1.       Describe the different types of vaccines and other immunizing agents (e.g., immunoglobulins)   "/>
        <s v="2.       Explain different types of vaccine preventable diseases and their transmission dynamics   "/>
        <s v="3.       Explain the difference between disease control, elimination, and eradication   "/>
        <s v="4.       Identify at risk populations and propose adjusted immunization strategies and approaches  "/>
        <s v="1.       Advise governments on the cost-benefit of vaccines in the context of disease control   "/>
        <s v="2.       Conduct applied research on specific vaccine preventable disease in the context of an outbreak   "/>
        <s v="=Intermediate +"/>
        <s v="1.       Advise governments on the cost-benefit of animal vaccines in the context of disease control   "/>
        <s v="1.       Describe basic infectious disease transmission and terminology, including zoonotic diseases  "/>
        <s v="2.       Participate in infectious disease surveillance and investigations, including food, waterborne and vector-borne diseases  "/>
        <s v="3.       Apply infectious disease prevention and control measures  "/>
        <s v="4.       Describe the principles of water, sanitation and hygiene   "/>
        <s v="5.       Identify communities at risk for food, waterborne and vector-borne disease outbreaks  "/>
        <s v="1.       Describe local food customs including social and cultural practices  "/>
        <s v="= One Health +"/>
        <s v="1.       Describe required withdrawal times for pharmaceuticals used in meat, egg and milk producing animals  "/>
        <s v="2.       Describe the veterinarian’s role in oversight of slaughterhouse facilities, meat inspection and inspection of animal products processing establishments  "/>
        <s v="3.       Apply basic priority disease prevention and control measures  "/>
        <s v="1.       Conduct infectious disease surveillance and investigations, including food, waterborne and vector-borne diseases   "/>
        <s v="2.       Describe the impact of infectious diseases  "/>
        <s v="3.       Apply the principles of water, sanitation and hygiene in a real-life setting  "/>
        <s v="1.       Describe the role of wildlife slaughter, trade and consumption in transmission of zoonotic diseases  "/>
        <s v="2.       Develop and monitor case definition adherence and surveillance components for food, waterborne and vector-borne diseases  "/>
        <s v="1.       Describe monitoring of animal production, productivity and recording of health events  "/>
        <s v="2.       Implement animal disease control measures, including culling animals, proper carcass disposal, and principles of biosecurity  "/>
        <s v="1.       Develop a system for surveillance and investigation of infectious diseases, including food, waterborne and vector-borne diseases  "/>
        <s v="2.       Collaborate with partners to investigate infectious disease outbreaks and implement systems to better detect, control and prevent them  "/>
        <s v="3.       Distinguish between the roles of different organizations involved in food and water safety at the national level  "/>
        <s v="4.       Design water, sanitation and hygiene interventions and evaluate their effectiveness  "/>
        <s v="1.       Evaluate and revise infectious disease prevention strategies, including social and cultural aspects, according to data  "/>
        <s v="2.       Link analysis of environmental (climate related) data to outbreak forecasting and enhanced surveillance of waterborne diseases  "/>
        <s v="1.       Describe the potential risk of spreading animal diseases posed by movement of people, animals, animal products, by-products and fomites (vehicles, equipment, etc.)  "/>
        <s v="1.       Describe reasons for mobility of people and animals and potential impacts on spread of disease  "/>
        <s v="2.       Propose ways to mitigate disease risk in the face of mobility and movement  "/>
        <s v="1.       Describe the role of veterinary services in identification and traceability of live animals and animal products for human consumption  "/>
        <s v="2.       Describe local transhumance and restrictions on animal movement for disease prevention  "/>
        <s v="3.       Implement animal disease management plans  "/>
        <s v="4.       Establish animal movement / quarantine measures according to SOPs in cases of suspected notifiable disease  "/>
        <s v="1.       Evaluate the potential risk of spreading animal diseases posed by movement of people, animals, and animal products  "/>
        <s v="1.       Explain both economic costs and health benefits related to border control and movement restrictions   "/>
        <s v="1.       Explain the concept of social distancing and its role in preventing disease transmission  "/>
        <s v="1.       Describe both legal and illegal cross-border and restrictions on animal movement  "/>
        <s v="2.       Use value chain analysis to describe the movements of animals and animal products and their corresponding transmission pathways  "/>
        <s v="3.       Describe regional and national value-chains and how they impact movement and subsequent risk of disease spread in an outbreak  "/>
        <s v="4.       Describe regional transhumance  "/>
        <s v="1.       Recommend and execute policies for quarantine and movement restrictions at the national level  "/>
        <s v="2.       Outline health policies for cross-border travel, including immunizations  "/>
        <s v="1.       Use network analysis to design disease prevention and control plans according to high-risk areas/hot spots  "/>
        <s v="1.       Describe unique health considerations for refugees and internally displaced persons  "/>
        <s v="1.       Evaluate a system for animal identification, registration, and traceability, describing any necessary improvements  "/>
        <s v="2.       Contribute to risk assessments and policy development for global trade of animal and animal products  "/>
        <s v="3.       Develop and evaluate animal disease management plans for different purposes (control, elimination, demonstrate freedom from disease, etc.)   "/>
        <s v="4.       Describe national and cross-border transhumance  "/>
        <s v="1.       Contribute to risk assessments and policy development for global trade of wildlife and wildlife products  "/>
        <s v="1.       Implement universal biosafety and biosecurity precautions in specimen collection, handling, labelling, storage and transportation   "/>
        <s v="2.       Implement IPC SOPs for biosafety and biosecurity including equipment for specimen collection, labelling, handling, storage, transportation and biological waste disposal (e.g., needles)  "/>
        <s v="3.       Document the specimen collection, labelling, handling, storage, cold chain, transportation procedures and biological waste disposal (e.g., needles) applied  "/>
        <s v="1.       Implement a risk management plan for safe and humane specimen collection, handling, labelling, storage, and transportation including cold chain and appropriate protocols for packaging specimens for transport and biological waste disposal (e.g., needles)  "/>
        <s v="1.       Describe the risk of zoonotic and transboundary animal disease transmission when performing a necropsy and live animal specimen collection using SOPs  "/>
        <s v="2.       Describe how the use of appropriate safe and humane restraint techniques for sample collection reduces the risk to animal health workers and prevents negative impact on the health, welfare, and productivity of the animal  "/>
        <s v="3.       Apply appropriate restraint techniques (physical or chemical) and sampling procedures for priority species  "/>
        <s v="4.       Demonstrate the appropriate use of personal protective equipment to prevent zoonotic and transboundary animal disease transmission for necropsy and sampling   "/>
        <s v="1.       Describe the risk of zoonotic disease transmission when performing a necropsy and live animal specimen collection  "/>
        <s v="2.       Describe basic principles of IPC for safe specimen handling for wildlife  "/>
        <s v="3.       Use appropriate methods and equipment for wildlife sample/specimen collection  "/>
        <s v="4.       Describe principles of animal restraint for sampling to prevent stress, injury, or death  "/>
        <s v="5.       Describe and apply permit requirements to capture/restrain/handle/sample wildlife or to perform necropsies  "/>
        <s v="6.       Demonstrate the appropriate use of personal protective equipment to prevent zoonotic or transboundary animal disease transmission/spread during sampling  "/>
        <s v="1.       Monitor and support the application of universal biosafety and biosecurity precautions in specimen collection, handling, labelling, storage, transportation and biological waste disposal (e.g., needles)   "/>
        <s v="2.       Coordinate the application of IPC SOPs for biosafety and biosecurity including equipment for specimen collection, labelling, handling, storage, transportation and biological waste disposal (e.g., needles)  "/>
        <s v="3.       Monitor the documentation of specimen collection, labelling, handling, storage, cold chain, transportation procedures and biological waste disposal (e.g., needles) applied  "/>
        <s v="1.       Monitor and support the risk management plan for safe and humane specimen collection, handling, labelling, storage, and transportation including specimen labelling, cold chain, appropriate protocols for packaging specimens for transport and biological waste disposal (e.g., needles)  "/>
        <s v="2.       Contribute to the development of specimen collection SOPs  "/>
        <s v="1.       Monitor the risk of zoonotic and transboundary animal disease transmission when performing a necropsy and live animal specimen collection using SOPs  "/>
        <s v="2.       Monitor whether safe and humane restraint techniques are being used for sample collection for priority species         "/>
        <s v="3.       Monitor whether appropriate personal protective equipment is being used during necropsy and live animal specimen collection to prevent the transmission of zoonotic and transboundary animal disease  "/>
        <s v="4.       Monitor whether knowledge about the risk of zoonotic and transboundary animal disease transmission when performing a necropsy and live animal specimen collection is demonstrated  "/>
        <s v="=Frontline +"/>
        <s v="1.       Monitor the risk of zoonotic disease transmission when performing a necropsy and live animal specimen collection  "/>
        <s v="2.       Monitor methods and equipment for wildlife sample/specimen collection for appropriateness  "/>
        <s v="3.       Monitor animal restraint for sampling to prevent stress, injury, or death  "/>
        <s v="4.       Monitor permit requirements to capture/restrain/handle/sample wildlife or to perform necropsies  "/>
        <s v="5.       Monitor the use of personal protective equipment to prevent zoonotic or transboundary animal disease transmission/spread during sampling  "/>
        <s v="1.       Formulate universal biosafety and biosecurity precautions in specimen collection, handling, labelling, storage, transportation and biological waste disposal (e.g., needles)   "/>
        <s v="2.       Formulate the risk management plan and IPC SOPs for specimen collection, handling, labelling, cold chain, and protocols for packaging specimens for transport and biological waste disposal (e.g., needles)  "/>
        <s v="1.       Evaluate implementation of the risk management plan and SOP for biosafety, biosecurity and documentation for safe and humane specimen collection, labelling, cold chain, protocols for packaging specimens for transport and biological waste disposal (e.g., needles)  "/>
        <s v="2.       Provide training for frontline and intermediate levels related to the risk management plan and SOP for biosafety, biosecurity and documentation for specimen collection, labelling, handling, storage, cold chain, protocols for packaging specimens for transport and biological waste disposal (e.g., needles)  "/>
        <s v="1.       Evaluate the risk of zoonotic and transboundary animal disease transmission when performing a necropsy and live animal specimen collection using SOPs  "/>
        <s v="2.       Evaluate restraint techniques and make recommendations to improve humane animal techniques and animal health worker safety  "/>
        <s v="3.       Evaluate the use of personal protective equipment and make recommendations for improving animal health worker safety through the prevention of zoonotic disease and transboundary animal transmission  "/>
        <s v="4.       Evaluate knowledge about the risk of zoonotic and transboundary animal disease transmission when performing a necropsy and live animal specimen collection and make recommendations for training  "/>
        <s v="=Intermediate + "/>
        <s v="1.       Evaluate the risk of zoonotic disease transmission when performing a necropsy and live animal specimen collection  "/>
        <s v="2.       Evaluate if methods and equipment for wildlife sample/specimen collection are appropriately used  "/>
        <s v="3.       Evaluate if animal restraint for sampling prevents stress, injury, or death  "/>
        <s v="4.       Evaluate permit requirements and apply for permits to capture/restrain/handle/sample wildlife or to perform necropsies  "/>
        <s v="5.       Evaluate the use of personal protective equipment to prevent zoonotic or transboundary animal disease transmission/spread during sampling  "/>
        <s v="1.       Consult with laboratorians and field supervisors before, during and following field investigations  "/>
        <s v="1.       Describe the advantages and disadvantages of different types of diagnostic tests and when they should be applied  "/>
        <s v="2.       Describe the causes of false negative and false positive results and their impact on the interpretation of test results  "/>
        <s v="1.       Coordinate with laboratorians to develop and carry out field investigations  "/>
        <s v="2.       Describe the general characteristics and use of diagnostic tests and recognize specifications that may affect specimen collection, labelling, handling, transportation, storage, analysis and test results            "/>
        <s v="1.       Review the diagnostic tests available at the local level, confirm their legitimacy, and select those with the characteristics that meet the designated need for diagnosis and surveillance  "/>
        <s v="2.       Calculate the geometric mean titer to assess population immune status  "/>
        <s v="3.       Calculate estimates of sensitivity and specificity for all dichotomous diagnostic tests, including confidence intervals  "/>
        <s v="4.       Explain precision and accuracy and how they are applied to field and laboratory diagnosis  "/>
        <s v="1.       Lead the planning and implementation of field investigations and coordinate with laboratories  "/>
        <s v="2.       Apply epidemiological sampling concepts and techniques (e.g., sample size calculation, representativeness) to design laboratory research studies  "/>
        <s v="3.       Share assessment and evaluation reports with relevant stakeholders   "/>
        <s v="1.       Evaluate the needs for joint training for epidemiologists and laboratory personnel to conduct joint field investigations  "/>
        <s v="2.       Design a multiple testing approach including parallel and serial diagnostics, considering the effects on the sensitivity and specificity, positive predictive value and negative predictive value of a testing protocol  "/>
        <s v="3.       Recommend statistical methods to estimate sensitivity and specificity with corresponding confidence intervals, criteria for determining sample size to evaluate a new diagnostic test, and statistical methods for evaluating a test when no gold standard is available  "/>
        <s v="4.       Evaluate diagnostic tests, including enzyme-linked immunosorbent assay, using the Receiver Operating Characteristic curve system  "/>
        <s v="5.       Conduct quality assurance of joint field and laboratory interactions, including reporting, across the interface  "/>
        <s v="1.       Describe the importance of multisectoral linking of laboratory and field data  "/>
        <s v="2.       Identify contact persons at central and local level laboratories for supplies, specimen collection, labelling, handling, submission and testing  "/>
        <s v="1.       Explain the complementary contributions of field epidemiology and laboratory diagnostics to construct case definitions  "/>
        <s v="2.       Describe the different organizational structures of field epidemiology and laboratory diagnostic services  "/>
        <s v="1.       Develop suspect, probable and confirmed case definitions  "/>
        <s v="2.       Link laboratory with field data to support decision-makers across the interface  "/>
        <s v="3.       Coordinate with the contact persons at central and local level laboratories for sample testing   "/>
        <s v="1.       Facilitate interactions between field epidemiologists and laboratory, across the interface at the subnational institutional level  "/>
        <s v="1.       Lead and facilitate collaboration among clinical, laboratory, and public health institutions  "/>
        <s v="2.       Integrate and analyse laboratory and field data to support decision-makers across the human-animal-environment interface                                "/>
        <s v="3.       Assess conflicting results (false positives, false negatives) from laboratory and field data for impact on data quality and decision-making  "/>
        <s v="1.       Manage and coordinate data sharing at the national level with all stakeholders                  "/>
        <s v="1.       Collaborate with laboratory experts to describe the context of data being analysed    "/>
        <s v="2.       Interpret results and make recommendations to improve data quality, including timeliness and completeness  "/>
        <s v="1.       Conduct univariable analysis and display of secondary laboratory data including basic spatial and temporal trends according to person/animal-place-time  "/>
        <s v="2.       Incorporate laboratory data in epidemiological analysis   "/>
        <s v="3.       Provide oral and written reports to important stakeholders   "/>
        <s v="4.       Summarize the value of laboratory data and its impact on public health and animal health decisions  "/>
        <s v="1.       Conduct descriptive and univariable and bivariable analysis and display of secondary laboratory data according to person/animal-place-time including spatial analysis tools  "/>
        <s v="2.       Contribute to monthly, quarterly and annual laboratory summary reports  "/>
        <s v="3.       Monitor and coordinate feedback to stakeholders                                               "/>
        <s v="1.       Calculate sensitivity, specificity, Positive Predictive Value and Negative Predictive Value  "/>
        <s v="2.       Interpret the results accounting for factors, such as context, frequency of disease, sensitivity and specificity of the test, prevalence, and host relationship, that can affect the results  "/>
        <s v="3.       Assess the quality of laboratory data and provide guidance on the analysis of laboratory data for public health and animal health importance  "/>
        <s v="1.       Conduct univariable and bivariable and multivariable analyses and display secondary laboratory data according to person/animal-place-time to support joint risk assessments   "/>
        <s v="2.       Evaluate, integrate and report field and laboratory data to conduct trend analysis (e.g., time series analysis)  "/>
        <s v="3.       Provide quality assurance of laboratory data and provide guidance on the analysis of laboratory data for public health and animal health importance                                "/>
        <s v="1.       Describe mechanisms for disease transmission and the Disease Interventions Model  "/>
        <s v="2.       Describe basic definitions of IPC, biosafety and biosecurity and provide examples for laboratory and field procedures  "/>
        <s v="3.       Define the principles of biosafety  "/>
        <s v="4.       Describe the principles of biosecurity  "/>
        <s v="5.       Describe the tools and methods applied for biosecurity and biosafety  "/>
        <s v="6.       Describe best practices for donning and doffing personal protective equipment (PPE), safe collection, handling and submission of field samples and specimens, movement between disease zones and waste management  "/>
        <s v="7.       Describe the roles and responsibilities of epidemiology field team members for suspect and positive premises  "/>
        <s v="8.       Explain why is critical to separate so-called clean and dirty field teams  "/>
        <s v="9.       Describe how to establish and maintain three containment zones (Green-Yellow-Red zones)  "/>
        <s v="10.   Apply IPC, biosafety and biosecurity procedures in classroom and field training exercises to           "/>
        <s v="1.       Describe human health and safety principles under an all-hazards approach  "/>
        <s v="2.       Describe standard operating procedures for safe entry and exit related to vehicles (mobile) and on premises (stationary)                     "/>
        <s v="3.       Describe best practices for situational awareness principles for biosafety and biosecurity at personal, field team and task force levels  "/>
        <s v="4.       Describe IPC methods and SOPs to promote health and safety related to antimicrobial resistance  "/>
        <s v="1.       Describe basic biosecurity principles provided in FAO’s Good Emergency Management Practice (GEMP) Essentials Guide[1]   "/>
        <s v="2.       Describe specific biosafety and biosecurity requirements and adaptations required for humane culling and disposal and along the value chains for farms, transportation, collection points, markets, abattoirs, retail sales, laboratories, border points of entry  "/>
        <s v="3.       Describe SOPs of biosafety and biosecurity for farmers, marketers, etc.  "/>
        <s v="4.       Describe basic methods of biosecurity assessment audits                                               "/>
        <s v="1.       Monitor the availability and application of SOPs and guidelines  "/>
        <s v="2.       Monitor the availability of PPE   "/>
        <s v="3.       Explain how to assess risk in the field or in the laboratory  "/>
        <s v="4.       Monitor and train the frontline level on the use of PPE  "/>
        <s v="1.       Monitor the availability of the necessary communication channels, resources and inventories  "/>
        <s v="1.       Monitor the application of basic biosecurity principles provided in FAO’s GEMP Essentials Guide  "/>
        <s v="2.       Monitor conformance with specific biosafety and biosecurity requirements and adaptations required for humane culling and disposal and along the value chains  "/>
        <s v="3.       Monitor conformance with SOPs of biosafety and biosecurity for farmers, marketers, etc.  "/>
        <s v="4.       Monitor biosecurity assessment audits                                               "/>
        <s v="1.       Formulate SOPs and guidelines  "/>
        <s v="2.       Train and mentor frontline and intermediate level professionals  "/>
        <s v="3.       Conduct risk assessments related to IPC, biosafety and biosecurity  "/>
        <s v="4.       Evaluate the availability of and compliance to SOPs and guidelines  "/>
        <s v="5.       Lead multisectoral collaboration with respect to preparedness  "/>
        <s v="6.       Lead advocacy efforts to apply best practices for IPC, biosafety and biosecurity at all levels  "/>
        <s v="1.       Coordinate PPE procurement  "/>
        <s v="1.       Evaluate the application of basic biosecurity principles provided in FAO’s GEMP Essentials Guide  "/>
        <s v="2.       Evaluate conformance with specific biosafety and biosecurity requirements and adaptations required for humane culling and disposal and along the value chains  "/>
        <s v="3.       Evaluate conformance with SOPs of biosafety and biosecurity for farmers, marketers, etc.  "/>
        <s v="4.       Conduct biosecurity assessment audits                                               "/>
        <s v="1.       Maintain a PPE inventory  "/>
        <s v="2.       Perform donning and doffing         "/>
        <s v="3.       Apply a health and safety SOP         "/>
        <s v="1.       Maintain situational awareness and communication at personal, field team and task force levels  "/>
        <s v="2.       Provide basic advocacy and community training  "/>
        <s v="3.       Assist with coordinating field member assignments for biosafety and biosecurity   "/>
        <s v="4.       Create three protective containment zones for suspect and positive premises  "/>
        <s v="5.       Implement safe entry and exit and waste management SOP including sample and data collection, handling and shipping, and vehicles  "/>
        <s v="1.       Implement specific biosafety and biosecurity requirements required for humane culling and disposal and along the value chains for farms, transportation, collection points, markets, abattoirs, retail sales, laboratories, border points of entry  "/>
        <s v="2.       Implement SOPs of biosafety and biosecurity for farmers, marketers, etc.  "/>
        <s v="3.       Implement basic methods of biosecurity assessment audits                                               "/>
        <s v="1.       Monitor the application of SOP and guidelines  "/>
        <s v="2.       Contribute to a risk assessment and apply corrective measures   "/>
        <s v="3.       Implement a disease control and prevention plan  "/>
        <s v="4.       Identify strengths and weaknesses in the application of SOP, guidelines and plans in the field  "/>
        <s v="5.       Train the frontline level on IPC, biosafety and biosecurity  "/>
        <s v="1.       Monitor the application of an emergency plan  "/>
        <s v="2.       Coordinate field member assignments for biosafety and biosecurity  "/>
        <s v="3.       Design community-based advocacy and awareness activities  "/>
        <s v="1.       Monitor implementation of specific biosafety and biosecurity requirements required for humane culling and disposal and along the value chains for farms, transportation, collection points, markets, abattoirs, retail sales, laboratories, border points of entry  "/>
        <s v="2.       Monitor implementation of SOPs for biosafety and biosecurity for farmers, marketers, etc.  "/>
        <s v="3.       Monitor implementation of basic methods of biosecurity assessment audits                                               "/>
        <s v="1.       Conduct an emergency situation risk assessment  "/>
        <s v="2.       Formulate disease specific prevention and control plans  "/>
        <s v="3.       Evaluate the efficiency of control measures  "/>
        <s v="1.       Formulate an infection prevention and control plan  "/>
        <s v="2.       Identify context specific training needs and design relevant training programmes  "/>
        <s v="3.       Deliver training activities  "/>
        <s v="4.       Ensure multisectoral collaboration  "/>
        <s v="5.       Design the activities to lead advocacy for following best practices for implementation IPC, biosafety and biosecurity procedures  "/>
        <s v="1.       Evaluate implementation of specific biosafety and biosecurity requirements required for humane culling and disposal and along the value chains for farms, transportation, collection points, markets, abattoirs, retail sales, laboratories, border points of entry  "/>
        <s v="2.       Evaluate implementation of SOPs for biosafety and biosecurity for farmers, marketers, etc.  "/>
        <s v="3.       Evaluate implementation of basic methods of biosecurity assessment audits                                               "/>
        <s v="1.       Describe IPC, biosafety and biosecurity procedures  "/>
        <s v="2.       Describe complete IPC, biosafety and biosecurity information to evaluators  "/>
        <s v="1.       Describe challenges and successes in implementing biosafety and biosecurity procedures  "/>
        <s v="2.       Apply basic biosafety and biosecurity evaluation tools  "/>
        <s v="3.       Apply specific biosafety and biosecurity evaluation required at border points of entry  "/>
        <s v="1.       Apply evaluation principles provided in FAO’s GEMP Essentials Guide  "/>
        <s v="2.       Apply specific biosafety and biosecurity evaluation tools required for humane culling and disposal and along the value chains for farms, transportation, collection points, markets, abattoirs, retail sales, laboratories, border points of entry  "/>
        <s v="1.       Document IPC, biosafety and biosecurity procedures, including challenges and successes in implementation  "/>
        <s v="2.       Explain IPC, biosafety and biosafety information  "/>
        <s v="3.       Administer basic biosafety and biosecurity evaluation tools  "/>
        <s v="1.       Monitor specific biosafety and biosecurity evaluation required at border points of entry  "/>
        <s v="1.       Monitor the application of principles provided in FAO’s GEMP Essentials Guide  "/>
        <s v="2.       Monitor specific biosafety and biosecurity evaluation tools  required for humane culling and disposal and along the value chains for farms, transportation, collection points, markets, abattoirs, retail sales, laboratories, border points of entry  "/>
        <s v="1.       Evaluate IPC, biosafety and biosecurity procedures  "/>
        <s v="2.       Evaluate IPC, biosafety and biosecurity implementation successes and challenges and develop corrective actions  "/>
        <s v="1.       Lead audits of IPC, biosafety and biosecurity practices  "/>
        <s v="2.       Develop a biosecurity protocol to visit premises  "/>
        <s v="3.       Lead evaluation of IPC, biosafety and biosecurity plan using appropriate tools  "/>
        <s v="4.       Lead specific biosafety and biosecurity evaluation and adaptations required at border points of entry  "/>
        <s v="1.       Evaluate the application of principles provided in FAO’s GEMP Essentials Guide  "/>
        <s v="2.       Evaluate specific biosafety and biosecurity evaluation tools and adaptations required for humane culling and disposal and along the value chains for farms, transportation, collection points, markets, abattoirs, retail sales, laboratories, border points of entry  "/>
        <s v="1.       List priority emerging infectious diseases relevant to the area and their likely modes of transmission  "/>
        <s v="2.       List sources of information about potential health threats  "/>
        <s v="3.       Describe the microbiological and epidemiological characteristics of pathogens of epidemic potential  "/>
        <s v="1.       List sources of international health alerts  "/>
        <s v="2.       Describe existing environmental monitoring systems  "/>
        <s v="3.       Evaluate whether a health threat is potentially deliberate and requires collaboration with security forces  "/>
        <s v="4.       Describe how to notify and collaborate with security forces about a potentially deliberate health threat  "/>
        <s v="1.       Apply knowledge of the microbiological and epidemiological characteristics of pathogens of epidemic potential to interpret information on emerging threats  "/>
        <s v="2.       Describe and critically appraise information from surveillance systems and other sources to identify potential health threats  "/>
        <s v="3.       Interpret the results and implications of existing environmental monitoring systems  "/>
        <s v="1.       Critically appraise international health alerts to assess their local implications  "/>
        <s v="2.       Identify the use and limitations of diagnostic methods and their interpretation to characterize health risks  "/>
        <s v="1.       Engage with laboratories to ensure capacities and proficiency for testing for pathogens of epidemic potential  "/>
        <s v="2.       Use event-based, indicator-based and innovative (novel) surveillance to detect health threats   "/>
        <s v="3.       Identify when case reports or clusters require further investigation and know how to initiate field investigations   "/>
        <s v="4.       Evaluate the implications of national or international health alerts  "/>
        <s v="5.       Identify organism responsible for a disease outbreak and its epidemiological characteristics   "/>
        <s v="6.       Describe protocols for notifying WHO or WOAH of a potential health threat   "/>
        <s v="7.       Advise the delegate responsible for reporting  "/>
        <s v="8.       Evaluate whether a potential health threat is notifiable under the IHR  "/>
        <s v="1.       Design new or adapt existing environmental monitoring systems for emerging concerns about environmental contamination  "/>
        <s v="2.       Identify environmental, climate anomalies or thresholds associated with the health threats  "/>
        <s v="1.       Describe how environmental or climate anomalies are cumulative and their persistence over time  "/>
        <s v="2.       Map areas of exceedance for environmental or climate anomalies to identify at risk areas  "/>
        <s v="1.       Describe how to identify hazards                    "/>
        <s v="1.       Define risk and describe the risk assessment process   "/>
        <s v="2.       Describe the steps for conducting qualitative risk assessments  "/>
        <s v="3.       Characterize the current and potential risk pathways of population exposure to biological, chemical, radiological and nuclear threats            "/>
        <s v="4.       Contribute to a risk assessment  "/>
        <s v="1.       Describe the steps for conducting quantitative risk assessments  "/>
        <s v="2.       Describe the components of risk analysis  "/>
        <s v="3.       Identify gaps in data and knowledge that could help clarify risk  "/>
        <s v="1.       Describe risk assessment tools, such as the Tripartite Joint Risk Assessment Operational Tool  "/>
        <s v="2.       Participate in a risk assessment  "/>
        <s v="3.       Perform joint risk assessments for One Health  "/>
        <s v="4.       Communicate the results and implications of risk assessments to policymakers with different backgrounds  "/>
        <s v="1.       Determine priority health risks by performing a risk assessment  "/>
        <s v="2.       Prepare a risk assessment report with recommended management approaches for identified risks  "/>
        <s v="3.       Incorporate the results and implications of risk assessments in emergency risk communication   "/>
        <s v="4.       Use risk assessment results to inform risk-based surveillance  "/>
        <s v="1.       Develop national all- hazards plan and mitigation plans  "/>
        <s v="1.       Use risk assessments to establish risk-based surveillance for demonstration of disease freedom or elimination     "/>
        <s v="2.       Describe WOAH import risk analysis          "/>
        <s v="1.       Describe the policies, plans, and frameworks relevant to emergency response  "/>
        <s v="2.       Describe the different levels and triggers for border restrictions during an emergency  "/>
        <s v="3.       Describe how trade and travel restrictions can be used as a tool for disease control  "/>
        <s v="1.       Synthesize scientific information and recognize implications for policy frameworks  "/>
        <s v="1.       Assess emergency response policies and communicate them to relevant stakeholders  "/>
        <s v="1.       Participate in assessments of legal frameworks and policies and propose/advocate measures to address gaps based on current or potential health events  "/>
        <s v="2.       Communicate policies/guidelines, weigh benefits and costs, describe concerns about implementation and adapt policies related to border control, trade and movement restrictions  "/>
        <s v="1.       Describe the principles of disease prevention, control and treatment  "/>
        <s v="2.       Describe the basic principles of responder safety and health, including PPE  "/>
        <s v="3.       Describe the roles and responsibilities of rapid response teams and participate in a response activity  "/>
        <s v="1.       Describe published guidelines for emergency preparedness, including WHO’s Emergency Response Framework and FAO’s Good Emergency Management Practices  "/>
        <s v="2.       Describe the main aspects of emergency plans (resources, personnel, material, etc.) and any existing emergency preparedness and response plans relevant to the area (national, regional or local)  "/>
        <s v="1.       Identify potential control strategies for emerging pathogens  "/>
        <s v="2.       Document vaccine distribution channels and plan for vaccination of high risk and other target groups  "/>
        <s v="3.       Solicit input from human and animal healthcare workers when developing emergency response plans  "/>
        <s v="4.       Educate health professionals about safety measures, medical countermeasures, and vaccines, including how to mitigate personal risk  "/>
        <s v="5.       Identify preparedness gaps and propose solutions  "/>
        <s v="1.       Share appropriate countermeasure information with decision-makers  "/>
        <s v="2.       Describe the plans for medical surge at the national level  "/>
        <s v="3.       Describe tools that assess emergency planning and preparedness (e.g., JEE, GEMP)  "/>
        <s v="4.       Participate in an emergency response simulation  "/>
        <s v="5.       Participate in the development of an emergency preparedness and response plan consistent with published guidelines  "/>
        <s v="6.       Describe major cost factors during response activities  "/>
        <s v="1.       Develop protocols and test and exercise processes for health emergency operations and their activation  "/>
        <s v="2.       Assess implementation of preparedness plans for necessary changes   "/>
        <s v="3.       Identify thresholds that trigger each phase of an outbreak response  "/>
        <s v="4.       Coordinate vaccination plans and criteria for vaccination of target groups                            "/>
        <s v="5.       Establish reliable systems for dissemination of case definitions to standardize diagnosis and reporting of case numbers (e.g., confirmed, suspected, probable and possible cases)  "/>
        <s v="6.       Play a leadership role in development of an emergency preparedness and response plan consistent with published guidelines  "/>
        <s v="1.       Demonstrate the ability to make decisions under uncertainty  "/>
        <s v="2.       Identify key assumptions behind plans, identify untenable assumptions, and advocate changes as needed  "/>
        <s v="3.       Plan for the storage and stockpiling of vaccines and prepare for medical and non-medical countermeasures  "/>
        <s v="4.       Play a supervisory role in an emergency response simulation  "/>
        <s v="5.       Lead an emergency response simulation   "/>
        <s v="6.       Develop a plan for financing an emergency response  "/>
        <s v="1.       Work with clinicians to develop medical surge plans for various threats                      "/>
        <s v="2.       Communicate continuum of care plans to clinical staff to effectively manage surge needs  "/>
        <s v="1.       List the relevant partners and their roles and responsibilities in an emergency response  "/>
        <s v="2.       Describe incident command structures  "/>
        <s v="3.       Communicate with response partners about key roles, responsibilities and risks  "/>
        <s v="4.       Maintain ongoing relationships with relevant partners  "/>
        <s v="1.       Use designated channels for efficiently communicating with relevant decision-makers  "/>
        <s v="2.       Implement agreed strategies, policies and procedures  "/>
        <s v="3.       Organize meetings and facilitate communication between partners across different disciplines and organizations  "/>
        <s v="1.       Describe the legal frameworks related to incident command structures  "/>
        <s v="2.       Describe the structure and functions of the emergency operations center and task force, if applicable  "/>
        <s v="3.       Describe roles and responsibility of emergency operations center officers  "/>
        <s v="1.       Communicate with international partners and report emergencies as required by the IHR  "/>
        <s v="2.       Share information with relevant partners across disciplines according to data sharing policies and restrictions  "/>
        <s v="3.       Share information with response managers and decision-makers to support decisions on appropriate countermeasures   "/>
        <s v="1.       Create and update an incident management plan that adapts existing policies to the situation at hand  "/>
        <s v="2.       Ensure adequate preparations for implementing health screening at borders  "/>
        <s v="3.       Review, test and update the SOPs for establishing a multiunit task force for coordination and integration of relevant sectors during response operations  "/>
        <s v="4.       Integrate business continuity into preparedness and response plans for infectious disease pandemics  "/>
        <s v="1.       Coordinate with clinicians to evaluate evidence on patient treatment and infection control during an outbreak   "/>
        <s v="1.       Communicate and collaborate with farmers and the private sector in the detection and control of animal health threats  "/>
        <s v="1.       Describe social mobilization, health promotion and other population engagement mechanisms that could be leveraged for emergency risk communication strategy  "/>
        <s v="1.       Describe the principles of risk communication  "/>
        <s v="2.       Explain economic, political, social and cultural barriers to emergency risk communication  "/>
        <s v="1.       Identify communication mechanisms that are trusted by the public, partners and community influencers  "/>
        <s v="1.       Explain the placement of emergency risk communication functions in the organizational leadership function and response cycle of emergency preparedness and response  "/>
        <s v="1.       Prevent and counter misinformation  "/>
        <s v="2.       Assess and address the needs of the news media and the general public  "/>
        <s v="3.       Use various data gathering methods such as surveys, focus groups, interviews, media and social media monitoring to assess the effectiveness of the emergency risk communication strategy  "/>
        <s v="1.       Define mass gathering  "/>
        <s v="2.       List types of planned and spontaneous mass gatherings that involve people or animals  "/>
        <s v="3.       Participate in monitoring and surveillance of mass gatherings involving people or animals  "/>
        <s v="1.       Describe the impact of mass gatherings on the health of humans, animals and the environment  "/>
        <s v="2.       Participate in health preparedness planning for mass gathering events  "/>
        <s v="3.       Engage with stakeholders, including event organizers, to build relationships and trust  "/>
        <s v="1.       Use risk assessment and risk management for health threats to guide preparedness planning for mass gatherings  "/>
        <s v="1.       Include health promotion and public information when planning for mass gatherings  "/>
        <s v="2.       Develop a clear, well tested operational plan for a mass gathering, including surveillance and laboratory testing, describing the roles and responsibilities of stakeholders  "/>
        <s v="3.       Adapt risk communication to the specific cultural, social, political and economic context of the event  "/>
        <s v="4.       Monitor and ensure the safety of food and water sources at the mass gathering event  "/>
        <s v="5.       Evaluate preparedness for disasters at mass gatherings including crowd management, event access and evacuation points, fire safety measures, environmental risks, medical preparedness and emergency response  "/>
        <s v="1.       Train and equip those involved in the health planning for the mass gathering to meet reporting obligations under the IHR  "/>
        <s v="2.       Develop a strategy to provide and coordinate event specific medical services that can handle minor injuries or illness and have scalability and triage capacity to handle a large surge in cases  "/>
        <s v="1.       Use risk assessment and risk management for animal health threats to guide preparedness planning for animal exhibits  "/>
        <s v="1.       Participate in the planning and response to humanitarian crises and natural disasters  "/>
        <s v="1.       Describe the importance of considering animals during disasters  "/>
        <s v="1.       Describe the environmental impact of disasters  "/>
        <s v="1.       Describe the phases of humanitarian response, including preparedness and contingency, disaster risk reduction, response and recovery  "/>
        <s v="2.       Participate in a human or animal health assessment as part of a humanitarian response  "/>
        <s v="1.       Contribute to development of the response plan  "/>
        <s v="2.       Facilitate the personal safety and security of team members during the response  "/>
        <s v="1.       Describe the role of livestock in the nutrition and livelihoods of people affected by humanitarian crises and natural disasters  "/>
        <s v="1.       Conduct an initial rapid assessment and more detailed follow-up human and animal assessments  "/>
        <s v="2.       Contribute to interagency coordination (e.g., through participation in the health, food security and agriculture or other relevant cluster)  "/>
        <s v="1.       Describe the political and cultural contexts underlying humanitarian crises   "/>
        <s v="2.       Determine the scale of a crisis and assess gaps  "/>
        <s v="3.       Establish surveillance and a health information management system during a crisis or disaster  "/>
        <s v="4.       Develop and implement a health sector response and recovery plan  "/>
        <s v="5.       Identify gaps in health service provision and make recommendations to fill them  "/>
        <s v="6.       Contribute to rebuilding of human and animal health system capacities, One Health coordination and ecosystem sustainability during recovery  "/>
        <s v="1.       Explain the special considerations for animals during each phase of a crisis or disaster  "/>
        <s v="2.       Describe the specific considerations for each high priority animal species during a crisis or disaster   "/>
        <s v="3.       Develop and implement an animal health response and recovery plan  "/>
        <s v="1.       Describe the FAO Livestock Emergency Guidelines and Standards  "/>
        <s v="1.       Describe basic characteristics of  critical CBRN threats  "/>
        <s v="1.       Coordinate and collaborate with professionals investigating a CBRN threat  "/>
        <s v="1.       Detect a CBRN related health event  "/>
        <s v="1.       Identify CBRN priorities, problems and available resources, to include health infrastructure, medical countermeasures and protective equipment  "/>
        <s v="2.       Collaborate with partners, including military or armed forces, to prepare for CBRN events through desktop or simulation exercises   "/>
        <s v="1.       Explain planning, logistics and operational plans as part of the CBRN defense efforts  "/>
        <s v="2.       Anticipate CBRN threats and develop new capabilities to counter emerging threats  "/>
        <s v="1.       Describe the types of data (primary and secondary; quantitative and qualitative)  "/>
        <s v="2.       Describe a descriptive field study for zoonotic or animal-specific disease events  "/>
        <s v="1.       Describe the basic differences between descriptive and analytical studies  "/>
        <s v="2.       Describe the importance of random sampling and how it differs from non-random sampling  "/>
        <s v="3.       Describe field studies related to zoonotic disease events: Descriptive case study,  Survey or knowledge, attitudes and practices study, Secondary data analysis (e.g., existing field or laboratory data)  "/>
        <s v="4.       Describe the players, drivers, and interactions among sectors contributing to disease occurrence  "/>
        <s v="1.       Describe the common types of descriptive studies, e.g., case reports, case series, cross-sectional studies / surveys, ecologic studies  "/>
        <s v="1.       Describe value chain mapping  "/>
        <s v="1.       Describe the community role in multidisciplinary and systems based research studies related to biodiversity, ecosystems and wildlife  "/>
        <s v="1.       Describe the basic kinds of epidemiological studies: secondary data analysis, observational studies, environmental studies  "/>
        <s v="2.       Describe the types, principles and use of epidemiology observational studies:  cross-sectional study, cohort study, and case-control study  "/>
        <s v="1.       Select the most appropriate observational study in a given situation  "/>
        <s v="2.       Monitor the critical prerequisites to collaborate, coordinate and communicate across sectoral lines  "/>
        <s v="1.       Describe value chain analysis including data collection of movement frequency, volume and directionality  "/>
        <s v="1.       Implement multidisciplinary and systems based research studies: biodiversity, ecosystems and wildlife  "/>
        <s v="1.       Describe how to develop a meaningful epidemiological study to address gaps and challenges of health services  "/>
        <s v="2.       Describe traditional linear hypothesis driven and systems based approaches for epidemiology observational study design to: Improve data management, Refine and update risk estimates, Characterize the epidemiology of the disease agent, Generate hypotheses applying observational field studies and secondary data analysis, Collaborate on environmental health studies, Collaborate in mixed methods research with environment experts using predictive, multidisciplinary, systems-based  approaches  "/>
        <s v="3.       Describe national legislation on development of standards for and monitoring and supervision of basic principles of medical data protection, data anonymization, necessary documentation for and management of the ethical approval process and informed consent during field investigation  "/>
        <s v="1.       Collaborate with mapping experts to generate risk maps  "/>
        <s v="1.       Lead the development of surveillance and monitoring research studies related to biodiversity, ecosystems and wildlife  "/>
        <s v="1.       Prepare the list of data, collection tools, PPE, public outreach, communication, and other logistic requirements needed during the epidemiological study  "/>
        <s v="2.       Ensure basic principles of medical personal data protection, necessary data anonymization, ethical approval and informed consent for epidemiological studies  "/>
        <s v="3.       List local critical players and plan to collect information to understand disease drivers and interactions among players for a given disease situation  "/>
        <s v="1.       Contribute to local design and planning of epidemiological studies  "/>
        <s v="2.       Apply knowledge of data types  "/>
        <s v="3.       Apply knowledge of sampling methods  "/>
        <s v="4.       Describe and plan how to collect high quality data to investigators including data collection tools and other field materials  "/>
        <s v="5.       Describe the critical prerequisites to collaborate, coordinate and communicate across sectoral lines at local level  "/>
        <s v="1.       Participate in the design of a brief descriptive study for one of the following disease events: Field investigation, Survey or knowledge, attitudes and practices study, Secondary data analysis  "/>
        <s v="2.       Assist in the design and planning of a brief descriptive field study for zoonotic or animal-specific disease events  "/>
        <s v="3.       Provide local livestock value chain maps   "/>
        <s v="4.       Provide feedback on data collection and sampling methods based on local context and feasibility  "/>
        <s v="1.       Assist with planning the community role in multidisciplinary and systems based research studies: biodiversity, ecosystems and wildlife  "/>
        <s v="1.       Contribute to the design and planning of epidemiology observational studies (cross-sectional, case-control, cohort, field trials)  "/>
        <s v="2.       Contribute to design and planning of statistics used for data analysis  "/>
        <s v="1.       Contribute to the design and planning of epidemiology observational studies by suggesting the most suitable design, type of data needed, method of data collection  "/>
        <s v="2.       Contribute to the design and planning of collaboration, coordination and communication among sectoral investigators and the community  "/>
        <s v="3.       Monitor the critical prerequisites to collaborate, coordinate and communicate across sectoral lines  "/>
        <s v="4.       Monitor and supervise basic principles of medical data protection, data anonymization, ethical approval and informed consent during field investigation  "/>
        <s v="1.       Describe tools facilitating field epidemiological studies such as value chain analysis and participatory disease search  "/>
        <s v="1.       Contribute to multidisciplinary and systems based research studies: biodiversity, ecosystems and wildlife  "/>
        <s v="1.       Lead the design and planning of epidemiology observational studies using analytic principles and methods  "/>
        <s v="2.       Seek formal approval to conduct the study  "/>
        <s v="3.       Define the problem and study objective  "/>
        <s v="4.       State the null hypothesis  "/>
        <s v="5.       Review existing knowledge and data  "/>
        <s v="6.       Conduct a review of relevant literature   "/>
        <s v="7.       Identify study population  "/>
        <s v="8.       Define the target population  and sample frame   "/>
        <s v="9.       Calculate sample size requirements  "/>
        <s v="10.   Define required epidemiological and statistical analytical methods e.g., sample size, etc.  "/>
        <s v="11.   Develop a questionnaire or data entry form to collect the required data   "/>
        <s v="12.   Develop an analysis plan  "/>
        <s v="13.   Identify and communicate with primary and secondary study stakeholders  "/>
        <s v="14.   Review and adhere to ethical guidelines  "/>
        <s v="15.   Plan for reporting the study results to stakeholders  "/>
        <s v="1.       Lead the design and planning of both traditional linear hypothesis driven and systems based approaches for epidemiological studies   "/>
        <s v="2.       Lead the design and planning of collaboration, coordination and communication with critical stakeholders across sectoral lines  "/>
        <s v="1.       Incorporate epidemiological tools into field epidemiological studies such as value chain analysis, participatory disease search and application of economics for animal production and health  "/>
        <s v="1.       Lead the design and planning of surveillance, monitoring and multidisciplinary and systems based research studies: biodiversity, ecosystems and wildlife  "/>
        <s v="1.       Conduct data collection based on training related to collection tools, SOP, public outreach, and field logistics  "/>
        <s v="2.       Provide data and information on gaps and challenges faced during data collection to intermediate and advanced levels  "/>
        <s v="3.       Participate in data analysis and provide urgent intervention when needed  "/>
        <s v="1.       Apply sampling methods to collect data based on local context and feasibility  "/>
        <s v="2.       Describe the critical prerequisites to collaborate, coordinate and communicate across sectoral lines at local level  "/>
        <s v="3.       Describe the potential impact from any intervention recommended or made following the epidemiological study across the sectors  "/>
        <s v="1.       Assist the community with implementation of multidisciplinary and systems based research studies: biodiversity, ecosystems and wildlife  "/>
        <s v="1.      Monitor the critical prerequisites to collaborate, coordinate and communicate across sectoral lines   "/>
        <s v="2.      Contribute to data collection and compile data from different sources   "/>
        <s v="3.      Clean, validate, and analyse data based on the planning   "/>
        <s v="4.       Interpret the analysis result and provide scientifically sound evidence to guide control and prevention measures  "/>
        <s v="1.      Conduct analytic epidemiological studies (cross-sectional, case-control, cohort, field trials)  "/>
        <s v="2.      Conduct data analysis in collaboration, coordination with sectoral investigators and the community  "/>
        <s v="3.      Monitor the potential impact from any intervention recommended or made following the epidemiological study across the sectors  "/>
        <s v="1.      Apply tools facilitating field epidemiological studies such as value chain analysis and participatory disease search  "/>
        <s v="1.       Contribute to the implementation of multidisciplinary and systems based research studies: biodiversity, ecosystems and wildlife  "/>
        <s v="1. Lead study implementation by following the approved protocol, ensuring unbiased data collection, using appropriate data management, analysis, and interpretation methods  "/>
        <s v="2. Lead the implementation of both linear hypothesis driven and systems based approaches for epidemiological study design to: Improve data management, Refine and update risk estimates, Characterize the epidemiology of the disease agent, Generate hypotheses applying observational field studies,Collaborate on environmental health studies, Collaborate in mixed methods research using multidisciplinary, system based approaches  "/>
        <s v="3. Lead the implementation of collaboration, coordination and communication with critical stakeholders across sectoral lines  "/>
        <s v="1. Lead the implementation of operational research  "/>
        <s v="2. Evaluate the potential impact from any intervention recommended or made following the epidemiological study across the sectors  "/>
        <s v="1. Apply all necessary precautions around informed consent, personal data protection, data security and patient privacy when implementing epidemiological studies  "/>
        <s v="1. Lead the implementation of epidemiological tools such as value chain study and cost/benefit study to understand risk along the value chain and feasibility of control and prevention measures.  "/>
        <s v="1. Lead the implementation of multidisciplinary and systems based research studies: biodiversity, ecosystems and wildlife  "/>
        <s v="1.       Develop a Brief Descriptive Field Study report for zoonotic or animal specific disease events in the local context by using basic descriptive statistics  "/>
        <s v="2.       Communicate written and oral reports to technical and nontechnical audiences  "/>
        <s v="1.       Share data in collaboration, coordination and communication among sectoral investigators and the community to initiate urgent intervention at local level when needed  "/>
        <s v="1.       Assist with reporting results to the community related to multidisciplinary and systems based research studies: biodiversity, ecosystems and wildlife  "/>
        <s v="1.       Design and write appropriate audience specific oral and written reports for stakeholders with key findings  "/>
        <s v="2.       Monitor reporting and dissemination of relevant study findings at early stage to central level health care stakeholders and other local stakeholders involved in response, including community leaders  "/>
        <s v="1.       Contribute to reports and publications including value chain analysis  "/>
        <s v="1.       Contribute to the reports and publications of multidisciplinary and systems based research studies: biodiversity, ecosystems and wildlife  "/>
        <s v="1.       Lead the production of oral and written reports and publications of epidemiologic studies using scientific writing skills, analytic principles and methods: Review and adhere to ethical guidelines, Plan for reporting the study results to stakeholders  "/>
        <s v="2.       Lead the implementation of collaboration, coordination and communication with sectoral stakeholders including decision- makers  "/>
        <s v="3.       Lead the reporting and dissemination of relevant study findings at early stage to local level health care stakeholders and other local stakeholders involved in response, including community leaders  "/>
        <s v="1.       Lead the writing of reports and publications of both reductionistic and systems based approaches for epidemiological study design  "/>
        <s v="1.       Lead the writing of reports and publications of zoonotic and animal specific disease events and value chain studies and collaborate with risk mapping expert to generate risk maps  "/>
        <s v="1. Lead the writing of reports and publications of multidisciplinary and systems based research studies: biodiversity, ecosystems and wildlife  "/>
        <s v="1.       Review data collection plans (questionnaires, forms, sampling strategies) before beginning data collection  "/>
        <s v="2.       Differentiate between quantitative and qualitative data, explain mixed-method approaches  "/>
        <s v="3.       Describe the uses and limitations of aggregated data  "/>
        <s v="1.       Use basic principles of file versioning  "/>
        <s v="1.       Develop a data analysis plan (variables, coding, dummy tables, etc.)  "/>
        <s v="2.       Explain when a map can be useful for descriptive analysis  "/>
        <s v="1.       Develop presentation plans and templates for regular reports and infographics  "/>
        <s v="2.       Develop and evaluate sampling strategies for surveys and epidemiologic studies  "/>
        <s v="3.       Calculate sample size for surveys and epidemiological studies  "/>
        <s v="1.       Calculate within-herd and between-herd sample sizes according to study objective (define prevalence, determine presence of or freedom from disease or infection)  "/>
        <s v="1.       Collect data in a consistent and standardized way   "/>
        <s v="2.       Describe minimum variables for a line list  "/>
        <s v="3.       Use appropriate data quality standards for data collection for surveillance, laboratory, epidemiological studies, etc.  "/>
        <s v="1.       Describe how health data can be collected, assessed, coded, and reported through paper and electronic system  "/>
        <s v="2.       Use a data dictionary to explain coding, types of variables  "/>
        <s v="3.       Use electronic tools for data collection  "/>
        <s v="1.       Review, monitor and evaluate data quality according to attributes such as consistency, completeness, timeliness, etc.   "/>
        <s v="2. Apply basic data checking procedures within at least one data collection application: data consistency, data cleaning, duplicate entry, coding ©"/>
        <s v="3. Train and supervise frontline data collectors  "/>
        <s v="4.  Explain basic principles of data exchange between applications, such as data export/import of .csv files  "/>
        <s v="1.       Develop questionnaires for field investigations (e.g., outbreak investigations and epidemiological studies   "/>
        <s v="2.       Create a data dictionary to explain coding, types of variables  "/>
        <s v="3.       Develop and review SOPs for data checks and data quality assurance   "/>
        <s v="4.       Advocate for implementation of standards for data collection using electronic tools  "/>
        <s v="5.       Verify that data security and data protection requirements are met  "/>
        <s v="1.       Describe the data standards life cycle (process by which standards are created, implemented, and updated)  "/>
        <s v="2.       Apply governance policies and guidelines needed to support data collection, (e.g., data exchange, data protection standards and policies)  "/>
        <s v="3.       Assess adherence to existing policies for data sharing and data exchange    "/>
        <s v="4.       Describe ethical considerations related to data protection, data ownership and data storage  "/>
        <s v="1.       Apply basic principles of data consistency and data cleaning   "/>
        <s v="2.       Calculate rates to quantify incidence, prevalence, attack rates, mortality rates, etc.  "/>
        <s v="3.       Describe the epidemiological principles of unit (person/animal), place and time  "/>
        <s v="4.       Create simple tables, graphs, and maps from surveillance and epidemiologic data   "/>
        <s v="5.       Calculate summary statistics including measures of central tendency and dispersion (mean and standard deviation, median and mode), and percentiles and quartiles  "/>
        <s v="6.       Use software to manage and summarize data[1]  "/>
        <s v="1.       Conduct basic value chain mapping  "/>
        <s v="1.       Develop regular data quality reports/feedback to frontline level  "/>
        <s v="2.       Implement a data analysis plan  "/>
        <s v="3.       Stratify data and assess for effect measure modification and confounding, controlling for confounding as needed  "/>
        <s v="4.       Use statistical tests (parametric and non-parametric) for analysis of epidemiological data  "/>
        <s v="1.       Calculate standard errors and confidence intervals  "/>
        <s v="1.       Use geographic information systems to display geographic distribution of cases and produce maps  "/>
        <s v="2.       Conduct a comprehensive evaluation of surveillance systems focusing on data quality attributes, overseeing all administrative levels and interaction patterns, and proposing improvement steps based on needs and gaps analysis  "/>
        <s v="1.       Calculate a regression coefficient and perform regression modeling  "/>
        <s v="2.       Perform multivariate analysis of data from surveillance and epidemiological studies   "/>
        <s v="3.       Perform a time series analysis of surveillance data   "/>
        <s v="1.       Present data in basic tables, graphs, and maps  "/>
        <s v="2.       Develop simple routine reports  "/>
        <s v="3.       Interpret descriptive data (e.g., surveillance data)   "/>
        <s v="1.       Describe bias, its effects, and ways to minimize bias  "/>
        <s v="2.       Develop regular reports/feedback to frontline level  "/>
        <s v="3.       Use modern methods of data visualization to display statistical results  "/>
        <s v="4.       Interpret data analysis results like measures of association, measures of impact, statistical test results and confidence intervals  "/>
        <s v="1.       Interpret results from regression, multivariable, and time-series analyses  "/>
        <s v="2.       Interpret findings from surveillance, laboratory and epidemiological studies for decision-makers and the public  "/>
        <s v="1.       Develop a data visualization plan, including use of infographics if appropriate  "/>
        <s v="1.       Use available software and digital tools for data collection and reporting whenever possible  "/>
        <s v="2.       Use word processing, spread sheets, and presentation software[1]   "/>
        <s v="1.       Advocate for and support the implementation and training of digital tools and software   "/>
        <s v="1.       Assess challenges and needs for electronic data collection tools  "/>
        <s v="1.       Oversee the different digital tools for surveillance and selection process based on needs assessment   "/>
        <s v="1.       Describe internationally agreed standards for disease coding and data exchange (e.g., International Classification of Diseases-11, Health Level Seven  "/>
        <s v="2.       Describe digital surveillance tools integration with health information systems   "/>
        <s v="3.       Evaluate the selection of digital tools suitable for the national surveillance system   "/>
        <s v="4.       Develop a plan for implementing selected digital tool   "/>
        <s v="5.       Incorporate relevant digital surveillance data for analysis and situation reporting  "/>
        <m/>
      </sharedItems>
    </cacheField>
    <cacheField name="Type" numFmtId="0">
      <sharedItems containsBlank="1" count="4">
        <s v="Knowledge"/>
        <s v="Skill"/>
        <m/>
        <s v="Competency"/>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9">
  <r>
    <x v="0"/>
    <s v="1.2 - Epidemiology of infectious diseases"/>
    <s v="Intermediate"/>
    <s v="Define epidemiological terms including incubation period, infectious period, latency, immunity, vector, fomite, reservoir, etc (K)"/>
    <n v="0.93330000000000002"/>
    <n v="14"/>
    <n v="6.6699999999999995E-2"/>
    <n v="1"/>
    <n v="15"/>
    <n v="1"/>
    <s v="Core"/>
    <n v="1"/>
    <s v="Core"/>
    <n v="1"/>
    <s v="Core"/>
    <n v="0"/>
    <x v="0"/>
  </r>
  <r>
    <x v="0"/>
    <s v="1.2 - Epidemiology of infectious diseases"/>
    <s v="Intermediate"/>
    <s v="Explain important mechanisms for transmission of infectious diseases (K)"/>
    <n v="1"/>
    <n v="15"/>
    <n v="0"/>
    <n v="0"/>
    <n v="15"/>
    <n v="1"/>
    <s v="Core"/>
    <n v="1"/>
    <s v="Core"/>
    <n v="1"/>
    <s v="Core"/>
    <n v="1"/>
    <x v="0"/>
  </r>
  <r>
    <x v="0"/>
    <s v="1.2 - Epidemiology of infectious diseases"/>
    <s v="Intermediate"/>
    <s v="Define zoonosis and anthroponotic diseases and list important (anthropo-)zoonotic diseases with epidemic potential (K)"/>
    <n v="0.93330000000000002"/>
    <n v="14"/>
    <n v="6.6699999999999995E-2"/>
    <n v="1"/>
    <n v="15"/>
    <n v="1"/>
    <s v="Core"/>
    <n v="1"/>
    <s v="Core"/>
    <n v="1"/>
    <s v="Core"/>
    <n v="0"/>
    <x v="0"/>
  </r>
  <r>
    <x v="1"/>
    <s v="2.1 - Characteristics of a functional surviellance system"/>
    <s v="Intermediate"/>
    <s v="Describe the role of surveillance systems in public health, animal health and wildlife health (respective objectives of and expected outputs) (K)"/>
    <n v="0.9375"/>
    <n v="15"/>
    <n v="6.25E-2"/>
    <n v="1"/>
    <n v="16"/>
    <n v="1"/>
    <s v="Core"/>
    <n v="1"/>
    <s v="Core"/>
    <n v="1"/>
    <s v="Core"/>
    <n v="0"/>
    <x v="0"/>
  </r>
  <r>
    <x v="1"/>
    <s v="2.2 - Epidemic intelligence"/>
    <s v="Intermediate"/>
    <s v="Differentiate between types of surveillance (e.g., indicator-based, event-based, etc. and types of surveillance systems (e.g., sentinel, hospital, lab, risk-based, etc.) (K)"/>
    <n v="0.9375"/>
    <n v="15"/>
    <n v="6.25E-2"/>
    <n v="1"/>
    <n v="16"/>
    <n v="1"/>
    <s v="Core"/>
    <n v="1"/>
    <s v="Core"/>
    <n v="1"/>
    <s v="Core"/>
    <n v="0"/>
    <x v="0"/>
  </r>
  <r>
    <x v="1"/>
    <s v="2.2 - Epidemic intelligence"/>
    <s v="Intermediate"/>
    <s v="Verify signals to be valid as public health event (C)"/>
    <n v="0.9375"/>
    <n v="15"/>
    <n v="6.25E-2"/>
    <n v="1"/>
    <n v="16"/>
    <n v="1"/>
    <s v="Core"/>
    <n v="1"/>
    <s v="Core"/>
    <n v="1"/>
    <s v="Core"/>
    <n v="0"/>
    <x v="0"/>
  </r>
  <r>
    <x v="1"/>
    <s v="2.3 - Detection and reporting of cases, clusters and health threats"/>
    <s v="Intermediate"/>
    <s v="Identify health threats (signals) from community and media (C)"/>
    <n v="1"/>
    <n v="16"/>
    <n v="0"/>
    <n v="0"/>
    <n v="16"/>
    <n v="1"/>
    <s v="Core"/>
    <n v="1"/>
    <s v="Core"/>
    <n v="1"/>
    <s v="Core"/>
    <n v="1"/>
    <x v="0"/>
  </r>
  <r>
    <x v="1"/>
    <s v="2.4 - Surveillance data analysis and interpretation"/>
    <s v="Intermediate"/>
    <s v="Notify authorities of priority diseases that exceeds thresholds (S)"/>
    <n v="0.9375"/>
    <n v="15"/>
    <n v="6.25E-2"/>
    <n v="1"/>
    <n v="16"/>
    <n v="1"/>
    <s v="Core"/>
    <n v="1"/>
    <s v="Core"/>
    <n v="1"/>
    <s v="Core"/>
    <n v="0"/>
    <x v="0"/>
  </r>
  <r>
    <x v="1"/>
    <s v="2.5 - Surveillance reporting"/>
    <s v="Intermediate"/>
    <s v="Prepare basic situation reports (Sit Reps) for potential health threats (S)"/>
    <n v="0.9375"/>
    <n v="15"/>
    <n v="6.25E-2"/>
    <n v="1"/>
    <n v="16"/>
    <n v="1"/>
    <s v="Core"/>
    <n v="1"/>
    <s v="Core"/>
    <n v="1"/>
    <s v="Core"/>
    <n v="0"/>
    <x v="0"/>
  </r>
  <r>
    <x v="1"/>
    <s v="2.6 - Monitor and assess the quality of surveillance data"/>
    <s v="Intermediate"/>
    <s v="Ensure the timeliness, completeness, and quality of the reported data (S)"/>
    <n v="0.9375"/>
    <n v="15"/>
    <n v="6.25E-2"/>
    <n v="1"/>
    <n v="16"/>
    <n v="1"/>
    <s v="Core"/>
    <n v="1"/>
    <s v="Core"/>
    <n v="1"/>
    <s v="Core"/>
    <n v="0"/>
    <x v="0"/>
  </r>
  <r>
    <x v="2"/>
    <s v="3.1 - Field preparation"/>
    <s v="Intermediate"/>
    <s v="Explain objectives of field investigation (K)"/>
    <n v="0.93330000000000002"/>
    <n v="14"/>
    <n v="6.6699999999999995E-2"/>
    <n v="1"/>
    <n v="15"/>
    <n v="1"/>
    <s v="Core"/>
    <n v="1"/>
    <s v="Core"/>
    <n v="1"/>
    <s v="Core"/>
    <n v="0"/>
    <x v="0"/>
  </r>
  <r>
    <x v="2"/>
    <s v="3.1 - Field preparation"/>
    <s v="Intermediate"/>
    <s v="Apply ethics in field investigations (C)"/>
    <n v="1"/>
    <n v="15"/>
    <n v="0"/>
    <n v="0"/>
    <n v="15"/>
    <n v="1"/>
    <s v="Core"/>
    <n v="1"/>
    <s v="Core"/>
    <n v="1"/>
    <s v="Core"/>
    <n v="1"/>
    <x v="0"/>
  </r>
  <r>
    <x v="2"/>
    <s v="3.1 - Field preparation"/>
    <s v="Intermediate"/>
    <s v="Prepare logistics for field visits, interviews, sample collection, including PPE and transport (C)"/>
    <n v="0.93330000000000002"/>
    <n v="14"/>
    <n v="6.6699999999999995E-2"/>
    <n v="1"/>
    <n v="15"/>
    <n v="1"/>
    <s v="Core"/>
    <n v="1"/>
    <s v="Core"/>
    <n v="1"/>
    <s v="Core"/>
    <n v="0"/>
    <x v="0"/>
  </r>
  <r>
    <x v="2"/>
    <s v="3.1 - Field preparation"/>
    <s v="Intermediate"/>
    <s v="Apply standard operating procedures (SOPs) (C)"/>
    <n v="0.93330000000000002"/>
    <n v="14"/>
    <n v="6.6699999999999995E-2"/>
    <n v="1"/>
    <n v="15"/>
    <n v="1"/>
    <s v="Core"/>
    <n v="1"/>
    <s v="Core"/>
    <n v="1"/>
    <s v="Core"/>
    <n v="0"/>
    <x v="0"/>
  </r>
  <r>
    <x v="2"/>
    <s v="3.1 - Field preparation"/>
    <s v="Intermediate"/>
    <s v="Apply data collection tools (C)"/>
    <n v="1"/>
    <n v="15"/>
    <n v="0"/>
    <n v="0"/>
    <n v="15"/>
    <n v="1"/>
    <s v="Core"/>
    <n v="1"/>
    <s v="Core"/>
    <n v="1"/>
    <s v="Core"/>
    <n v="1"/>
    <x v="0"/>
  </r>
  <r>
    <x v="2"/>
    <s v="3.2 - Investigation"/>
    <s v="Intermediate"/>
    <s v="Apply basic biosafety and biosecurity methods (C)"/>
    <n v="0.93330000000000002"/>
    <n v="14"/>
    <n v="6.6699999999999995E-2"/>
    <n v="1"/>
    <n v="15"/>
    <n v="1"/>
    <s v="Core"/>
    <n v="1"/>
    <s v="Core"/>
    <n v="1"/>
    <s v="Core"/>
    <n v="0"/>
    <x v="0"/>
  </r>
  <r>
    <x v="2"/>
    <s v="3.2 - Investigation"/>
    <s v="Intermediate"/>
    <s v="Detect cases/ outbreaks/ forward and backward (C)"/>
    <n v="1"/>
    <n v="15"/>
    <n v="0"/>
    <n v="0"/>
    <n v="15"/>
    <n v="1"/>
    <s v="Core"/>
    <n v="1"/>
    <s v="Core"/>
    <n v="1"/>
    <s v="Core"/>
    <n v="1"/>
    <x v="0"/>
  </r>
  <r>
    <x v="2"/>
    <s v="3.2 - Investigation"/>
    <s v="Intermediate"/>
    <s v="Collect appropriate data (people/animal, space, and time data) to support the field investigation (C)"/>
    <n v="1"/>
    <n v="15"/>
    <n v="0"/>
    <n v="0"/>
    <n v="15"/>
    <n v="1"/>
    <s v="Core"/>
    <n v="1"/>
    <s v="Core"/>
    <n v="1"/>
    <s v="Core"/>
    <n v="1"/>
    <x v="0"/>
  </r>
  <r>
    <x v="2"/>
    <s v="3.2 - Investigation"/>
    <s v="Intermediate"/>
    <s v="Conduct onsite interviews (e.g., explorative) (C)"/>
    <n v="1"/>
    <n v="15"/>
    <n v="0"/>
    <n v="0"/>
    <n v="15"/>
    <n v="1"/>
    <s v="Core"/>
    <n v="1"/>
    <s v="Core"/>
    <n v="1"/>
    <s v="Core"/>
    <n v="1"/>
    <x v="0"/>
  </r>
  <r>
    <x v="2"/>
    <s v="3.3 - Data collection and synthesis"/>
    <s v="Intermediate"/>
    <s v="Enter and validate data (S)"/>
    <n v="1"/>
    <n v="15"/>
    <n v="0"/>
    <n v="0"/>
    <n v="15"/>
    <n v="1"/>
    <s v="Core"/>
    <n v="1"/>
    <s v="Core"/>
    <n v="1"/>
    <s v="Core"/>
    <n v="1"/>
    <x v="0"/>
  </r>
  <r>
    <x v="2"/>
    <s v="3.3 - Data collection and synthesis"/>
    <s v="Intermediate"/>
    <s v="Descriptive analyses of collected data (C)"/>
    <n v="0.93330000000000002"/>
    <n v="14"/>
    <n v="6.6699999999999995E-2"/>
    <n v="1"/>
    <n v="15"/>
    <n v="1"/>
    <s v="Core"/>
    <n v="1"/>
    <s v="Core"/>
    <n v="1"/>
    <s v="Core"/>
    <n v="0"/>
    <x v="0"/>
  </r>
  <r>
    <x v="3"/>
    <s v="4.1 - Health systems and health services delivery"/>
    <s v="Intermediate"/>
    <s v="Describe the role of primary healthcare providers in prevention and early detection of diseases across the human-animal-environment sectors (K)"/>
    <n v="1"/>
    <n v="15"/>
    <n v="0"/>
    <n v="0"/>
    <n v="15"/>
    <n v="1"/>
    <s v="Core"/>
    <n v="1"/>
    <s v="Core"/>
    <n v="1"/>
    <s v="Core"/>
    <n v="1"/>
    <x v="0"/>
  </r>
  <r>
    <x v="3"/>
    <s v="4.1 - Health systems and health services delivery"/>
    <s v="Intermediate"/>
    <s v="Describe the healthcare delivery system (governance, regulatory and finance) for both humans and animals in the local area (K)"/>
    <n v="0.93330000000000002"/>
    <n v="14"/>
    <n v="6.6699999999999995E-2"/>
    <n v="1"/>
    <n v="15"/>
    <n v="1"/>
    <s v="Core"/>
    <n v="1"/>
    <s v="Core"/>
    <n v="1"/>
    <s v="Core"/>
    <n v="0"/>
    <x v="0"/>
  </r>
  <r>
    <x v="3"/>
    <s v="4.2 - Antimicrobial stewardship"/>
    <s v="Intermediate"/>
    <s v="Explain the importance antimicrobial stewardship (K)"/>
    <n v="0.93330000000000002"/>
    <n v="14"/>
    <n v="6.6699999999999995E-2"/>
    <n v="1"/>
    <n v="15"/>
    <n v="1"/>
    <s v="Core"/>
    <n v="1"/>
    <s v="Core"/>
    <n v="1"/>
    <s v="Core"/>
    <n v="0"/>
    <x v="0"/>
  </r>
  <r>
    <x v="3"/>
    <s v="4.3 - Immunizations"/>
    <s v="Intermediate"/>
    <s v="Explain the health benefits of vaccines for public health, animal health, food security and livelihoods (K)"/>
    <n v="1"/>
    <n v="14"/>
    <n v="0"/>
    <n v="0"/>
    <n v="14"/>
    <n v="1"/>
    <s v="Core"/>
    <n v="1"/>
    <s v="Core"/>
    <n v="1"/>
    <s v="Core"/>
    <n v="1"/>
    <x v="0"/>
  </r>
  <r>
    <x v="3"/>
    <s v="4.3 - Immunizations"/>
    <s v="Intermediate"/>
    <s v="Describe the principles and importance of proper vaccine storage (cold chain) and delivery to remote areas (K)"/>
    <n v="1"/>
    <n v="14"/>
    <n v="0"/>
    <n v="0"/>
    <n v="14"/>
    <n v="1"/>
    <s v="Core"/>
    <n v="1"/>
    <s v="Core"/>
    <n v="1"/>
    <s v="Core"/>
    <n v="1"/>
    <x v="0"/>
  </r>
  <r>
    <x v="3"/>
    <s v="4.3 - Immunizations"/>
    <s v="Intermediate"/>
    <s v="Be able to manage cold chain, storage and logistics of vaccines (S)"/>
    <n v="1"/>
    <n v="14"/>
    <n v="0"/>
    <n v="0"/>
    <n v="14"/>
    <n v="1"/>
    <s v="Core"/>
    <n v="1"/>
    <s v="Core"/>
    <n v="1"/>
    <s v="Core"/>
    <n v="1"/>
    <x v="0"/>
  </r>
  <r>
    <x v="3"/>
    <s v="4.3 - Immunizations"/>
    <s v="Intermediate"/>
    <s v="Demonstrate knowledge on appropriate vaccine administration and waste management (S)"/>
    <n v="1"/>
    <n v="14"/>
    <n v="0"/>
    <n v="0"/>
    <n v="14"/>
    <n v="1"/>
    <s v="Core"/>
    <n v="1"/>
    <s v="Core"/>
    <n v="1"/>
    <s v="Core"/>
    <n v="1"/>
    <x v="0"/>
  </r>
  <r>
    <x v="3"/>
    <s v="4.3 - Immunizations"/>
    <s v="Intermediate"/>
    <s v="Be able to communicate effectively in a context of vaccine hesitancy (C)"/>
    <n v="1"/>
    <n v="14"/>
    <n v="0"/>
    <n v="0"/>
    <n v="14"/>
    <n v="1"/>
    <s v="Core"/>
    <n v="1"/>
    <s v="Core"/>
    <n v="1"/>
    <s v="Core"/>
    <n v="1"/>
    <x v="0"/>
  </r>
  <r>
    <x v="3"/>
    <s v="4.3 - Immunizations"/>
    <s v="Intermediate"/>
    <s v="Explain vaccine adverse events (K)"/>
    <n v="1"/>
    <n v="14"/>
    <n v="0"/>
    <n v="0"/>
    <n v="14"/>
    <n v="1"/>
    <s v="Core"/>
    <n v="1"/>
    <s v="Core"/>
    <n v="1"/>
    <s v="Core"/>
    <n v="1"/>
    <x v="0"/>
  </r>
  <r>
    <x v="3"/>
    <s v="4.3 - Immunizations"/>
    <s v="Intermediate"/>
    <s v="Explain the causes of vaccine failure (K)"/>
    <n v="0.92859999999999998"/>
    <n v="13"/>
    <n v="7.1400000000000005E-2"/>
    <n v="1"/>
    <n v="14"/>
    <n v="1"/>
    <s v="Core"/>
    <n v="1"/>
    <s v="Core"/>
    <n v="1"/>
    <s v="Core"/>
    <n v="0"/>
    <x v="0"/>
  </r>
  <r>
    <x v="3"/>
    <s v="4.3 - Immunizations"/>
    <s v="Intermediate"/>
    <s v="Distinguish between routine/preventive, emergency and supplementary immunization activities (K)"/>
    <n v="1"/>
    <n v="14"/>
    <n v="0"/>
    <n v="0"/>
    <n v="14"/>
    <n v="1"/>
    <s v="Core"/>
    <n v="1"/>
    <s v="Core"/>
    <n v="1"/>
    <s v="Core"/>
    <n v="1"/>
    <x v="0"/>
  </r>
  <r>
    <x v="3"/>
    <s v="4.4 - Infectious and zoonotic diseases"/>
    <s v="Intermediate"/>
    <s v="Describe basic infectious disease transmission and terminology, including zoonotic diseases (K)"/>
    <n v="1"/>
    <n v="15"/>
    <n v="0"/>
    <n v="0"/>
    <n v="15"/>
    <n v="1"/>
    <s v="Core"/>
    <n v="1"/>
    <s v="Core"/>
    <n v="1"/>
    <s v="Core"/>
    <n v="1"/>
    <x v="0"/>
  </r>
  <r>
    <x v="3"/>
    <s v="4.4 - Infectious and zoonotic diseases"/>
    <s v="Intermediate"/>
    <s v="Participate in infectious and zoonotic disease surveillance and investigations, including food, waterborne and vectorborne diseases (S)"/>
    <n v="1"/>
    <n v="15"/>
    <n v="0"/>
    <n v="0"/>
    <n v="15"/>
    <n v="1"/>
    <s v="Core"/>
    <n v="1"/>
    <s v="Core"/>
    <n v="1"/>
    <s v="Core"/>
    <n v="1"/>
    <x v="0"/>
  </r>
  <r>
    <x v="3"/>
    <s v="4.4 - Infectious and zoonotic diseases"/>
    <s v="Intermediate"/>
    <s v="Apply infectious disease prevention and control measures (S)"/>
    <n v="1"/>
    <n v="15"/>
    <n v="0"/>
    <n v="0"/>
    <n v="15"/>
    <n v="1"/>
    <s v="Core"/>
    <n v="1"/>
    <s v="Core"/>
    <n v="1"/>
    <s v="Core"/>
    <n v="1"/>
    <x v="0"/>
  </r>
  <r>
    <x v="3"/>
    <s v="4.4 - Infectious and zoonotic diseases"/>
    <s v="Intermediate"/>
    <s v="Describe the principles of Water, Sanitation and Hygiene (WASH) (K)"/>
    <n v="1"/>
    <n v="15"/>
    <n v="0"/>
    <n v="0"/>
    <n v="15"/>
    <n v="1"/>
    <s v="Core"/>
    <n v="1"/>
    <s v="Core"/>
    <n v="1"/>
    <s v="Core"/>
    <n v="1"/>
    <x v="0"/>
  </r>
  <r>
    <x v="3"/>
    <s v="4.4 - Infectious and zoonotic diseases"/>
    <s v="Intermediate"/>
    <s v="Identify communities at risk for food, waterborne and vectorborne disease outbreaks (C)"/>
    <n v="1"/>
    <n v="15"/>
    <n v="0"/>
    <n v="0"/>
    <n v="15"/>
    <n v="1"/>
    <s v="Core"/>
    <n v="1"/>
    <s v="Core"/>
    <n v="1"/>
    <s v="Core"/>
    <n v="1"/>
    <x v="0"/>
  </r>
  <r>
    <x v="3"/>
    <s v="4.5 - Disease management during travel, mobility and movement"/>
    <s v="Intermediate"/>
    <s v="Describe the potential risk of spreading animal diseases (including zoonoses) in the movement of people, animals and animal products (K)"/>
    <n v="0.93330000000000002"/>
    <n v="14"/>
    <n v="6.6699999999999995E-2"/>
    <n v="1"/>
    <n v="15"/>
    <n v="1"/>
    <s v="Core"/>
    <n v="1"/>
    <s v="Core"/>
    <n v="1"/>
    <s v="Core"/>
    <n v="0"/>
    <x v="0"/>
  </r>
  <r>
    <x v="4"/>
    <s v="5.1 - Necropsies, sample/specimen collection, labeling, storage and transport"/>
    <s v="Intermediate"/>
    <s v="Implement universal biosafety and biosecurity precautions in specimen collection, handling, labeling, storage and transportation (C)"/>
    <n v="1"/>
    <n v="11"/>
    <n v="0"/>
    <n v="0"/>
    <n v="11"/>
    <n v="1"/>
    <s v="Core"/>
    <n v="1"/>
    <s v="Core"/>
    <n v="1"/>
    <s v="Core"/>
    <n v="1"/>
    <x v="0"/>
  </r>
  <r>
    <x v="4"/>
    <s v="5.2 - Multisectoral planning and data linking"/>
    <s v="Intermediate"/>
    <s v="Consult with laboratorians and field supervisors before, during and following field investigations (C)"/>
    <n v="1"/>
    <n v="11"/>
    <n v="0"/>
    <n v="0"/>
    <n v="11"/>
    <n v="1"/>
    <s v="Core"/>
    <n v="1"/>
    <s v="Core"/>
    <n v="1"/>
    <s v="Core"/>
    <n v="1"/>
    <x v="0"/>
  </r>
  <r>
    <x v="4"/>
    <s v="5.3 - Multisectoral coordination"/>
    <s v="Intermediate"/>
    <s v="Describe the importance of multisectoral linking of laboratory and field data (K)"/>
    <n v="0.90910000000000002"/>
    <n v="10"/>
    <n v="9.0899999999999995E-2"/>
    <n v="1"/>
    <n v="11"/>
    <n v="1"/>
    <s v="Core"/>
    <n v="1"/>
    <s v="Core"/>
    <n v="1"/>
    <s v="Core"/>
    <n v="0"/>
    <x v="0"/>
  </r>
  <r>
    <x v="4"/>
    <s v="5.3 - Multisectoral coordination"/>
    <s v="Intermediate"/>
    <s v="Identify contact persons at central and local level laboratories for supplies, specimen collection, labeling, handling, submission, and testing (C)"/>
    <n v="0.90910000000000002"/>
    <n v="10"/>
    <n v="9.0899999999999995E-2"/>
    <n v="1"/>
    <n v="11"/>
    <n v="1"/>
    <s v="Core"/>
    <n v="1"/>
    <s v="Core"/>
    <n v="1"/>
    <s v="Core"/>
    <n v="0"/>
    <x v="0"/>
  </r>
  <r>
    <x v="4"/>
    <s v="5.4 - Analysis, interpretation and reporting of laboratory data"/>
    <s v="Intermediate"/>
    <s v="Collaborate with laboratory experts to describe the context of data being analyzed (C)"/>
    <n v="0.90910000000000002"/>
    <n v="10"/>
    <n v="9.0899999999999995E-2"/>
    <n v="1"/>
    <n v="11"/>
    <n v="1"/>
    <s v="Core"/>
    <n v="1"/>
    <s v="Core"/>
    <n v="1"/>
    <s v="Core"/>
    <n v="0"/>
    <x v="0"/>
  </r>
  <r>
    <x v="5"/>
    <s v="6.1 - IPC, biosecurity and biosafety preparedness"/>
    <s v="Intermediate"/>
    <s v="Describe mechanisms for disease transmission and the Disease Interventions Model (K)"/>
    <n v="0.90910000000000002"/>
    <n v="10"/>
    <n v="9.0899999999999995E-2"/>
    <n v="1"/>
    <n v="11"/>
    <n v="1"/>
    <s v="Core"/>
    <n v="1"/>
    <s v="Core"/>
    <n v="1"/>
    <s v="Core"/>
    <n v="0"/>
    <x v="0"/>
  </r>
  <r>
    <x v="5"/>
    <s v="6.1 - IPC, biosecurity and biosafety preparedness"/>
    <s v="Intermediate"/>
    <s v="Describe basic definitions of IPC, biosafety and biosecurity and provide examples for both laboratory and field procedures (K)"/>
    <n v="0.9"/>
    <n v="9"/>
    <n v="0.1"/>
    <n v="1"/>
    <n v="10"/>
    <n v="1"/>
    <s v="Core"/>
    <n v="1"/>
    <s v="Core"/>
    <n v="1"/>
    <s v="Core"/>
    <n v="0"/>
    <x v="0"/>
  </r>
  <r>
    <x v="5"/>
    <s v="6.1 - IPC, biosecurity and biosafety preparedness"/>
    <s v="Intermediate"/>
    <s v="Define the principles of biosafety (K)"/>
    <n v="0.90910000000000002"/>
    <n v="10"/>
    <n v="9.0899999999999995E-2"/>
    <n v="1"/>
    <n v="11"/>
    <n v="1"/>
    <s v="Core"/>
    <n v="1"/>
    <s v="Core"/>
    <n v="1"/>
    <s v="Core"/>
    <n v="0"/>
    <x v="0"/>
  </r>
  <r>
    <x v="5"/>
    <s v="6.1 - IPC, biosecurity and biosafety preparedness"/>
    <s v="Intermediate"/>
    <s v="Describe the principles of biosecurity (K)"/>
    <n v="0.90910000000000002"/>
    <n v="10"/>
    <n v="9.0899999999999995E-2"/>
    <n v="1"/>
    <n v="11"/>
    <n v="1"/>
    <s v="Core"/>
    <n v="1"/>
    <s v="Core"/>
    <n v="1"/>
    <s v="Core"/>
    <n v="0"/>
    <x v="0"/>
  </r>
  <r>
    <x v="5"/>
    <s v="6.1 - IPC, biosecurity and biosafety preparedness"/>
    <s v="Intermediate"/>
    <s v="Describe the tools and methods applied for biosecurity and biosafety (K)"/>
    <n v="0.90910000000000002"/>
    <n v="10"/>
    <n v="9.0899999999999995E-2"/>
    <n v="1"/>
    <n v="11"/>
    <n v="1"/>
    <s v="Core"/>
    <n v="1"/>
    <s v="Core"/>
    <n v="1"/>
    <s v="Core"/>
    <n v="0"/>
    <x v="0"/>
  </r>
  <r>
    <x v="5"/>
    <s v="6.1 - IPC, biosecurity and biosafety preparedness"/>
    <s v="Intermediate"/>
    <s v="Describe best practices for: donning and doffing personal protective equipment (PPE); safe collection, handling and submission of field samples and specimens; movement between disease zones and waste management (K)"/>
    <n v="1"/>
    <n v="11"/>
    <n v="0"/>
    <n v="0"/>
    <n v="11"/>
    <n v="1"/>
    <s v="Core"/>
    <n v="1"/>
    <s v="Core"/>
    <n v="1"/>
    <s v="Core"/>
    <n v="1"/>
    <x v="0"/>
  </r>
  <r>
    <x v="5"/>
    <s v="6.1 - IPC, biosecurity and biosafety preparedness"/>
    <s v="Intermediate"/>
    <s v="Describe the roles and responsibilities of epidemiology field team members for suspect and positive premises (K)"/>
    <n v="0.90910000000000002"/>
    <n v="10"/>
    <n v="9.0899999999999995E-2"/>
    <n v="1"/>
    <n v="11"/>
    <n v="1"/>
    <s v="Core"/>
    <n v="1"/>
    <s v="Core"/>
    <n v="1"/>
    <s v="Core"/>
    <n v="0"/>
    <x v="0"/>
  </r>
  <r>
    <x v="5"/>
    <s v="6.1 - IPC, biosecurity and biosafety preparedness"/>
    <s v="Intermediate"/>
    <s v="Describe why is critical to separate “clean” and “dirty” field teams (K)"/>
    <n v="1"/>
    <n v="11"/>
    <n v="0"/>
    <n v="0"/>
    <n v="11"/>
    <n v="1"/>
    <s v="Core"/>
    <n v="1"/>
    <s v="Core"/>
    <n v="1"/>
    <s v="Core"/>
    <n v="1"/>
    <x v="0"/>
  </r>
  <r>
    <x v="5"/>
    <s v="6.1 - IPC, biosecurity and biosafety preparedness"/>
    <s v="Intermediate"/>
    <s v="Describe how to establish and maintain three containment zones: “Green-Yellow-Red zones” (C)"/>
    <n v="0.90910000000000002"/>
    <n v="10"/>
    <n v="9.0899999999999995E-2"/>
    <n v="1"/>
    <n v="11"/>
    <n v="1"/>
    <s v="Core"/>
    <n v="1"/>
    <s v="Core"/>
    <n v="1"/>
    <s v="Core"/>
    <n v="0"/>
    <x v="0"/>
  </r>
  <r>
    <x v="5"/>
    <s v="6.1 - IPC, biosecurity and biosafety preparedness"/>
    <s v="Intermediate"/>
    <s v="Apply IPC, biosafety and biosecurity procedures in classroom and field training exercises to (C)"/>
    <n v="0.90910000000000002"/>
    <n v="10"/>
    <n v="9.0899999999999995E-2"/>
    <n v="1"/>
    <n v="11"/>
    <n v="1"/>
    <s v="Core"/>
    <n v="1"/>
    <s v="Core"/>
    <n v="1"/>
    <s v="Core"/>
    <n v="0"/>
    <x v="0"/>
  </r>
  <r>
    <x v="5"/>
    <s v="6.2 - IPC, biosecurity and biosafety implementation procedures"/>
    <s v="Intermediate"/>
    <s v="Maintain a PPE inventory (S)"/>
    <n v="0.90910000000000002"/>
    <n v="10"/>
    <n v="9.0899999999999995E-2"/>
    <n v="1"/>
    <n v="11"/>
    <n v="1"/>
    <s v="Core"/>
    <n v="1"/>
    <s v="Core"/>
    <n v="1"/>
    <s v="Core"/>
    <n v="0"/>
    <x v="0"/>
  </r>
  <r>
    <x v="5"/>
    <s v="6.2 - IPC, biosecurity and biosafety implementation procedures"/>
    <s v="Intermediate"/>
    <s v="Perform donning and doffing (S)"/>
    <n v="1"/>
    <n v="11"/>
    <n v="0"/>
    <n v="0"/>
    <n v="11"/>
    <n v="1"/>
    <s v="Core"/>
    <n v="1"/>
    <s v="Core"/>
    <n v="1"/>
    <s v="Core"/>
    <n v="1"/>
    <x v="0"/>
  </r>
  <r>
    <x v="5"/>
    <s v="6.2 - IPC, biosecurity and biosafety implementation procedures"/>
    <s v="Intermediate"/>
    <s v="Apply a health and safety SOP (S)"/>
    <n v="1"/>
    <n v="11"/>
    <n v="0"/>
    <n v="0"/>
    <n v="11"/>
    <n v="1"/>
    <s v="Core"/>
    <n v="1"/>
    <s v="Core"/>
    <n v="1"/>
    <s v="Core"/>
    <n v="1"/>
    <x v="0"/>
  </r>
  <r>
    <x v="5"/>
    <s v="6.3 - Continuous quality improvement (CQI) evaluation"/>
    <s v="Intermediate"/>
    <s v="Describe IPC, biosafety and biosecurity procedures (C)"/>
    <n v="0.90910000000000002"/>
    <n v="10"/>
    <n v="9.0899999999999995E-2"/>
    <n v="1"/>
    <n v="11"/>
    <n v="1"/>
    <s v="Core"/>
    <n v="1"/>
    <s v="Core"/>
    <n v="1"/>
    <s v="Core"/>
    <n v="0"/>
    <x v="0"/>
  </r>
  <r>
    <x v="5"/>
    <s v="6.3 - Continuous quality improvement (CQI) evaluation"/>
    <s v="Intermediate"/>
    <s v="Provide complete IPC, biosafety and biosecurity information to evaluators (C)"/>
    <n v="0.90910000000000002"/>
    <n v="10"/>
    <n v="9.0899999999999995E-2"/>
    <n v="1"/>
    <n v="11"/>
    <n v="1"/>
    <s v="Core"/>
    <n v="1"/>
    <s v="Core"/>
    <n v="1"/>
    <s v="Core"/>
    <n v="0"/>
    <x v="0"/>
  </r>
  <r>
    <x v="6"/>
    <s v="7.1 - Detection of health threats"/>
    <s v="Intermediate"/>
    <s v="List priority emerging infectious diseases relevant to the area and their likely modes of transmission (K)"/>
    <n v="1"/>
    <n v="11"/>
    <n v="0"/>
    <n v="0"/>
    <n v="11"/>
    <n v="1"/>
    <s v="Core"/>
    <n v="1"/>
    <s v="Core"/>
    <n v="1"/>
    <s v="Core"/>
    <n v="1"/>
    <x v="0"/>
  </r>
  <r>
    <x v="6"/>
    <s v="7.1 - Detection of health threats"/>
    <s v="Intermediate"/>
    <s v="List sources of information about potential health threats (C)"/>
    <n v="0.90910000000000002"/>
    <n v="10"/>
    <n v="9.0899999999999995E-2"/>
    <n v="1"/>
    <n v="11"/>
    <n v="1"/>
    <s v="Core"/>
    <n v="1"/>
    <s v="Core"/>
    <n v="1"/>
    <s v="Core"/>
    <n v="0"/>
    <x v="0"/>
  </r>
  <r>
    <x v="6"/>
    <s v="7.2 - Risk assessments"/>
    <s v="Intermediate"/>
    <s v="Describe how to identify hazards (K)"/>
    <n v="0.90910000000000002"/>
    <n v="10"/>
    <n v="9.0899999999999995E-2"/>
    <n v="1"/>
    <n v="11"/>
    <n v="1"/>
    <s v="Core"/>
    <n v="1"/>
    <s v="Core"/>
    <n v="1"/>
    <s v="Core"/>
    <n v="0"/>
    <x v="0"/>
  </r>
  <r>
    <x v="6"/>
    <s v="7.4 - Preparedness and response planning"/>
    <s v="Intermediate"/>
    <s v="Describe the principles of disease prevention, control, and treatment (K)"/>
    <n v="0.90910000000000002"/>
    <n v="10"/>
    <n v="9.0899999999999995E-2"/>
    <n v="1"/>
    <n v="11"/>
    <n v="1"/>
    <s v="Core"/>
    <n v="1"/>
    <s v="Core"/>
    <n v="1"/>
    <s v="Core"/>
    <n v="0"/>
    <x v="0"/>
  </r>
  <r>
    <x v="6"/>
    <s v="7.4 - Preparedness and response planning"/>
    <s v="Intermediate"/>
    <s v="Describe the basic principles of responder safety and health, including PPE (K)"/>
    <n v="1"/>
    <n v="10"/>
    <n v="0"/>
    <n v="0"/>
    <n v="10"/>
    <n v="1"/>
    <s v="Core"/>
    <n v="1"/>
    <s v="Core"/>
    <n v="1"/>
    <s v="Core"/>
    <n v="1"/>
    <x v="0"/>
  </r>
  <r>
    <x v="6"/>
    <s v="7.4 - Preparedness and response planning"/>
    <s v="Intermediate"/>
    <s v="Describe the roles and responsibilities of rapid response teams and participate in a response activity (S)"/>
    <n v="0.90910000000000002"/>
    <n v="10"/>
    <n v="9.0899999999999995E-2"/>
    <n v="1"/>
    <n v="11"/>
    <n v="1"/>
    <s v="Core"/>
    <n v="1"/>
    <s v="Core"/>
    <n v="1"/>
    <s v="Core"/>
    <n v="0"/>
    <x v="0"/>
  </r>
  <r>
    <x v="6"/>
    <s v="7.5 - Cross-sectoral coordination and incident management"/>
    <s v="Intermediate"/>
    <s v="List the relevant partners and their roles and responsibilities in an emergency response (K)"/>
    <n v="0.90910000000000002"/>
    <n v="10"/>
    <n v="9.0899999999999995E-2"/>
    <n v="1"/>
    <n v="11"/>
    <n v="1"/>
    <s v="Core"/>
    <n v="1"/>
    <s v="Core"/>
    <n v="1"/>
    <s v="Core"/>
    <n v="0"/>
    <x v="0"/>
  </r>
  <r>
    <x v="6"/>
    <s v="7.5 - Cross-sectoral coordination and incident management"/>
    <s v="Intermediate"/>
    <s v="Describe incident command structures (K)"/>
    <n v="0.90910000000000002"/>
    <n v="10"/>
    <n v="9.0899999999999995E-2"/>
    <n v="1"/>
    <n v="11"/>
    <n v="1"/>
    <s v="Core"/>
    <n v="1"/>
    <s v="Core"/>
    <n v="1"/>
    <s v="Core"/>
    <n v="0"/>
    <x v="0"/>
  </r>
  <r>
    <x v="6"/>
    <s v="7.5 - Cross-sectoral coordination and incident management"/>
    <s v="Intermediate"/>
    <s v="Communicate with response partners about key roles, responsibilities, and risks (C)"/>
    <n v="0.90910000000000002"/>
    <n v="10"/>
    <n v="9.0899999999999995E-2"/>
    <n v="1"/>
    <n v="11"/>
    <n v="1"/>
    <s v="Core"/>
    <n v="1"/>
    <s v="Core"/>
    <n v="1"/>
    <s v="Core"/>
    <n v="0"/>
    <x v="0"/>
  </r>
  <r>
    <x v="6"/>
    <s v="7.6 - Emergency risk communication"/>
    <s v="Intermediate"/>
    <s v="Describe social mobilization, health promotion and other population engagement mechanisms that could be leveraged for emergency risk communication strategy (S)"/>
    <n v="0.90910000000000002"/>
    <n v="10"/>
    <n v="9.0899999999999995E-2"/>
    <n v="1"/>
    <n v="11"/>
    <n v="1"/>
    <s v="Core"/>
    <n v="1"/>
    <s v="Core"/>
    <n v="1"/>
    <s v="Core"/>
    <n v="0"/>
    <x v="0"/>
  </r>
  <r>
    <x v="6"/>
    <s v="7.7 - Mass gatherings "/>
    <s v="Intermediate"/>
    <s v="Define mass gathering (K)"/>
    <n v="1"/>
    <n v="11"/>
    <n v="0"/>
    <n v="0"/>
    <n v="11"/>
    <n v="1"/>
    <s v="Core"/>
    <n v="1"/>
    <s v="Core"/>
    <n v="1"/>
    <s v="Core"/>
    <n v="1"/>
    <x v="0"/>
  </r>
  <r>
    <x v="6"/>
    <s v="7.7 - Mass gatherings "/>
    <s v="Intermediate"/>
    <s v="List different types of planned and spontaneous mass gatherings that involve people and /or animals (K)"/>
    <n v="0.90910000000000002"/>
    <n v="10"/>
    <n v="9.0899999999999995E-2"/>
    <n v="1"/>
    <n v="11"/>
    <n v="1"/>
    <s v="Core"/>
    <n v="1"/>
    <s v="Core"/>
    <n v="1"/>
    <s v="Core"/>
    <n v="0"/>
    <x v="0"/>
  </r>
  <r>
    <x v="6"/>
    <s v="7.7 - Mass gatherings "/>
    <s v="Intermediate"/>
    <s v="Participate in monitoring and surveillance of mass gatherings involving people and/or animals (S)"/>
    <n v="0.90910000000000002"/>
    <n v="10"/>
    <n v="9.0899999999999995E-2"/>
    <n v="1"/>
    <n v="11"/>
    <n v="1"/>
    <s v="Core"/>
    <n v="1"/>
    <s v="Core"/>
    <n v="1"/>
    <s v="Core"/>
    <n v="0"/>
    <x v="0"/>
  </r>
  <r>
    <x v="6"/>
    <s v="7.8 - Humanitarian crises/natural disasters"/>
    <s v="Intermediate"/>
    <s v="Participate in the planning and response to humanitarian crises and natural disasters (S)"/>
    <n v="0.90910000000000002"/>
    <n v="10"/>
    <n v="9.0899999999999995E-2"/>
    <n v="1"/>
    <n v="11"/>
    <n v="1"/>
    <s v="Core"/>
    <n v="1"/>
    <s v="Core"/>
    <n v="1"/>
    <s v="Core"/>
    <n v="0"/>
    <x v="0"/>
  </r>
  <r>
    <x v="7"/>
    <s v="8.1 - Types of epidemiological studies"/>
    <s v="Intermediate"/>
    <s v="Describe the types of data (primary/secondary; quantitative/ qualitative) (K)"/>
    <n v="1"/>
    <n v="9"/>
    <n v="0"/>
    <n v="0"/>
    <n v="9"/>
    <n v="1"/>
    <s v="Core"/>
    <n v="1"/>
    <s v="Core"/>
    <n v="1"/>
    <s v="Core"/>
    <n v="1"/>
    <x v="0"/>
  </r>
  <r>
    <x v="7"/>
    <s v="8.3 - Conduct epidemiolgocial field studies"/>
    <s v="Intermediate"/>
    <s v="Conduct data collection based on training related to collection tools, SOP, public outreach, and field logistics (C)"/>
    <n v="1"/>
    <n v="9"/>
    <n v="0"/>
    <n v="0"/>
    <n v="9"/>
    <n v="1"/>
    <s v="Core"/>
    <n v="1"/>
    <s v="Core"/>
    <n v="1"/>
    <s v="Core"/>
    <n v="1"/>
    <x v="0"/>
  </r>
  <r>
    <x v="7"/>
    <s v="8.4 - Report and publish study findings"/>
    <s v="Intermediate"/>
    <s v="Develop a Brief Descriptive Field Study report for zoonotic or animal-specific disease events in the local context by using basic descriptive statistics (C)"/>
    <n v="1"/>
    <n v="9"/>
    <n v="0"/>
    <n v="0"/>
    <n v="9"/>
    <n v="1"/>
    <s v="Core"/>
    <n v="1"/>
    <s v="Core"/>
    <n v="1"/>
    <s v="Core"/>
    <n v="1"/>
    <x v="0"/>
  </r>
  <r>
    <x v="8"/>
    <s v="9.1 - Planning for data collection and analysis"/>
    <s v="Intermediate"/>
    <s v="Review data collection plans (questionnaires, forms, sampling strategies) before beginning data collection (C)"/>
    <n v="1"/>
    <n v="9"/>
    <n v="0"/>
    <n v="0"/>
    <n v="9"/>
    <n v="1"/>
    <s v="Core"/>
    <n v="1"/>
    <s v="Core"/>
    <n v="1"/>
    <s v="Core"/>
    <n v="1"/>
    <x v="0"/>
  </r>
  <r>
    <x v="8"/>
    <s v="9.1 - Planning for data collection and analysis"/>
    <s v="Intermediate"/>
    <s v="Differentiate between quantitative and qualitative data (K)"/>
    <n v="1"/>
    <n v="9"/>
    <n v="0"/>
    <n v="0"/>
    <n v="9"/>
    <n v="1"/>
    <s v="Core"/>
    <n v="1"/>
    <s v="Core"/>
    <n v="1"/>
    <s v="Core"/>
    <n v="1"/>
    <x v="0"/>
  </r>
  <r>
    <x v="8"/>
    <s v="9.1 - Planning for data collection and analysis"/>
    <s v="Intermediate"/>
    <s v="Describe the uses and limitations of aggregated data (K)"/>
    <n v="1"/>
    <n v="8"/>
    <n v="0"/>
    <n v="0"/>
    <n v="8"/>
    <n v="1"/>
    <s v="Core"/>
    <n v="1"/>
    <s v="Core"/>
    <n v="1"/>
    <s v="Core"/>
    <n v="1"/>
    <x v="0"/>
  </r>
  <r>
    <x v="8"/>
    <s v="9.2 - Data collection"/>
    <s v="Intermediate"/>
    <s v="Collect data in a consistent and standardized way (C)"/>
    <n v="1"/>
    <n v="9"/>
    <n v="0"/>
    <n v="0"/>
    <n v="9"/>
    <n v="1"/>
    <s v="Core"/>
    <n v="1"/>
    <s v="Core"/>
    <n v="1"/>
    <s v="Core"/>
    <n v="1"/>
    <x v="0"/>
  </r>
  <r>
    <x v="8"/>
    <s v="9.2 - Data collection"/>
    <s v="Intermediate"/>
    <s v="Describe minimum variables for a line list (C)"/>
    <n v="1"/>
    <n v="9"/>
    <n v="0"/>
    <n v="0"/>
    <n v="9"/>
    <n v="1"/>
    <s v="Core"/>
    <n v="1"/>
    <s v="Core"/>
    <n v="1"/>
    <s v="Core"/>
    <n v="1"/>
    <x v="0"/>
  </r>
  <r>
    <x v="8"/>
    <s v="9.3 - Data analysis"/>
    <s v="Intermediate"/>
    <s v="Apply basic principles of data consistency and data cleaning (C)"/>
    <n v="1"/>
    <n v="9"/>
    <n v="0"/>
    <n v="0"/>
    <n v="9"/>
    <n v="1"/>
    <s v="Core"/>
    <n v="1"/>
    <s v="Core"/>
    <n v="1"/>
    <s v="Core"/>
    <n v="1"/>
    <x v="0"/>
  </r>
  <r>
    <x v="8"/>
    <s v="9.3 - Data analysis"/>
    <s v="Intermediate"/>
    <s v="Calculate rates to quantify incidence, prevalence, attack rates, mortality rates, etc (S)"/>
    <n v="1"/>
    <n v="9"/>
    <n v="0"/>
    <n v="0"/>
    <n v="9"/>
    <n v="1"/>
    <s v="Core"/>
    <n v="1"/>
    <s v="Core"/>
    <n v="1"/>
    <s v="Core"/>
    <n v="1"/>
    <x v="0"/>
  </r>
  <r>
    <x v="8"/>
    <s v="9.3 - Data analysis"/>
    <s v="Intermediate"/>
    <s v="Describe the epidemiological principles of unit (person/animal), place and time (K, C)"/>
    <n v="1"/>
    <n v="9"/>
    <n v="0"/>
    <n v="0"/>
    <n v="9"/>
    <n v="1"/>
    <s v="Core"/>
    <n v="1"/>
    <s v="Core"/>
    <n v="1"/>
    <s v="Core"/>
    <n v="1"/>
    <x v="0"/>
  </r>
  <r>
    <x v="8"/>
    <s v="9.3 - Data analysis"/>
    <s v="Intermediate"/>
    <s v="Create simple tables, graphs, and maps from surveillance and epidemiologic data (S)"/>
    <n v="1"/>
    <n v="9"/>
    <n v="0"/>
    <n v="0"/>
    <n v="9"/>
    <n v="1"/>
    <s v="Core"/>
    <n v="1"/>
    <s v="Core"/>
    <n v="1"/>
    <s v="Core"/>
    <n v="1"/>
    <x v="0"/>
  </r>
  <r>
    <x v="8"/>
    <s v="9.4 - Data interpretation and presentation"/>
    <s v="Intermediate"/>
    <s v="Present data in basic tables, graphs, and maps (C)"/>
    <n v="1"/>
    <n v="9"/>
    <n v="0"/>
    <n v="0"/>
    <n v="9"/>
    <n v="1"/>
    <s v="Core"/>
    <n v="1"/>
    <s v="Core"/>
    <n v="1"/>
    <s v="Core"/>
    <n v="1"/>
    <x v="0"/>
  </r>
  <r>
    <x v="8"/>
    <s v="9.4 - Data interpretation and presentation"/>
    <s v="Intermediate"/>
    <s v="Develop simple regular reports (C)"/>
    <n v="1"/>
    <n v="9"/>
    <n v="0"/>
    <n v="0"/>
    <n v="9"/>
    <n v="1"/>
    <s v="Core"/>
    <n v="1"/>
    <s v="Core"/>
    <n v="1"/>
    <s v="Core"/>
    <n v="1"/>
    <x v="0"/>
  </r>
  <r>
    <x v="8"/>
    <s v="9.5 - Digital Tools"/>
    <s v="Intermediate"/>
    <s v="Use available software/digital tools for data collection and reporting whenever possible (S)"/>
    <n v="1"/>
    <n v="9"/>
    <n v="0"/>
    <n v="0"/>
    <n v="9"/>
    <n v="1"/>
    <s v="Core"/>
    <n v="1"/>
    <s v="Core"/>
    <n v="1"/>
    <s v="Core"/>
    <n v="1"/>
    <x v="0"/>
  </r>
  <r>
    <x v="8"/>
    <s v="9.5 - Digital Tools"/>
    <s v="Intermediate"/>
    <s v="Use word processing, spread sheets, and presentation software (S)"/>
    <n v="1"/>
    <n v="9"/>
    <n v="0"/>
    <n v="0"/>
    <n v="9"/>
    <n v="1"/>
    <s v="Core"/>
    <n v="1"/>
    <s v="Core"/>
    <n v="1"/>
    <s v="Core"/>
    <n v="1"/>
    <x v="0"/>
  </r>
  <r>
    <x v="9"/>
    <s v="11.1 - Leadership and One Health"/>
    <s v="Intermediate"/>
    <s v="Apply ethical principles and professional code of conduct (C)"/>
    <n v="1"/>
    <n v="14"/>
    <n v="0"/>
    <n v="0"/>
    <n v="14"/>
    <n v="1"/>
    <s v="Core"/>
    <n v="1"/>
    <s v="Core"/>
    <n v="1"/>
    <s v="Core"/>
    <n v="1"/>
    <x v="0"/>
  </r>
  <r>
    <x v="9"/>
    <s v="11.1 - Leadership and One Health"/>
    <s v="Intermediate"/>
    <s v="Seek, develop, and maintain interprofessional, interdisciplinary and inter-sectoral collaboration and communication (S)"/>
    <n v="0.92859999999999998"/>
    <n v="13"/>
    <n v="7.1400000000000005E-2"/>
    <n v="1"/>
    <n v="14"/>
    <n v="1"/>
    <s v="Core"/>
    <n v="1"/>
    <s v="Core"/>
    <n v="1"/>
    <s v="Core"/>
    <n v="0"/>
    <x v="0"/>
  </r>
  <r>
    <x v="9"/>
    <s v="11.6 - Security in the Field"/>
    <s v="Intermediate"/>
    <s v="Identify personal security risks and practice security awareness (S)"/>
    <n v="0.92310000000000003"/>
    <n v="12"/>
    <n v="7.6899999999999996E-2"/>
    <n v="1"/>
    <n v="13"/>
    <n v="1"/>
    <s v="Core"/>
    <n v="1"/>
    <s v="Core"/>
    <n v="1"/>
    <s v="Core"/>
    <n v="0"/>
    <x v="0"/>
  </r>
  <r>
    <x v="9"/>
    <s v="11.6 - Security in the Field"/>
    <s v="Intermediate"/>
    <s v="Design and require risk mitigation action plans prior to engaging in fieldwork (S)"/>
    <n v="0.92310000000000003"/>
    <n v="12"/>
    <n v="7.6899999999999996E-2"/>
    <n v="1"/>
    <n v="13"/>
    <n v="1"/>
    <s v="Core"/>
    <n v="1"/>
    <s v="Core"/>
    <n v="1"/>
    <s v="Core"/>
    <n v="0"/>
    <x v="0"/>
  </r>
  <r>
    <x v="10"/>
    <s v="12.1 - Oral communication to technical and non-technical audiences"/>
    <s v="Intermediate"/>
    <s v="Explain the goal of a communication initiative to the intended target audience (K)"/>
    <n v="0.92310000000000003"/>
    <n v="12"/>
    <n v="7.6899999999999996E-2"/>
    <n v="1"/>
    <n v="13"/>
    <n v="1"/>
    <s v="Core"/>
    <n v="1"/>
    <s v="Core"/>
    <n v="1"/>
    <s v="Core"/>
    <n v="0"/>
    <x v="0"/>
  </r>
  <r>
    <x v="10"/>
    <s v="12.1 - Oral communication to technical and non-technical audiences"/>
    <s v="Intermediate"/>
    <s v="Communicate clearly and calmly, treating each person as a valued member of the community (C)"/>
    <n v="0.92310000000000003"/>
    <n v="12"/>
    <n v="7.6899999999999996E-2"/>
    <n v="1"/>
    <n v="13"/>
    <n v="1"/>
    <s v="Core"/>
    <n v="1"/>
    <s v="Core"/>
    <n v="1"/>
    <s v="Core"/>
    <n v="0"/>
    <x v="0"/>
  </r>
  <r>
    <x v="10"/>
    <s v="12.1 - Oral communication to technical and non-technical audiences"/>
    <s v="Intermediate"/>
    <s v="Understand the importance of team communications and practice active listening (C)"/>
    <n v="0.92310000000000003"/>
    <n v="12"/>
    <n v="7.6899999999999996E-2"/>
    <n v="1"/>
    <n v="13"/>
    <n v="1"/>
    <s v="Core"/>
    <n v="1"/>
    <s v="Core"/>
    <n v="1"/>
    <s v="Core"/>
    <n v="0"/>
    <x v="0"/>
  </r>
  <r>
    <x v="11"/>
    <s v="13.2 - Learning needs assessment, training program design, development and assessment"/>
    <s v="Intermediate"/>
    <s v="Participate in the learning evaluation process (S)"/>
    <n v="0.92310000000000003"/>
    <n v="12"/>
    <n v="7.6899999999999996E-2"/>
    <n v="1"/>
    <n v="13"/>
    <n v="1"/>
    <s v="Core"/>
    <n v="1"/>
    <s v="Core"/>
    <n v="1"/>
    <s v="Core"/>
    <n v="0"/>
    <x v="0"/>
  </r>
  <r>
    <x v="12"/>
    <s v="14.1 - Ethics and its role related to One Health"/>
    <s v="Intermediate"/>
    <s v="Apply principles of professional ethics (C)"/>
    <n v="1"/>
    <n v="13"/>
    <n v="0"/>
    <n v="0"/>
    <n v="13"/>
    <n v="1"/>
    <s v="Core"/>
    <n v="1"/>
    <s v="Core"/>
    <n v="1"/>
    <s v="Core"/>
    <n v="1"/>
    <x v="0"/>
  </r>
  <r>
    <x v="12"/>
    <s v="14.3 - Moral decisions related to ethical decision-making"/>
    <s v="Intermediate"/>
    <s v="List the stakeholders involved in making ethical decisions:  a) patients (humans and animals), b) clients (humans), and c) civil society (C)"/>
    <n v="0.92310000000000003"/>
    <n v="12"/>
    <n v="7.6899999999999996E-2"/>
    <n v="1"/>
    <n v="13"/>
    <n v="1"/>
    <s v="Core"/>
    <n v="1"/>
    <s v="Core"/>
    <n v="1"/>
    <s v="Core"/>
    <n v="0"/>
    <x v="0"/>
  </r>
  <r>
    <x v="12"/>
    <s v="14.4 - Legal and regulatory ethical frameworks"/>
    <s v="Intermediate"/>
    <s v="Adhere to One Health ethical standards and best practices (C)"/>
    <n v="0.92310000000000003"/>
    <n v="12"/>
    <n v="7.6899999999999996E-2"/>
    <n v="1"/>
    <n v="13"/>
    <n v="1"/>
    <s v="Core"/>
    <n v="1"/>
    <s v="Core"/>
    <n v="1"/>
    <s v="Core"/>
    <n v="0"/>
    <x v="0"/>
  </r>
  <r>
    <x v="0"/>
    <s v="1.1 - History of epidemiology"/>
    <s v="Intermediate"/>
    <s v="Summarize the Koch postulates (K)"/>
    <n v="0.4"/>
    <n v="6"/>
    <n v="0.6"/>
    <n v="9"/>
    <n v="15"/>
    <n v="0"/>
    <s v="Optional"/>
    <n v="0"/>
    <s v="Optional"/>
    <n v="0"/>
    <s v="Optional"/>
    <n v="0"/>
    <x v="1"/>
  </r>
  <r>
    <x v="0"/>
    <s v="1.1 - History of epidemiology"/>
    <s v="Intermediate"/>
    <s v="Define epidemiology (K)"/>
    <n v="1"/>
    <n v="15"/>
    <n v="0"/>
    <n v="0"/>
    <n v="15"/>
    <n v="1"/>
    <s v="Core"/>
    <n v="1"/>
    <s v="Core"/>
    <n v="1"/>
    <s v="Core"/>
    <n v="1"/>
    <x v="0"/>
  </r>
  <r>
    <x v="0"/>
    <s v="1.1 - History of epidemiology"/>
    <s v="Intermediate"/>
    <s v="Describe the genesis of the OH concept (K)"/>
    <n v="0.66669999999999996"/>
    <n v="10"/>
    <n v="0.33329999999999999"/>
    <n v="5"/>
    <n v="15"/>
    <n v="1"/>
    <s v="Core"/>
    <n v="0"/>
    <s v="Optional"/>
    <n v="0"/>
    <s v="Optional"/>
    <n v="0"/>
    <x v="1"/>
  </r>
  <r>
    <x v="0"/>
    <s v="1.1 - History of epidemiology"/>
    <s v="Intermediate"/>
    <s v="Describe the added value of a OH approach in epidemiology (S)"/>
    <n v="1"/>
    <n v="15"/>
    <n v="0"/>
    <n v="0"/>
    <n v="15"/>
    <n v="1"/>
    <s v="Core"/>
    <n v="1"/>
    <s v="Core"/>
    <n v="1"/>
    <s v="Core"/>
    <n v="1"/>
    <x v="0"/>
  </r>
  <r>
    <x v="0"/>
    <s v="1.2 - Epidemiology of infectious diseases"/>
    <s v="Intermediate"/>
    <s v="Describe the factors driving the emergence and re-emergence of infectious diseases to focus on zoonoses (K)"/>
    <n v="0.93330000000000002"/>
    <n v="14"/>
    <n v="6.6699999999999995E-2"/>
    <n v="1"/>
    <n v="15"/>
    <n v="1"/>
    <s v="Core"/>
    <n v="1"/>
    <s v="Core"/>
    <n v="1"/>
    <s v="Core"/>
    <n v="0"/>
    <x v="1"/>
  </r>
  <r>
    <x v="0"/>
    <s v="1.2 - Epidemiology of infectious diseases"/>
    <s v="Intermediate"/>
    <s v="Describe basic epidemiologic models (SIR, SIRS, etc.) (K)"/>
    <n v="0.6"/>
    <n v="9"/>
    <n v="0.4"/>
    <n v="6"/>
    <n v="15"/>
    <n v="0"/>
    <s v="Optional"/>
    <n v="0"/>
    <s v="Optional"/>
    <n v="0"/>
    <s v="Optional"/>
    <n v="0"/>
    <x v="1"/>
  </r>
  <r>
    <x v="0"/>
    <s v="1.2 - Epidemiology of infectious diseases"/>
    <s v="Intermediate"/>
    <s v="Explain host immunity to pathogens and discuss the strengths and weaknesses of different vaccines (K)"/>
    <n v="0.57140000000000002"/>
    <n v="8"/>
    <n v="0.42859999999999998"/>
    <n v="6"/>
    <n v="14"/>
    <n v="0"/>
    <s v="Optional"/>
    <n v="0"/>
    <s v="Optional"/>
    <n v="0"/>
    <s v="Optional"/>
    <n v="0"/>
    <x v="1"/>
  </r>
  <r>
    <x v="0"/>
    <s v="1.2 - Epidemiology of infectious diseases"/>
    <s v="Intermediate"/>
    <s v="Describe the disease intervention model in terms of the epidemiological triad and how to break the chain of transmission (K)"/>
    <n v="0.93330000000000002"/>
    <n v="14"/>
    <n v="6.6699999999999995E-2"/>
    <n v="1"/>
    <n v="15"/>
    <n v="1"/>
    <s v="Core"/>
    <n v="1"/>
    <s v="Core"/>
    <n v="1"/>
    <s v="Core"/>
    <n v="0"/>
    <x v="1"/>
  </r>
  <r>
    <x v="0"/>
    <s v="1.2 - Epidemiology of infectious diseases"/>
    <s v="Intermediate"/>
    <s v="Describe risk factors associated with the spread and persistence of zoonotic diseases, including social-cultural factors (K)"/>
    <n v="0.93330000000000002"/>
    <n v="14"/>
    <n v="6.6699999999999995E-2"/>
    <n v="1"/>
    <n v="15"/>
    <n v="1"/>
    <s v="Core"/>
    <n v="1"/>
    <s v="Core"/>
    <n v="1"/>
    <s v="Core"/>
    <n v="0"/>
    <x v="1"/>
  </r>
  <r>
    <x v="0"/>
    <s v="1.4 - Prioritization of disease and disease burden"/>
    <s v="Intermediate"/>
    <s v="Describe the concept of burden of disease (K)"/>
    <n v="0.73329999999999995"/>
    <n v="11"/>
    <n v="0.26669999999999999"/>
    <n v="4"/>
    <n v="15"/>
    <n v="1"/>
    <s v="Core"/>
    <n v="0"/>
    <s v="Optional"/>
    <n v="0"/>
    <s v="Optional"/>
    <n v="0"/>
    <x v="1"/>
  </r>
  <r>
    <x v="0"/>
    <s v="1.4 - Prioritization of disease and disease burden"/>
    <s v="Intermediate"/>
    <s v="Describe the current burden of infectious diseases (K)"/>
    <n v="0.73329999999999995"/>
    <n v="11"/>
    <n v="0.26669999999999999"/>
    <n v="4"/>
    <n v="15"/>
    <n v="1"/>
    <s v="Core"/>
    <n v="0"/>
    <s v="Optional"/>
    <n v="0"/>
    <s v="Optional"/>
    <n v="0"/>
    <x v="1"/>
  </r>
  <r>
    <x v="0"/>
    <s v="1.4 - Prioritization of disease and disease burden"/>
    <s v="Intermediate"/>
    <s v="Define simple ways to prioritize diseases according to their burden (S)"/>
    <n v="0.8"/>
    <n v="12"/>
    <n v="0.2"/>
    <n v="3"/>
    <n v="15"/>
    <n v="1"/>
    <s v="Core"/>
    <n v="1"/>
    <s v="Core"/>
    <n v="0"/>
    <s v="Optional"/>
    <n v="0"/>
    <x v="1"/>
  </r>
  <r>
    <x v="0"/>
    <s v="1.4 - Prioritization of disease and disease burden"/>
    <s v="Intermediate"/>
    <s v="Characterize the historic and current burden of infectious diseases, and potential future trends (S)"/>
    <n v="0.5333"/>
    <n v="8"/>
    <n v="0.4667"/>
    <n v="7"/>
    <n v="15"/>
    <n v="0"/>
    <s v="Optional"/>
    <n v="0"/>
    <s v="Optional"/>
    <n v="0"/>
    <s v="Optional"/>
    <n v="0"/>
    <x v="1"/>
  </r>
  <r>
    <x v="0"/>
    <s v="1.4 - Prioritization of disease and disease burden"/>
    <s v="Intermediate"/>
    <s v="Describe zoonotic diseases for which the control on the animal side is cost-effective (C)"/>
    <n v="0.86670000000000003"/>
    <n v="13"/>
    <n v="0.1333"/>
    <n v="2"/>
    <n v="15"/>
    <n v="1"/>
    <s v="Core"/>
    <n v="1"/>
    <s v="Core"/>
    <n v="0"/>
    <s v="Optional"/>
    <n v="0"/>
    <x v="1"/>
  </r>
  <r>
    <x v="0"/>
    <s v="1.4 - Prioritization of disease and disease burden"/>
    <s v="Intermediate"/>
    <s v="Learn and apply the Basic Priority Rating System methodology to prioritize disease for OH intervention (C)"/>
    <n v="0.5333"/>
    <n v="8"/>
    <n v="0.4667"/>
    <n v="7"/>
    <n v="15"/>
    <n v="0"/>
    <s v="Optional"/>
    <n v="0"/>
    <s v="Optional"/>
    <n v="0"/>
    <s v="Optional"/>
    <n v="0"/>
    <x v="1"/>
  </r>
  <r>
    <x v="0"/>
    <s v="1.5 - Policies and standards"/>
    <s v="Intermediate"/>
    <s v="Explain national legislation for public health and surveillance activities in the country (K)"/>
    <n v="0.93330000000000002"/>
    <n v="14"/>
    <n v="6.6699999999999995E-2"/>
    <n v="1"/>
    <n v="15"/>
    <n v="1"/>
    <s v="Core"/>
    <n v="1"/>
    <s v="Core"/>
    <n v="1"/>
    <s v="Core"/>
    <n v="0"/>
    <x v="1"/>
  </r>
  <r>
    <x v="0"/>
    <s v="1.7 - Demographic data and population dynamics"/>
    <s v="Intermediate"/>
    <s v="Use demographic tools to guide planning decisions (C)"/>
    <n v="0.4"/>
    <n v="6"/>
    <n v="0.60070000000000001"/>
    <n v="9"/>
    <n v="15"/>
    <n v="0"/>
    <s v="Optional"/>
    <n v="0"/>
    <s v="Optional"/>
    <n v="0"/>
    <s v="Optional"/>
    <n v="0"/>
    <x v="1"/>
  </r>
  <r>
    <x v="0"/>
    <s v="1.9 - Systems thinking"/>
    <s v="Intermediate"/>
    <s v="Advocate to integrate multisectoral systems thinking into everyday work"/>
    <n v="0.8"/>
    <n v="12"/>
    <n v="0.2"/>
    <n v="3"/>
    <n v="15"/>
    <n v="1"/>
    <s v="Core"/>
    <n v="1"/>
    <s v="Core"/>
    <n v="0"/>
    <s v="Optional"/>
    <n v="0"/>
    <x v="1"/>
  </r>
  <r>
    <x v="1"/>
    <s v="2.1 - Characteristics of a functional surviellance system"/>
    <s v="Intermediate"/>
    <s v="Apply One Health aspects of surveillance systems (coordination and integration of surveillance activities between multiple sectors) (K)"/>
    <n v="0.9375"/>
    <n v="15"/>
    <n v="6.25E-2"/>
    <n v="1"/>
    <n v="16"/>
    <n v="1"/>
    <s v="Core"/>
    <n v="1"/>
    <s v="Core"/>
    <n v="1"/>
    <s v="Core"/>
    <n v="0"/>
    <x v="1"/>
  </r>
  <r>
    <x v="1"/>
    <s v="2.2 - Epidemic intelligence"/>
    <s v="Intermediate"/>
    <s v="Perform risk assessment jointly for One Health"/>
    <n v="0.875"/>
    <n v="14"/>
    <n v="0.125"/>
    <n v="2"/>
    <n v="16"/>
    <n v="1"/>
    <s v="Core"/>
    <n v="1"/>
    <s v="Core"/>
    <n v="0"/>
    <s v="Optional"/>
    <n v="0"/>
    <x v="1"/>
  </r>
  <r>
    <x v="1"/>
    <s v="2.3 - Detection and reporting of cases, clusters and health threats"/>
    <s v="Intermediate"/>
    <s v="Apply case definitions for priority diseases to identify suspected cases (S)"/>
    <n v="0.86670000000000003"/>
    <n v="13"/>
    <n v="0.1333"/>
    <n v="2"/>
    <n v="15"/>
    <n v="1"/>
    <s v="Core"/>
    <n v="1"/>
    <s v="Core"/>
    <n v="0"/>
    <s v="Optional"/>
    <n v="0"/>
    <x v="1"/>
  </r>
  <r>
    <x v="1"/>
    <s v="2.3 - Detection and reporting of cases, clusters and health threats"/>
    <s v="Intermediate"/>
    <s v="Identify health threats (signals) from community and media (C)"/>
    <n v="1"/>
    <n v="16"/>
    <n v="0"/>
    <n v="0"/>
    <n v="16"/>
    <n v="1"/>
    <s v="Core"/>
    <n v="1"/>
    <s v="Core"/>
    <n v="1"/>
    <s v="Core"/>
    <n v="1"/>
    <x v="0"/>
  </r>
  <r>
    <x v="1"/>
    <s v="2.3 - Detection and reporting of cases, clusters and health threats"/>
    <s v="Intermediate"/>
    <s v="Follow reporting channels to report cases and signals to appropriate administration level (S)"/>
    <n v="0.73329999999999995"/>
    <n v="11"/>
    <n v="0.26669999999999999"/>
    <n v="4"/>
    <n v="15"/>
    <n v="1"/>
    <s v="Core"/>
    <n v="0"/>
    <s v="Optional"/>
    <n v="0"/>
    <s v="Optional"/>
    <n v="0"/>
    <x v="1"/>
  </r>
  <r>
    <x v="1"/>
    <s v="2.4 - Surveillance data analysis and interpretation"/>
    <s v="Intermediate"/>
    <s v="Present data analysis using tables, graphs and maps"/>
    <n v="0.9375"/>
    <n v="15"/>
    <n v="6.25E-2"/>
    <n v="1"/>
    <n v="16"/>
    <n v="1"/>
    <s v="Core"/>
    <n v="1"/>
    <s v="Core"/>
    <n v="1"/>
    <s v="Core"/>
    <n v="0"/>
    <x v="1"/>
  </r>
  <r>
    <x v="1"/>
    <s v="2.5 - Surveillance reporting"/>
    <s v="Intermediate"/>
    <s v="Interpret findings from the data analysis of priority conditions (C)"/>
    <n v="1"/>
    <n v="16"/>
    <n v="0"/>
    <n v="0"/>
    <n v="16"/>
    <n v="1"/>
    <s v="Core"/>
    <n v="1"/>
    <s v="Core"/>
    <n v="1"/>
    <s v="Core"/>
    <n v="1"/>
    <x v="0"/>
  </r>
  <r>
    <x v="1"/>
    <s v="2.5 - Surveillance reporting"/>
    <s v="Intermediate"/>
    <s v="Prepare advanced situation reports (Sit Reps) for potential public health threats (C)"/>
    <n v="0.75"/>
    <n v="12"/>
    <n v="0.25"/>
    <n v="4"/>
    <n v="16"/>
    <n v="1"/>
    <s v="Core"/>
    <n v="0"/>
    <s v="Optional"/>
    <n v="0"/>
    <s v="Optional"/>
    <n v="0"/>
    <x v="1"/>
  </r>
  <r>
    <x v="1"/>
    <s v="2.5 - Surveillance reporting"/>
    <s v="Intermediate"/>
    <s v="Provide recommendations for actions (C)"/>
    <n v="0.75"/>
    <n v="12"/>
    <n v="0.25"/>
    <n v="4"/>
    <n v="16"/>
    <n v="1"/>
    <s v="Core"/>
    <n v="0"/>
    <s v="Optional"/>
    <n v="0"/>
    <s v="Optional"/>
    <n v="0"/>
    <x v="1"/>
  </r>
  <r>
    <x v="1"/>
    <s v="2.6 - Monitor and assess the quality of surveillance data"/>
    <s v="Intermediate"/>
    <s v="Monitor the timeliness, completeness and quality of data reported from different sources (C)"/>
    <n v="0.9375"/>
    <n v="15"/>
    <n v="6.25E-2"/>
    <n v="1"/>
    <n v="16"/>
    <n v="1"/>
    <s v="Core"/>
    <n v="1"/>
    <s v="Core"/>
    <n v="1"/>
    <s v="Core"/>
    <n v="0"/>
    <x v="1"/>
  </r>
  <r>
    <x v="1"/>
    <s v="2.6 - Monitor and assess the quality of surveillance data"/>
    <s v="Intermediate"/>
    <s v="Provide feedback to improve timeliness, completeness and quality of surveillance data (C)"/>
    <n v="0.6875"/>
    <n v="11"/>
    <n v="0.3125"/>
    <n v="5"/>
    <n v="16"/>
    <n v="1"/>
    <s v="Core"/>
    <n v="0"/>
    <s v="Optional"/>
    <n v="0"/>
    <s v="Optional"/>
    <n v="0"/>
    <x v="1"/>
  </r>
  <r>
    <x v="1"/>
    <s v="2.7 - Surveillance systems evaluation"/>
    <s v="Intermediate"/>
    <s v="Evaluate surveillance systems using proper attributes (C)"/>
    <n v="0.6875"/>
    <n v="11"/>
    <n v="0.3125"/>
    <n v="5"/>
    <n v="16"/>
    <n v="1"/>
    <s v="Core"/>
    <n v="0"/>
    <s v="Optional"/>
    <n v="0"/>
    <s v="Optional"/>
    <n v="0"/>
    <x v="1"/>
  </r>
  <r>
    <x v="1"/>
    <s v="2.7 - Surveillance systems evaluation"/>
    <s v="Intermediate"/>
    <s v="Recommend appropriate actions for improvements (C)"/>
    <n v="0.6875"/>
    <n v="11"/>
    <n v="0.3125"/>
    <n v="5"/>
    <n v="16"/>
    <n v="1"/>
    <s v="Core"/>
    <n v="0"/>
    <s v="Optional"/>
    <n v="0"/>
    <s v="Optional"/>
    <n v="0"/>
    <x v="1"/>
  </r>
  <r>
    <x v="1"/>
    <s v="2.7 - Surveillance systems evaluation"/>
    <s v="Intermediate"/>
    <s v="Use available tools and guidelines (national and international) for evaluation (C)"/>
    <n v="0.6875"/>
    <n v="11"/>
    <n v="0.3125"/>
    <n v="5"/>
    <n v="16"/>
    <n v="1"/>
    <s v="Core"/>
    <n v="0"/>
    <s v="Optional"/>
    <n v="0"/>
    <s v="Optional"/>
    <n v="0"/>
    <x v="1"/>
  </r>
  <r>
    <x v="2"/>
    <s v="3.1 - Field preparation"/>
    <s v="Intermediate"/>
    <s v="Plan and lead field investigations (C)"/>
    <n v="1"/>
    <n v="15"/>
    <n v="0"/>
    <n v="0"/>
    <n v="15"/>
    <n v="1"/>
    <s v="Core"/>
    <n v="1"/>
    <s v="Core"/>
    <n v="1"/>
    <s v="Core"/>
    <n v="1"/>
    <x v="0"/>
  </r>
  <r>
    <x v="2"/>
    <s v="3.1 - Field preparation"/>
    <s v="Intermediate"/>
    <s v="Coordinate and communicate among experts involved in joint field investigations (C)"/>
    <n v="1"/>
    <n v="15"/>
    <n v="0"/>
    <n v="0"/>
    <n v="15"/>
    <n v="1"/>
    <s v="Core"/>
    <n v="1"/>
    <s v="Core"/>
    <n v="1"/>
    <s v="Core"/>
    <n v="1"/>
    <x v="0"/>
  </r>
  <r>
    <x v="2"/>
    <s v="3.1 - Field preparation"/>
    <s v="Intermediate"/>
    <s v="Establish an investigation team (C)"/>
    <n v="0.93330000000000002"/>
    <n v="14"/>
    <n v="6.6699999999999995E-2"/>
    <n v="1"/>
    <n v="15"/>
    <n v="1"/>
    <s v="Core"/>
    <n v="1"/>
    <s v="Core"/>
    <n v="1"/>
    <s v="Core"/>
    <n v="0"/>
    <x v="1"/>
  </r>
  <r>
    <x v="2"/>
    <s v="3.1 - Field preparation"/>
    <s v="Intermediate"/>
    <s v="Design and use complex data collection methods and tools (C)"/>
    <n v="0.4"/>
    <n v="6"/>
    <n v="0.6"/>
    <n v="9"/>
    <n v="15"/>
    <n v="0"/>
    <s v="Optional"/>
    <n v="0"/>
    <s v="Optional"/>
    <n v="0"/>
    <s v="Optional"/>
    <n v="0"/>
    <x v="1"/>
  </r>
  <r>
    <x v="2"/>
    <s v="3.1 - Field preparation"/>
    <s v="Intermediate"/>
    <s v="Create case definitions and adapt if needed (C)"/>
    <n v="0.86670000000000003"/>
    <n v="13"/>
    <n v="0.1333"/>
    <n v="2"/>
    <n v="15"/>
    <n v="1"/>
    <s v="Core"/>
    <n v="1"/>
    <s v="Core"/>
    <n v="0"/>
    <s v="Optional"/>
    <n v="0"/>
    <x v="1"/>
  </r>
  <r>
    <x v="2"/>
    <s v="3.1 - Field preparation"/>
    <s v="Intermediate"/>
    <s v="Coordinate and communicate with the human, animal and environmental health experts in preparation for an outbreak investigation or field study (establish joint team, joint design of investigations, etc.) when needed (e.g., during a zoonotic disease outbreak, outbreak involving wildlife, a field study of health and pollutants (C)"/>
    <n v="0.86670000000000003"/>
    <n v="13"/>
    <n v="0.1333"/>
    <n v="2"/>
    <n v="15"/>
    <n v="1"/>
    <s v="Core"/>
    <n v="1"/>
    <s v="Core"/>
    <n v="0"/>
    <s v="Optional"/>
    <n v="0"/>
    <x v="1"/>
  </r>
  <r>
    <x v="2"/>
    <s v="3.1 - Field preparation"/>
    <s v="Intermediate"/>
    <s v="Train front line staff on SOP's and data collection tools (C)"/>
    <n v="0.73329999999999995"/>
    <n v="11"/>
    <n v="0.26669999999999999"/>
    <n v="4"/>
    <n v="15"/>
    <n v="1"/>
    <s v="Core"/>
    <n v="0"/>
    <s v="Optional"/>
    <n v="0"/>
    <s v="Optional"/>
    <n v="0"/>
    <x v="1"/>
  </r>
  <r>
    <x v="2"/>
    <s v="3.2 - Investigation"/>
    <s v="Intermediate"/>
    <s v="Lead and supervise a team, co-lead, co-supervise multidisciplinary during an outbreak investigation (C)"/>
    <n v="1"/>
    <n v="15"/>
    <n v="0"/>
    <n v="0"/>
    <n v="15"/>
    <n v="1"/>
    <s v="Core"/>
    <n v="1"/>
    <s v="Core"/>
    <n v="1"/>
    <s v="Core"/>
    <n v="1"/>
    <x v="0"/>
  </r>
  <r>
    <x v="2"/>
    <s v="3.2 - Investigation"/>
    <s v="Intermediate"/>
    <s v="Organize regular briefing (C)"/>
    <n v="0.73329999999999995"/>
    <n v="11"/>
    <n v="0.26669999999999999"/>
    <n v="4"/>
    <n v="15"/>
    <n v="1"/>
    <s v="Core"/>
    <n v="0"/>
    <s v="Optional"/>
    <n v="0"/>
    <s v="Optional"/>
    <n v="0"/>
    <x v="1"/>
  </r>
  <r>
    <x v="2"/>
    <s v="3.2 - Investigation"/>
    <s v="Intermediate"/>
    <s v="Adapt case definitions (C)"/>
    <n v="0.93330000000000002"/>
    <n v="14"/>
    <n v="6.6699999999999995E-2"/>
    <n v="1"/>
    <n v="15"/>
    <n v="1"/>
    <s v="Core"/>
    <n v="1"/>
    <s v="Core"/>
    <n v="1"/>
    <s v="Core"/>
    <n v="0"/>
    <x v="1"/>
  </r>
  <r>
    <x v="2"/>
    <s v="3.3 - Data collection and synthesis"/>
    <s v="Intermediate"/>
    <s v="Use statistical/spatial analyses and interpret results (Univariate) (C)"/>
    <n v="0.93330000000000002"/>
    <n v="14"/>
    <n v="6.6699999999999995E-2"/>
    <n v="1"/>
    <n v="15"/>
    <n v="1"/>
    <s v="Core"/>
    <n v="1"/>
    <s v="Core"/>
    <n v="1"/>
    <s v="Core"/>
    <n v="0"/>
    <x v="1"/>
  </r>
  <r>
    <x v="2"/>
    <s v="3.3 - Data collection and synthesis"/>
    <s v="Intermediate"/>
    <s v="Generate hypotheses about cause/risk factors (C)"/>
    <n v="1"/>
    <n v="15"/>
    <n v="0"/>
    <n v="0"/>
    <n v="15"/>
    <n v="1"/>
    <s v="Core"/>
    <n v="1"/>
    <s v="Core"/>
    <n v="1"/>
    <s v="Core"/>
    <n v="1"/>
    <x v="0"/>
  </r>
  <r>
    <x v="2"/>
    <s v="3.3 - Data collection and synthesis"/>
    <s v="Intermediate"/>
    <s v="Apply analytical epidemiological investigation to identify the source, cause and or risk factor/determinants (C)"/>
    <n v="0.8"/>
    <n v="12"/>
    <n v="0.2"/>
    <n v="3"/>
    <n v="15"/>
    <n v="1"/>
    <s v="Core"/>
    <n v="1"/>
    <s v="Core"/>
    <n v="0"/>
    <s v="Optional"/>
    <n v="0"/>
    <x v="1"/>
  </r>
  <r>
    <x v="2"/>
    <s v="3.4 - Reporting and follow-up interventions"/>
    <s v="Intermediate"/>
    <s v="Recommend and monitor intervention methods (C)"/>
    <n v="0.93330000000000002"/>
    <n v="14"/>
    <n v="6.6699999999999995E-2"/>
    <n v="1"/>
    <n v="15"/>
    <n v="1"/>
    <s v="Core"/>
    <n v="1"/>
    <s v="Core"/>
    <n v="1"/>
    <s v="Core"/>
    <n v="0"/>
    <x v="1"/>
  </r>
  <r>
    <x v="2"/>
    <s v="3.4 - Reporting and follow-up interventions"/>
    <s v="Intermediate"/>
    <s v="Assess the effectiveness of intervention methods (C)"/>
    <n v="0.66669999999999996"/>
    <n v="10"/>
    <n v="0.33329999999999999"/>
    <n v="5"/>
    <n v="15"/>
    <n v="1"/>
    <s v="Core"/>
    <n v="0"/>
    <s v="Optional"/>
    <n v="0"/>
    <s v="Optional"/>
    <n v="0"/>
    <x v="1"/>
  </r>
  <r>
    <x v="2"/>
    <s v="3.4 - Reporting and follow-up interventions"/>
    <s v="Intermediate"/>
    <s v="Promote joint reporting across sectors (C)"/>
    <n v="0.8"/>
    <n v="12"/>
    <n v="0.2"/>
    <n v="3"/>
    <n v="15"/>
    <n v="1"/>
    <s v="Core"/>
    <n v="1"/>
    <s v="Core"/>
    <n v="0"/>
    <s v="Optional"/>
    <n v="0"/>
    <x v="1"/>
  </r>
  <r>
    <x v="3"/>
    <s v="4.1 - Health systems and health services delivery"/>
    <s v="Intermediate"/>
    <s v="Relate the components of a health record management system, including electronic medical records (EMR) where relevant, and the principles of using health records for disease investigations (C)"/>
    <n v="0.86670000000000003"/>
    <n v="13"/>
    <n v="0.1333"/>
    <n v="2"/>
    <n v="15"/>
    <n v="1"/>
    <s v="Core"/>
    <n v="1"/>
    <s v="Core"/>
    <n v="0"/>
    <s v="Optional"/>
    <n v="0"/>
    <x v="1"/>
  </r>
  <r>
    <x v="3"/>
    <s v="4.2 - Antimicrobial stewardship"/>
    <s v="Intermediate"/>
    <s v="Describe the factors contributing to the emergence and spread of antimicrobial resistant bacteria (K)"/>
    <n v="0.93330000000000002"/>
    <n v="14"/>
    <n v="6.6699999999999995E-2"/>
    <n v="1"/>
    <n v="15"/>
    <n v="1"/>
    <s v="Core"/>
    <n v="1"/>
    <s v="Core"/>
    <n v="1"/>
    <s v="Core"/>
    <n v="0"/>
    <x v="1"/>
  </r>
  <r>
    <x v="3"/>
    <s v="4.2 - Antimicrobial stewardship"/>
    <s v="Intermediate"/>
    <s v="Promote antimicrobial stewardship at the regional level (C)"/>
    <n v="0.86670000000000003"/>
    <n v="13"/>
    <n v="0.1333"/>
    <n v="2"/>
    <n v="15"/>
    <n v="1"/>
    <s v="Core"/>
    <n v="1"/>
    <s v="Core"/>
    <n v="0"/>
    <s v="Optional"/>
    <n v="0"/>
    <x v="1"/>
  </r>
  <r>
    <x v="3"/>
    <s v="4.2 - Antimicrobial stewardship"/>
    <s v="Intermediate"/>
    <s v="Explain the AMR surveillance system and respective roles to regional stakeholders (C)"/>
    <n v="0.93330000000000002"/>
    <n v="14"/>
    <n v="6.6699999999999995E-2"/>
    <n v="1"/>
    <n v="15"/>
    <n v="1"/>
    <s v="Core"/>
    <n v="1"/>
    <s v="Core"/>
    <n v="1"/>
    <s v="Core"/>
    <n v="0"/>
    <x v="1"/>
  </r>
  <r>
    <x v="3"/>
    <s v="4.2 - Antimicrobial stewardship"/>
    <s v="Intermediate"/>
    <s v="Describe the role of animal production and health in the development of antimicrobial resistance (K)"/>
    <n v="0.8"/>
    <n v="12"/>
    <n v="0.2"/>
    <n v="3"/>
    <n v="15"/>
    <n v="1"/>
    <s v="Core"/>
    <n v="1"/>
    <s v="Core"/>
    <n v="0"/>
    <s v="Optional"/>
    <n v="0"/>
    <x v="1"/>
  </r>
  <r>
    <x v="3"/>
    <s v="4.2 - Antimicrobial stewardship"/>
    <s v="Intermediate"/>
    <s v="Describe the role of the environment in AMR and the impact of AMR on the ecosystem and wildlife (K)"/>
    <n v="0.6"/>
    <n v="9"/>
    <n v="0.4"/>
    <n v="6"/>
    <n v="15"/>
    <n v="0"/>
    <s v="Optional"/>
    <n v="0"/>
    <s v="Optional"/>
    <n v="0"/>
    <s v="Optional"/>
    <n v="0"/>
    <x v="1"/>
  </r>
  <r>
    <x v="3"/>
    <s v="4.2 - Antimicrobial stewardship"/>
    <s v="Intermediate"/>
    <s v="Demonstrate and train others to use clinical guidelines and judicious use principles when choosing appropriate empiric antimicrobial therapy (S)"/>
    <n v="0.8"/>
    <n v="12"/>
    <n v="0.2"/>
    <n v="3"/>
    <n v="15"/>
    <n v="1"/>
    <s v="Core"/>
    <n v="1"/>
    <s v="Core"/>
    <n v="0"/>
    <s v="Optional"/>
    <n v="0"/>
    <x v="1"/>
  </r>
  <r>
    <x v="3"/>
    <s v="4.2 - Antimicrobial stewardship"/>
    <s v="Intermediate"/>
    <s v="Collect both AMU and field AMR data as per pre-determined schedule (S)"/>
    <n v="0.8"/>
    <n v="12"/>
    <n v="0.2"/>
    <n v="3"/>
    <n v="15"/>
    <n v="1"/>
    <s v="Core"/>
    <n v="1"/>
    <s v="Core"/>
    <n v="0"/>
    <s v="Optional"/>
    <n v="0"/>
    <x v="1"/>
  </r>
  <r>
    <x v="3"/>
    <s v="4.3 - Immunizations"/>
    <s v="Intermediate"/>
    <s v="Describe the basic principles of microplanning for immunization campaigns (K)"/>
    <n v="0.85709999999999997"/>
    <n v="12"/>
    <n v="0.1429"/>
    <n v="2"/>
    <n v="14"/>
    <n v="1"/>
    <s v="Core"/>
    <n v="1"/>
    <s v="Core"/>
    <n v="0"/>
    <s v="Optional"/>
    <n v="0"/>
    <x v="1"/>
  </r>
  <r>
    <x v="3"/>
    <s v="4.3 - Immunizations"/>
    <s v="Intermediate"/>
    <s v="Illustrate when and how to conduct ring vaccination (K)"/>
    <n v="0.85709999999999997"/>
    <n v="12"/>
    <n v="0.1429"/>
    <n v="2"/>
    <n v="14"/>
    <n v="1"/>
    <s v="Core"/>
    <n v="1"/>
    <s v="Core"/>
    <n v="0"/>
    <s v="Optional"/>
    <n v="0"/>
    <x v="1"/>
  </r>
  <r>
    <x v="3"/>
    <s v="4.3 - Immunizations"/>
    <s v="Intermediate"/>
    <s v="Plan and conduct an immunization campaign (S)"/>
    <n v="0.85709999999999997"/>
    <n v="12"/>
    <n v="0.1429"/>
    <n v="2"/>
    <n v="14"/>
    <n v="1"/>
    <s v="Core"/>
    <n v="1"/>
    <s v="Core"/>
    <n v="0"/>
    <s v="Optional"/>
    <n v="0"/>
    <x v="1"/>
  </r>
  <r>
    <x v="3"/>
    <s v="4.3 - Immunizations"/>
    <s v="Intermediate"/>
    <s v="Conduct post-vaccination monitoring (S)"/>
    <n v="1"/>
    <n v="14"/>
    <n v="0"/>
    <n v="0"/>
    <n v="14"/>
    <n v="1"/>
    <s v="Core"/>
    <n v="1"/>
    <s v="Core"/>
    <n v="1"/>
    <s v="Core"/>
    <n v="1"/>
    <x v="0"/>
  </r>
  <r>
    <x v="3"/>
    <s v="4.4 - Infectious and zoonotic diseases"/>
    <s v="Intermediate"/>
    <s v="Conduct infectious and zoonotic disease surveillance and investigations, including food, waterborne and vector borne diseases (S)"/>
    <n v="0.93330000000000002"/>
    <n v="14"/>
    <n v="6.6699999999999995E-2"/>
    <n v="1"/>
    <n v="15"/>
    <n v="1"/>
    <s v="Core"/>
    <n v="1"/>
    <s v="Core"/>
    <n v="1"/>
    <s v="Core"/>
    <n v="0"/>
    <x v="1"/>
  </r>
  <r>
    <x v="3"/>
    <s v="4.4 - Infectious and zoonotic diseases"/>
    <s v="Intermediate"/>
    <s v="Describe the impact of infectious and zoonotic diseases (K)"/>
    <n v="1"/>
    <n v="15"/>
    <n v="0"/>
    <n v="0"/>
    <n v="15"/>
    <n v="1"/>
    <s v="Core"/>
    <n v="1"/>
    <s v="Core"/>
    <n v="1"/>
    <s v="Core"/>
    <n v="1"/>
    <x v="0"/>
  </r>
  <r>
    <x v="3"/>
    <s v="4.4 - Infectious and zoonotic diseases"/>
    <s v="Intermediate"/>
    <s v="Describe the role of wildlife slaughter, trade and consumption in transmission of zoonotic diseases (K)"/>
    <n v="0.86670000000000003"/>
    <n v="13"/>
    <n v="0.1333"/>
    <n v="2"/>
    <n v="15"/>
    <n v="1"/>
    <s v="Core"/>
    <n v="1"/>
    <s v="Core"/>
    <n v="0"/>
    <s v="Optional"/>
    <n v="0"/>
    <x v="1"/>
  </r>
  <r>
    <x v="3"/>
    <s v="4.4 - Infectious and zoonotic diseases"/>
    <s v="Intermediate"/>
    <s v="Develop and monitor case definition adherence and surveillance components for food, waterborne and vectorborne diseases (S)"/>
    <n v="0.66669999999999996"/>
    <n v="10"/>
    <n v="0.33329999999999999"/>
    <n v="5"/>
    <n v="15"/>
    <n v="1"/>
    <s v="Core"/>
    <n v="0"/>
    <s v="Optional"/>
    <n v="0"/>
    <s v="Optional"/>
    <n v="0"/>
    <x v="1"/>
  </r>
  <r>
    <x v="3"/>
    <s v="4.5 - Disease management during travel, mobility and movement"/>
    <s v="Intermediate"/>
    <s v="Describe the causes of mobility for people and animals and how this contributes to the spread of disease (K)"/>
    <n v="0.86670000000000003"/>
    <n v="13"/>
    <n v="0.1333"/>
    <n v="2"/>
    <n v="15"/>
    <n v="1"/>
    <s v="Core"/>
    <n v="1"/>
    <s v="Core"/>
    <n v="0"/>
    <s v="Optional"/>
    <n v="0"/>
    <x v="1"/>
  </r>
  <r>
    <x v="3"/>
    <s v="4.5 - Disease management during travel, mobility and movement"/>
    <s v="Intermediate"/>
    <s v="Mitigate disease risk in the face of mobility and movement (C)"/>
    <n v="0.86670000000000003"/>
    <n v="13"/>
    <n v="0.1333"/>
    <n v="2"/>
    <n v="15"/>
    <n v="1"/>
    <s v="Core"/>
    <n v="1"/>
    <s v="Core"/>
    <n v="0"/>
    <s v="Optional"/>
    <n v="0"/>
    <x v="1"/>
  </r>
  <r>
    <x v="3"/>
    <s v="4.5 - Disease management during travel, mobility and movement"/>
    <s v="Intermediate"/>
    <s v="Describe the potential risk of spreading animal diseases (including zoonoses) in the movement of people, animals and animal products (K)"/>
    <n v="0.93330000000000002"/>
    <n v="14"/>
    <n v="6.6699999999999995E-2"/>
    <n v="1"/>
    <n v="15"/>
    <n v="1"/>
    <s v="Core"/>
    <n v="1"/>
    <s v="Core"/>
    <n v="1"/>
    <s v="Core"/>
    <n v="0"/>
    <x v="1"/>
  </r>
  <r>
    <x v="4"/>
    <s v="5.1 - Necropsies, sample/specimen collection, labeling, storage and transport"/>
    <s v="Intermediate"/>
    <s v="Monitor and support the application of universal biosafety and biosecurity precautions in specimen collection, handling, labeling, storage, transportation and biological waste disposal (e.g., needles) (C)"/>
    <n v="1"/>
    <n v="11"/>
    <n v="0"/>
    <n v="0"/>
    <n v="11"/>
    <n v="1"/>
    <s v="Core"/>
    <n v="1"/>
    <s v="Core"/>
    <n v="1"/>
    <s v="Core"/>
    <n v="1"/>
    <x v="0"/>
  </r>
  <r>
    <x v="4"/>
    <s v="5.1 - Necropsies, sample/specimen collection, labeling, storage and transport"/>
    <s v="Intermediate"/>
    <s v="Monitor and support the risk management plan for safe and humane specimen collection, handling, labeling, storage, and transportation including specimen labeling, cold chain, appropriate protocols for packaging specimens for transport and biological waste disposal (e.g., needles) (C)"/>
    <n v="0.72729999999999995"/>
    <n v="8"/>
    <n v="0.2727"/>
    <n v="3"/>
    <n v="11"/>
    <n v="1"/>
    <s v="Core"/>
    <n v="0"/>
    <s v="Optional"/>
    <n v="0"/>
    <s v="Optional"/>
    <n v="0"/>
    <x v="1"/>
  </r>
  <r>
    <x v="4"/>
    <s v="5.1 - Necropsies, sample/specimen collection, labeling, storage and transport"/>
    <s v="Intermediate"/>
    <s v="Coordinate the application of IPC standard operating procedures (SOPs) for biosafety and biosecurity including equipment for specimen collection, labeling, handling, storage, transportation and biological waste disposal (e.g., needles) (C)"/>
    <n v="0.90910000000000002"/>
    <n v="10"/>
    <n v="9.0899999999999995E-2"/>
    <n v="1"/>
    <n v="11"/>
    <n v="1"/>
    <s v="Core"/>
    <n v="1"/>
    <s v="Core"/>
    <n v="1"/>
    <s v="Core"/>
    <n v="0"/>
    <x v="1"/>
  </r>
  <r>
    <x v="4"/>
    <s v="5.1 - Necropsies, sample/specimen collection, labeling, storage and transport"/>
    <s v="Intermediate"/>
    <s v="Contribute to the development for the specimen collection standard operating procedures (SOPs) (C)"/>
    <n v="0.63639999999999997"/>
    <n v="7"/>
    <n v="0.36359999999999998"/>
    <n v="4"/>
    <n v="11"/>
    <n v="0"/>
    <s v="Optional"/>
    <n v="0"/>
    <s v="Optional"/>
    <n v="0"/>
    <s v="Optional"/>
    <n v="0"/>
    <x v="1"/>
  </r>
  <r>
    <x v="4"/>
    <s v="5.1 - Necropsies, sample/specimen collection, labeling, storage and transport"/>
    <s v="Intermediate"/>
    <s v="Monitor the documentation of specimen collection, labeling, handling, storage, cold chain, transportation procedures and biological waste disposal (e.g., needles) applied (C)"/>
    <n v="0.90910000000000002"/>
    <n v="10"/>
    <n v="9.0899999999999995E-2"/>
    <n v="1"/>
    <n v="11"/>
    <n v="1"/>
    <s v="Core"/>
    <n v="1"/>
    <s v="Core"/>
    <n v="1"/>
    <s v="Core"/>
    <n v="0"/>
    <x v="1"/>
  </r>
  <r>
    <x v="4"/>
    <s v="5.2 - Multisectoral planning and data linking"/>
    <s v="Intermediate"/>
    <s v="Coordinate with laboratorians to develop and carry out field investigations (C)"/>
    <n v="1"/>
    <n v="11"/>
    <n v="0"/>
    <n v="0"/>
    <n v="11"/>
    <n v="1"/>
    <s v="Core"/>
    <n v="1"/>
    <s v="Core"/>
    <n v="1"/>
    <s v="Core"/>
    <n v="1"/>
    <x v="0"/>
  </r>
  <r>
    <x v="4"/>
    <s v="5.2 - Multisectoral planning and data linking"/>
    <s v="Intermediate"/>
    <s v="Describe the general characteristics and use of diagnostic tests and recognize specifications that may affect specimen collection, labeling, handling. transportation, storage, analysis and test results (K)"/>
    <n v="0.90910000000000002"/>
    <n v="10"/>
    <n v="9.0899999999999995E-2"/>
    <n v="1"/>
    <n v="11"/>
    <n v="1"/>
    <s v="Core"/>
    <n v="1"/>
    <s v="Core"/>
    <n v="1"/>
    <s v="Core"/>
    <n v="0"/>
    <x v="1"/>
  </r>
  <r>
    <x v="4"/>
    <s v="5.2 - Multisectoral planning and data linking"/>
    <s v="Intermediate"/>
    <s v="Review the diagnostic tests available at the local level, confirm their legitimacy, and select those with the characteristics that meet the designated need for diagnosis and/or surveillance (C)"/>
    <n v="0.72729999999999995"/>
    <n v="8"/>
    <n v="0.2727"/>
    <n v="3"/>
    <n v="11"/>
    <n v="1"/>
    <s v="Core"/>
    <n v="0"/>
    <s v="Optional"/>
    <n v="0"/>
    <s v="Optional"/>
    <n v="0"/>
    <x v="1"/>
  </r>
  <r>
    <x v="4"/>
    <s v="5.2 - Multisectoral planning and data linking"/>
    <s v="Intermediate"/>
    <s v="Calculate the geometric mean titer (GMT) to assess population immune status (C)"/>
    <n v="9.0899999999999995E-2"/>
    <n v="1"/>
    <n v="0.90910000000000002"/>
    <n v="10"/>
    <n v="11"/>
    <n v="0"/>
    <s v="Optional"/>
    <n v="0"/>
    <s v="Optional"/>
    <n v="0"/>
    <s v="Optional"/>
    <n v="0"/>
    <x v="1"/>
  </r>
  <r>
    <x v="4"/>
    <s v="5.2 - Multisectoral planning and data linking"/>
    <s v="Intermediate"/>
    <s v="Calculate estimates of sensitivity and specificity for all dichotomous diagnostic tests, including confidence intervals (S)"/>
    <n v="0.45450000000000002"/>
    <n v="5"/>
    <n v="0.54549999999999998"/>
    <n v="6"/>
    <n v="11"/>
    <n v="0"/>
    <s v="Optional"/>
    <n v="0"/>
    <s v="Optional"/>
    <n v="0"/>
    <s v="Optional"/>
    <n v="0"/>
    <x v="1"/>
  </r>
  <r>
    <x v="4"/>
    <s v="5.2 - Multisectoral planning and data linking"/>
    <s v="Intermediate"/>
    <s v="Explain precision and accuracy and how they are applied to field and laboratory diagnosis (S)"/>
    <n v="0.63639999999999997"/>
    <n v="7"/>
    <n v="0.36359999999999998"/>
    <n v="4"/>
    <n v="11"/>
    <n v="0"/>
    <s v="Optional"/>
    <n v="0"/>
    <s v="Optional"/>
    <n v="0"/>
    <s v="Optional"/>
    <n v="0"/>
    <x v="1"/>
  </r>
  <r>
    <x v="4"/>
    <s v="5.3 - Multisectoral coordination"/>
    <s v="Intermediate"/>
    <s v="Develop suspect, probable and confirmed case definitions (C)"/>
    <n v="1"/>
    <n v="11"/>
    <n v="0"/>
    <n v="0"/>
    <n v="11"/>
    <n v="1"/>
    <s v="Core"/>
    <n v="1"/>
    <s v="Core"/>
    <n v="1"/>
    <s v="Core"/>
    <n v="1"/>
    <x v="0"/>
  </r>
  <r>
    <x v="4"/>
    <s v="5.3 - Multisectoral coordination"/>
    <s v="Intermediate"/>
    <s v="Link laboratory with field data to support decision-makers across the interface (C)"/>
    <n v="1"/>
    <n v="11"/>
    <n v="0"/>
    <n v="0"/>
    <n v="11"/>
    <n v="1"/>
    <s v="Core"/>
    <n v="1"/>
    <s v="Core"/>
    <n v="1"/>
    <s v="Core"/>
    <n v="1"/>
    <x v="0"/>
  </r>
  <r>
    <x v="4"/>
    <s v="5.3 - Multisectoral coordination"/>
    <s v="Intermediate"/>
    <s v="Facilitate interactions between field epidemiologists, laboratory, across the interface at the subnational institutional level (C)"/>
    <n v="0.72729999999999995"/>
    <n v="8"/>
    <n v="0.2727"/>
    <n v="3"/>
    <n v="11"/>
    <n v="1"/>
    <s v="Core"/>
    <n v="0"/>
    <s v="Optional"/>
    <n v="0"/>
    <s v="Optional"/>
    <n v="0"/>
    <x v="1"/>
  </r>
  <r>
    <x v="4"/>
    <s v="5.3 - Multisectoral coordination"/>
    <s v="Intermediate"/>
    <s v="Coordinate with the contact persons at central and local level laboratories for sample testing (C)"/>
    <n v="1"/>
    <n v="11"/>
    <n v="0"/>
    <n v="0"/>
    <n v="11"/>
    <n v="1"/>
    <s v="Core"/>
    <n v="1"/>
    <s v="Core"/>
    <n v="1"/>
    <s v="Core"/>
    <n v="1"/>
    <x v="0"/>
  </r>
  <r>
    <x v="4"/>
    <s v="5.4 - Analysis, interpretation and reporting of laboratory data"/>
    <s v="Intermediate"/>
    <s v="Conduct descriptive and univariable and bivariable analysis and display of secondary laboratory data according to person/animal-place-time including spatial analysis tools (S)"/>
    <n v="1"/>
    <n v="11"/>
    <n v="0"/>
    <n v="0"/>
    <n v="11"/>
    <n v="1"/>
    <s v="Core"/>
    <n v="1"/>
    <s v="Core"/>
    <n v="1"/>
    <s v="Core"/>
    <n v="1"/>
    <x v="0"/>
  </r>
  <r>
    <x v="4"/>
    <s v="5.4 - Analysis, interpretation and reporting of laboratory data"/>
    <s v="Intermediate"/>
    <s v="Calculate sensitivity, specificity, Positive Predictive Value and Negative Predictive Value (S)"/>
    <n v="0.72729999999999995"/>
    <n v="8"/>
    <n v="0.2727"/>
    <n v="3"/>
    <n v="11"/>
    <n v="1"/>
    <s v="Core"/>
    <n v="0"/>
    <s v="Optional"/>
    <n v="0"/>
    <s v="Optional"/>
    <n v="0"/>
    <x v="1"/>
  </r>
  <r>
    <x v="4"/>
    <s v="5.4 - Analysis, interpretation and reporting of laboratory data"/>
    <s v="Intermediate"/>
    <s v="Interpret the results accounting for factors such as context, frequency of disease, sensitivity and specificity of the test, prevalence, and host relationship that can affect the results (C)"/>
    <n v="0.8"/>
    <n v="8"/>
    <n v="0.2"/>
    <n v="2"/>
    <n v="10"/>
    <n v="1"/>
    <s v="Core"/>
    <n v="1"/>
    <s v="Core"/>
    <n v="0"/>
    <s v="Optional"/>
    <n v="0"/>
    <x v="1"/>
  </r>
  <r>
    <x v="4"/>
    <s v="5.4 - Analysis, interpretation and reporting of laboratory data"/>
    <s v="Intermediate"/>
    <s v="Contribute to monthly, quarterly and annual laboratory summary reports (C)"/>
    <n v="0.90910000000000002"/>
    <n v="10"/>
    <n v="9.0899999999999995E-2"/>
    <n v="1"/>
    <n v="11"/>
    <n v="1"/>
    <s v="Core"/>
    <n v="1"/>
    <s v="Core"/>
    <n v="1"/>
    <s v="Core"/>
    <n v="0"/>
    <x v="1"/>
  </r>
  <r>
    <x v="4"/>
    <s v="5.4 - Analysis, interpretation and reporting of laboratory data"/>
    <s v="Intermediate"/>
    <s v="Monitor and coordinate feedback to stakeholders (C)"/>
    <n v="0.90910000000000002"/>
    <n v="10"/>
    <n v="9.0899999999999995E-2"/>
    <n v="1"/>
    <n v="11"/>
    <n v="1"/>
    <s v="Core"/>
    <n v="1"/>
    <s v="Core"/>
    <n v="1"/>
    <s v="Core"/>
    <n v="0"/>
    <x v="1"/>
  </r>
  <r>
    <x v="4"/>
    <s v="5.4 - Analysis, interpretation and reporting of laboratory data"/>
    <s v="Intermediate"/>
    <s v="Assess the quality of laboratory data and provide guidance on the analysis of laboratory data for public health and animal health importance (C)"/>
    <n v="0.45450000000000002"/>
    <n v="5"/>
    <n v="0.54549999999999998"/>
    <n v="6"/>
    <n v="11"/>
    <n v="0"/>
    <s v="Optional"/>
    <n v="0"/>
    <s v="Optional"/>
    <n v="0"/>
    <s v="Optional"/>
    <n v="0"/>
    <x v="1"/>
  </r>
  <r>
    <x v="5"/>
    <s v="6.1 - IPC, biosecurity and biosafety preparedness"/>
    <s v="Intermediate"/>
    <s v="Monitor the availability and application of SOPs and guidelines (C)"/>
    <n v="1"/>
    <n v="11"/>
    <n v="0"/>
    <n v="0"/>
    <n v="11"/>
    <n v="1"/>
    <s v="Core"/>
    <n v="1"/>
    <s v="Core"/>
    <n v="1"/>
    <s v="Core"/>
    <n v="1"/>
    <x v="0"/>
  </r>
  <r>
    <x v="5"/>
    <s v="6.1 - IPC, biosecurity and biosafety preparedness"/>
    <s v="Intermediate"/>
    <s v="Monitor the availability of PPE and by conducting an inventory (C)"/>
    <n v="0.90910000000000002"/>
    <n v="10"/>
    <n v="9.0899999999999995E-2"/>
    <n v="1"/>
    <n v="11"/>
    <n v="1"/>
    <s v="Core"/>
    <n v="1"/>
    <s v="Core"/>
    <n v="1"/>
    <s v="Core"/>
    <n v="0"/>
    <x v="1"/>
  </r>
  <r>
    <x v="5"/>
    <s v="6.1 - IPC, biosecurity and biosafety preparedness"/>
    <s v="Intermediate"/>
    <s v="Explain how to assess risk in the field or in the laboratory (C)"/>
    <n v="0.90910000000000002"/>
    <n v="10"/>
    <n v="9.0899999999999995E-2"/>
    <n v="1"/>
    <n v="11"/>
    <n v="1"/>
    <s v="Core"/>
    <n v="1"/>
    <s v="Core"/>
    <n v="1"/>
    <s v="Core"/>
    <n v="0"/>
    <x v="1"/>
  </r>
  <r>
    <x v="5"/>
    <s v="6.1 - IPC, biosecurity and biosafety preparedness"/>
    <s v="Intermediate"/>
    <s v="Monitor the availability of the necessary communication channels, resources and inventories (C)"/>
    <n v="0.72729999999999995"/>
    <n v="8"/>
    <n v="0.2727"/>
    <n v="3"/>
    <n v="11"/>
    <n v="1"/>
    <s v="Core"/>
    <n v="0"/>
    <s v="Optional"/>
    <n v="0"/>
    <s v="Optional"/>
    <n v="0"/>
    <x v="1"/>
  </r>
  <r>
    <x v="5"/>
    <s v="6.1 - IPC, biosecurity and biosafety preparedness"/>
    <s v="Intermediate"/>
    <s v="Monitor and train the frontline level on the use of PPE (C)"/>
    <n v="1"/>
    <n v="11"/>
    <n v="0"/>
    <n v="0"/>
    <n v="11"/>
    <n v="1"/>
    <s v="Core"/>
    <n v="1"/>
    <s v="Core"/>
    <n v="1"/>
    <s v="Core"/>
    <n v="1"/>
    <x v="0"/>
  </r>
  <r>
    <x v="5"/>
    <s v="6.2 - IPC, biosecurity and biosafety implementation procedures"/>
    <s v="Intermediate"/>
    <s v="Monitor the application of an emergency plan (C)"/>
    <n v="0.81820000000000004"/>
    <n v="9"/>
    <n v="0.18179999999999999"/>
    <n v="2"/>
    <n v="11"/>
    <n v="1"/>
    <s v="Core"/>
    <n v="1"/>
    <s v="Core"/>
    <n v="0"/>
    <s v="Optional"/>
    <n v="0"/>
    <x v="1"/>
  </r>
  <r>
    <x v="5"/>
    <s v="6.2 - IPC, biosecurity and biosafety implementation procedures"/>
    <s v="Intermediate"/>
    <s v="Monitor the application of SOP and guidelines (C)"/>
    <n v="0.90910000000000002"/>
    <n v="10"/>
    <n v="9.0899999999999995E-2"/>
    <n v="1"/>
    <n v="11"/>
    <n v="1"/>
    <s v="Core"/>
    <n v="1"/>
    <s v="Core"/>
    <n v="1"/>
    <s v="Core"/>
    <n v="0"/>
    <x v="1"/>
  </r>
  <r>
    <x v="5"/>
    <s v="6.2 - IPC, biosecurity and biosafety implementation procedures"/>
    <s v="Intermediate"/>
    <s v="Contribute to a risk assessment and apply corrective measures (C)"/>
    <n v="1"/>
    <n v="11"/>
    <n v="0"/>
    <n v="0"/>
    <n v="11"/>
    <n v="1"/>
    <s v="Core"/>
    <n v="1"/>
    <s v="Core"/>
    <n v="1"/>
    <s v="Core"/>
    <n v="1"/>
    <x v="0"/>
  </r>
  <r>
    <x v="5"/>
    <s v="6.2 - IPC, biosecurity and biosafety implementation procedures"/>
    <s v="Intermediate"/>
    <s v="Coordinate field member assignments for biosafety and biosecurity (C)"/>
    <n v="0.81820000000000004"/>
    <n v="9"/>
    <n v="0.18179999999999999"/>
    <n v="2"/>
    <n v="11"/>
    <n v="1"/>
    <s v="Core"/>
    <n v="1"/>
    <s v="Core"/>
    <n v="0"/>
    <s v="Optional"/>
    <n v="0"/>
    <x v="1"/>
  </r>
  <r>
    <x v="5"/>
    <s v="6.2 - IPC, biosecurity and biosafety implementation procedures"/>
    <s v="Intermediate"/>
    <s v="Design community-based advocacy and awareness activities (C)"/>
    <n v="0.72729999999999995"/>
    <n v="8"/>
    <n v="0.2727"/>
    <n v="3"/>
    <n v="11"/>
    <n v="1"/>
    <s v="Core"/>
    <n v="0"/>
    <s v="Optional"/>
    <n v="0"/>
    <s v="Optional"/>
    <n v="0"/>
    <x v="1"/>
  </r>
  <r>
    <x v="5"/>
    <s v="6.2 - IPC, biosecurity and biosafety implementation procedures"/>
    <s v="Intermediate"/>
    <s v="Implement a disease control and prevention plan (C)"/>
    <n v="1"/>
    <n v="11"/>
    <n v="0"/>
    <n v="0"/>
    <n v="11"/>
    <n v="1"/>
    <s v="Core"/>
    <n v="1"/>
    <s v="Core"/>
    <n v="1"/>
    <s v="Core"/>
    <n v="1"/>
    <x v="0"/>
  </r>
  <r>
    <x v="5"/>
    <s v="6.2 - IPC, biosecurity and biosafety implementation procedures"/>
    <s v="Intermediate"/>
    <s v="Identify strengths and weaknesses in the application of SOP, guidelines and plans in the field (C)"/>
    <n v="0.90910000000000002"/>
    <n v="10"/>
    <n v="9.0899999999999995E-2"/>
    <n v="1"/>
    <n v="11"/>
    <n v="1"/>
    <s v="Core"/>
    <n v="1"/>
    <s v="Core"/>
    <n v="1"/>
    <s v="Core"/>
    <n v="0"/>
    <x v="1"/>
  </r>
  <r>
    <x v="5"/>
    <s v="6.2 - IPC, biosecurity and biosafety implementation procedures"/>
    <s v="Intermediate"/>
    <s v="Train the frontline level on IPC, biosafety and biosecurity (C)"/>
    <n v="0.90910000000000002"/>
    <n v="10"/>
    <n v="9.0899999999999995E-2"/>
    <n v="1"/>
    <n v="11"/>
    <n v="1"/>
    <s v="Core"/>
    <n v="1"/>
    <s v="Core"/>
    <n v="1"/>
    <s v="Core"/>
    <n v="0"/>
    <x v="1"/>
  </r>
  <r>
    <x v="5"/>
    <s v="6.3 - Continuous quality improvement (CQI) evaluation"/>
    <s v="Intermediate"/>
    <s v="Review IPC, biosafety and biosecurity procedures (C)"/>
    <n v="0.90910000000000002"/>
    <n v="10"/>
    <n v="9.0899999999999995E-2"/>
    <n v="1"/>
    <n v="11"/>
    <n v="1"/>
    <s v="Core"/>
    <n v="1"/>
    <s v="Core"/>
    <n v="1"/>
    <s v="Core"/>
    <n v="0"/>
    <x v="1"/>
  </r>
  <r>
    <x v="5"/>
    <s v="6.3 - Continuous quality improvement (CQI) evaluation"/>
    <s v="Intermediate"/>
    <s v="Monitor challenges and successes in implementing biosafety and biosecurity procedures (C)"/>
    <n v="0.90910000000000002"/>
    <n v="10"/>
    <n v="9.0899999999999995E-2"/>
    <n v="1"/>
    <n v="11"/>
    <n v="1"/>
    <s v="Core"/>
    <n v="1"/>
    <s v="Core"/>
    <n v="1"/>
    <s v="Core"/>
    <n v="0"/>
    <x v="1"/>
  </r>
  <r>
    <x v="5"/>
    <s v="6.3 - Continuous quality improvement (CQI) evaluation"/>
    <s v="Intermediate"/>
    <s v="Monitor IPC, biosafety and biosafety information (C)"/>
    <n v="1"/>
    <n v="11"/>
    <n v="0"/>
    <n v="0"/>
    <n v="11"/>
    <n v="1"/>
    <s v="Core"/>
    <n v="1"/>
    <s v="Core"/>
    <n v="1"/>
    <s v="Core"/>
    <n v="1"/>
    <x v="0"/>
  </r>
  <r>
    <x v="5"/>
    <s v="6.3 - Continuous quality improvement (CQI) evaluation"/>
    <s v="Intermediate"/>
    <s v="Administer basic biosafety and biosecurity evaluation tools (C)"/>
    <n v="1"/>
    <n v="11"/>
    <n v="0"/>
    <n v="0"/>
    <n v="11"/>
    <n v="1"/>
    <s v="Core"/>
    <n v="1"/>
    <s v="Core"/>
    <n v="1"/>
    <s v="Core"/>
    <n v="1"/>
    <x v="0"/>
  </r>
  <r>
    <x v="5"/>
    <s v="6.3 - Continuous quality improvement (CQI) evaluation"/>
    <s v="Intermediate"/>
    <s v="Monitor specific biosafety and biosecurity evaluation and adaptations required at border points of entry (C)"/>
    <n v="0.63639999999999997"/>
    <n v="7"/>
    <n v="0.36359999999999998"/>
    <n v="4"/>
    <n v="11"/>
    <n v="0"/>
    <s v="Optional"/>
    <n v="0"/>
    <s v="Optional"/>
    <n v="0"/>
    <s v="Optional"/>
    <n v="0"/>
    <x v="1"/>
  </r>
  <r>
    <x v="6"/>
    <s v="7.1 - Detection of health threats"/>
    <s v="Intermediate"/>
    <s v="Apply knowledge of the microbiological and epidemiological characteristics of pathogens of epidemic potential to interpret information on emerging threats (S)"/>
    <n v="1"/>
    <n v="11"/>
    <n v="0"/>
    <n v="0"/>
    <n v="11"/>
    <n v="1"/>
    <s v="Core"/>
    <n v="1"/>
    <s v="Core"/>
    <n v="1"/>
    <s v="Core"/>
    <n v="1"/>
    <x v="0"/>
  </r>
  <r>
    <x v="6"/>
    <s v="7.1 - Detection of health threats"/>
    <s v="Intermediate"/>
    <s v="Describe and critically appraise information from surveillance systems to identify health threats (S)"/>
    <n v="1"/>
    <n v="11"/>
    <n v="0"/>
    <n v="0"/>
    <n v="11"/>
    <n v="1"/>
    <s v="Core"/>
    <n v="1"/>
    <s v="Core"/>
    <n v="1"/>
    <s v="Core"/>
    <n v="1"/>
    <x v="0"/>
  </r>
  <r>
    <x v="6"/>
    <s v="7.1 - Detection of health threats"/>
    <s v="Intermediate"/>
    <s v="Critically appraise information about potential health threats (S)"/>
    <n v="1"/>
    <n v="11"/>
    <n v="0"/>
    <n v="0"/>
    <n v="11"/>
    <n v="1"/>
    <s v="Core"/>
    <n v="1"/>
    <s v="Core"/>
    <n v="1"/>
    <s v="Core"/>
    <n v="1"/>
    <x v="0"/>
  </r>
  <r>
    <x v="6"/>
    <s v="7.1 - Detection of health threats"/>
    <s v="Intermediate"/>
    <s v="Critically appraise international health alerts to assess their local implications (S)"/>
    <n v="0.81820000000000004"/>
    <n v="9"/>
    <n v="0.18179999999999999"/>
    <n v="2"/>
    <n v="11"/>
    <n v="1"/>
    <s v="Core"/>
    <n v="1"/>
    <s v="Core"/>
    <n v="0"/>
    <s v="Optional"/>
    <n v="0"/>
    <x v="1"/>
  </r>
  <r>
    <x v="6"/>
    <s v="7.1 - Detection of health threats"/>
    <s v="Intermediate"/>
    <s v="Interpret the results and implications of existing environmental monitoring systems (S)"/>
    <n v="0.90910000000000002"/>
    <n v="10"/>
    <n v="9.0899999999999995E-2"/>
    <n v="1"/>
    <n v="11"/>
    <n v="1"/>
    <s v="Core"/>
    <n v="1"/>
    <s v="Core"/>
    <n v="1"/>
    <s v="Core"/>
    <n v="0"/>
    <x v="1"/>
  </r>
  <r>
    <x v="6"/>
    <s v="7.1 - Detection of health threats"/>
    <s v="Intermediate"/>
    <s v="Identify the use and limitations of diagnostic methods and their interpretation to characterize health risks (S)"/>
    <n v="0.63639999999999997"/>
    <n v="7"/>
    <n v="0.36359999999999998"/>
    <n v="4"/>
    <n v="11"/>
    <n v="0"/>
    <s v="Optional"/>
    <n v="0"/>
    <s v="Optional"/>
    <n v="0"/>
    <s v="Optional"/>
    <n v="0"/>
    <x v="1"/>
  </r>
  <r>
    <x v="6"/>
    <s v="7.2 - Risk assessments"/>
    <s v="Intermediate"/>
    <s v="Describe the steps for conducting quantitative risk assessments (K)"/>
    <n v="1"/>
    <n v="11"/>
    <n v="0"/>
    <n v="0"/>
    <n v="11"/>
    <n v="1"/>
    <s v="Core"/>
    <n v="1"/>
    <s v="Core"/>
    <n v="1"/>
    <s v="Core"/>
    <n v="1"/>
    <x v="0"/>
  </r>
  <r>
    <x v="6"/>
    <s v="7.2 - Risk assessments"/>
    <s v="Intermediate"/>
    <s v="Describe the components of risk analysis (K)"/>
    <n v="1"/>
    <n v="11"/>
    <n v="0"/>
    <n v="0"/>
    <n v="11"/>
    <n v="1"/>
    <s v="Core"/>
    <n v="1"/>
    <s v="Core"/>
    <n v="1"/>
    <s v="Core"/>
    <n v="1"/>
    <x v="0"/>
  </r>
  <r>
    <x v="6"/>
    <s v="7.2 - Risk assessments"/>
    <s v="Intermediate"/>
    <s v="Identify gaps in data and knowledge that could help clarify risk (S)"/>
    <n v="1"/>
    <n v="10"/>
    <n v="0"/>
    <n v="0"/>
    <n v="10"/>
    <n v="1"/>
    <s v="Core"/>
    <n v="1"/>
    <s v="Core"/>
    <n v="1"/>
    <s v="Core"/>
    <n v="1"/>
    <x v="0"/>
  </r>
  <r>
    <x v="6"/>
    <s v="7.2 - Risk assessments"/>
    <s v="Intermediate"/>
    <s v="Describe risk assessment tools, such as the Tripartite Joint Risk Assessment Operational Tool (K)"/>
    <n v="0.81820000000000004"/>
    <n v="9"/>
    <n v="0.18179999999999999"/>
    <n v="2"/>
    <n v="11"/>
    <n v="1"/>
    <s v="Core"/>
    <n v="1"/>
    <s v="Core"/>
    <n v="0"/>
    <s v="Optional"/>
    <n v="0"/>
    <x v="1"/>
  </r>
  <r>
    <x v="6"/>
    <s v="7.2 - Risk assessments"/>
    <s v="Intermediate"/>
    <s v="Participate in a risk assessment (C)"/>
    <n v="0.81820000000000004"/>
    <n v="9"/>
    <n v="0.18179999999999999"/>
    <n v="2"/>
    <n v="11"/>
    <n v="1"/>
    <s v="Core"/>
    <n v="1"/>
    <s v="Core"/>
    <n v="0"/>
    <s v="Optional"/>
    <n v="0"/>
    <x v="1"/>
  </r>
  <r>
    <x v="6"/>
    <s v="7.2 - Risk assessments"/>
    <s v="Intermediate"/>
    <s v="Communicate the results and implications of risk assessments to policymakers with different backgrounds (S)"/>
    <n v="0.54549999999999998"/>
    <n v="6"/>
    <n v="0.45450000000000002"/>
    <n v="5"/>
    <n v="11"/>
    <n v="0"/>
    <s v="Optional"/>
    <n v="0"/>
    <s v="Optional"/>
    <n v="0"/>
    <s v="Optional"/>
    <n v="0"/>
    <x v="1"/>
  </r>
  <r>
    <x v="6"/>
    <s v="7.3 - Policy development, adaptation and implementation"/>
    <s v="Intermediate"/>
    <s v="Synthesize scientific information and recognize implications for policy frameworks (C)"/>
    <n v="0.63639999999999997"/>
    <n v="7"/>
    <n v="0.36359999999999998"/>
    <n v="4"/>
    <n v="11"/>
    <n v="0"/>
    <s v="Optional"/>
    <n v="0"/>
    <s v="Optional"/>
    <n v="0"/>
    <s v="Optional"/>
    <n v="0"/>
    <x v="1"/>
  </r>
  <r>
    <x v="6"/>
    <s v="7.3 - Policy development, adaptation and implementation"/>
    <s v="Intermediate"/>
    <s v="Explain both economic costs and health benefits related to border control and movement restrictions (K)"/>
    <n v="0.54549999999999998"/>
    <n v="6"/>
    <n v="0.45450000000000002"/>
    <n v="5"/>
    <n v="11"/>
    <n v="0"/>
    <s v="Optional"/>
    <n v="0"/>
    <s v="Optional"/>
    <n v="0"/>
    <s v="Optional"/>
    <n v="0"/>
    <x v="1"/>
  </r>
  <r>
    <x v="6"/>
    <s v="7.4 - Preparedness and response planning"/>
    <s v="Intermediate"/>
    <s v="Identify potential control strategies for emerging pathogens (S)"/>
    <n v="0.90910000000000002"/>
    <n v="10"/>
    <n v="9.0899999999999995E-2"/>
    <n v="1"/>
    <n v="11"/>
    <n v="1"/>
    <s v="Core"/>
    <n v="1"/>
    <s v="Core"/>
    <n v="1"/>
    <s v="Core"/>
    <n v="0"/>
    <x v="1"/>
  </r>
  <r>
    <x v="6"/>
    <s v="7.4 - Preparedness and response planning"/>
    <s v="Intermediate"/>
    <s v="Share appropriate countermeasure information with decision-makers (S)"/>
    <n v="0.72729999999999995"/>
    <n v="8"/>
    <n v="0.2727"/>
    <n v="3"/>
    <n v="11"/>
    <n v="1"/>
    <s v="Core"/>
    <n v="0"/>
    <s v="Optional"/>
    <n v="0"/>
    <s v="Optional"/>
    <n v="0"/>
    <x v="1"/>
  </r>
  <r>
    <x v="6"/>
    <s v="7.4 - Preparedness and response planning"/>
    <s v="Intermediate"/>
    <s v="Document vaccine distribution channels and plan for vaccination of high risk and other target groups (S)"/>
    <n v="1"/>
    <n v="11"/>
    <n v="0"/>
    <n v="0"/>
    <n v="11"/>
    <n v="1"/>
    <s v="Core"/>
    <n v="1"/>
    <s v="Core"/>
    <n v="1"/>
    <s v="Core"/>
    <n v="1"/>
    <x v="0"/>
  </r>
  <r>
    <x v="6"/>
    <s v="7.4 - Preparedness and response planning"/>
    <s v="Intermediate"/>
    <s v="Describe the plans for medical surge at the national level (K)"/>
    <n v="0.54549999999999998"/>
    <n v="6"/>
    <n v="0.45450000000000002"/>
    <n v="5"/>
    <n v="11"/>
    <n v="0"/>
    <s v="Optional"/>
    <n v="0"/>
    <s v="Optional"/>
    <n v="0"/>
    <s v="Optional"/>
    <n v="0"/>
    <x v="1"/>
  </r>
  <r>
    <x v="6"/>
    <s v="7.4 - Preparedness and response planning"/>
    <s v="Intermediate"/>
    <s v="Solicit input from human and animal healthcare workers when developing emergency response plans (S)"/>
    <n v="0.90910000000000002"/>
    <n v="10"/>
    <n v="9.0899999999999995E-2"/>
    <n v="1"/>
    <n v="11"/>
    <n v="1"/>
    <s v="Core"/>
    <n v="1"/>
    <s v="Core"/>
    <n v="1"/>
    <s v="Core"/>
    <n v="0"/>
    <x v="1"/>
  </r>
  <r>
    <x v="6"/>
    <s v="7.4 - Preparedness and response planning"/>
    <s v="Intermediate"/>
    <s v="Educate health professionals about safety measures, medical countermeasures, and vaccines, including how to mitigate personal risk (S)"/>
    <n v="0.90910000000000002"/>
    <n v="10"/>
    <n v="9.0899999999999995E-2"/>
    <n v="1"/>
    <n v="11"/>
    <n v="1"/>
    <s v="Core"/>
    <n v="1"/>
    <s v="Core"/>
    <n v="1"/>
    <s v="Core"/>
    <n v="0"/>
    <x v="1"/>
  </r>
  <r>
    <x v="6"/>
    <s v="7.4 - Preparedness and response planning"/>
    <s v="Intermediate"/>
    <s v="Identify preparedness gaps and propose solutions (S)"/>
    <n v="0.90910000000000002"/>
    <n v="10"/>
    <n v="9.0899999999999995E-2"/>
    <n v="1"/>
    <n v="11"/>
    <n v="1"/>
    <s v="Core"/>
    <n v="1"/>
    <s v="Core"/>
    <n v="1"/>
    <s v="Core"/>
    <n v="0"/>
    <x v="1"/>
  </r>
  <r>
    <x v="6"/>
    <s v="7.4 - Preparedness and response planning"/>
    <s v="Intermediate"/>
    <s v="Describe tools that assess emergency planning and preparedness (e.g., JEE, GEMP, etc.) (K)"/>
    <n v="0.54549999999999998"/>
    <n v="6"/>
    <n v="0.45450000000000002"/>
    <n v="5"/>
    <n v="11"/>
    <n v="0"/>
    <s v="Optional"/>
    <n v="0"/>
    <s v="Optional"/>
    <n v="0"/>
    <s v="Optional"/>
    <n v="0"/>
    <x v="1"/>
  </r>
  <r>
    <x v="6"/>
    <s v="7.4 - Preparedness and response planning"/>
    <s v="Intermediate"/>
    <s v="Participate in an emergency response simulation (S)"/>
    <n v="0.81820000000000004"/>
    <n v="9"/>
    <n v="0.18179999999999999"/>
    <n v="2"/>
    <n v="11"/>
    <n v="1"/>
    <s v="Core"/>
    <n v="1"/>
    <s v="Core"/>
    <n v="0"/>
    <s v="Optional"/>
    <n v="0"/>
    <x v="1"/>
  </r>
  <r>
    <x v="6"/>
    <s v="7.4 - Preparedness and response planning"/>
    <s v="Intermediate"/>
    <s v="Participate in the development of an emergency preparedness and response plan consistent with published guidelines (S)"/>
    <n v="0.54549999999999998"/>
    <n v="6"/>
    <n v="0.45450000000000002"/>
    <n v="5"/>
    <n v="11"/>
    <n v="0"/>
    <s v="Optional"/>
    <n v="0"/>
    <s v="Optional"/>
    <n v="0"/>
    <s v="Optional"/>
    <n v="0"/>
    <x v="1"/>
  </r>
  <r>
    <x v="6"/>
    <s v="7.4 - Preparedness and response planning"/>
    <s v="Intermediate"/>
    <s v="Describe major cost factors during response activities (K)"/>
    <n v="0.36359999999999998"/>
    <n v="4"/>
    <n v="0.63639999999999997"/>
    <n v="7"/>
    <n v="11"/>
    <n v="0"/>
    <s v="Optional"/>
    <n v="0"/>
    <s v="Optional"/>
    <n v="0"/>
    <s v="Optional"/>
    <n v="0"/>
    <x v="1"/>
  </r>
  <r>
    <x v="6"/>
    <s v="7.5 - Cross-sectoral coordination and incident management"/>
    <s v="Intermediate"/>
    <s v="Use designated channels for efficiently communicating with relevant decision-makers (S)"/>
    <n v="0.90910000000000002"/>
    <n v="10"/>
    <n v="9.0899999999999995E-2"/>
    <n v="1"/>
    <n v="11"/>
    <n v="1"/>
    <s v="Core"/>
    <n v="1"/>
    <s v="Core"/>
    <n v="1"/>
    <s v="Core"/>
    <n v="0"/>
    <x v="1"/>
  </r>
  <r>
    <x v="6"/>
    <s v="7.5 - Cross-sectoral coordination and incident management"/>
    <s v="Intermediate"/>
    <s v="Understand the legal frameworks related to incident command structures (K)"/>
    <n v="0.81820000000000004"/>
    <n v="9"/>
    <n v="0.18179999999999999"/>
    <n v="2"/>
    <n v="11"/>
    <n v="1"/>
    <s v="Core"/>
    <n v="1"/>
    <s v="Core"/>
    <n v="0"/>
    <s v="Optional"/>
    <n v="0"/>
    <x v="1"/>
  </r>
  <r>
    <x v="6"/>
    <s v="7.5 - Cross-sectoral coordination and incident management"/>
    <s v="Intermediate"/>
    <s v="Describe the structure and functions of the EOC and Task Force, if applicable (K)"/>
    <n v="0.63639999999999997"/>
    <n v="7"/>
    <n v="0.36359999999999998"/>
    <n v="4"/>
    <n v="11"/>
    <n v="0"/>
    <s v="Optional"/>
    <n v="0"/>
    <s v="Optional"/>
    <n v="0"/>
    <s v="Optional"/>
    <n v="0"/>
    <x v="1"/>
  </r>
  <r>
    <x v="6"/>
    <s v="7.5 - Cross-sectoral coordination and incident management"/>
    <s v="Intermediate"/>
    <s v="Describe roles and responsibility of EOC officers (K)"/>
    <n v="0.81820000000000004"/>
    <n v="9"/>
    <n v="0.18179999999999999"/>
    <n v="2"/>
    <n v="11"/>
    <n v="1"/>
    <s v="Core"/>
    <n v="1"/>
    <s v="Core"/>
    <n v="0"/>
    <s v="Optional"/>
    <n v="0"/>
    <x v="1"/>
  </r>
  <r>
    <x v="6"/>
    <s v="7.5 - Cross-sectoral coordination and incident management"/>
    <s v="Intermediate"/>
    <s v="Organize meetings and facilitate communication between partners across different disciplines and organizations (C)"/>
    <n v="0.81820000000000004"/>
    <n v="9"/>
    <n v="0.18179999999999999"/>
    <n v="2"/>
    <n v="11"/>
    <n v="1"/>
    <s v="Core"/>
    <n v="1"/>
    <s v="Core"/>
    <n v="0"/>
    <s v="Optional"/>
    <n v="0"/>
    <x v="1"/>
  </r>
  <r>
    <x v="6"/>
    <s v="7.5 - Cross-sectoral coordination and incident management"/>
    <s v="Intermediate"/>
    <s v="Implement agreed strategies, policies and procedures (C)"/>
    <n v="0.90910000000000002"/>
    <n v="10"/>
    <n v="9.0899999999999995E-2"/>
    <n v="1"/>
    <n v="11"/>
    <n v="1"/>
    <s v="Core"/>
    <n v="1"/>
    <s v="Core"/>
    <n v="1"/>
    <s v="Core"/>
    <n v="0"/>
    <x v="1"/>
  </r>
  <r>
    <x v="6"/>
    <s v="7.6 - Emergency risk communication"/>
    <s v="Intermediate"/>
    <s v="Identify communication mechanisms that are trusted by the public, partners and community influencers (C)"/>
    <n v="1"/>
    <n v="11"/>
    <n v="0"/>
    <n v="0"/>
    <n v="11"/>
    <n v="1"/>
    <s v="Core"/>
    <n v="1"/>
    <s v="Core"/>
    <n v="1"/>
    <s v="Core"/>
    <n v="1"/>
    <x v="0"/>
  </r>
  <r>
    <x v="6"/>
    <s v="7.6 - Emergency risk communication"/>
    <s v="Intermediate"/>
    <s v="Explain the placement of emergency risk communication functions in the organizational leadership function and response cycle of emergency preparedness and response (K)"/>
    <n v="0.81820000000000004"/>
    <n v="9"/>
    <n v="0.18179999999999999"/>
    <n v="2"/>
    <n v="11"/>
    <n v="1"/>
    <s v="Core"/>
    <n v="1"/>
    <s v="Core"/>
    <n v="0"/>
    <s v="Optional"/>
    <n v="0"/>
    <x v="1"/>
  </r>
  <r>
    <x v="6"/>
    <s v="7.6 - Emergency risk communication"/>
    <s v="Intermediate"/>
    <s v="Describe the impact of mass gatherings on the health of humans, animals and the environment (K)"/>
    <n v="1"/>
    <n v="11"/>
    <n v="0"/>
    <n v="0"/>
    <n v="11"/>
    <n v="1"/>
    <s v="Core"/>
    <n v="1"/>
    <s v="Core"/>
    <n v="1"/>
    <s v="Core"/>
    <n v="1"/>
    <x v="0"/>
  </r>
  <r>
    <x v="6"/>
    <s v="7.6 - Emergency risk communication"/>
    <s v="Intermediate"/>
    <s v="Participate in health preparedness planning for mass gathering events (S)"/>
    <n v="0.90910000000000002"/>
    <n v="10"/>
    <n v="9.0899999999999995E-2"/>
    <n v="1"/>
    <n v="11"/>
    <n v="1"/>
    <s v="Core"/>
    <n v="1"/>
    <s v="Core"/>
    <n v="1"/>
    <s v="Core"/>
    <n v="0"/>
    <x v="1"/>
  </r>
  <r>
    <x v="6"/>
    <s v="7.6 - Emergency risk communication"/>
    <s v="Intermediate"/>
    <s v="Engage with stakeholders, including event organizers, to build relationships and trust (C)"/>
    <n v="1"/>
    <n v="11"/>
    <n v="0"/>
    <n v="0"/>
    <n v="11"/>
    <n v="1"/>
    <s v="Core"/>
    <n v="1"/>
    <s v="Core"/>
    <n v="1"/>
    <s v="Core"/>
    <n v="1"/>
    <x v="0"/>
  </r>
  <r>
    <x v="6"/>
    <s v="7.7 - Mass gatherings "/>
    <s v="Intermediate"/>
    <s v="Describe the impact of mass gatherings on the health of humans, animals and the environment (K)"/>
    <n v="1"/>
    <n v="11"/>
    <n v="0"/>
    <n v="0"/>
    <n v="11"/>
    <n v="1"/>
    <s v="Core"/>
    <n v="1"/>
    <s v="Core"/>
    <n v="1"/>
    <s v="Core"/>
    <n v="1"/>
    <x v="0"/>
  </r>
  <r>
    <x v="6"/>
    <s v="7.7 - Mass gatherings "/>
    <s v="Intermediate"/>
    <s v="Participate in health preparedness planning for mass gathering events (S)"/>
    <n v="0.90910000000000002"/>
    <n v="10"/>
    <n v="9.0899999999999995E-2"/>
    <n v="1"/>
    <n v="11"/>
    <n v="1"/>
    <s v="Core"/>
    <n v="1"/>
    <s v="Core"/>
    <n v="1"/>
    <s v="Core"/>
    <n v="0"/>
    <x v="1"/>
  </r>
  <r>
    <x v="6"/>
    <s v="7.7 - Mass gatherings "/>
    <s v="Intermediate"/>
    <s v="Engage with stakeholders, including event organizers, to build relationships and trust (C)"/>
    <n v="1"/>
    <n v="11"/>
    <n v="0"/>
    <n v="0"/>
    <n v="11"/>
    <n v="1"/>
    <s v="Core"/>
    <n v="1"/>
    <s v="Core"/>
    <n v="1"/>
    <s v="Core"/>
    <n v="1"/>
    <x v="0"/>
  </r>
  <r>
    <x v="6"/>
    <s v="7.8 - Humanitarian crises/natural disasters"/>
    <s v="Intermediate"/>
    <s v="Describe the phases of humanitarian response, including preparedness and contingency, disaster risk reduction, response and recovery (K)"/>
    <n v="0.90910000000000002"/>
    <n v="10"/>
    <n v="9.0899999999999995E-2"/>
    <n v="1"/>
    <n v="11"/>
    <n v="1"/>
    <s v="Core"/>
    <n v="1"/>
    <s v="Core"/>
    <n v="1"/>
    <s v="Core"/>
    <n v="0"/>
    <x v="1"/>
  </r>
  <r>
    <x v="6"/>
    <s v="7.8 - Humanitarian crises/natural disasters"/>
    <s v="Intermediate"/>
    <s v="Participate in a human or animal health assessment as part of a humanitarian response (C)"/>
    <n v="0.90910000000000002"/>
    <n v="10"/>
    <n v="9.0899999999999995E-2"/>
    <n v="1"/>
    <n v="11"/>
    <n v="1"/>
    <s v="Core"/>
    <n v="1"/>
    <s v="Core"/>
    <n v="1"/>
    <s v="Core"/>
    <n v="0"/>
    <x v="1"/>
  </r>
  <r>
    <x v="6"/>
    <s v="7.8 - Humanitarian crises/natural disasters"/>
    <s v="Intermediate"/>
    <s v="Contribute to implementation of the response plan (C)"/>
    <n v="0.81820000000000004"/>
    <n v="9"/>
    <n v="0.18179999999999999"/>
    <n v="2"/>
    <n v="11"/>
    <n v="1"/>
    <s v="Core"/>
    <n v="1"/>
    <s v="Core"/>
    <n v="0"/>
    <s v="Optional"/>
    <n v="0"/>
    <x v="1"/>
  </r>
  <r>
    <x v="6"/>
    <s v="7.8 - Humanitarian crises/natural disasters"/>
    <s v="Intermediate"/>
    <s v="Provide for the personal safety and security of team members during the response (C)"/>
    <n v="0.54549999999999998"/>
    <n v="6"/>
    <n v="0.45450000000000002"/>
    <n v="5"/>
    <n v="11"/>
    <n v="0"/>
    <s v="Optional"/>
    <n v="0"/>
    <s v="Optional"/>
    <n v="0"/>
    <s v="Optional"/>
    <n v="0"/>
    <x v="1"/>
  </r>
  <r>
    <x v="6"/>
    <s v="7.9 - Chemical, biological, radiological and nuclear (CBRN) emergencies"/>
    <s v="Intermediate"/>
    <s v="Demonstrate an awareness and appreciation of critical CBRN threats (K)"/>
    <n v="0.90910000000000002"/>
    <n v="10"/>
    <n v="9.0899999999999995E-2"/>
    <n v="1"/>
    <n v="11"/>
    <n v="1"/>
    <s v="Core"/>
    <n v="1"/>
    <s v="Core"/>
    <n v="1"/>
    <s v="Core"/>
    <n v="0"/>
    <x v="1"/>
  </r>
  <r>
    <x v="6"/>
    <s v="7.9 - Chemical, biological, radiological and nuclear (CBRN) emergencies"/>
    <s v="Intermediate"/>
    <s v="Recognize and detect a CBRN-related health event (S)"/>
    <n v="0.54549999999999998"/>
    <n v="6"/>
    <n v="0.45450000000000002"/>
    <n v="5"/>
    <n v="11"/>
    <n v="0"/>
    <s v="Optional"/>
    <n v="0"/>
    <s v="Optional"/>
    <n v="0"/>
    <s v="Optional"/>
    <n v="0"/>
    <x v="1"/>
  </r>
  <r>
    <x v="7"/>
    <s v="8.1 - Types of epidemiological studies"/>
    <s v="Intermediate"/>
    <s v="Describe the basic kinds of epidemiological studies: a) secondary data analysis; b) observational studies; and c) environmental studies (K)"/>
    <n v="1"/>
    <n v="9"/>
    <n v="0"/>
    <n v="0"/>
    <n v="9"/>
    <n v="1"/>
    <s v="Core"/>
    <n v="1"/>
    <s v="Core"/>
    <n v="1"/>
    <s v="Core"/>
    <n v="1"/>
    <x v="0"/>
  </r>
  <r>
    <x v="7"/>
    <s v="8.1 - Types of epidemiological studies"/>
    <s v="Intermediate"/>
    <s v="Describe the types, principles and use of epidemiology observational studies: cross-sectional study, cohort study, and case-control study (K)"/>
    <n v="1"/>
    <n v="9"/>
    <n v="0"/>
    <n v="0"/>
    <n v="9"/>
    <n v="1"/>
    <s v="Core"/>
    <n v="1"/>
    <s v="Core"/>
    <n v="1"/>
    <s v="Core"/>
    <n v="1"/>
    <x v="0"/>
  </r>
  <r>
    <x v="7"/>
    <s v="8.1 - Types of epidemiological studies"/>
    <s v="Intermediate"/>
    <s v="Select the most appropriate observation study in a given situation (S)"/>
    <n v="0.77780000000000005"/>
    <n v="7"/>
    <n v="0.22220000000000001"/>
    <n v="2"/>
    <n v="9"/>
    <n v="1"/>
    <s v="Core"/>
    <n v="0"/>
    <s v="Optional"/>
    <n v="0"/>
    <s v="Optional"/>
    <n v="0"/>
    <x v="1"/>
  </r>
  <r>
    <x v="7"/>
    <s v="8.1 - Types of epidemiological studies"/>
    <s v="Intermediate"/>
    <s v="Monitor the critical pre-requisites to collaborate, coordinate and communicate across sectoral lines (C)"/>
    <n v="0.77780000000000005"/>
    <n v="7"/>
    <n v="0.22220000000000001"/>
    <n v="2"/>
    <n v="9"/>
    <n v="1"/>
    <s v="Core"/>
    <n v="0"/>
    <s v="Optional"/>
    <n v="0"/>
    <s v="Optional"/>
    <n v="0"/>
    <x v="1"/>
  </r>
  <r>
    <x v="7"/>
    <s v="8.2 - Design and plan epidemiological studies"/>
    <s v="Intermediate"/>
    <s v="Contribute to the design and planning of epidemiology observational studies (cross-sectional, case-control, cohort, field trials) (S)"/>
    <n v="1"/>
    <n v="9"/>
    <n v="0"/>
    <n v="0"/>
    <n v="9"/>
    <n v="1"/>
    <s v="Core"/>
    <n v="1"/>
    <s v="Core"/>
    <n v="1"/>
    <s v="Core"/>
    <n v="1"/>
    <x v="0"/>
  </r>
  <r>
    <x v="7"/>
    <s v="8.2 - Design and plan epidemiological studies"/>
    <s v="Intermediate"/>
    <s v="Contribute to the design and planning of epidemiology observational studies by suggesting the most suitable design, type of data needed, method of data collection (S)"/>
    <n v="0.88890000000000002"/>
    <n v="8"/>
    <n v="0.1111"/>
    <n v="1"/>
    <n v="9"/>
    <n v="1"/>
    <s v="Core"/>
    <n v="1"/>
    <s v="Core"/>
    <n v="0"/>
    <s v="Optional"/>
    <n v="0"/>
    <x v="1"/>
  </r>
  <r>
    <x v="7"/>
    <s v="8.2 - Design and plan epidemiological studies"/>
    <s v="Intermediate"/>
    <s v="Contribute to design and planning of statistics used for data analysis (S)"/>
    <n v="1"/>
    <n v="9"/>
    <n v="0"/>
    <n v="0"/>
    <n v="9"/>
    <n v="1"/>
    <s v="Core"/>
    <n v="1"/>
    <s v="Core"/>
    <n v="1"/>
    <s v="Core"/>
    <n v="1"/>
    <x v="0"/>
  </r>
  <r>
    <x v="7"/>
    <s v="8.2 - Design and plan epidemiological studies"/>
    <s v="Intermediate"/>
    <s v="Contribute to the design and planning of collaboration, coordination and communication among sectoral investigators and the community (S)"/>
    <n v="0.77780000000000005"/>
    <n v="7"/>
    <n v="0.22220000000000001"/>
    <n v="2"/>
    <n v="9"/>
    <n v="1"/>
    <s v="Core"/>
    <n v="0"/>
    <s v="Optional"/>
    <n v="0"/>
    <s v="Optional"/>
    <n v="0"/>
    <x v="1"/>
  </r>
  <r>
    <x v="7"/>
    <s v="8.2 - Design and plan epidemiological studies"/>
    <s v="Intermediate"/>
    <s v="Monitor the critical pre-requisites to collaborate, coordinate and communicate across sectoral lines (C)"/>
    <n v="0.33329999999999999"/>
    <n v="3"/>
    <n v="0.66669999999999996"/>
    <n v="6"/>
    <n v="9"/>
    <n v="0"/>
    <s v="Optional"/>
    <n v="0"/>
    <s v="Optional"/>
    <n v="0"/>
    <s v="Optional"/>
    <n v="0"/>
    <x v="1"/>
  </r>
  <r>
    <x v="7"/>
    <s v="8.2 - Design and plan epidemiological studies"/>
    <s v="Intermediate"/>
    <s v="Monitor and supervise basic principles of medical data protection, data anonymization, ethical approval and informed consent during field investigation (C)"/>
    <n v="0.88890000000000002"/>
    <n v="8"/>
    <n v="0.1111"/>
    <n v="1"/>
    <n v="9"/>
    <n v="1"/>
    <s v="Core"/>
    <n v="1"/>
    <s v="Core"/>
    <n v="0"/>
    <s v="Optional"/>
    <n v="0"/>
    <x v="1"/>
  </r>
  <r>
    <x v="7"/>
    <s v="8.3 - Conduct epidemiolgocial field studies"/>
    <s v="Intermediate"/>
    <s v="Conduct analytic epidemiological studies (cross-sectional, case-control, cohort, field trials) (C)"/>
    <n v="0.88890000000000002"/>
    <n v="8"/>
    <n v="0.1111"/>
    <n v="1"/>
    <n v="9"/>
    <n v="1"/>
    <s v="Core"/>
    <n v="1"/>
    <s v="Core"/>
    <n v="0"/>
    <s v="Optional"/>
    <n v="0"/>
    <x v="1"/>
  </r>
  <r>
    <x v="7"/>
    <s v="8.3 - Conduct epidemiolgocial field studies"/>
    <s v="Intermediate"/>
    <s v="Conduct data analysis in collaboration, coordination with sectoral investigators and the community (C)"/>
    <n v="0.88890000000000002"/>
    <n v="8"/>
    <n v="0.1111"/>
    <n v="1"/>
    <n v="9"/>
    <n v="1"/>
    <s v="Core"/>
    <n v="1"/>
    <s v="Core"/>
    <n v="0"/>
    <s v="Optional"/>
    <n v="0"/>
    <x v="1"/>
  </r>
  <r>
    <x v="7"/>
    <s v="8.3 - Conduct epidemiolgocial field studies"/>
    <s v="Intermediate"/>
    <s v="Monitor the critical pre-requisites to collaborate, coordinate and communicate across sectoral lines (C)"/>
    <n v="1"/>
    <n v="9"/>
    <n v="0"/>
    <n v="0"/>
    <n v="9"/>
    <n v="1"/>
    <s v="Core"/>
    <n v="1"/>
    <s v="Core"/>
    <n v="1"/>
    <s v="Core"/>
    <n v="1"/>
    <x v="0"/>
  </r>
  <r>
    <x v="7"/>
    <s v="8.3 - Conduct epidemiolgocial field studies"/>
    <s v="Intermediate"/>
    <s v="Monitor the potential impact from any intervention recommended or made following the epidemiological study across the sectors (K)"/>
    <n v="0.88890000000000002"/>
    <n v="8"/>
    <n v="0.1111"/>
    <n v="1"/>
    <n v="9"/>
    <n v="1"/>
    <s v="Core"/>
    <n v="1"/>
    <s v="Core"/>
    <n v="0"/>
    <s v="Optional"/>
    <n v="0"/>
    <x v="1"/>
  </r>
  <r>
    <x v="7"/>
    <s v="8.3 - Conduct epidemiolgocial field studies"/>
    <s v="Intermediate"/>
    <s v="Contribute to data collection and compile data from different sources (S)"/>
    <n v="1"/>
    <n v="9"/>
    <n v="0"/>
    <n v="0"/>
    <n v="9"/>
    <n v="1"/>
    <s v="Core"/>
    <n v="1"/>
    <s v="Core"/>
    <n v="1"/>
    <s v="Core"/>
    <n v="1"/>
    <x v="0"/>
  </r>
  <r>
    <x v="7"/>
    <s v="8.3 - Conduct epidemiolgocial field studies"/>
    <s v="Intermediate"/>
    <s v="Clean, validate, and analyze data based on the planning (S)"/>
    <n v="1"/>
    <n v="9"/>
    <n v="0"/>
    <n v="0"/>
    <n v="9"/>
    <n v="1"/>
    <s v="Core"/>
    <n v="1"/>
    <s v="Core"/>
    <n v="1"/>
    <s v="Core"/>
    <n v="1"/>
    <x v="0"/>
  </r>
  <r>
    <x v="7"/>
    <s v="8.3 - Conduct epidemiolgocial field studies"/>
    <s v="Intermediate"/>
    <s v="Interpret the analysis result and provide scientifically sound evidence to guide control and prevention measures (S)"/>
    <n v="1"/>
    <n v="9"/>
    <n v="0"/>
    <n v="0"/>
    <n v="9"/>
    <n v="1"/>
    <s v="Core"/>
    <n v="1"/>
    <s v="Core"/>
    <n v="1"/>
    <s v="Core"/>
    <n v="1"/>
    <x v="0"/>
  </r>
  <r>
    <x v="7"/>
    <s v="8.4 - Report and publish study findings"/>
    <s v="Intermediate"/>
    <s v="Design and write appropriate and concise audience-specific oral and written reports for stakeholders with key findings (C)"/>
    <n v="1"/>
    <n v="9"/>
    <n v="0"/>
    <n v="0"/>
    <n v="9"/>
    <n v="1"/>
    <s v="Core"/>
    <n v="1"/>
    <s v="Core"/>
    <n v="1"/>
    <s v="Core"/>
    <n v="1"/>
    <x v="0"/>
  </r>
  <r>
    <x v="7"/>
    <s v="8.4 - Report and publish study findings"/>
    <s v="Intermediate"/>
    <s v="Monitor reporting and dissemination of relevant study findings at early stage to central level Health Care stakeholders and other local stakeholders involved in response, including community leaders (S)"/>
    <n v="1"/>
    <n v="9"/>
    <n v="0"/>
    <n v="0"/>
    <n v="9"/>
    <n v="1"/>
    <s v="Core"/>
    <n v="1"/>
    <s v="Core"/>
    <n v="1"/>
    <s v="Core"/>
    <n v="1"/>
    <x v="0"/>
  </r>
  <r>
    <x v="8"/>
    <s v="9.1 - Planning for data collection and analysis"/>
    <s v="Intermediate"/>
    <s v="Develop a data analysis plan (variables, coding, dummy tables, etc.) (C)"/>
    <n v="1"/>
    <n v="9"/>
    <n v="0"/>
    <n v="0"/>
    <n v="9"/>
    <n v="1"/>
    <s v="Core"/>
    <n v="1"/>
    <s v="Core"/>
    <n v="1"/>
    <s v="Core"/>
    <n v="1"/>
    <x v="0"/>
  </r>
  <r>
    <x v="8"/>
    <s v="9.1 - Planning for data collection and analysis"/>
    <s v="Intermediate"/>
    <s v="Explain when a map can be useful for descriptive analysis (K)"/>
    <n v="1"/>
    <n v="9"/>
    <n v="0"/>
    <n v="0"/>
    <n v="9"/>
    <n v="1"/>
    <s v="Core"/>
    <n v="1"/>
    <s v="Core"/>
    <n v="1"/>
    <s v="Core"/>
    <n v="1"/>
    <x v="0"/>
  </r>
  <r>
    <x v="8"/>
    <s v="9.2 - Data collection"/>
    <s v="Intermediate"/>
    <s v="Review, monitor and evaluate data quality according to attributes such as consistency, completeness, timeliness, etc. (C)"/>
    <n v="1"/>
    <n v="9"/>
    <n v="0"/>
    <n v="0"/>
    <n v="9"/>
    <n v="1"/>
    <s v="Core"/>
    <n v="1"/>
    <s v="Core"/>
    <n v="1"/>
    <s v="Core"/>
    <n v="1"/>
    <x v="0"/>
  </r>
  <r>
    <x v="8"/>
    <s v="9.2 - Data collection"/>
    <s v="Intermediate"/>
    <s v="Apply basic data checking procedures within at least one data collection application: a) data consistency; b) data cleaning, duplicate entry; and c) coding (C)"/>
    <n v="1"/>
    <n v="8"/>
    <n v="0"/>
    <n v="0"/>
    <n v="8"/>
    <n v="1"/>
    <s v="Core"/>
    <n v="1"/>
    <s v="Core"/>
    <n v="1"/>
    <s v="Core"/>
    <n v="1"/>
    <x v="0"/>
  </r>
  <r>
    <x v="8"/>
    <s v="9.2 - Data collection"/>
    <s v="Intermediate"/>
    <s v="Train and supervise frontline data collectors (C)"/>
    <n v="1"/>
    <n v="9"/>
    <n v="0"/>
    <n v="0"/>
    <n v="9"/>
    <n v="1"/>
    <s v="Core"/>
    <n v="1"/>
    <s v="Core"/>
    <n v="1"/>
    <s v="Core"/>
    <n v="1"/>
    <x v="0"/>
  </r>
  <r>
    <x v="8"/>
    <s v="9.2 - Data collection"/>
    <s v="Intermediate"/>
    <s v="Describe basic principles of data exchange between applications, such as data export/import of .csv files (S)"/>
    <n v="1"/>
    <n v="9"/>
    <n v="0"/>
    <n v="0"/>
    <n v="9"/>
    <n v="1"/>
    <s v="Core"/>
    <n v="1"/>
    <s v="Core"/>
    <n v="1"/>
    <s v="Core"/>
    <n v="1"/>
    <x v="0"/>
  </r>
  <r>
    <x v="8"/>
    <s v="9.3 - Data analysis"/>
    <s v="Intermediate"/>
    <s v="Implement a data analysis plan (C)"/>
    <n v="0.88890000000000002"/>
    <n v="8"/>
    <n v="0.1111"/>
    <n v="1"/>
    <n v="9"/>
    <n v="1"/>
    <s v="Core"/>
    <n v="1"/>
    <s v="Core"/>
    <n v="0"/>
    <s v="Optional"/>
    <n v="0"/>
    <x v="1"/>
  </r>
  <r>
    <x v="8"/>
    <s v="9.3 - Data analysis"/>
    <s v="Intermediate"/>
    <s v="Stratify data and assess for effect measure modification and confounding, controlling for confounding as needed (C)"/>
    <n v="0.88890000000000002"/>
    <n v="8"/>
    <n v="0.1111"/>
    <n v="1"/>
    <n v="9"/>
    <n v="1"/>
    <s v="Core"/>
    <n v="1"/>
    <s v="Core"/>
    <n v="0"/>
    <s v="Optional"/>
    <n v="0"/>
    <x v="1"/>
  </r>
  <r>
    <x v="8"/>
    <s v="9.3 - Data analysis"/>
    <s v="Intermediate"/>
    <s v="Use statistical tests (parametric and non-parametric) for analysis of epidemiological data (C)"/>
    <n v="0.88890000000000002"/>
    <n v="8"/>
    <n v="0.1111"/>
    <n v="1"/>
    <n v="9"/>
    <n v="1"/>
    <s v="Core"/>
    <n v="1"/>
    <s v="Core"/>
    <n v="0"/>
    <s v="Optional"/>
    <n v="0"/>
    <x v="1"/>
  </r>
  <r>
    <x v="8"/>
    <s v="9.3 - Data analysis"/>
    <s v="Intermediate"/>
    <s v="Calculate standard errors and confidence intervals (C)"/>
    <n v="0.77780000000000005"/>
    <n v="7"/>
    <n v="0.22220000000000001"/>
    <n v="2"/>
    <n v="9"/>
    <n v="1"/>
    <s v="Core"/>
    <n v="0"/>
    <s v="Optional"/>
    <n v="0"/>
    <s v="Optional"/>
    <n v="0"/>
    <x v="1"/>
  </r>
  <r>
    <x v="8"/>
    <s v="9.3 - Data analysis"/>
    <s v="Intermediate"/>
    <s v="Develop regular data quality reports/feedback to frontline level (C)"/>
    <n v="1"/>
    <n v="9"/>
    <n v="0"/>
    <n v="0"/>
    <n v="9"/>
    <n v="1"/>
    <s v="Core"/>
    <n v="1"/>
    <s v="Core"/>
    <n v="1"/>
    <s v="Core"/>
    <n v="1"/>
    <x v="0"/>
  </r>
  <r>
    <x v="8"/>
    <s v="9.4 - Data interpretation and presentation"/>
    <s v="Intermediate"/>
    <s v="Interpret data analysis results like measures of association, measures of impact, statistical test results and confidence intervals (C)"/>
    <n v="0.88890000000000002"/>
    <n v="8"/>
    <n v="0.1111"/>
    <n v="1"/>
    <n v="9"/>
    <n v="1"/>
    <s v="Core"/>
    <n v="1"/>
    <s v="Core"/>
    <n v="0"/>
    <s v="Optional"/>
    <n v="0"/>
    <x v="1"/>
  </r>
  <r>
    <x v="8"/>
    <s v="9.4 - Data interpretation and presentation"/>
    <s v="Intermediate"/>
    <s v="Describe bias, its effects, and ways to minimize bias (K)"/>
    <n v="1"/>
    <n v="9"/>
    <n v="0"/>
    <n v="0"/>
    <n v="9"/>
    <n v="1"/>
    <s v="Core"/>
    <n v="1"/>
    <s v="Core"/>
    <n v="1"/>
    <s v="Core"/>
    <n v="1"/>
    <x v="0"/>
  </r>
  <r>
    <x v="8"/>
    <s v="9.4 - Data interpretation and presentation"/>
    <s v="Intermediate"/>
    <s v="Develop regular reports/feedback to frontline level (C)"/>
    <n v="1"/>
    <n v="9"/>
    <n v="0"/>
    <n v="0"/>
    <n v="9"/>
    <n v="1"/>
    <s v="Core"/>
    <n v="1"/>
    <s v="Core"/>
    <n v="1"/>
    <s v="Core"/>
    <n v="1"/>
    <x v="0"/>
  </r>
  <r>
    <x v="8"/>
    <s v="9.4 - Data interpretation and presentation"/>
    <s v="Intermediate"/>
    <s v="Use modern methods of data visualization to display statistical results (C)"/>
    <n v="1"/>
    <n v="9"/>
    <n v="0"/>
    <n v="0"/>
    <n v="9"/>
    <n v="1"/>
    <s v="Core"/>
    <n v="1"/>
    <s v="Core"/>
    <n v="1"/>
    <s v="Core"/>
    <n v="1"/>
    <x v="0"/>
  </r>
  <r>
    <x v="8"/>
    <s v="9.5 - Digital Tools"/>
    <s v="Intermediate"/>
    <s v="Advocate for and support the implementation and training of digital tools/software (C)"/>
    <n v="1"/>
    <n v="9"/>
    <n v="0"/>
    <n v="0"/>
    <n v="9"/>
    <n v="1"/>
    <s v="Core"/>
    <n v="1"/>
    <s v="Core"/>
    <n v="1"/>
    <s v="Core"/>
    <n v="1"/>
    <x v="0"/>
  </r>
  <r>
    <x v="8"/>
    <s v="9.5 - Digital Tools"/>
    <s v="Intermediate"/>
    <s v="Assess challenges and needs for electronic data collection tools (C)"/>
    <n v="0.77780000000000005"/>
    <n v="7"/>
    <n v="0.22220000000000001"/>
    <n v="2"/>
    <n v="9"/>
    <n v="1"/>
    <s v="Core"/>
    <n v="0"/>
    <s v="Optional"/>
    <n v="0"/>
    <s v="Optional"/>
    <n v="0"/>
    <x v="1"/>
  </r>
  <r>
    <x v="9"/>
    <s v="11.1 - Leadership and One Health"/>
    <s v="Intermediate"/>
    <s v="Perform stakeholder mapping (C)"/>
    <n v="1"/>
    <n v="14"/>
    <n v="0"/>
    <n v="0"/>
    <n v="14"/>
    <n v="1"/>
    <s v="Core"/>
    <n v="1"/>
    <s v="Core"/>
    <n v="1"/>
    <s v="Core"/>
    <n v="1"/>
    <x v="0"/>
  </r>
  <r>
    <x v="9"/>
    <s v="11.1 - Leadership and One Health"/>
    <s v="Intermediate"/>
    <s v="Make decisions in consultation with experts across disciplines (C)"/>
    <n v="0.78569999999999995"/>
    <n v="11"/>
    <n v="0.21429999999999999"/>
    <n v="3"/>
    <n v="14"/>
    <n v="1"/>
    <s v="Core"/>
    <n v="0"/>
    <s v="Optional"/>
    <n v="0"/>
    <s v="Optional"/>
    <n v="0"/>
    <x v="1"/>
  </r>
  <r>
    <x v="9"/>
    <s v="11.1 - Leadership and One Health"/>
    <s v="Intermediate"/>
    <s v="Manage in contexts of volatility, uncertainty, complexity, and ambiguity (C)"/>
    <n v="0.57140000000000002"/>
    <n v="8"/>
    <n v="0.42859999999999998"/>
    <n v="6"/>
    <n v="14"/>
    <n v="0"/>
    <s v="Optional"/>
    <n v="0"/>
    <s v="Optional"/>
    <n v="0"/>
    <s v="Optional"/>
    <n v="0"/>
    <x v="1"/>
  </r>
  <r>
    <x v="9"/>
    <s v="11.1 - Leadership and One Health"/>
    <s v="Intermediate"/>
    <s v="Make and justify decisions in the context of conflicting priorities (C)"/>
    <n v="0.71430000000000005"/>
    <n v="10"/>
    <n v="0.28570000000000001"/>
    <n v="4"/>
    <n v="14"/>
    <n v="1"/>
    <s v="Core"/>
    <n v="0"/>
    <s v="Optional"/>
    <n v="0"/>
    <s v="Optional"/>
    <n v="0"/>
    <x v="1"/>
  </r>
  <r>
    <x v="9"/>
    <s v="11.1 - Leadership and One Health"/>
    <s v="Intermediate"/>
    <s v="Develop community-based approaches for field investigation and health interventions to promote community engagement (C)"/>
    <n v="0.92859999999999998"/>
    <n v="13"/>
    <n v="7.1400000000000005E-2"/>
    <n v="1"/>
    <n v="14"/>
    <n v="1"/>
    <s v="Core"/>
    <n v="1"/>
    <s v="Core"/>
    <n v="1"/>
    <s v="Core"/>
    <n v="0"/>
    <x v="1"/>
  </r>
  <r>
    <x v="9"/>
    <s v="11.2 - Policy development and implementation"/>
    <s v="Intermediate"/>
    <s v="Propose, promote and implement one health policies at the local and regional levels (C)"/>
    <n v="0.92859999999999998"/>
    <n v="13"/>
    <n v="7.1400000000000005E-2"/>
    <n v="1"/>
    <n v="14"/>
    <n v="1"/>
    <s v="Core"/>
    <n v="1"/>
    <s v="Core"/>
    <n v="1"/>
    <s v="Core"/>
    <n v="0"/>
    <x v="1"/>
  </r>
  <r>
    <x v="9"/>
    <s v="11.2 - Policy development and implementation"/>
    <s v="Intermediate"/>
    <s v="Articulate the policy cycle and how to engage stakeholders in intersectional collaborations for effective policy making (C)"/>
    <n v="0.78569999999999995"/>
    <n v="11"/>
    <n v="0.21429999999999999"/>
    <n v="3"/>
    <n v="14"/>
    <n v="1"/>
    <s v="Core"/>
    <n v="0"/>
    <s v="Optional"/>
    <n v="0"/>
    <s v="Optional"/>
    <n v="0"/>
    <x v="1"/>
  </r>
  <r>
    <x v="9"/>
    <s v="11.2 - Policy development and implementation"/>
    <s v="Intermediate"/>
    <s v="Develop, promote and implement emergency response policies to respond to unexpected events (i.e., natural disasters, disease outbreaks, conflict, etc.) (C)"/>
    <n v="0.64290000000000003"/>
    <n v="9"/>
    <n v="0.35709999999999997"/>
    <n v="5"/>
    <n v="14"/>
    <n v="0"/>
    <s v="Optional"/>
    <n v="0"/>
    <s v="Optional"/>
    <n v="0"/>
    <s v="Optional"/>
    <n v="0"/>
    <x v="1"/>
  </r>
  <r>
    <x v="9"/>
    <s v="11.2 - Policy development and implementation"/>
    <s v="Intermediate"/>
    <s v="Make recommendations from studies, surveys and field investigations to inform policy making (C)"/>
    <n v="0.78569999999999995"/>
    <n v="11"/>
    <n v="0.21429999999999999"/>
    <n v="3"/>
    <n v="14"/>
    <n v="1"/>
    <s v="Core"/>
    <n v="0"/>
    <s v="Optional"/>
    <n v="0"/>
    <s v="Optional"/>
    <n v="0"/>
    <x v="1"/>
  </r>
  <r>
    <x v="9"/>
    <s v="11.2 - Policy development and implementation"/>
    <s v="Intermediate"/>
    <s v="Assess regional community leader engagement and awareness of One Health policies (S)"/>
    <n v="0.85709999999999997"/>
    <n v="12"/>
    <n v="0.1429"/>
    <n v="2"/>
    <n v="14"/>
    <n v="1"/>
    <s v="Core"/>
    <n v="1"/>
    <s v="Core"/>
    <n v="0"/>
    <s v="Optional"/>
    <n v="0"/>
    <x v="1"/>
  </r>
  <r>
    <x v="9"/>
    <s v="11.3 - Organizational development"/>
    <s v="Intermediate"/>
    <s v="Articulate a shared mission, set of core values, and vision of the organization to achieve One Health goals (C)"/>
    <n v="0.78569999999999995"/>
    <n v="11"/>
    <n v="0.21429999999999999"/>
    <n v="3"/>
    <n v="14"/>
    <n v="1"/>
    <s v="Core"/>
    <n v="0"/>
    <s v="Optional"/>
    <n v="0"/>
    <s v="Optional"/>
    <n v="0"/>
    <x v="1"/>
  </r>
  <r>
    <x v="9"/>
    <s v="11.3 - Organizational development"/>
    <s v="Intermediate"/>
    <s v="Delegate responsibilities and tasks based on skills and expertise of team members (S)"/>
    <n v="0.57140000000000002"/>
    <n v="8"/>
    <n v="0.42859999999999998"/>
    <n v="6"/>
    <n v="14"/>
    <n v="0"/>
    <s v="Optional"/>
    <n v="0"/>
    <s v="Optional"/>
    <n v="0"/>
    <s v="Optional"/>
    <n v="0"/>
    <x v="1"/>
  </r>
  <r>
    <x v="9"/>
    <s v="11.3 - Organizational development"/>
    <s v="Intermediate"/>
    <s v="Document roles and responsibilities of team members to ensure accountability (S)"/>
    <n v="0.92859999999999998"/>
    <n v="13"/>
    <n v="7.1400000000000005E-2"/>
    <n v="1"/>
    <n v="14"/>
    <n v="1"/>
    <s v="Core"/>
    <n v="1"/>
    <s v="Core"/>
    <n v="1"/>
    <s v="Core"/>
    <n v="0"/>
    <x v="1"/>
  </r>
  <r>
    <x v="9"/>
    <s v="11.3 - Organizational development"/>
    <s v="Intermediate"/>
    <s v="Motivate, coach, mentor, and mobilize a network of team members (C)"/>
    <n v="0.78569999999999995"/>
    <n v="11"/>
    <n v="0.21429999999999999"/>
    <n v="3"/>
    <n v="14"/>
    <n v="1"/>
    <s v="Core"/>
    <n v="0"/>
    <s v="Optional"/>
    <n v="0"/>
    <s v="Optional"/>
    <n v="0"/>
    <x v="1"/>
  </r>
  <r>
    <x v="9"/>
    <s v="11.3 - Organizational development"/>
    <s v="Intermediate"/>
    <s v="Establish effective teamwork and collaboration across disciplines (S)"/>
    <n v="1"/>
    <n v="14"/>
    <n v="0"/>
    <n v="0"/>
    <n v="14"/>
    <n v="1"/>
    <s v="Core"/>
    <n v="1"/>
    <s v="Core"/>
    <n v="1"/>
    <s v="Core"/>
    <n v="1"/>
    <x v="0"/>
  </r>
  <r>
    <x v="9"/>
    <s v="11.3 - Organizational development"/>
    <s v="Intermediate"/>
    <s v="Describe published quality management guidelines (e.g., ISO 9001:2015 Quality Management Systems) (K)"/>
    <n v="0.42859999999999998"/>
    <n v="6"/>
    <n v="0.57140000000000002"/>
    <n v="8"/>
    <n v="14"/>
    <n v="0"/>
    <s v="Optional"/>
    <n v="0"/>
    <s v="Optional"/>
    <n v="0"/>
    <s v="Optional"/>
    <n v="0"/>
    <x v="1"/>
  </r>
  <r>
    <x v="9"/>
    <s v="11.3 - Organizational development"/>
    <s v="Intermediate"/>
    <s v="Describe and apply aspirational ethics and ethical codes of conducts (C)"/>
    <n v="0.85709999999999997"/>
    <n v="12"/>
    <n v="0.1429"/>
    <n v="2"/>
    <n v="14"/>
    <n v="1"/>
    <s v="Core"/>
    <n v="1"/>
    <s v="Core"/>
    <n v="0"/>
    <s v="Optional"/>
    <n v="0"/>
    <x v="1"/>
  </r>
  <r>
    <x v="9"/>
    <s v="11.4 - Project management"/>
    <s v="Intermediate"/>
    <s v="Establish clear and objective project goals and outcomes with input from a multi-sectoral team (S)"/>
    <n v="1"/>
    <n v="13"/>
    <n v="0"/>
    <n v="0"/>
    <n v="13"/>
    <n v="1"/>
    <s v="Core"/>
    <n v="1"/>
    <s v="Core"/>
    <n v="1"/>
    <s v="Core"/>
    <n v="1"/>
    <x v="0"/>
  </r>
  <r>
    <x v="9"/>
    <s v="11.4 - Project management"/>
    <s v="Intermediate"/>
    <s v="Create a formal project management structure (S)"/>
    <n v="0.46150000000000002"/>
    <n v="6"/>
    <n v="0.53849999999999998"/>
    <n v="7"/>
    <n v="13"/>
    <n v="0"/>
    <s v="Optional"/>
    <n v="0"/>
    <s v="Optional"/>
    <n v="0"/>
    <s v="Optional"/>
    <n v="0"/>
    <x v="1"/>
  </r>
  <r>
    <x v="9"/>
    <s v="11.4 - Project management"/>
    <s v="Intermediate"/>
    <s v="Create an implementation timeline (S)"/>
    <n v="0.84619999999999995"/>
    <n v="11"/>
    <n v="0.15379999999999999"/>
    <n v="2"/>
    <n v="13"/>
    <n v="1"/>
    <s v="Core"/>
    <n v="1"/>
    <s v="Core"/>
    <n v="0"/>
    <s v="Optional"/>
    <n v="0"/>
    <x v="1"/>
  </r>
  <r>
    <x v="9"/>
    <s v="11.4 - Project management"/>
    <s v="Intermediate"/>
    <s v="Document progress and produce project reports for upper management and donors (S)"/>
    <n v="0.84619999999999995"/>
    <n v="11"/>
    <n v="0.15379999999999999"/>
    <n v="2"/>
    <n v="13"/>
    <n v="1"/>
    <s v="Core"/>
    <n v="1"/>
    <s v="Core"/>
    <n v="0"/>
    <s v="Optional"/>
    <n v="0"/>
    <x v="1"/>
  </r>
  <r>
    <x v="9"/>
    <s v="11.4 - Project management"/>
    <s v="Intermediate"/>
    <s v="Adapt project management process and tools to the mission of the organization (S)"/>
    <n v="0.69230000000000003"/>
    <n v="9"/>
    <n v="0.30769999999999997"/>
    <n v="4"/>
    <n v="13"/>
    <n v="1"/>
    <s v="Core"/>
    <n v="0"/>
    <s v="Optional"/>
    <n v="0"/>
    <s v="Optional"/>
    <n v="0"/>
    <x v="1"/>
  </r>
  <r>
    <x v="9"/>
    <s v="11.5 - Finance and budgeting"/>
    <s v="Intermediate"/>
    <s v="Formulate, implement, and support budget plans for programs and projects (S)"/>
    <n v="0.76919999999999999"/>
    <n v="10"/>
    <n v="0.23080000000000001"/>
    <n v="3"/>
    <n v="13"/>
    <n v="1"/>
    <s v="Core"/>
    <n v="0"/>
    <s v="Optional"/>
    <n v="0"/>
    <s v="Optional"/>
    <n v="0"/>
    <x v="1"/>
  </r>
  <r>
    <x v="9"/>
    <s v="11.5 - Finance and budgeting"/>
    <s v="Intermediate"/>
    <s v="Seek additional resources and prepare funding proposals (S)"/>
    <n v="0.61539999999999995"/>
    <n v="8"/>
    <n v="0.3846"/>
    <n v="5"/>
    <n v="13"/>
    <n v="0"/>
    <s v="Optional"/>
    <n v="0"/>
    <s v="Optional"/>
    <n v="0"/>
    <s v="Optional"/>
    <n v="0"/>
    <x v="1"/>
  </r>
  <r>
    <x v="9"/>
    <s v="11.5 - Finance and budgeting"/>
    <s v="Intermediate"/>
    <s v="Describe donor reporting requirements (K)"/>
    <n v="0.61539999999999995"/>
    <n v="8"/>
    <n v="0.3846"/>
    <n v="5"/>
    <n v="13"/>
    <n v="0"/>
    <s v="Optional"/>
    <n v="0"/>
    <s v="Optional"/>
    <n v="0"/>
    <s v="Optional"/>
    <n v="0"/>
    <x v="1"/>
  </r>
  <r>
    <x v="9"/>
    <s v="11.5 - Finance and budgeting"/>
    <s v="Intermediate"/>
    <s v="Describe the fundamentals of a cost-effectiveness evaluation (K)"/>
    <n v="0.69230000000000003"/>
    <n v="9"/>
    <n v="0.30769999999999997"/>
    <n v="4"/>
    <n v="13"/>
    <n v="1"/>
    <s v="Core"/>
    <n v="0"/>
    <s v="Optional"/>
    <n v="0"/>
    <s v="Optional"/>
    <n v="0"/>
    <x v="1"/>
  </r>
  <r>
    <x v="9"/>
    <s v="11.6 - Security in the Field"/>
    <s v="Intermediate"/>
    <s v="Ensure team members are practicing security awareness and taking precautionary measures (C)"/>
    <n v="1"/>
    <n v="13"/>
    <n v="0"/>
    <n v="0"/>
    <n v="13"/>
    <n v="1"/>
    <s v="Core"/>
    <n v="1"/>
    <s v="Core"/>
    <n v="1"/>
    <s v="Core"/>
    <n v="1"/>
    <x v="0"/>
  </r>
  <r>
    <x v="9"/>
    <s v="11.6 - Security in the Field"/>
    <s v="Intermediate"/>
    <s v="Develop and implement security policies and procedures based on organizational requirements (C)"/>
    <n v="0.76919999999999999"/>
    <n v="10"/>
    <n v="0.23080000000000001"/>
    <n v="3"/>
    <n v="13"/>
    <n v="1"/>
    <s v="Core"/>
    <n v="0"/>
    <s v="Optional"/>
    <n v="0"/>
    <s v="Optional"/>
    <n v="0"/>
    <x v="1"/>
  </r>
  <r>
    <x v="9"/>
    <s v="11.6 - Security in the Field"/>
    <s v="Intermediate"/>
    <s v="Train professionals, para-professionals and multidisciplinary teams to apply security guidelines properly (C)"/>
    <n v="0.53849999999999998"/>
    <n v="7"/>
    <n v="0.46150000000000002"/>
    <n v="6"/>
    <n v="13"/>
    <n v="0"/>
    <s v="Optional"/>
    <n v="0"/>
    <s v="Optional"/>
    <n v="0"/>
    <s v="Optional"/>
    <n v="0"/>
    <x v="1"/>
  </r>
  <r>
    <x v="10"/>
    <s v="12.1 - Oral communication to technical and non-technical audiences"/>
    <s v="Intermediate"/>
    <s v="Define the communication needs of different target audiences and contexts (C)"/>
    <n v="0.92310000000000003"/>
    <n v="12"/>
    <n v="7.6899999999999996E-2"/>
    <n v="1"/>
    <n v="13"/>
    <n v="1"/>
    <s v="Core"/>
    <n v="1"/>
    <s v="Core"/>
    <n v="1"/>
    <s v="Core"/>
    <n v="0"/>
    <x v="1"/>
  </r>
  <r>
    <x v="10"/>
    <s v="12.1 - Oral communication to technical and non-technical audiences"/>
    <s v="Intermediate"/>
    <s v="Define and explain the goal of a communication initiative to the intended target (C)"/>
    <n v="0.92310000000000003"/>
    <n v="12"/>
    <n v="7.6899999999999996E-2"/>
    <n v="1"/>
    <n v="13"/>
    <n v="1"/>
    <s v="Core"/>
    <n v="1"/>
    <s v="Core"/>
    <n v="1"/>
    <s v="Core"/>
    <n v="0"/>
    <x v="1"/>
  </r>
  <r>
    <x v="10"/>
    <s v="12.1 - Oral communication to technical and non-technical audiences"/>
    <s v="Intermediate"/>
    <s v="Prepare a presentation for oral communication, using the appropriate support and technological tools and adapting the language to the target audience and context (C)"/>
    <n v="0.92310000000000003"/>
    <n v="12"/>
    <n v="7.6899999999999996E-2"/>
    <n v="1"/>
    <n v="13"/>
    <n v="1"/>
    <s v="Core"/>
    <n v="1"/>
    <s v="Core"/>
    <n v="1"/>
    <s v="Core"/>
    <n v="0"/>
    <x v="1"/>
  </r>
  <r>
    <x v="10"/>
    <s v="12.1 - Oral communication to technical and non-technical audiences"/>
    <s v="Intermediate"/>
    <s v="Apply the main rules for public speaking in different contexts (e.g., style, posture, verbal, paraverbal, and non-verbal language, eye contact, dressing code, etc.) and emotional control (C)"/>
    <n v="0.76919999999999999"/>
    <n v="10"/>
    <n v="0.23080000000000001"/>
    <n v="3"/>
    <n v="13"/>
    <n v="1"/>
    <s v="Core"/>
    <n v="0"/>
    <s v="Optional"/>
    <n v="0"/>
    <s v="Optional"/>
    <n v="0"/>
    <x v="1"/>
  </r>
  <r>
    <x v="10"/>
    <s v="12.1 - Oral communication to technical and non-technical audiences"/>
    <s v="Intermediate"/>
    <s v="Communicate clearly and calmly, treating each person as a valued member of the community (C)"/>
    <n v="0.84619999999999995"/>
    <n v="11"/>
    <n v="0.15379999999999999"/>
    <n v="2"/>
    <n v="13"/>
    <n v="1"/>
    <s v="Core"/>
    <n v="1"/>
    <s v="Core"/>
    <n v="0"/>
    <s v="Optional"/>
    <n v="0"/>
    <x v="1"/>
  </r>
  <r>
    <x v="10"/>
    <s v="12.1 - Oral communication to technical and non-technical audiences"/>
    <s v="Intermediate"/>
    <s v="Provide feedback to the audience, facilitate dialogue and manage conflicts during oral presentations (C)"/>
    <n v="0.76919999999999999"/>
    <n v="10"/>
    <n v="0.23080000000000001"/>
    <n v="3"/>
    <n v="13"/>
    <n v="1"/>
    <s v="Core"/>
    <n v="0"/>
    <s v="Optional"/>
    <n v="0"/>
    <s v="Optional"/>
    <n v="0"/>
    <x v="1"/>
  </r>
  <r>
    <x v="10"/>
    <s v="12.1 - Oral communication to technical and non-technical audiences"/>
    <s v="Intermediate"/>
    <s v="Manage differences and assure respectful exchanges among the audiences (C)"/>
    <n v="0.69230000000000003"/>
    <n v="9"/>
    <n v="0.30769999999999997"/>
    <n v="4"/>
    <n v="13"/>
    <n v="1"/>
    <s v="Core"/>
    <n v="0"/>
    <s v="Optional"/>
    <n v="0"/>
    <s v="Optional"/>
    <n v="0"/>
    <x v="1"/>
  </r>
  <r>
    <x v="10"/>
    <s v="12.1 - Oral communication to technical and non-technical audiences"/>
    <s v="Intermediate"/>
    <s v="Practice active listening in team communications (C)"/>
    <n v="0.84619999999999995"/>
    <n v="11"/>
    <n v="0.15379999999999999"/>
    <n v="2"/>
    <n v="13"/>
    <n v="1"/>
    <s v="Core"/>
    <n v="1"/>
    <s v="Core"/>
    <n v="0"/>
    <s v="Optional"/>
    <n v="0"/>
    <x v="1"/>
  </r>
  <r>
    <x v="10"/>
    <s v="12.1 - Oral communication to technical and non-technical audiences"/>
    <s v="Intermediate"/>
    <s v="Consider gender issues in setting communication environments (K)"/>
    <n v="0.84619999999999995"/>
    <n v="11"/>
    <n v="0.15379999999999999"/>
    <n v="2"/>
    <n v="13"/>
    <n v="1"/>
    <s v="Core"/>
    <n v="1"/>
    <s v="Core"/>
    <n v="0"/>
    <s v="Optional"/>
    <n v="0"/>
    <x v="1"/>
  </r>
  <r>
    <x v="10"/>
    <s v="12.2 - Written communication to technical and non-technical audiences"/>
    <s v="Intermediate"/>
    <s v="Define key messages for an effective written communication (C)"/>
    <n v="1"/>
    <n v="13"/>
    <n v="0"/>
    <n v="0"/>
    <n v="13"/>
    <n v="1"/>
    <s v="Core"/>
    <n v="1"/>
    <s v="Core"/>
    <n v="1"/>
    <s v="Core"/>
    <n v="1"/>
    <x v="0"/>
  </r>
  <r>
    <x v="10"/>
    <s v="12.2 - Written communication to technical and non-technical audiences"/>
    <s v="Intermediate"/>
    <s v="Write key messages providing a logical structure and adapting the language, the format and the style to the target audience and context (C)"/>
    <n v="0.84619999999999995"/>
    <n v="11"/>
    <n v="0.15379999999999999"/>
    <n v="2"/>
    <n v="13"/>
    <n v="1"/>
    <s v="Core"/>
    <n v="1"/>
    <s v="Core"/>
    <n v="0"/>
    <s v="Optional"/>
    <n v="0"/>
    <x v="1"/>
  </r>
  <r>
    <x v="10"/>
    <s v="12.2 - Written communication to technical and non-technical audiences"/>
    <s v="Intermediate"/>
    <s v="Write documents for different target audiences (e.g., press releases; briefing notes; concept notes; fact sheets; etc.) (C)"/>
    <n v="0.84619999999999995"/>
    <n v="11"/>
    <n v="0.15379999999999999"/>
    <n v="2"/>
    <n v="13"/>
    <n v="1"/>
    <s v="Core"/>
    <n v="1"/>
    <s v="Core"/>
    <n v="0"/>
    <s v="Optional"/>
    <n v="0"/>
    <x v="1"/>
  </r>
  <r>
    <x v="10"/>
    <s v="12.2 - Written communication to technical and non-technical audiences"/>
    <s v="Intermediate"/>
    <s v="Apply the rules to write a scientific paper intended for publication on a peer-reviewed scientific journal (C)"/>
    <n v="0.3846"/>
    <n v="5"/>
    <n v="0.61539999999999995"/>
    <n v="8"/>
    <n v="13"/>
    <n v="0"/>
    <s v="Optional"/>
    <n v="0"/>
    <s v="Optional"/>
    <n v="0"/>
    <s v="Optional"/>
    <n v="0"/>
    <x v="1"/>
  </r>
  <r>
    <x v="10"/>
    <s v="12.2 - Written communication to technical and non-technical audiences"/>
    <s v="Intermediate"/>
    <s v="Co-author a scientific paper intended for publication on a peer-reviewed scientific journal (C)"/>
    <n v="0.46150000000000002"/>
    <n v="6"/>
    <n v="0.53849999999999998"/>
    <n v="7"/>
    <n v="13"/>
    <n v="0"/>
    <s v="Optional"/>
    <n v="0"/>
    <s v="Optional"/>
    <n v="0"/>
    <s v="Optional"/>
    <n v="0"/>
    <x v="1"/>
  </r>
  <r>
    <x v="10"/>
    <s v="12.3 - Risk communication"/>
    <s v="Intermediate"/>
    <s v="Define the expected and desired changes in the target population’s behaviors, (i.e., the objectives of a risk communication campaign) (C)"/>
    <n v="0.69230000000000003"/>
    <n v="9"/>
    <n v="0.30769999999999997"/>
    <n v="4"/>
    <n v="13"/>
    <n v="1"/>
    <s v="Core"/>
    <n v="0"/>
    <s v="Optional"/>
    <n v="0"/>
    <s v="Optional"/>
    <n v="0"/>
    <x v="1"/>
  </r>
  <r>
    <x v="10"/>
    <s v="12.3 - Risk communication"/>
    <s v="Intermediate"/>
    <s v="Distinguish the most appropriate methods and tools to build trustful relationships with stakeholders, acknowledge uncertainty and care about risk perception (C)"/>
    <n v="0.76919999999999999"/>
    <n v="10"/>
    <n v="0.23080000000000001"/>
    <n v="3"/>
    <n v="13"/>
    <n v="1"/>
    <s v="Core"/>
    <n v="0"/>
    <s v="Optional"/>
    <n v="0"/>
    <s v="Optional"/>
    <n v="0"/>
    <x v="1"/>
  </r>
  <r>
    <x v="10"/>
    <s v="12.4 - Communication of events"/>
    <s v="Intermediate"/>
    <s v="Participate in the communication process to organize events for technical and non-technical audiences (C)"/>
    <n v="1"/>
    <n v="13"/>
    <n v="0"/>
    <n v="0"/>
    <n v="13"/>
    <n v="1"/>
    <s v="Core"/>
    <n v="1"/>
    <s v="Core"/>
    <n v="1"/>
    <s v="Core"/>
    <n v="1"/>
    <x v="0"/>
  </r>
  <r>
    <x v="10"/>
    <s v="12.4 - Communication of events"/>
    <s v="Intermediate"/>
    <s v="Participate in the definition of an event agenda, identifying target audiences, goals, contents, speakers and considering organizational aspects (C)"/>
    <n v="0.76919999999999999"/>
    <n v="10"/>
    <n v="0.23080000000000001"/>
    <n v="3"/>
    <n v="13"/>
    <n v="1"/>
    <s v="Core"/>
    <n v="0"/>
    <s v="Optional"/>
    <n v="0"/>
    <s v="Optional"/>
    <n v="0"/>
    <x v="1"/>
  </r>
  <r>
    <x v="10"/>
    <s v="12.4 - Communication of events"/>
    <s v="Intermediate"/>
    <s v="Support the event organization team providing technical contributions before (dissemination of information through different media) and during the event (e.g., as speaker, chairperson, session coordinator, etc.) (C)"/>
    <n v="0.76919999999999999"/>
    <n v="10"/>
    <n v="0.23080000000000001"/>
    <n v="3"/>
    <n v="13"/>
    <n v="1"/>
    <s v="Core"/>
    <n v="0"/>
    <s v="Optional"/>
    <n v="0"/>
    <s v="Optional"/>
    <n v="0"/>
    <x v="1"/>
  </r>
  <r>
    <x v="10"/>
    <s v="12.4 - Communication of events"/>
    <s v="Intermediate"/>
    <s v="Participate in the event assessment analysis (C)"/>
    <n v="0.61539999999999995"/>
    <n v="8"/>
    <n v="0.3846"/>
    <n v="5"/>
    <n v="13"/>
    <n v="0"/>
    <s v="Optional"/>
    <n v="0"/>
    <s v="Optional"/>
    <n v="0"/>
    <s v="Optional"/>
    <n v="0"/>
    <x v="1"/>
  </r>
  <r>
    <x v="11"/>
    <s v="13.1 - Learning processes"/>
    <s v="Intermediate"/>
    <s v="Implement individual and group interactive learning processes, developing a safe learning environment in which beneficiaries can satisfy their (learning) needs (C)"/>
    <n v="0.84619999999999995"/>
    <n v="11"/>
    <n v="0.15379999999999999"/>
    <n v="2"/>
    <n v="13"/>
    <n v="1"/>
    <s v="Core"/>
    <n v="1"/>
    <s v="Core"/>
    <n v="0"/>
    <s v="Optional"/>
    <n v="0"/>
    <x v="1"/>
  </r>
  <r>
    <x v="11"/>
    <s v="13.1 - Learning processes"/>
    <s v="Intermediate"/>
    <s v="Apply adults’ learning principles (C)"/>
    <n v="0.69230000000000003"/>
    <n v="9"/>
    <n v="0.30769999999999997"/>
    <n v="4"/>
    <n v="13"/>
    <n v="1"/>
    <s v="Core"/>
    <n v="0"/>
    <s v="Optional"/>
    <n v="0"/>
    <s v="Optional"/>
    <n v="0"/>
    <x v="1"/>
  </r>
  <r>
    <x v="11"/>
    <s v="13.1 - Learning processes"/>
    <s v="Intermediate"/>
    <s v="Support learners in achieving their learning outcomes (C)"/>
    <n v="0.76919999999999999"/>
    <n v="10"/>
    <n v="0.23080000000000001"/>
    <n v="3"/>
    <n v="13"/>
    <n v="1"/>
    <s v="Core"/>
    <n v="0"/>
    <s v="Optional"/>
    <n v="0"/>
    <s v="Optional"/>
    <n v="0"/>
    <x v="1"/>
  </r>
  <r>
    <x v="11"/>
    <s v="13.1 - Learning processes"/>
    <s v="Intermediate"/>
    <s v="Understand and facilitate trans disciplinary and trans sectoral group dynamics, managing emotions and conflicts (C)"/>
    <n v="0.84619999999999995"/>
    <n v="11"/>
    <n v="0.15379999999999999"/>
    <n v="2"/>
    <n v="13"/>
    <n v="1"/>
    <s v="Core"/>
    <n v="1"/>
    <s v="Core"/>
    <n v="0"/>
    <s v="Optional"/>
    <n v="0"/>
    <x v="1"/>
  </r>
  <r>
    <x v="11"/>
    <s v="13.1 - Learning processes"/>
    <s v="Intermediate"/>
    <s v="Create, inspire and stimulate learners’ One Health communities (C)"/>
    <n v="0.76919999999999999"/>
    <n v="10"/>
    <n v="0.23080000000000001"/>
    <n v="3"/>
    <n v="13"/>
    <n v="1"/>
    <s v="Core"/>
    <n v="0"/>
    <s v="Optional"/>
    <n v="0"/>
    <s v="Optional"/>
    <n v="0"/>
    <x v="1"/>
  </r>
  <r>
    <x v="11"/>
    <s v="13.1 - Learning processes"/>
    <s v="Intermediate"/>
    <s v="Acknowledge the different learning styles and adopt the main training methodologies to facilitate learning (S)"/>
    <n v="0.69230000000000003"/>
    <n v="9"/>
    <n v="0.30769999999999997"/>
    <n v="4"/>
    <n v="13"/>
    <n v="1"/>
    <s v="Core"/>
    <n v="0"/>
    <s v="Optional"/>
    <n v="0"/>
    <s v="Optional"/>
    <n v="0"/>
    <x v="1"/>
  </r>
  <r>
    <x v="11"/>
    <s v="13.1 - Learning processes"/>
    <s v="Intermediate"/>
    <s v="Understand age-group specific learning patterns and adapt learning contents to them (K)"/>
    <n v="0.61539999999999995"/>
    <n v="8"/>
    <n v="0.3846"/>
    <n v="5"/>
    <n v="13"/>
    <n v="0"/>
    <s v="Optional"/>
    <n v="0"/>
    <s v="Optional"/>
    <n v="0"/>
    <s v="Optional"/>
    <n v="0"/>
    <x v="1"/>
  </r>
  <r>
    <x v="11"/>
    <s v="13.2 - Learning needs assessment, training program design, development and assessment"/>
    <s v="Intermediate"/>
    <s v="Develop learning needs’ assessment studies and design, develop and assess training plans and programs, including training for trainers (C)"/>
    <n v="0.69230000000000003"/>
    <n v="9"/>
    <n v="0.30769999999999997"/>
    <n v="4"/>
    <n v="13"/>
    <n v="1"/>
    <s v="Core"/>
    <n v="0"/>
    <s v="Optional"/>
    <n v="0"/>
    <s v="Optional"/>
    <n v="0"/>
    <x v="1"/>
  </r>
  <r>
    <x v="11"/>
    <s v="13.2 - Learning needs assessment, training program design, development and assessment"/>
    <s v="Intermediate"/>
    <s v="Adopt the most advanced methodologies to strengthen and assess learning progress (C)"/>
    <n v="0.53849999999999998"/>
    <n v="7"/>
    <n v="0.46150000000000002"/>
    <n v="6"/>
    <n v="13"/>
    <n v="0"/>
    <s v="Optional"/>
    <n v="0"/>
    <s v="Optional"/>
    <n v="0"/>
    <s v="Optional"/>
    <n v="0"/>
    <x v="1"/>
  </r>
  <r>
    <x v="11"/>
    <s v="13.2 - Learning needs assessment, training program design, development and assessment"/>
    <s v="Intermediate"/>
    <s v="Use a learning needs’ assessment report to design training programs (S)"/>
    <n v="0.84619999999999995"/>
    <n v="11"/>
    <n v="0.15379999999999999"/>
    <n v="2"/>
    <n v="13"/>
    <n v="1"/>
    <s v="Core"/>
    <n v="1"/>
    <s v="Core"/>
    <n v="0"/>
    <s v="Optional"/>
    <n v="0"/>
    <x v="1"/>
  </r>
  <r>
    <x v="11"/>
    <s v="13.2 - Learning needs assessment, training program design, development and assessment"/>
    <s v="Intermediate"/>
    <s v="Design and develop basic and advanced residential, virtual and blended training programs (i.e., learning outcomes, learning methodologies, technical contents, choice of facilitators, delivery, duration of training, ratio of theory-applied training, and training modalities etc.) (C)"/>
    <n v="0.61539999999999995"/>
    <n v="8"/>
    <n v="0.3846"/>
    <n v="5"/>
    <n v="13"/>
    <n v="0"/>
    <s v="Optional"/>
    <n v="0"/>
    <s v="Optional"/>
    <n v="0"/>
    <s v="Optional"/>
    <n v="0"/>
    <x v="1"/>
  </r>
  <r>
    <x v="11"/>
    <s v="13.2 - Learning needs assessment, training program design, development and assessment"/>
    <s v="Intermediate"/>
    <s v="Design and apply an evaluation process coherent with the expected learning outcomes and an impact assessment (C)"/>
    <n v="0.76919999999999999"/>
    <n v="10"/>
    <n v="0.23080000000000001"/>
    <n v="3"/>
    <n v="13"/>
    <n v="1"/>
    <s v="Core"/>
    <n v="0"/>
    <s v="Optional"/>
    <n v="0"/>
    <s v="Optional"/>
    <n v="0"/>
    <x v="1"/>
  </r>
  <r>
    <x v="11"/>
    <s v="13.2 - Learning needs assessment, training program design, development and assessment"/>
    <s v="Intermediate"/>
    <s v="Liaise with a network of subject-matter experts and pedagogical experts, as well as institutions to provide adequate resources for the training (C)"/>
    <n v="0.53849999999999998"/>
    <n v="7"/>
    <n v="0.46150000000000002"/>
    <n v="6"/>
    <n v="13"/>
    <n v="0"/>
    <s v="Optional"/>
    <n v="0"/>
    <s v="Optional"/>
    <n v="0"/>
    <s v="Optional"/>
    <n v="0"/>
    <x v="1"/>
  </r>
  <r>
    <x v="11"/>
    <s v="13.2 - Learning needs assessment, training program design, development and assessment"/>
    <s v="Intermediate"/>
    <s v="Use the possibilities of virtual learning solutions/applications to produce eLearning modules and liaise with technical providers to choose fit-for-the-purpose options (C)"/>
    <n v="0.69230000000000003"/>
    <n v="9"/>
    <n v="0.30769999999999997"/>
    <n v="4"/>
    <n v="13"/>
    <n v="1"/>
    <s v="Core"/>
    <n v="0"/>
    <s v="Optional"/>
    <n v="0"/>
    <s v="Optional"/>
    <n v="0"/>
    <x v="1"/>
  </r>
  <r>
    <x v="11"/>
    <s v="13.3 - Training delivery"/>
    <s v="Intermediate"/>
    <s v="Use proficiently a wide variety of training methodologies for virtual, residential, and blended training and programs, to participate in and manage /monitor/assess them appropriately (C)"/>
    <n v="0.69230000000000003"/>
    <n v="9"/>
    <n v="0.30769999999999997"/>
    <n v="4"/>
    <n v="13"/>
    <n v="1"/>
    <s v="Core"/>
    <n v="0"/>
    <s v="Optional"/>
    <n v="0"/>
    <s v="Optional"/>
    <n v="0"/>
    <x v="1"/>
  </r>
  <r>
    <x v="11"/>
    <s v="13.3 - Training delivery"/>
    <s v="Intermediate"/>
    <s v="Apply the most advanced methodologies to strengthen and assess learning progress (C)"/>
    <n v="0.53849999999999998"/>
    <n v="7"/>
    <n v="0.46150000000000002"/>
    <n v="6"/>
    <n v="13"/>
    <n v="0"/>
    <s v="Optional"/>
    <n v="0"/>
    <s v="Optional"/>
    <n v="0"/>
    <s v="Optional"/>
    <n v="0"/>
    <x v="1"/>
  </r>
  <r>
    <x v="11"/>
    <s v="13.3 - Training delivery"/>
    <s v="Intermediate"/>
    <s v="Innovate in the use of learning methodologies, exploiting management and technological resources (C)"/>
    <n v="0.46150000000000002"/>
    <n v="6"/>
    <n v="0.53849999999999998"/>
    <n v="7"/>
    <n v="13"/>
    <n v="0"/>
    <s v="Optional"/>
    <n v="0"/>
    <s v="Optional"/>
    <n v="0"/>
    <s v="Optional"/>
    <n v="0"/>
    <x v="1"/>
  </r>
  <r>
    <x v="11"/>
    <s v="13.3 - Training delivery"/>
    <s v="Intermediate"/>
    <s v="Act as tutor and mentor on-the-job for individuals and groups (C)"/>
    <n v="0.69230000000000003"/>
    <n v="9"/>
    <n v="0.30769999999999997"/>
    <n v="4"/>
    <n v="13"/>
    <n v="1"/>
    <s v="Core"/>
    <n v="0"/>
    <s v="Optional"/>
    <n v="0"/>
    <s v="Optional"/>
    <n v="0"/>
    <x v="1"/>
  </r>
  <r>
    <x v="11"/>
    <s v="13.3 - Training delivery"/>
    <s v="Intermediate"/>
    <s v="Strengthen joint field training initiatives, including: surveillance, outbreak investigation and field research (C)"/>
    <n v="0.84619999999999995"/>
    <n v="11"/>
    <n v="0.15379999999999999"/>
    <n v="2"/>
    <n v="13"/>
    <n v="1"/>
    <s v="Core"/>
    <n v="1"/>
    <s v="Core"/>
    <n v="0"/>
    <s v="Optional"/>
    <n v="0"/>
    <x v="1"/>
  </r>
  <r>
    <x v="11"/>
    <s v="13.3 - Training delivery"/>
    <s v="Intermediate"/>
    <s v="Design tools and facilitate on-the-job individual training, providing the necessary guidance to the trainee and monitoring the ongoing improvements (C)"/>
    <n v="0.61539999999999995"/>
    <n v="8"/>
    <n v="0.3846"/>
    <n v="5"/>
    <n v="13"/>
    <n v="0"/>
    <s v="Optional"/>
    <n v="0"/>
    <s v="Optional"/>
    <n v="0"/>
    <s v="Optional"/>
    <n v="0"/>
    <x v="1"/>
  </r>
  <r>
    <x v="11"/>
    <s v="13.3 - Training delivery"/>
    <s v="Intermediate"/>
    <s v="Apply all above to training of trainers (C)"/>
    <n v="0.46150000000000002"/>
    <n v="6"/>
    <n v="0.53849999999999998"/>
    <n v="7"/>
    <n v="13"/>
    <n v="0"/>
    <s v="Optional"/>
    <n v="0"/>
    <s v="Optional"/>
    <n v="0"/>
    <s v="Optional"/>
    <n v="0"/>
    <x v="1"/>
  </r>
  <r>
    <x v="11"/>
    <s v="13.4 - eLearning"/>
    <s v="Intermediate"/>
    <s v="Design and develop educational contents for eLearning modules combining content and methodological expertise (C)"/>
    <n v="0.61539999999999995"/>
    <n v="8"/>
    <n v="0.3846"/>
    <n v="5"/>
    <n v="13"/>
    <n v="0"/>
    <s v="Optional"/>
    <n v="0"/>
    <s v="Optional"/>
    <n v="0"/>
    <s v="Optional"/>
    <n v="0"/>
    <x v="1"/>
  </r>
  <r>
    <x v="11"/>
    <s v="13.4 - eLearning"/>
    <s v="Intermediate"/>
    <s v="Use and exploit the most adapt resources to develop contents for eLearning (C)"/>
    <n v="0.3846"/>
    <n v="5"/>
    <n v="0.61539999999999995"/>
    <n v="8"/>
    <n v="13"/>
    <n v="0"/>
    <s v="Optional"/>
    <n v="0"/>
    <s v="Optional"/>
    <n v="0"/>
    <s v="Optional"/>
    <n v="0"/>
    <x v="1"/>
  </r>
  <r>
    <x v="11"/>
    <s v="13.5 - Quality and risk management in training"/>
    <s v="Intermediate"/>
    <s v="Define and map the processes that rely on an effective and efficient management of training actions (K)"/>
    <n v="0.46150000000000002"/>
    <n v="6"/>
    <n v="0.53849999999999998"/>
    <n v="7"/>
    <n v="13"/>
    <n v="0"/>
    <s v="Optional"/>
    <n v="0"/>
    <s v="Optional"/>
    <n v="0"/>
    <s v="Optional"/>
    <n v="0"/>
    <x v="1"/>
  </r>
  <r>
    <x v="11"/>
    <s v="13.5 - Quality and risk management in training"/>
    <s v="Intermediate"/>
    <s v="Identify the risks arising from undesired events and design and put in place the appropriate mitigation measures (C)"/>
    <n v="0.69230000000000003"/>
    <n v="9"/>
    <n v="0.30769999999999997"/>
    <n v="4"/>
    <n v="13"/>
    <n v="1"/>
    <s v="Core"/>
    <n v="0"/>
    <s v="Optional"/>
    <n v="0"/>
    <s v="Optional"/>
    <n v="0"/>
    <x v="1"/>
  </r>
  <r>
    <x v="11"/>
    <s v="13.5 - Quality and risk management in training"/>
    <s v="Intermediate"/>
    <s v="Define the specificities of the customer orientation concepts applied to training (C)"/>
    <n v="0.46150000000000002"/>
    <n v="6"/>
    <n v="0.53849999999999998"/>
    <n v="7"/>
    <n v="13"/>
    <n v="0"/>
    <s v="Optional"/>
    <n v="0"/>
    <s v="Optional"/>
    <n v="0"/>
    <s v="Optional"/>
    <n v="0"/>
    <x v="1"/>
  </r>
  <r>
    <x v="11"/>
    <s v="13.5 - Quality and risk management in training"/>
    <s v="Intermediate"/>
    <s v="Design and apply customer satisfaction measures (C)"/>
    <n v="0.61539999999999995"/>
    <n v="8"/>
    <n v="0.3846"/>
    <n v="5"/>
    <n v="13"/>
    <n v="0"/>
    <s v="Optional"/>
    <n v="0"/>
    <s v="Optional"/>
    <n v="0"/>
    <s v="Optional"/>
    <n v="0"/>
    <x v="1"/>
  </r>
  <r>
    <x v="12"/>
    <s v="14.1 - Ethics and its role related to One Health"/>
    <s v="Intermediate"/>
    <s v="Apply principles of professional ethics (C)"/>
    <n v="1"/>
    <n v="13"/>
    <n v="0"/>
    <n v="0"/>
    <n v="13"/>
    <n v="1"/>
    <s v="Core"/>
    <n v="1"/>
    <s v="Core"/>
    <n v="1"/>
    <s v="Core"/>
    <n v="1"/>
    <x v="0"/>
  </r>
  <r>
    <x v="12"/>
    <s v="14.1 - Ethics and its role related to One Health"/>
    <s v="Intermediate"/>
    <s v="Define professional ethics and the legal frameworks related to humans, animals and the environment (C)"/>
    <n v="0.84619999999999995"/>
    <n v="11"/>
    <n v="0.15379999999999999"/>
    <n v="2"/>
    <n v="13"/>
    <n v="1"/>
    <s v="Core"/>
    <n v="1"/>
    <s v="Core"/>
    <n v="0"/>
    <s v="Optional"/>
    <n v="0"/>
    <x v="1"/>
  </r>
  <r>
    <x v="12"/>
    <s v="14.1 - Ethics and its role related to One Health"/>
    <s v="Intermediate"/>
    <s v="Define the four principles of biomedical ethics (including beneficence, non-maleficence, autonomy, and justice1 (C)"/>
    <n v="0.76919999999999999"/>
    <n v="10"/>
    <n v="0.23080000000000001"/>
    <n v="3"/>
    <n v="13"/>
    <n v="1"/>
    <s v="Core"/>
    <n v="0"/>
    <s v="Optional"/>
    <n v="0"/>
    <s v="Optional"/>
    <n v="0"/>
    <x v="1"/>
  </r>
  <r>
    <x v="12"/>
    <s v="14.1 - Ethics and its role related to One Health"/>
    <s v="Intermediate"/>
    <s v="Define ethics in relation to teaching, mentoring and research including confidentiality, data integrity and protection, data and information sharing, conflicts of interest (C)"/>
    <n v="0.84619999999999995"/>
    <n v="11"/>
    <n v="0.15379999999999999"/>
    <n v="2"/>
    <n v="13"/>
    <n v="1"/>
    <s v="Core"/>
    <n v="1"/>
    <s v="Core"/>
    <n v="0"/>
    <s v="Optional"/>
    <n v="0"/>
    <x v="1"/>
  </r>
  <r>
    <x v="12"/>
    <s v="14.1 - Ethics and its role related to One Health"/>
    <s v="Intermediate"/>
    <s v="Define ethics in relation to human, animal and environment health management, welfare and biosafety and biosecurity procedures (C)"/>
    <n v="0.84619999999999995"/>
    <n v="11"/>
    <n v="0.15379999999999999"/>
    <n v="2"/>
    <n v="13"/>
    <n v="1"/>
    <s v="Core"/>
    <n v="1"/>
    <s v="Core"/>
    <n v="0"/>
    <s v="Optional"/>
    <n v="0"/>
    <x v="1"/>
  </r>
  <r>
    <x v="12"/>
    <s v="14.2 - Ethical issues related to field epidemiology"/>
    <s v="Intermediate"/>
    <s v="Describe the concept of One Welfare including the many interconnections between social welfare, human welfare, animal welfare and the integrity of the environment (C)"/>
    <n v="0.61539999999999995"/>
    <n v="8"/>
    <n v="0.3846"/>
    <n v="5"/>
    <n v="13"/>
    <n v="0"/>
    <s v="Optional"/>
    <n v="0"/>
    <s v="Optional"/>
    <n v="0"/>
    <s v="Optional"/>
    <n v="0"/>
    <x v="1"/>
  </r>
  <r>
    <x v="12"/>
    <s v="14.2 - Ethical issues related to field epidemiology"/>
    <s v="Intermediate"/>
    <s v="Explain the role of human mental health in animal welfare (C)"/>
    <n v="0.76919999999999999"/>
    <n v="10"/>
    <n v="0.23080000000000001"/>
    <n v="3"/>
    <n v="13"/>
    <n v="1"/>
    <s v="Core"/>
    <n v="0"/>
    <s v="Optional"/>
    <n v="0"/>
    <s v="Optional"/>
    <n v="0"/>
    <x v="1"/>
  </r>
  <r>
    <x v="12"/>
    <s v="14.2 - Ethical issues related to field epidemiology"/>
    <s v="Intermediate"/>
    <s v="Explain the link between behavioral rehabilitation of animals and people (C)"/>
    <n v="0.53849999999999998"/>
    <n v="7"/>
    <n v="0.46150000000000002"/>
    <n v="6"/>
    <n v="13"/>
    <n v="0"/>
    <s v="Optional"/>
    <n v="0"/>
    <s v="Optional"/>
    <n v="0"/>
    <s v="Optional"/>
    <n v="0"/>
    <x v="1"/>
  </r>
  <r>
    <x v="12"/>
    <s v="14.2 - Ethical issues related to field epidemiology"/>
    <s v="Intermediate"/>
    <s v="Explain the need for coordinated action between the animal welfare and conservation of nature (C)"/>
    <n v="0.76919999999999999"/>
    <n v="10"/>
    <n v="0.23080000000000001"/>
    <n v="3"/>
    <n v="13"/>
    <n v="1"/>
    <s v="Core"/>
    <n v="0"/>
    <s v="Optional"/>
    <n v="0"/>
    <s v="Optional"/>
    <n v="0"/>
    <x v="1"/>
  </r>
  <r>
    <x v="12"/>
    <s v="14.3 - Moral decisions related to ethical decision-making"/>
    <s v="Intermediate"/>
    <s v="Promote ethical decision-making (C)"/>
    <n v="0.92310000000000003"/>
    <n v="12"/>
    <n v="7.6899999999999996E-2"/>
    <n v="1"/>
    <n v="13"/>
    <n v="1"/>
    <s v="Core"/>
    <n v="1"/>
    <s v="Core"/>
    <n v="1"/>
    <s v="Core"/>
    <n v="0"/>
    <x v="1"/>
  </r>
  <r>
    <x v="12"/>
    <s v="14.3 - Moral decisions related to ethical decision-making"/>
    <s v="Intermediate"/>
    <s v="Monitor ethically relevant criteria for triage, resource allocation and standard of care in emergency response (C)"/>
    <n v="0.84619999999999995"/>
    <n v="11"/>
    <n v="0.15379999999999999"/>
    <n v="2"/>
    <n v="13"/>
    <n v="1"/>
    <s v="Core"/>
    <n v="1"/>
    <s v="Core"/>
    <n v="0"/>
    <s v="Optional"/>
    <n v="0"/>
    <x v="1"/>
  </r>
  <r>
    <x v="12"/>
    <s v="14.4 - Legal and regulatory ethical frameworks"/>
    <s v="Intermediate"/>
    <s v="Adhere to by-laws and regulations governing professional behavior (C)"/>
    <n v="0.84619999999999995"/>
    <n v="11"/>
    <n v="0.15379999999999999"/>
    <n v="2"/>
    <n v="13"/>
    <n v="1"/>
    <s v="Core"/>
    <n v="1"/>
    <s v="Core"/>
    <n v="0"/>
    <s v="Optional"/>
    <n v="0"/>
    <x v="1"/>
  </r>
  <r>
    <x v="12"/>
    <s v="14.4 - Legal and regulatory ethical frameworks"/>
    <s v="Intermediate"/>
    <s v="Adhere to One Health ethical standards and best practices (C)"/>
    <n v="1"/>
    <n v="13"/>
    <n v="0"/>
    <n v="0"/>
    <n v="13"/>
    <n v="1"/>
    <s v="Core"/>
    <n v="1"/>
    <s v="Core"/>
    <n v="1"/>
    <s v="Core"/>
    <n v="1"/>
    <x v="0"/>
  </r>
  <r>
    <x v="12"/>
    <s v="14.4 - Legal and regulatory ethical frameworks"/>
    <s v="Intermediate"/>
    <s v="Adhere to ethics by-laws and report incidents up the chain of command (C)"/>
    <n v="0.92310000000000003"/>
    <n v="12"/>
    <n v="7.6899999999999996E-2"/>
    <n v="1"/>
    <n v="13"/>
    <n v="1"/>
    <s v="Core"/>
    <n v="1"/>
    <s v="Core"/>
    <n v="1"/>
    <s v="Core"/>
    <n v="0"/>
    <x v="1"/>
  </r>
  <r>
    <x v="12"/>
    <s v="14.4 - Legal and regulatory ethical frameworks"/>
    <s v="Intermediate"/>
    <s v="Apply enforcement action to be taken when appropriate (C)"/>
    <n v="0.84619999999999995"/>
    <n v="11"/>
    <n v="0.15379999999999999"/>
    <n v="2"/>
    <n v="13"/>
    <n v="1"/>
    <s v="Core"/>
    <n v="1"/>
    <s v="Core"/>
    <n v="0"/>
    <s v="Optional"/>
    <n v="0"/>
    <x v="1"/>
  </r>
  <r>
    <x v="12"/>
    <s v="14.4 - Legal and regulatory ethical frameworks"/>
    <s v="Intermediate"/>
    <s v="Promote and advocate for ethical policy making by articulating ethical and moral provisions in guidelines, legal and regulatory frameworks (C)"/>
    <n v="0.76919999999999999"/>
    <n v="10"/>
    <n v="0.23080000000000001"/>
    <n v="3"/>
    <n v="13"/>
    <n v="1"/>
    <s v="Core"/>
    <n v="0"/>
    <s v="Optional"/>
    <n v="0"/>
    <s v="Optional"/>
    <n v="0"/>
    <x v="1"/>
  </r>
  <r>
    <x v="12"/>
    <s v="14.5 - The five step process to ethical decision-making"/>
    <s v="Intermediate"/>
    <s v="Explain the five-step process for ethical decision-making: a) assess the situation, b) assess your values and potential conflicts, c) list options and the pros and cons of each, d) assess options in relation to autonomy (respect) and justice (fairness) and e) review options and select one (C)"/>
    <n v="0.76919999999999999"/>
    <n v="10"/>
    <n v="0.23080000000000001"/>
    <n v="3"/>
    <n v="13"/>
    <n v="1"/>
    <s v="Core"/>
    <n v="0"/>
    <s v="Optional"/>
    <n v="0"/>
    <s v="Optional"/>
    <n v="0"/>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9">
  <r>
    <x v="0"/>
    <s v="1.2 - Epidemiology of infectious diseases"/>
    <s v="Intermediate"/>
    <s v="Define epidemiological terms including incubation period, infectious period, latency, immunity, vector, fomite, reservoir, etc (K)"/>
    <n v="0.93330000000000002"/>
    <n v="14"/>
    <n v="6.6699999999999995E-2"/>
    <n v="1"/>
    <n v="15"/>
    <n v="1"/>
    <s v="Core"/>
    <n v="1"/>
    <x v="0"/>
    <n v="1"/>
    <s v="Core"/>
    <n v="0"/>
    <s v="Optional"/>
  </r>
  <r>
    <x v="0"/>
    <s v="1.2 - Epidemiology of infectious diseases"/>
    <s v="Intermediate"/>
    <s v="Explain important mechanisms for transmission of infectious diseases (K)"/>
    <n v="1"/>
    <n v="15"/>
    <n v="0"/>
    <n v="0"/>
    <n v="15"/>
    <n v="1"/>
    <s v="Core"/>
    <n v="1"/>
    <x v="0"/>
    <n v="1"/>
    <s v="Core"/>
    <n v="1"/>
    <s v="Core"/>
  </r>
  <r>
    <x v="0"/>
    <s v="1.2 - Epidemiology of infectious diseases"/>
    <s v="Intermediate"/>
    <s v="Define zoonosis and anthroponotic diseases and list important (anthropo-)zoonotic diseases with epidemic potential (K)"/>
    <n v="0.93330000000000002"/>
    <n v="14"/>
    <n v="6.6699999999999995E-2"/>
    <n v="1"/>
    <n v="15"/>
    <n v="1"/>
    <s v="Core"/>
    <n v="1"/>
    <x v="0"/>
    <n v="1"/>
    <s v="Core"/>
    <n v="0"/>
    <s v="Optional"/>
  </r>
  <r>
    <x v="1"/>
    <s v="2.1 - Characteristics of a functional surviellance system"/>
    <s v="Intermediate"/>
    <s v="Describe the role of surveillance systems in public health, animal health and wildlife health (respective objectives of and expected outputs) (K)"/>
    <n v="0.9375"/>
    <n v="15"/>
    <n v="6.25E-2"/>
    <n v="1"/>
    <n v="16"/>
    <n v="1"/>
    <s v="Core"/>
    <n v="1"/>
    <x v="0"/>
    <n v="1"/>
    <s v="Core"/>
    <n v="0"/>
    <s v="Optional"/>
  </r>
  <r>
    <x v="1"/>
    <s v="2.2 - Epidemic intelligence"/>
    <s v="Intermediate"/>
    <s v="Differentiate between types of surveillance (e.g., indicator-based, event-based, etc. and types of surveillance systems (e.g., sentinel, hospital, lab, risk-based, etc.) (K)"/>
    <n v="0.9375"/>
    <n v="15"/>
    <n v="6.25E-2"/>
    <n v="1"/>
    <n v="16"/>
    <n v="1"/>
    <s v="Core"/>
    <n v="1"/>
    <x v="0"/>
    <n v="1"/>
    <s v="Core"/>
    <n v="0"/>
    <s v="Optional"/>
  </r>
  <r>
    <x v="1"/>
    <s v="2.2 - Epidemic intelligence"/>
    <s v="Intermediate"/>
    <s v="Verify signals to be valid as public health event (C)"/>
    <n v="0.9375"/>
    <n v="15"/>
    <n v="6.25E-2"/>
    <n v="1"/>
    <n v="16"/>
    <n v="1"/>
    <s v="Core"/>
    <n v="1"/>
    <x v="0"/>
    <n v="1"/>
    <s v="Core"/>
    <n v="0"/>
    <s v="Optional"/>
  </r>
  <r>
    <x v="1"/>
    <s v="2.3 - Detection and reporting of cases, clusters and health threats"/>
    <s v="Intermediate"/>
    <s v="Identify health threats (signals) from community and media (C)"/>
    <n v="1"/>
    <n v="16"/>
    <n v="0"/>
    <n v="0"/>
    <n v="16"/>
    <n v="1"/>
    <s v="Core"/>
    <n v="1"/>
    <x v="0"/>
    <n v="1"/>
    <s v="Core"/>
    <n v="1"/>
    <s v="Core"/>
  </r>
  <r>
    <x v="1"/>
    <s v="2.4 - Surveillance data analysis and interpretation"/>
    <s v="Intermediate"/>
    <s v="Notify authorities of priority diseases that exceeds thresholds (S)"/>
    <n v="0.9375"/>
    <n v="15"/>
    <n v="6.25E-2"/>
    <n v="1"/>
    <n v="16"/>
    <n v="1"/>
    <s v="Core"/>
    <n v="1"/>
    <x v="0"/>
    <n v="1"/>
    <s v="Core"/>
    <n v="0"/>
    <s v="Optional"/>
  </r>
  <r>
    <x v="1"/>
    <s v="2.5 - Surveillance reporting"/>
    <s v="Intermediate"/>
    <s v="Prepare basic situation reports (Sit Reps) for potential health threats (S)"/>
    <n v="0.9375"/>
    <n v="15"/>
    <n v="6.25E-2"/>
    <n v="1"/>
    <n v="16"/>
    <n v="1"/>
    <s v="Core"/>
    <n v="1"/>
    <x v="0"/>
    <n v="1"/>
    <s v="Core"/>
    <n v="0"/>
    <s v="Optional"/>
  </r>
  <r>
    <x v="1"/>
    <s v="2.6 - Monitor and assess the quality of surveillance data"/>
    <s v="Intermediate"/>
    <s v="Ensure the timeliness, completeness, and quality of the reported data (S)"/>
    <n v="0.9375"/>
    <n v="15"/>
    <n v="6.25E-2"/>
    <n v="1"/>
    <n v="16"/>
    <n v="1"/>
    <s v="Core"/>
    <n v="1"/>
    <x v="0"/>
    <n v="1"/>
    <s v="Core"/>
    <n v="0"/>
    <s v="Optional"/>
  </r>
  <r>
    <x v="2"/>
    <s v="3.1 - Field preparation"/>
    <s v="Intermediate"/>
    <s v="Explain objectives of field investigation (K)"/>
    <n v="0.93330000000000002"/>
    <n v="14"/>
    <n v="6.6699999999999995E-2"/>
    <n v="1"/>
    <n v="15"/>
    <n v="1"/>
    <s v="Core"/>
    <n v="1"/>
    <x v="0"/>
    <n v="1"/>
    <s v="Core"/>
    <n v="0"/>
    <s v="Optional"/>
  </r>
  <r>
    <x v="2"/>
    <s v="3.1 - Field preparation"/>
    <s v="Intermediate"/>
    <s v="Apply ethics in field investigations (C)"/>
    <n v="1"/>
    <n v="15"/>
    <n v="0"/>
    <n v="0"/>
    <n v="15"/>
    <n v="1"/>
    <s v="Core"/>
    <n v="1"/>
    <x v="0"/>
    <n v="1"/>
    <s v="Core"/>
    <n v="1"/>
    <s v="Core"/>
  </r>
  <r>
    <x v="2"/>
    <s v="3.1 - Field preparation"/>
    <s v="Intermediate"/>
    <s v="Prepare logistics for field visits, interviews, sample collection, including PPE and transport (C)"/>
    <n v="0.93330000000000002"/>
    <n v="14"/>
    <n v="6.6699999999999995E-2"/>
    <n v="1"/>
    <n v="15"/>
    <n v="1"/>
    <s v="Core"/>
    <n v="1"/>
    <x v="0"/>
    <n v="1"/>
    <s v="Core"/>
    <n v="0"/>
    <s v="Optional"/>
  </r>
  <r>
    <x v="2"/>
    <s v="3.1 - Field preparation"/>
    <s v="Intermediate"/>
    <s v="Apply standard operating procedures (SOPs) (C)"/>
    <n v="0.93330000000000002"/>
    <n v="14"/>
    <n v="6.6699999999999995E-2"/>
    <n v="1"/>
    <n v="15"/>
    <n v="1"/>
    <s v="Core"/>
    <n v="1"/>
    <x v="0"/>
    <n v="1"/>
    <s v="Core"/>
    <n v="0"/>
    <s v="Optional"/>
  </r>
  <r>
    <x v="2"/>
    <s v="3.1 - Field preparation"/>
    <s v="Intermediate"/>
    <s v="Apply data collection tools (C)"/>
    <n v="1"/>
    <n v="15"/>
    <n v="0"/>
    <n v="0"/>
    <n v="15"/>
    <n v="1"/>
    <s v="Core"/>
    <n v="1"/>
    <x v="0"/>
    <n v="1"/>
    <s v="Core"/>
    <n v="1"/>
    <s v="Core"/>
  </r>
  <r>
    <x v="2"/>
    <s v="3.2 - Investigation"/>
    <s v="Intermediate"/>
    <s v="Apply basic biosafety and biosecurity methods (C)"/>
    <n v="0.93330000000000002"/>
    <n v="14"/>
    <n v="6.6699999999999995E-2"/>
    <n v="1"/>
    <n v="15"/>
    <n v="1"/>
    <s v="Core"/>
    <n v="1"/>
    <x v="0"/>
    <n v="1"/>
    <s v="Core"/>
    <n v="0"/>
    <s v="Optional"/>
  </r>
  <r>
    <x v="2"/>
    <s v="3.2 - Investigation"/>
    <s v="Intermediate"/>
    <s v="Detect cases/ outbreaks/ forward and backward (C)"/>
    <n v="1"/>
    <n v="15"/>
    <n v="0"/>
    <n v="0"/>
    <n v="15"/>
    <n v="1"/>
    <s v="Core"/>
    <n v="1"/>
    <x v="0"/>
    <n v="1"/>
    <s v="Core"/>
    <n v="1"/>
    <s v="Core"/>
  </r>
  <r>
    <x v="2"/>
    <s v="3.2 - Investigation"/>
    <s v="Intermediate"/>
    <s v="Collect appropriate data (people/animal, space, and time data) to support the field investigation (C)"/>
    <n v="1"/>
    <n v="15"/>
    <n v="0"/>
    <n v="0"/>
    <n v="15"/>
    <n v="1"/>
    <s v="Core"/>
    <n v="1"/>
    <x v="0"/>
    <n v="1"/>
    <s v="Core"/>
    <n v="1"/>
    <s v="Core"/>
  </r>
  <r>
    <x v="2"/>
    <s v="3.2 - Investigation"/>
    <s v="Intermediate"/>
    <s v="Conduct onsite interviews (e.g., explorative) (C)"/>
    <n v="1"/>
    <n v="15"/>
    <n v="0"/>
    <n v="0"/>
    <n v="15"/>
    <n v="1"/>
    <s v="Core"/>
    <n v="1"/>
    <x v="0"/>
    <n v="1"/>
    <s v="Core"/>
    <n v="1"/>
    <s v="Core"/>
  </r>
  <r>
    <x v="2"/>
    <s v="3.3 - Data collection and synthesis"/>
    <s v="Intermediate"/>
    <s v="Enter and validate data (S)"/>
    <n v="1"/>
    <n v="15"/>
    <n v="0"/>
    <n v="0"/>
    <n v="15"/>
    <n v="1"/>
    <s v="Core"/>
    <n v="1"/>
    <x v="0"/>
    <n v="1"/>
    <s v="Core"/>
    <n v="1"/>
    <s v="Core"/>
  </r>
  <r>
    <x v="2"/>
    <s v="3.3 - Data collection and synthesis"/>
    <s v="Intermediate"/>
    <s v="Descriptive analyses of collected data (C)"/>
    <n v="0.93330000000000002"/>
    <n v="14"/>
    <n v="6.6699999999999995E-2"/>
    <n v="1"/>
    <n v="15"/>
    <n v="1"/>
    <s v="Core"/>
    <n v="1"/>
    <x v="0"/>
    <n v="1"/>
    <s v="Core"/>
    <n v="0"/>
    <s v="Optional"/>
  </r>
  <r>
    <x v="3"/>
    <s v="4.1 - Health systems and health services delivery"/>
    <s v="Intermediate"/>
    <s v="Describe the role of primary healthcare providers in prevention and early detection of diseases across the human-animal-environment sectors (K)"/>
    <n v="1"/>
    <n v="15"/>
    <n v="0"/>
    <n v="0"/>
    <n v="15"/>
    <n v="1"/>
    <s v="Core"/>
    <n v="1"/>
    <x v="0"/>
    <n v="1"/>
    <s v="Core"/>
    <n v="1"/>
    <s v="Core"/>
  </r>
  <r>
    <x v="3"/>
    <s v="4.1 - Health systems and health services delivery"/>
    <s v="Intermediate"/>
    <s v="Describe the healthcare delivery system (governance, regulatory and finance) for both humans and animals in the local area (K)"/>
    <n v="0.93330000000000002"/>
    <n v="14"/>
    <n v="6.6699999999999995E-2"/>
    <n v="1"/>
    <n v="15"/>
    <n v="1"/>
    <s v="Core"/>
    <n v="1"/>
    <x v="0"/>
    <n v="1"/>
    <s v="Core"/>
    <n v="0"/>
    <s v="Optional"/>
  </r>
  <r>
    <x v="3"/>
    <s v="4.2 - Antimicrobial stewardship"/>
    <s v="Intermediate"/>
    <s v="Explain the importance antimicrobial stewardship (K)"/>
    <n v="0.93330000000000002"/>
    <n v="14"/>
    <n v="6.6699999999999995E-2"/>
    <n v="1"/>
    <n v="15"/>
    <n v="1"/>
    <s v="Core"/>
    <n v="1"/>
    <x v="0"/>
    <n v="1"/>
    <s v="Core"/>
    <n v="0"/>
    <s v="Optional"/>
  </r>
  <r>
    <x v="3"/>
    <s v="4.3 - Immunizations"/>
    <s v="Intermediate"/>
    <s v="Explain the health benefits of vaccines for public health, animal health, food security and livelihoods (K)"/>
    <n v="1"/>
    <n v="14"/>
    <n v="0"/>
    <n v="0"/>
    <n v="14"/>
    <n v="1"/>
    <s v="Core"/>
    <n v="1"/>
    <x v="0"/>
    <n v="1"/>
    <s v="Core"/>
    <n v="1"/>
    <s v="Core"/>
  </r>
  <r>
    <x v="3"/>
    <s v="4.3 - Immunizations"/>
    <s v="Intermediate"/>
    <s v="Describe the principles and importance of proper vaccine storage (cold chain) and delivery to remote areas (K)"/>
    <n v="1"/>
    <n v="14"/>
    <n v="0"/>
    <n v="0"/>
    <n v="14"/>
    <n v="1"/>
    <s v="Core"/>
    <n v="1"/>
    <x v="0"/>
    <n v="1"/>
    <s v="Core"/>
    <n v="1"/>
    <s v="Core"/>
  </r>
  <r>
    <x v="3"/>
    <s v="4.3 - Immunizations"/>
    <s v="Intermediate"/>
    <s v="Be able to manage cold chain, storage and logistics of vaccines (S)"/>
    <n v="1"/>
    <n v="14"/>
    <n v="0"/>
    <n v="0"/>
    <n v="14"/>
    <n v="1"/>
    <s v="Core"/>
    <n v="1"/>
    <x v="0"/>
    <n v="1"/>
    <s v="Core"/>
    <n v="1"/>
    <s v="Core"/>
  </r>
  <r>
    <x v="3"/>
    <s v="4.3 - Immunizations"/>
    <s v="Intermediate"/>
    <s v="Demonstrate knowledge on appropriate vaccine administration and waste management (S)"/>
    <n v="1"/>
    <n v="14"/>
    <n v="0"/>
    <n v="0"/>
    <n v="14"/>
    <n v="1"/>
    <s v="Core"/>
    <n v="1"/>
    <x v="0"/>
    <n v="1"/>
    <s v="Core"/>
    <n v="1"/>
    <s v="Core"/>
  </r>
  <r>
    <x v="3"/>
    <s v="4.3 - Immunizations"/>
    <s v="Intermediate"/>
    <s v="Be able to communicate effectively in a context of vaccine hesitancy (C)"/>
    <n v="1"/>
    <n v="14"/>
    <n v="0"/>
    <n v="0"/>
    <n v="14"/>
    <n v="1"/>
    <s v="Core"/>
    <n v="1"/>
    <x v="0"/>
    <n v="1"/>
    <s v="Core"/>
    <n v="1"/>
    <s v="Core"/>
  </r>
  <r>
    <x v="3"/>
    <s v="4.3 - Immunizations"/>
    <s v="Intermediate"/>
    <s v="Explain vaccine adverse events (K)"/>
    <n v="1"/>
    <n v="14"/>
    <n v="0"/>
    <n v="0"/>
    <n v="14"/>
    <n v="1"/>
    <s v="Core"/>
    <n v="1"/>
    <x v="0"/>
    <n v="1"/>
    <s v="Core"/>
    <n v="1"/>
    <s v="Core"/>
  </r>
  <r>
    <x v="3"/>
    <s v="4.3 - Immunizations"/>
    <s v="Intermediate"/>
    <s v="Explain the causes of vaccine failure (K)"/>
    <n v="0.92859999999999998"/>
    <n v="13"/>
    <n v="7.1400000000000005E-2"/>
    <n v="1"/>
    <n v="14"/>
    <n v="1"/>
    <s v="Core"/>
    <n v="1"/>
    <x v="0"/>
    <n v="1"/>
    <s v="Core"/>
    <n v="0"/>
    <s v="Optional"/>
  </r>
  <r>
    <x v="3"/>
    <s v="4.3 - Immunizations"/>
    <s v="Intermediate"/>
    <s v="Distinguish between routine/preventive, emergency and supplementary immunization activities (K)"/>
    <n v="1"/>
    <n v="14"/>
    <n v="0"/>
    <n v="0"/>
    <n v="14"/>
    <n v="1"/>
    <s v="Core"/>
    <n v="1"/>
    <x v="0"/>
    <n v="1"/>
    <s v="Core"/>
    <n v="1"/>
    <s v="Core"/>
  </r>
  <r>
    <x v="3"/>
    <s v="4.4 - Infectious and zoonotic diseases"/>
    <s v="Intermediate"/>
    <s v="Describe basic infectious disease transmission and terminology, including zoonotic diseases (K)"/>
    <n v="1"/>
    <n v="15"/>
    <n v="0"/>
    <n v="0"/>
    <n v="15"/>
    <n v="1"/>
    <s v="Core"/>
    <n v="1"/>
    <x v="0"/>
    <n v="1"/>
    <s v="Core"/>
    <n v="1"/>
    <s v="Core"/>
  </r>
  <r>
    <x v="3"/>
    <s v="4.4 - Infectious and zoonotic diseases"/>
    <s v="Intermediate"/>
    <s v="Participate in infectious and zoonotic disease surveillance and investigations, including food, waterborne and vectorborne diseases (S)"/>
    <n v="1"/>
    <n v="15"/>
    <n v="0"/>
    <n v="0"/>
    <n v="15"/>
    <n v="1"/>
    <s v="Core"/>
    <n v="1"/>
    <x v="0"/>
    <n v="1"/>
    <s v="Core"/>
    <n v="1"/>
    <s v="Core"/>
  </r>
  <r>
    <x v="3"/>
    <s v="4.4 - Infectious and zoonotic diseases"/>
    <s v="Intermediate"/>
    <s v="Apply infectious disease prevention and control measures (S)"/>
    <n v="1"/>
    <n v="15"/>
    <n v="0"/>
    <n v="0"/>
    <n v="15"/>
    <n v="1"/>
    <s v="Core"/>
    <n v="1"/>
    <x v="0"/>
    <n v="1"/>
    <s v="Core"/>
    <n v="1"/>
    <s v="Core"/>
  </r>
  <r>
    <x v="3"/>
    <s v="4.4 - Infectious and zoonotic diseases"/>
    <s v="Intermediate"/>
    <s v="Describe the principles of Water, Sanitation and Hygiene (WASH) (K)"/>
    <n v="1"/>
    <n v="15"/>
    <n v="0"/>
    <n v="0"/>
    <n v="15"/>
    <n v="1"/>
    <s v="Core"/>
    <n v="1"/>
    <x v="0"/>
    <n v="1"/>
    <s v="Core"/>
    <n v="1"/>
    <s v="Core"/>
  </r>
  <r>
    <x v="3"/>
    <s v="4.4 - Infectious and zoonotic diseases"/>
    <s v="Intermediate"/>
    <s v="Identify communities at risk for food, waterborne and vectorborne disease outbreaks (C)"/>
    <n v="1"/>
    <n v="15"/>
    <n v="0"/>
    <n v="0"/>
    <n v="15"/>
    <n v="1"/>
    <s v="Core"/>
    <n v="1"/>
    <x v="0"/>
    <n v="1"/>
    <s v="Core"/>
    <n v="1"/>
    <s v="Core"/>
  </r>
  <r>
    <x v="3"/>
    <s v="4.5 - Disease management during travel, mobility and movement"/>
    <s v="Intermediate"/>
    <s v="Describe the potential risk of spreading animal diseases (including zoonoses) in the movement of people, animals and animal products (K)"/>
    <n v="0.93330000000000002"/>
    <n v="14"/>
    <n v="6.6699999999999995E-2"/>
    <n v="1"/>
    <n v="15"/>
    <n v="1"/>
    <s v="Core"/>
    <n v="1"/>
    <x v="0"/>
    <n v="1"/>
    <s v="Core"/>
    <n v="0"/>
    <s v="Optional"/>
  </r>
  <r>
    <x v="4"/>
    <s v="5.1 - Necropsies, sample/specimen collection, labeling, storage and transport"/>
    <s v="Intermediate"/>
    <s v="Implement universal biosafety and biosecurity precautions in specimen collection, handling, labeling, storage and transportation (C)"/>
    <n v="1"/>
    <n v="11"/>
    <n v="0"/>
    <n v="0"/>
    <n v="11"/>
    <n v="1"/>
    <s v="Core"/>
    <n v="1"/>
    <x v="0"/>
    <n v="1"/>
    <s v="Core"/>
    <n v="1"/>
    <s v="Core"/>
  </r>
  <r>
    <x v="4"/>
    <s v="5.2 - Multisectoral planning and data linking"/>
    <s v="Intermediate"/>
    <s v="Consult with laboratorians and field supervisors before, during and following field investigations (C)"/>
    <n v="1"/>
    <n v="11"/>
    <n v="0"/>
    <n v="0"/>
    <n v="11"/>
    <n v="1"/>
    <s v="Core"/>
    <n v="1"/>
    <x v="0"/>
    <n v="1"/>
    <s v="Core"/>
    <n v="1"/>
    <s v="Core"/>
  </r>
  <r>
    <x v="4"/>
    <s v="5.3 - Multisectoral coordination"/>
    <s v="Intermediate"/>
    <s v="Describe the importance of multisectoral linking of laboratory and field data (K)"/>
    <n v="0.90910000000000002"/>
    <n v="10"/>
    <n v="9.0899999999999995E-2"/>
    <n v="1"/>
    <n v="11"/>
    <n v="1"/>
    <s v="Core"/>
    <n v="1"/>
    <x v="0"/>
    <n v="1"/>
    <s v="Core"/>
    <n v="0"/>
    <s v="Optional"/>
  </r>
  <r>
    <x v="4"/>
    <s v="5.3 - Multisectoral coordination"/>
    <s v="Intermediate"/>
    <s v="Identify contact persons at central and local level laboratories for supplies, specimen collection, labeling, handling, submission, and testing (C)"/>
    <n v="0.90910000000000002"/>
    <n v="10"/>
    <n v="9.0899999999999995E-2"/>
    <n v="1"/>
    <n v="11"/>
    <n v="1"/>
    <s v="Core"/>
    <n v="1"/>
    <x v="0"/>
    <n v="1"/>
    <s v="Core"/>
    <n v="0"/>
    <s v="Optional"/>
  </r>
  <r>
    <x v="4"/>
    <s v="5.4 - Analysis, interpretation and reporting of laboratory data"/>
    <s v="Intermediate"/>
    <s v="Collaborate with laboratory experts to describe the context of data being analyzed (C)"/>
    <n v="0.90910000000000002"/>
    <n v="10"/>
    <n v="9.0899999999999995E-2"/>
    <n v="1"/>
    <n v="11"/>
    <n v="1"/>
    <s v="Core"/>
    <n v="1"/>
    <x v="0"/>
    <n v="1"/>
    <s v="Core"/>
    <n v="0"/>
    <s v="Optional"/>
  </r>
  <r>
    <x v="5"/>
    <s v="6.1 - IPC, biosecurity and biosafety preparedness"/>
    <s v="Intermediate"/>
    <s v="Describe mechanisms for disease transmission and the Disease Interventions Model (K)"/>
    <n v="0.90910000000000002"/>
    <n v="10"/>
    <n v="9.0899999999999995E-2"/>
    <n v="1"/>
    <n v="11"/>
    <n v="1"/>
    <s v="Core"/>
    <n v="1"/>
    <x v="0"/>
    <n v="1"/>
    <s v="Core"/>
    <n v="0"/>
    <s v="Optional"/>
  </r>
  <r>
    <x v="5"/>
    <s v="6.1 - IPC, biosecurity and biosafety preparedness"/>
    <s v="Intermediate"/>
    <s v="Describe basic definitions of IPC, biosafety and biosecurity and provide examples for both laboratory and field procedures (K)"/>
    <n v="0.9"/>
    <n v="9"/>
    <n v="0.1"/>
    <n v="1"/>
    <n v="10"/>
    <n v="1"/>
    <s v="Core"/>
    <n v="1"/>
    <x v="0"/>
    <n v="1"/>
    <s v="Core"/>
    <n v="0"/>
    <s v="Optional"/>
  </r>
  <r>
    <x v="5"/>
    <s v="6.1 - IPC, biosecurity and biosafety preparedness"/>
    <s v="Intermediate"/>
    <s v="Define the principles of biosafety (K)"/>
    <n v="0.90910000000000002"/>
    <n v="10"/>
    <n v="9.0899999999999995E-2"/>
    <n v="1"/>
    <n v="11"/>
    <n v="1"/>
    <s v="Core"/>
    <n v="1"/>
    <x v="0"/>
    <n v="1"/>
    <s v="Core"/>
    <n v="0"/>
    <s v="Optional"/>
  </r>
  <r>
    <x v="5"/>
    <s v="6.1 - IPC, biosecurity and biosafety preparedness"/>
    <s v="Intermediate"/>
    <s v="Describe the principles of biosecurity (K)"/>
    <n v="0.90910000000000002"/>
    <n v="10"/>
    <n v="9.0899999999999995E-2"/>
    <n v="1"/>
    <n v="11"/>
    <n v="1"/>
    <s v="Core"/>
    <n v="1"/>
    <x v="0"/>
    <n v="1"/>
    <s v="Core"/>
    <n v="0"/>
    <s v="Optional"/>
  </r>
  <r>
    <x v="5"/>
    <s v="6.1 - IPC, biosecurity and biosafety preparedness"/>
    <s v="Intermediate"/>
    <s v="Describe the tools and methods applied for biosecurity and biosafety (K)"/>
    <n v="0.90910000000000002"/>
    <n v="10"/>
    <n v="9.0899999999999995E-2"/>
    <n v="1"/>
    <n v="11"/>
    <n v="1"/>
    <s v="Core"/>
    <n v="1"/>
    <x v="0"/>
    <n v="1"/>
    <s v="Core"/>
    <n v="0"/>
    <s v="Optional"/>
  </r>
  <r>
    <x v="5"/>
    <s v="6.1 - IPC, biosecurity and biosafety preparedness"/>
    <s v="Intermediate"/>
    <s v="Describe best practices for: donning and doffing personal protective equipment (PPE); safe collection, handling and submission of field samples and specimens; movement between disease zones and waste management (K)"/>
    <n v="1"/>
    <n v="11"/>
    <n v="0"/>
    <n v="0"/>
    <n v="11"/>
    <n v="1"/>
    <s v="Core"/>
    <n v="1"/>
    <x v="0"/>
    <n v="1"/>
    <s v="Core"/>
    <n v="1"/>
    <s v="Core"/>
  </r>
  <r>
    <x v="5"/>
    <s v="6.1 - IPC, biosecurity and biosafety preparedness"/>
    <s v="Intermediate"/>
    <s v="Describe the roles and responsibilities of epidemiology field team members for suspect and positive premises (K)"/>
    <n v="0.90910000000000002"/>
    <n v="10"/>
    <n v="9.0899999999999995E-2"/>
    <n v="1"/>
    <n v="11"/>
    <n v="1"/>
    <s v="Core"/>
    <n v="1"/>
    <x v="0"/>
    <n v="1"/>
    <s v="Core"/>
    <n v="0"/>
    <s v="Optional"/>
  </r>
  <r>
    <x v="5"/>
    <s v="6.1 - IPC, biosecurity and biosafety preparedness"/>
    <s v="Intermediate"/>
    <s v="Describe why is critical to separate “clean” and “dirty” field teams (K)"/>
    <n v="1"/>
    <n v="11"/>
    <n v="0"/>
    <n v="0"/>
    <n v="11"/>
    <n v="1"/>
    <s v="Core"/>
    <n v="1"/>
    <x v="0"/>
    <n v="1"/>
    <s v="Core"/>
    <n v="1"/>
    <s v="Core"/>
  </r>
  <r>
    <x v="5"/>
    <s v="6.1 - IPC, biosecurity and biosafety preparedness"/>
    <s v="Intermediate"/>
    <s v="Describe how to establish and maintain three containment zones: “Green-Yellow-Red zones” (C)"/>
    <n v="0.90910000000000002"/>
    <n v="10"/>
    <n v="9.0899999999999995E-2"/>
    <n v="1"/>
    <n v="11"/>
    <n v="1"/>
    <s v="Core"/>
    <n v="1"/>
    <x v="0"/>
    <n v="1"/>
    <s v="Core"/>
    <n v="0"/>
    <s v="Optional"/>
  </r>
  <r>
    <x v="5"/>
    <s v="6.1 - IPC, biosecurity and biosafety preparedness"/>
    <s v="Intermediate"/>
    <s v="Apply IPC, biosafety and biosecurity procedures in classroom and field training exercises to (C)"/>
    <n v="0.90910000000000002"/>
    <n v="10"/>
    <n v="9.0899999999999995E-2"/>
    <n v="1"/>
    <n v="11"/>
    <n v="1"/>
    <s v="Core"/>
    <n v="1"/>
    <x v="0"/>
    <n v="1"/>
    <s v="Core"/>
    <n v="0"/>
    <s v="Optional"/>
  </r>
  <r>
    <x v="5"/>
    <s v="6.2 - IPC, biosecurity and biosafety implementation procedures"/>
    <s v="Intermediate"/>
    <s v="Maintain a PPE inventory (S)"/>
    <n v="0.90910000000000002"/>
    <n v="10"/>
    <n v="9.0899999999999995E-2"/>
    <n v="1"/>
    <n v="11"/>
    <n v="1"/>
    <s v="Core"/>
    <n v="1"/>
    <x v="0"/>
    <n v="1"/>
    <s v="Core"/>
    <n v="0"/>
    <s v="Optional"/>
  </r>
  <r>
    <x v="5"/>
    <s v="6.2 - IPC, biosecurity and biosafety implementation procedures"/>
    <s v="Intermediate"/>
    <s v="Perform donning and doffing (S)"/>
    <n v="1"/>
    <n v="11"/>
    <n v="0"/>
    <n v="0"/>
    <n v="11"/>
    <n v="1"/>
    <s v="Core"/>
    <n v="1"/>
    <x v="0"/>
    <n v="1"/>
    <s v="Core"/>
    <n v="1"/>
    <s v="Core"/>
  </r>
  <r>
    <x v="5"/>
    <s v="6.2 - IPC, biosecurity and biosafety implementation procedures"/>
    <s v="Intermediate"/>
    <s v="Apply a health and safety SOP (S)"/>
    <n v="1"/>
    <n v="11"/>
    <n v="0"/>
    <n v="0"/>
    <n v="11"/>
    <n v="1"/>
    <s v="Core"/>
    <n v="1"/>
    <x v="0"/>
    <n v="1"/>
    <s v="Core"/>
    <n v="1"/>
    <s v="Core"/>
  </r>
  <r>
    <x v="5"/>
    <s v="6.3 - Continuous quality improvement (CQI) evaluation"/>
    <s v="Intermediate"/>
    <s v="Describe IPC, biosafety and biosecurity procedures (C)"/>
    <n v="0.90910000000000002"/>
    <n v="10"/>
    <n v="9.0899999999999995E-2"/>
    <n v="1"/>
    <n v="11"/>
    <n v="1"/>
    <s v="Core"/>
    <n v="1"/>
    <x v="0"/>
    <n v="1"/>
    <s v="Core"/>
    <n v="0"/>
    <s v="Optional"/>
  </r>
  <r>
    <x v="5"/>
    <s v="6.3 - Continuous quality improvement (CQI) evaluation"/>
    <s v="Intermediate"/>
    <s v="Provide complete IPC, biosafety and biosecurity information to evaluators (C)"/>
    <n v="0.90910000000000002"/>
    <n v="10"/>
    <n v="9.0899999999999995E-2"/>
    <n v="1"/>
    <n v="11"/>
    <n v="1"/>
    <s v="Core"/>
    <n v="1"/>
    <x v="0"/>
    <n v="1"/>
    <s v="Core"/>
    <n v="0"/>
    <s v="Optional"/>
  </r>
  <r>
    <x v="6"/>
    <s v="7.1 - Detection of health threats"/>
    <s v="Intermediate"/>
    <s v="List priority emerging infectious diseases relevant to the area and their likely modes of transmission (K)"/>
    <n v="1"/>
    <n v="11"/>
    <n v="0"/>
    <n v="0"/>
    <n v="11"/>
    <n v="1"/>
    <s v="Core"/>
    <n v="1"/>
    <x v="0"/>
    <n v="1"/>
    <s v="Core"/>
    <n v="1"/>
    <s v="Core"/>
  </r>
  <r>
    <x v="6"/>
    <s v="7.1 - Detection of health threats"/>
    <s v="Intermediate"/>
    <s v="List sources of information about potential health threats (C)"/>
    <n v="0.90910000000000002"/>
    <n v="10"/>
    <n v="9.0899999999999995E-2"/>
    <n v="1"/>
    <n v="11"/>
    <n v="1"/>
    <s v="Core"/>
    <n v="1"/>
    <x v="0"/>
    <n v="1"/>
    <s v="Core"/>
    <n v="0"/>
    <s v="Optional"/>
  </r>
  <r>
    <x v="6"/>
    <s v="7.2 - Risk assessments"/>
    <s v="Intermediate"/>
    <s v="Describe how to identify hazards (K)"/>
    <n v="0.90910000000000002"/>
    <n v="10"/>
    <n v="9.0899999999999995E-2"/>
    <n v="1"/>
    <n v="11"/>
    <n v="1"/>
    <s v="Core"/>
    <n v="1"/>
    <x v="0"/>
    <n v="1"/>
    <s v="Core"/>
    <n v="0"/>
    <s v="Optional"/>
  </r>
  <r>
    <x v="6"/>
    <s v="7.4 - Preparedness and response planning"/>
    <s v="Intermediate"/>
    <s v="Describe the principles of disease prevention, control, and treatment (K)"/>
    <n v="0.90910000000000002"/>
    <n v="10"/>
    <n v="9.0899999999999995E-2"/>
    <n v="1"/>
    <n v="11"/>
    <n v="1"/>
    <s v="Core"/>
    <n v="1"/>
    <x v="0"/>
    <n v="1"/>
    <s v="Core"/>
    <n v="0"/>
    <s v="Optional"/>
  </r>
  <r>
    <x v="6"/>
    <s v="7.4 - Preparedness and response planning"/>
    <s v="Intermediate"/>
    <s v="Describe the basic principles of responder safety and health, including PPE (K)"/>
    <n v="1"/>
    <n v="10"/>
    <n v="0"/>
    <n v="0"/>
    <n v="10"/>
    <n v="1"/>
    <s v="Core"/>
    <n v="1"/>
    <x v="0"/>
    <n v="1"/>
    <s v="Core"/>
    <n v="1"/>
    <s v="Core"/>
  </r>
  <r>
    <x v="6"/>
    <s v="7.4 - Preparedness and response planning"/>
    <s v="Intermediate"/>
    <s v="Describe the roles and responsibilities of rapid response teams and participate in a response activity (S)"/>
    <n v="0.90910000000000002"/>
    <n v="10"/>
    <n v="9.0899999999999995E-2"/>
    <n v="1"/>
    <n v="11"/>
    <n v="1"/>
    <s v="Core"/>
    <n v="1"/>
    <x v="0"/>
    <n v="1"/>
    <s v="Core"/>
    <n v="0"/>
    <s v="Optional"/>
  </r>
  <r>
    <x v="6"/>
    <s v="7.5 - Cross-sectoral coordination and incident management"/>
    <s v="Intermediate"/>
    <s v="List the relevant partners and their roles and responsibilities in an emergency response (K)"/>
    <n v="0.90910000000000002"/>
    <n v="10"/>
    <n v="9.0899999999999995E-2"/>
    <n v="1"/>
    <n v="11"/>
    <n v="1"/>
    <s v="Core"/>
    <n v="1"/>
    <x v="0"/>
    <n v="1"/>
    <s v="Core"/>
    <n v="0"/>
    <s v="Optional"/>
  </r>
  <r>
    <x v="6"/>
    <s v="7.5 - Cross-sectoral coordination and incident management"/>
    <s v="Intermediate"/>
    <s v="Describe incident command structures (K)"/>
    <n v="0.90910000000000002"/>
    <n v="10"/>
    <n v="9.0899999999999995E-2"/>
    <n v="1"/>
    <n v="11"/>
    <n v="1"/>
    <s v="Core"/>
    <n v="1"/>
    <x v="0"/>
    <n v="1"/>
    <s v="Core"/>
    <n v="0"/>
    <s v="Optional"/>
  </r>
  <r>
    <x v="6"/>
    <s v="7.5 - Cross-sectoral coordination and incident management"/>
    <s v="Intermediate"/>
    <s v="Communicate with response partners about key roles, responsibilities, and risks (C)"/>
    <n v="0.90910000000000002"/>
    <n v="10"/>
    <n v="9.0899999999999995E-2"/>
    <n v="1"/>
    <n v="11"/>
    <n v="1"/>
    <s v="Core"/>
    <n v="1"/>
    <x v="0"/>
    <n v="1"/>
    <s v="Core"/>
    <n v="0"/>
    <s v="Optional"/>
  </r>
  <r>
    <x v="6"/>
    <s v="7.6 - Emergency risk communication"/>
    <s v="Intermediate"/>
    <s v="Describe social mobilization, health promotion and other population engagement mechanisms that could be leveraged for emergency risk communication strategy (S)"/>
    <n v="0.90910000000000002"/>
    <n v="10"/>
    <n v="9.0899999999999995E-2"/>
    <n v="1"/>
    <n v="11"/>
    <n v="1"/>
    <s v="Core"/>
    <n v="1"/>
    <x v="0"/>
    <n v="1"/>
    <s v="Core"/>
    <n v="0"/>
    <s v="Optional"/>
  </r>
  <r>
    <x v="6"/>
    <s v="7.7 - Mass gatherings "/>
    <s v="Intermediate"/>
    <s v="Define mass gathering (K)"/>
    <n v="1"/>
    <n v="11"/>
    <n v="0"/>
    <n v="0"/>
    <n v="11"/>
    <n v="1"/>
    <s v="Core"/>
    <n v="1"/>
    <x v="0"/>
    <n v="1"/>
    <s v="Core"/>
    <n v="1"/>
    <s v="Core"/>
  </r>
  <r>
    <x v="6"/>
    <s v="7.7 - Mass gatherings "/>
    <s v="Intermediate"/>
    <s v="List different types of planned and spontaneous mass gatherings that involve people and /or animals (K)"/>
    <n v="0.90910000000000002"/>
    <n v="10"/>
    <n v="9.0899999999999995E-2"/>
    <n v="1"/>
    <n v="11"/>
    <n v="1"/>
    <s v="Core"/>
    <n v="1"/>
    <x v="0"/>
    <n v="1"/>
    <s v="Core"/>
    <n v="0"/>
    <s v="Optional"/>
  </r>
  <r>
    <x v="6"/>
    <s v="7.7 - Mass gatherings "/>
    <s v="Intermediate"/>
    <s v="Participate in monitoring and surveillance of mass gatherings involving people and/or animals (S)"/>
    <n v="0.90910000000000002"/>
    <n v="10"/>
    <n v="9.0899999999999995E-2"/>
    <n v="1"/>
    <n v="11"/>
    <n v="1"/>
    <s v="Core"/>
    <n v="1"/>
    <x v="0"/>
    <n v="1"/>
    <s v="Core"/>
    <n v="0"/>
    <s v="Optional"/>
  </r>
  <r>
    <x v="6"/>
    <s v="7.8 - Humanitarian crises/natural disasters"/>
    <s v="Intermediate"/>
    <s v="Participate in the planning and response to humanitarian crises and natural disasters (S)"/>
    <n v="0.90910000000000002"/>
    <n v="10"/>
    <n v="9.0899999999999995E-2"/>
    <n v="1"/>
    <n v="11"/>
    <n v="1"/>
    <s v="Core"/>
    <n v="1"/>
    <x v="0"/>
    <n v="1"/>
    <s v="Core"/>
    <n v="0"/>
    <s v="Optional"/>
  </r>
  <r>
    <x v="7"/>
    <s v="8.1 - Types of epidemiological studies"/>
    <s v="Intermediate"/>
    <s v="Describe the types of data (primary/secondary; quantitative/ qualitative) (K)"/>
    <n v="1"/>
    <n v="9"/>
    <n v="0"/>
    <n v="0"/>
    <n v="9"/>
    <n v="1"/>
    <s v="Core"/>
    <n v="1"/>
    <x v="0"/>
    <n v="1"/>
    <s v="Core"/>
    <n v="1"/>
    <s v="Core"/>
  </r>
  <r>
    <x v="7"/>
    <s v="8.3 - Conduct epidemiolgocial field studies"/>
    <s v="Intermediate"/>
    <s v="Conduct data collection based on training related to collection tools, SOP, public outreach, and field logistics (C)"/>
    <n v="1"/>
    <n v="9"/>
    <n v="0"/>
    <n v="0"/>
    <n v="9"/>
    <n v="1"/>
    <s v="Core"/>
    <n v="1"/>
    <x v="0"/>
    <n v="1"/>
    <s v="Core"/>
    <n v="1"/>
    <s v="Core"/>
  </r>
  <r>
    <x v="7"/>
    <s v="8.4 - Report and publish study findings"/>
    <s v="Intermediate"/>
    <s v="Develop a Brief Descriptive Field Study report for zoonotic or animal-specific disease events in the local context by using basic descriptive statistics (C)"/>
    <n v="1"/>
    <n v="9"/>
    <n v="0"/>
    <n v="0"/>
    <n v="9"/>
    <n v="1"/>
    <s v="Core"/>
    <n v="1"/>
    <x v="0"/>
    <n v="1"/>
    <s v="Core"/>
    <n v="1"/>
    <s v="Core"/>
  </r>
  <r>
    <x v="8"/>
    <s v="9.1 - Planning for data collection and analysis"/>
    <s v="Intermediate"/>
    <s v="Review data collection plans (questionnaires, forms, sampling strategies) before beginning data collection (C)"/>
    <n v="1"/>
    <n v="9"/>
    <n v="0"/>
    <n v="0"/>
    <n v="9"/>
    <n v="1"/>
    <s v="Core"/>
    <n v="1"/>
    <x v="0"/>
    <n v="1"/>
    <s v="Core"/>
    <n v="1"/>
    <s v="Core"/>
  </r>
  <r>
    <x v="8"/>
    <s v="9.1 - Planning for data collection and analysis"/>
    <s v="Intermediate"/>
    <s v="Differentiate between quantitative and qualitative data (K)"/>
    <n v="1"/>
    <n v="9"/>
    <n v="0"/>
    <n v="0"/>
    <n v="9"/>
    <n v="1"/>
    <s v="Core"/>
    <n v="1"/>
    <x v="0"/>
    <n v="1"/>
    <s v="Core"/>
    <n v="1"/>
    <s v="Core"/>
  </r>
  <r>
    <x v="8"/>
    <s v="9.1 - Planning for data collection and analysis"/>
    <s v="Intermediate"/>
    <s v="Describe the uses and limitations of aggregated data (K)"/>
    <n v="1"/>
    <n v="8"/>
    <n v="0"/>
    <n v="0"/>
    <n v="8"/>
    <n v="1"/>
    <s v="Core"/>
    <n v="1"/>
    <x v="0"/>
    <n v="1"/>
    <s v="Core"/>
    <n v="1"/>
    <s v="Core"/>
  </r>
  <r>
    <x v="8"/>
    <s v="9.2 - Data collection"/>
    <s v="Intermediate"/>
    <s v="Collect data in a consistent and standardized way (C)"/>
    <n v="1"/>
    <n v="9"/>
    <n v="0"/>
    <n v="0"/>
    <n v="9"/>
    <n v="1"/>
    <s v="Core"/>
    <n v="1"/>
    <x v="0"/>
    <n v="1"/>
    <s v="Core"/>
    <n v="1"/>
    <s v="Core"/>
  </r>
  <r>
    <x v="8"/>
    <s v="9.2 - Data collection"/>
    <s v="Intermediate"/>
    <s v="Describe minimum variables for a line list (C)"/>
    <n v="1"/>
    <n v="9"/>
    <n v="0"/>
    <n v="0"/>
    <n v="9"/>
    <n v="1"/>
    <s v="Core"/>
    <n v="1"/>
    <x v="0"/>
    <n v="1"/>
    <s v="Core"/>
    <n v="1"/>
    <s v="Core"/>
  </r>
  <r>
    <x v="8"/>
    <s v="9.3 - Data analysis"/>
    <s v="Intermediate"/>
    <s v="Apply basic principles of data consistency and data cleaning (C)"/>
    <n v="1"/>
    <n v="9"/>
    <n v="0"/>
    <n v="0"/>
    <n v="9"/>
    <n v="1"/>
    <s v="Core"/>
    <n v="1"/>
    <x v="0"/>
    <n v="1"/>
    <s v="Core"/>
    <n v="1"/>
    <s v="Core"/>
  </r>
  <r>
    <x v="8"/>
    <s v="9.3 - Data analysis"/>
    <s v="Intermediate"/>
    <s v="Calculate rates to quantify incidence, prevalence, attack rates, mortality rates, etc (S)"/>
    <n v="1"/>
    <n v="9"/>
    <n v="0"/>
    <n v="0"/>
    <n v="9"/>
    <n v="1"/>
    <s v="Core"/>
    <n v="1"/>
    <x v="0"/>
    <n v="1"/>
    <s v="Core"/>
    <n v="1"/>
    <s v="Core"/>
  </r>
  <r>
    <x v="8"/>
    <s v="9.3 - Data analysis"/>
    <s v="Intermediate"/>
    <s v="Describe the epidemiological principles of unit (person/animal), place and time (K, C)"/>
    <n v="1"/>
    <n v="9"/>
    <n v="0"/>
    <n v="0"/>
    <n v="9"/>
    <n v="1"/>
    <s v="Core"/>
    <n v="1"/>
    <x v="0"/>
    <n v="1"/>
    <s v="Core"/>
    <n v="1"/>
    <s v="Core"/>
  </r>
  <r>
    <x v="8"/>
    <s v="9.3 - Data analysis"/>
    <s v="Intermediate"/>
    <s v="Create simple tables, graphs, and maps from surveillance and epidemiologic data (S)"/>
    <n v="1"/>
    <n v="9"/>
    <n v="0"/>
    <n v="0"/>
    <n v="9"/>
    <n v="1"/>
    <s v="Core"/>
    <n v="1"/>
    <x v="0"/>
    <n v="1"/>
    <s v="Core"/>
    <n v="1"/>
    <s v="Core"/>
  </r>
  <r>
    <x v="8"/>
    <s v="9.4 - Data interpretation and presentation"/>
    <s v="Intermediate"/>
    <s v="Present data in basic tables, graphs, and maps (C)"/>
    <n v="1"/>
    <n v="9"/>
    <n v="0"/>
    <n v="0"/>
    <n v="9"/>
    <n v="1"/>
    <s v="Core"/>
    <n v="1"/>
    <x v="0"/>
    <n v="1"/>
    <s v="Core"/>
    <n v="1"/>
    <s v="Core"/>
  </r>
  <r>
    <x v="8"/>
    <s v="9.4 - Data interpretation and presentation"/>
    <s v="Intermediate"/>
    <s v="Develop simple regular reports (C)"/>
    <n v="1"/>
    <n v="9"/>
    <n v="0"/>
    <n v="0"/>
    <n v="9"/>
    <n v="1"/>
    <s v="Core"/>
    <n v="1"/>
    <x v="0"/>
    <n v="1"/>
    <s v="Core"/>
    <n v="1"/>
    <s v="Core"/>
  </r>
  <r>
    <x v="8"/>
    <s v="9.5 - Digital Tools"/>
    <s v="Intermediate"/>
    <s v="Use available software/digital tools for data collection and reporting whenever possible (S)"/>
    <n v="1"/>
    <n v="9"/>
    <n v="0"/>
    <n v="0"/>
    <n v="9"/>
    <n v="1"/>
    <s v="Core"/>
    <n v="1"/>
    <x v="0"/>
    <n v="1"/>
    <s v="Core"/>
    <n v="1"/>
    <s v="Core"/>
  </r>
  <r>
    <x v="8"/>
    <s v="9.5 - Digital Tools"/>
    <s v="Intermediate"/>
    <s v="Use word processing, spread sheets, and presentation software (S)"/>
    <n v="1"/>
    <n v="9"/>
    <n v="0"/>
    <n v="0"/>
    <n v="9"/>
    <n v="1"/>
    <s v="Core"/>
    <n v="1"/>
    <x v="0"/>
    <n v="1"/>
    <s v="Core"/>
    <n v="1"/>
    <s v="Core"/>
  </r>
  <r>
    <x v="9"/>
    <s v="11.1 - Leadership and One Health"/>
    <s v="Intermediate"/>
    <s v="Apply ethical principles and professional code of conduct (C)"/>
    <n v="1"/>
    <n v="14"/>
    <n v="0"/>
    <n v="0"/>
    <n v="14"/>
    <n v="1"/>
    <s v="Core"/>
    <n v="1"/>
    <x v="0"/>
    <n v="1"/>
    <s v="Core"/>
    <n v="1"/>
    <s v="Core"/>
  </r>
  <r>
    <x v="9"/>
    <s v="11.1 - Leadership and One Health"/>
    <s v="Intermediate"/>
    <s v="Seek, develop, and maintain interprofessional, interdisciplinary and inter-sectoral collaboration and communication (S)"/>
    <n v="0.92859999999999998"/>
    <n v="13"/>
    <n v="7.1400000000000005E-2"/>
    <n v="1"/>
    <n v="14"/>
    <n v="1"/>
    <s v="Core"/>
    <n v="1"/>
    <x v="0"/>
    <n v="1"/>
    <s v="Core"/>
    <n v="0"/>
    <s v="Optional"/>
  </r>
  <r>
    <x v="9"/>
    <s v="11.6 - Security in the Field"/>
    <s v="Intermediate"/>
    <s v="Identify personal security risks and practice security awareness (S)"/>
    <n v="0.92310000000000003"/>
    <n v="12"/>
    <n v="7.6899999999999996E-2"/>
    <n v="1"/>
    <n v="13"/>
    <n v="1"/>
    <s v="Core"/>
    <n v="1"/>
    <x v="0"/>
    <n v="1"/>
    <s v="Core"/>
    <n v="0"/>
    <s v="Optional"/>
  </r>
  <r>
    <x v="9"/>
    <s v="11.6 - Security in the Field"/>
    <s v="Intermediate"/>
    <s v="Design and require risk mitigation action plans prior to engaging in fieldwork (S)"/>
    <n v="0.92310000000000003"/>
    <n v="12"/>
    <n v="7.6899999999999996E-2"/>
    <n v="1"/>
    <n v="13"/>
    <n v="1"/>
    <s v="Core"/>
    <n v="1"/>
    <x v="0"/>
    <n v="1"/>
    <s v="Core"/>
    <n v="0"/>
    <s v="Optional"/>
  </r>
  <r>
    <x v="10"/>
    <s v="12.1 - Oral communication to technical and non-technical audiences"/>
    <s v="Intermediate"/>
    <s v="Explain the goal of a communication initiative to the intended target audience (K)"/>
    <n v="0.92310000000000003"/>
    <n v="12"/>
    <n v="7.6899999999999996E-2"/>
    <n v="1"/>
    <n v="13"/>
    <n v="1"/>
    <s v="Core"/>
    <n v="1"/>
    <x v="0"/>
    <n v="1"/>
    <s v="Core"/>
    <n v="0"/>
    <s v="Optional"/>
  </r>
  <r>
    <x v="10"/>
    <s v="12.1 - Oral communication to technical and non-technical audiences"/>
    <s v="Intermediate"/>
    <s v="Communicate clearly and calmly, treating each person as a valued member of the community (C)"/>
    <n v="0.92310000000000003"/>
    <n v="12"/>
    <n v="7.6899999999999996E-2"/>
    <n v="1"/>
    <n v="13"/>
    <n v="1"/>
    <s v="Core"/>
    <n v="1"/>
    <x v="0"/>
    <n v="1"/>
    <s v="Core"/>
    <n v="0"/>
    <s v="Optional"/>
  </r>
  <r>
    <x v="10"/>
    <s v="12.1 - Oral communication to technical and non-technical audiences"/>
    <s v="Intermediate"/>
    <s v="Understand the importance of team communications and practice active listening (C)"/>
    <n v="0.92310000000000003"/>
    <n v="12"/>
    <n v="7.6899999999999996E-2"/>
    <n v="1"/>
    <n v="13"/>
    <n v="1"/>
    <s v="Core"/>
    <n v="1"/>
    <x v="0"/>
    <n v="1"/>
    <s v="Core"/>
    <n v="0"/>
    <s v="Optional"/>
  </r>
  <r>
    <x v="11"/>
    <s v="13.2 - Learning needs assessment, training program design, development and assessment"/>
    <s v="Intermediate"/>
    <s v="Participate in the learning evaluation process (S)"/>
    <n v="0.92310000000000003"/>
    <n v="12"/>
    <n v="7.6899999999999996E-2"/>
    <n v="1"/>
    <n v="13"/>
    <n v="1"/>
    <s v="Core"/>
    <n v="1"/>
    <x v="0"/>
    <n v="1"/>
    <s v="Core"/>
    <n v="0"/>
    <s v="Optional"/>
  </r>
  <r>
    <x v="12"/>
    <s v="14.1 - Ethics and its role related to One Health"/>
    <s v="Intermediate"/>
    <s v="Apply principles of professional ethics (C)"/>
    <n v="1"/>
    <n v="13"/>
    <n v="0"/>
    <n v="0"/>
    <n v="13"/>
    <n v="1"/>
    <s v="Core"/>
    <n v="1"/>
    <x v="0"/>
    <n v="1"/>
    <s v="Core"/>
    <n v="1"/>
    <s v="Core"/>
  </r>
  <r>
    <x v="12"/>
    <s v="14.3 - Moral decisions related to ethical decision-making"/>
    <s v="Intermediate"/>
    <s v="List the stakeholders involved in making ethical decisions:  a) patients (humans and animals), b) clients (humans), and c) civil society (C)"/>
    <n v="0.92310000000000003"/>
    <n v="12"/>
    <n v="7.6899999999999996E-2"/>
    <n v="1"/>
    <n v="13"/>
    <n v="1"/>
    <s v="Core"/>
    <n v="1"/>
    <x v="0"/>
    <n v="1"/>
    <s v="Core"/>
    <n v="0"/>
    <s v="Optional"/>
  </r>
  <r>
    <x v="12"/>
    <s v="14.4 - Legal and regulatory ethical frameworks"/>
    <s v="Intermediate"/>
    <s v="Adhere to One Health ethical standards and best practices (C)"/>
    <n v="0.92310000000000003"/>
    <n v="12"/>
    <n v="7.6899999999999996E-2"/>
    <n v="1"/>
    <n v="13"/>
    <n v="1"/>
    <s v="Core"/>
    <n v="1"/>
    <x v="0"/>
    <n v="1"/>
    <s v="Core"/>
    <n v="0"/>
    <s v="Optional"/>
  </r>
  <r>
    <x v="0"/>
    <s v="1.1 - History of epidemiology"/>
    <s v="Intermediate"/>
    <s v="Summarize the Koch postulates (K)"/>
    <n v="0.4"/>
    <n v="6"/>
    <n v="0.6"/>
    <n v="9"/>
    <n v="15"/>
    <n v="0"/>
    <s v="Optional"/>
    <n v="0"/>
    <x v="1"/>
    <n v="0"/>
    <s v="Optional"/>
    <n v="0"/>
    <s v="Optional"/>
  </r>
  <r>
    <x v="0"/>
    <s v="1.1 - History of epidemiology"/>
    <s v="Intermediate"/>
    <s v="Define epidemiology (K)"/>
    <n v="1"/>
    <n v="15"/>
    <n v="0"/>
    <n v="0"/>
    <n v="15"/>
    <n v="1"/>
    <s v="Core"/>
    <n v="1"/>
    <x v="0"/>
    <n v="1"/>
    <s v="Core"/>
    <n v="1"/>
    <s v="Core"/>
  </r>
  <r>
    <x v="0"/>
    <s v="1.1 - History of epidemiology"/>
    <s v="Intermediate"/>
    <s v="Describe the genesis of the OH concept (K)"/>
    <n v="0.66669999999999996"/>
    <n v="10"/>
    <n v="0.33329999999999999"/>
    <n v="5"/>
    <n v="15"/>
    <n v="1"/>
    <s v="Core"/>
    <n v="0"/>
    <x v="1"/>
    <n v="0"/>
    <s v="Optional"/>
    <n v="0"/>
    <s v="Optional"/>
  </r>
  <r>
    <x v="0"/>
    <s v="1.1 - History of epidemiology"/>
    <s v="Intermediate"/>
    <s v="Describe the added value of a OH approach in epidemiology (S)"/>
    <n v="1"/>
    <n v="15"/>
    <n v="0"/>
    <n v="0"/>
    <n v="15"/>
    <n v="1"/>
    <s v="Core"/>
    <n v="1"/>
    <x v="0"/>
    <n v="1"/>
    <s v="Core"/>
    <n v="1"/>
    <s v="Core"/>
  </r>
  <r>
    <x v="0"/>
    <s v="1.2 - Epidemiology of infectious diseases"/>
    <s v="Intermediate"/>
    <s v="Describe the factors driving the emergence and re-emergence of infectious diseases to focus on zoonoses (K)"/>
    <n v="0.93330000000000002"/>
    <n v="14"/>
    <n v="6.6699999999999995E-2"/>
    <n v="1"/>
    <n v="15"/>
    <n v="1"/>
    <s v="Core"/>
    <n v="1"/>
    <x v="0"/>
    <n v="1"/>
    <s v="Core"/>
    <n v="0"/>
    <s v="Optional"/>
  </r>
  <r>
    <x v="0"/>
    <s v="1.2 - Epidemiology of infectious diseases"/>
    <s v="Intermediate"/>
    <s v="Describe basic epidemiologic models (SIR, SIRS, etc.) (K)"/>
    <n v="0.6"/>
    <n v="9"/>
    <n v="0.4"/>
    <n v="6"/>
    <n v="15"/>
    <n v="0"/>
    <s v="Optional"/>
    <n v="0"/>
    <x v="1"/>
    <n v="0"/>
    <s v="Optional"/>
    <n v="0"/>
    <s v="Optional"/>
  </r>
  <r>
    <x v="0"/>
    <s v="1.2 - Epidemiology of infectious diseases"/>
    <s v="Intermediate"/>
    <s v="Explain host immunity to pathogens and discuss the strengths and weaknesses of different vaccines (K)"/>
    <n v="0.57140000000000002"/>
    <n v="8"/>
    <n v="0.42859999999999998"/>
    <n v="6"/>
    <n v="14"/>
    <n v="0"/>
    <s v="Optional"/>
    <n v="0"/>
    <x v="1"/>
    <n v="0"/>
    <s v="Optional"/>
    <n v="0"/>
    <s v="Optional"/>
  </r>
  <r>
    <x v="0"/>
    <s v="1.2 - Epidemiology of infectious diseases"/>
    <s v="Intermediate"/>
    <s v="Describe the disease intervention model in terms of the epidemiological triad and how to break the chain of transmission (K)"/>
    <n v="0.93330000000000002"/>
    <n v="14"/>
    <n v="6.6699999999999995E-2"/>
    <n v="1"/>
    <n v="15"/>
    <n v="1"/>
    <s v="Core"/>
    <n v="1"/>
    <x v="0"/>
    <n v="1"/>
    <s v="Core"/>
    <n v="0"/>
    <s v="Optional"/>
  </r>
  <r>
    <x v="0"/>
    <s v="1.2 - Epidemiology of infectious diseases"/>
    <s v="Intermediate"/>
    <s v="Describe risk factors associated with the spread and persistence of zoonotic diseases, including social-cultural factors (K)"/>
    <n v="0.93330000000000002"/>
    <n v="14"/>
    <n v="6.6699999999999995E-2"/>
    <n v="1"/>
    <n v="15"/>
    <n v="1"/>
    <s v="Core"/>
    <n v="1"/>
    <x v="0"/>
    <n v="1"/>
    <s v="Core"/>
    <n v="0"/>
    <s v="Optional"/>
  </r>
  <r>
    <x v="0"/>
    <s v="1.4 - Prioritization of disease and disease burden"/>
    <s v="Intermediate"/>
    <s v="Describe the concept of burden of disease (K)"/>
    <n v="0.73329999999999995"/>
    <n v="11"/>
    <n v="0.26669999999999999"/>
    <n v="4"/>
    <n v="15"/>
    <n v="1"/>
    <s v="Core"/>
    <n v="0"/>
    <x v="1"/>
    <n v="0"/>
    <s v="Optional"/>
    <n v="0"/>
    <s v="Optional"/>
  </r>
  <r>
    <x v="0"/>
    <s v="1.4 - Prioritization of disease and disease burden"/>
    <s v="Intermediate"/>
    <s v="Describe the current burden of infectious diseases (K)"/>
    <n v="0.73329999999999995"/>
    <n v="11"/>
    <n v="0.26669999999999999"/>
    <n v="4"/>
    <n v="15"/>
    <n v="1"/>
    <s v="Core"/>
    <n v="0"/>
    <x v="1"/>
    <n v="0"/>
    <s v="Optional"/>
    <n v="0"/>
    <s v="Optional"/>
  </r>
  <r>
    <x v="0"/>
    <s v="1.4 - Prioritization of disease and disease burden"/>
    <s v="Intermediate"/>
    <s v="Define simple ways to prioritize diseases according to their burden (S)"/>
    <n v="0.8"/>
    <n v="12"/>
    <n v="0.2"/>
    <n v="3"/>
    <n v="15"/>
    <n v="1"/>
    <s v="Core"/>
    <n v="1"/>
    <x v="0"/>
    <n v="0"/>
    <s v="Optional"/>
    <n v="0"/>
    <s v="Optional"/>
  </r>
  <r>
    <x v="0"/>
    <s v="1.4 - Prioritization of disease and disease burden"/>
    <s v="Intermediate"/>
    <s v="Characterize the historic and current burden of infectious diseases, and potential future trends (S)"/>
    <n v="0.5333"/>
    <n v="8"/>
    <n v="0.4667"/>
    <n v="7"/>
    <n v="15"/>
    <n v="0"/>
    <s v="Optional"/>
    <n v="0"/>
    <x v="1"/>
    <n v="0"/>
    <s v="Optional"/>
    <n v="0"/>
    <s v="Optional"/>
  </r>
  <r>
    <x v="0"/>
    <s v="1.4 - Prioritization of disease and disease burden"/>
    <s v="Intermediate"/>
    <s v="Describe zoonotic diseases for which the control on the animal side is cost-effective (C)"/>
    <n v="0.86670000000000003"/>
    <n v="13"/>
    <n v="0.1333"/>
    <n v="2"/>
    <n v="15"/>
    <n v="1"/>
    <s v="Core"/>
    <n v="1"/>
    <x v="0"/>
    <n v="0"/>
    <s v="Optional"/>
    <n v="0"/>
    <s v="Optional"/>
  </r>
  <r>
    <x v="0"/>
    <s v="1.4 - Prioritization of disease and disease burden"/>
    <s v="Intermediate"/>
    <s v="Learn and apply the Basic Priority Rating System methodology to prioritize disease for OH intervention (C)"/>
    <n v="0.5333"/>
    <n v="8"/>
    <n v="0.4667"/>
    <n v="7"/>
    <n v="15"/>
    <n v="0"/>
    <s v="Optional"/>
    <n v="0"/>
    <x v="1"/>
    <n v="0"/>
    <s v="Optional"/>
    <n v="0"/>
    <s v="Optional"/>
  </r>
  <r>
    <x v="0"/>
    <s v="1.5 - Policies and standards"/>
    <s v="Intermediate"/>
    <s v="Explain national legislation for public health and surveillance activities in the country (K)"/>
    <n v="0.93330000000000002"/>
    <n v="14"/>
    <n v="6.6699999999999995E-2"/>
    <n v="1"/>
    <n v="15"/>
    <n v="1"/>
    <s v="Core"/>
    <n v="1"/>
    <x v="0"/>
    <n v="1"/>
    <s v="Core"/>
    <n v="0"/>
    <s v="Optional"/>
  </r>
  <r>
    <x v="0"/>
    <s v="1.7 - Demographic data and population dynamics"/>
    <s v="Intermediate"/>
    <s v="Use demographic tools to guide planning decisions (C)"/>
    <n v="0.4"/>
    <n v="6"/>
    <n v="0.60070000000000001"/>
    <n v="9"/>
    <n v="15"/>
    <n v="0"/>
    <s v="Optional"/>
    <n v="0"/>
    <x v="1"/>
    <n v="0"/>
    <s v="Optional"/>
    <n v="0"/>
    <s v="Optional"/>
  </r>
  <r>
    <x v="0"/>
    <s v="1.9 - Systems thinking"/>
    <s v="Intermediate"/>
    <s v="Advocate to integrate multisectoral systems thinking into everyday work"/>
    <n v="0.8"/>
    <n v="12"/>
    <n v="0.2"/>
    <n v="3"/>
    <n v="15"/>
    <n v="1"/>
    <s v="Core"/>
    <n v="1"/>
    <x v="0"/>
    <n v="0"/>
    <s v="Optional"/>
    <n v="0"/>
    <s v="Optional"/>
  </r>
  <r>
    <x v="1"/>
    <s v="2.1 - Characteristics of a functional surviellance system"/>
    <s v="Intermediate"/>
    <s v="Apply One Health aspects of surveillance systems (coordination and integration of surveillance activities between multiple sectors) (K)"/>
    <n v="0.9375"/>
    <n v="15"/>
    <n v="6.25E-2"/>
    <n v="1"/>
    <n v="16"/>
    <n v="1"/>
    <s v="Core"/>
    <n v="1"/>
    <x v="0"/>
    <n v="1"/>
    <s v="Core"/>
    <n v="0"/>
    <s v="Optional"/>
  </r>
  <r>
    <x v="1"/>
    <s v="2.2 - Epidemic intelligence"/>
    <s v="Intermediate"/>
    <s v="Perform risk assessment jointly for One Health"/>
    <n v="0.875"/>
    <n v="14"/>
    <n v="0.125"/>
    <n v="2"/>
    <n v="16"/>
    <n v="1"/>
    <s v="Core"/>
    <n v="1"/>
    <x v="0"/>
    <n v="0"/>
    <s v="Optional"/>
    <n v="0"/>
    <s v="Optional"/>
  </r>
  <r>
    <x v="1"/>
    <s v="2.3 - Detection and reporting of cases, clusters and health threats"/>
    <s v="Intermediate"/>
    <s v="Apply case definitions for priority diseases to identify suspected cases (S)"/>
    <n v="0.86670000000000003"/>
    <n v="13"/>
    <n v="0.1333"/>
    <n v="2"/>
    <n v="15"/>
    <n v="1"/>
    <s v="Core"/>
    <n v="1"/>
    <x v="0"/>
    <n v="0"/>
    <s v="Optional"/>
    <n v="0"/>
    <s v="Optional"/>
  </r>
  <r>
    <x v="1"/>
    <s v="2.3 - Detection and reporting of cases, clusters and health threats"/>
    <s v="Intermediate"/>
    <s v="Identify health threats (signals) from community and media (C)"/>
    <n v="1"/>
    <n v="16"/>
    <n v="0"/>
    <n v="0"/>
    <n v="16"/>
    <n v="1"/>
    <s v="Core"/>
    <n v="1"/>
    <x v="0"/>
    <n v="1"/>
    <s v="Core"/>
    <n v="1"/>
    <s v="Core"/>
  </r>
  <r>
    <x v="1"/>
    <s v="2.3 - Detection and reporting of cases, clusters and health threats"/>
    <s v="Intermediate"/>
    <s v="Follow reporting channels to report cases and signals to appropriate administration level (S)"/>
    <n v="0.73329999999999995"/>
    <n v="11"/>
    <n v="0.26669999999999999"/>
    <n v="4"/>
    <n v="15"/>
    <n v="1"/>
    <s v="Core"/>
    <n v="0"/>
    <x v="1"/>
    <n v="0"/>
    <s v="Optional"/>
    <n v="0"/>
    <s v="Optional"/>
  </r>
  <r>
    <x v="1"/>
    <s v="2.4 - Surveillance data analysis and interpretation"/>
    <s v="Intermediate"/>
    <s v="Present data analysis using tables, graphs and maps"/>
    <n v="0.9375"/>
    <n v="15"/>
    <n v="6.25E-2"/>
    <n v="1"/>
    <n v="16"/>
    <n v="1"/>
    <s v="Core"/>
    <n v="1"/>
    <x v="0"/>
    <n v="1"/>
    <s v="Core"/>
    <n v="0"/>
    <s v="Optional"/>
  </r>
  <r>
    <x v="1"/>
    <s v="2.5 - Surveillance reporting"/>
    <s v="Intermediate"/>
    <s v="Interpret findings from the data analysis of priority conditions (C)"/>
    <n v="1"/>
    <n v="16"/>
    <n v="0"/>
    <n v="0"/>
    <n v="16"/>
    <n v="1"/>
    <s v="Core"/>
    <n v="1"/>
    <x v="0"/>
    <n v="1"/>
    <s v="Core"/>
    <n v="1"/>
    <s v="Core"/>
  </r>
  <r>
    <x v="1"/>
    <s v="2.5 - Surveillance reporting"/>
    <s v="Intermediate"/>
    <s v="Prepare advanced situation reports (Sit Reps) for potential public health threats (C)"/>
    <n v="0.75"/>
    <n v="12"/>
    <n v="0.25"/>
    <n v="4"/>
    <n v="16"/>
    <n v="1"/>
    <s v="Core"/>
    <n v="0"/>
    <x v="1"/>
    <n v="0"/>
    <s v="Optional"/>
    <n v="0"/>
    <s v="Optional"/>
  </r>
  <r>
    <x v="1"/>
    <s v="2.5 - Surveillance reporting"/>
    <s v="Intermediate"/>
    <s v="Provide recommendations for actions (C)"/>
    <n v="0.75"/>
    <n v="12"/>
    <n v="0.25"/>
    <n v="4"/>
    <n v="16"/>
    <n v="1"/>
    <s v="Core"/>
    <n v="0"/>
    <x v="1"/>
    <n v="0"/>
    <s v="Optional"/>
    <n v="0"/>
    <s v="Optional"/>
  </r>
  <r>
    <x v="1"/>
    <s v="2.6 - Monitor and assess the quality of surveillance data"/>
    <s v="Intermediate"/>
    <s v="Monitor the timeliness, completeness and quality of data reported from different sources (C)"/>
    <n v="0.9375"/>
    <n v="15"/>
    <n v="6.25E-2"/>
    <n v="1"/>
    <n v="16"/>
    <n v="1"/>
    <s v="Core"/>
    <n v="1"/>
    <x v="0"/>
    <n v="1"/>
    <s v="Core"/>
    <n v="0"/>
    <s v="Optional"/>
  </r>
  <r>
    <x v="1"/>
    <s v="2.6 - Monitor and assess the quality of surveillance data"/>
    <s v="Intermediate"/>
    <s v="Provide feedback to improve timeliness, completeness and quality of surveillance data (C)"/>
    <n v="0.6875"/>
    <n v="11"/>
    <n v="0.3125"/>
    <n v="5"/>
    <n v="16"/>
    <n v="1"/>
    <s v="Core"/>
    <n v="0"/>
    <x v="1"/>
    <n v="0"/>
    <s v="Optional"/>
    <n v="0"/>
    <s v="Optional"/>
  </r>
  <r>
    <x v="1"/>
    <s v="2.7 - Surveillance systems evaluation"/>
    <s v="Intermediate"/>
    <s v="Evaluate surveillance systems using proper attributes (C)"/>
    <n v="0.6875"/>
    <n v="11"/>
    <n v="0.3125"/>
    <n v="5"/>
    <n v="16"/>
    <n v="1"/>
    <s v="Core"/>
    <n v="0"/>
    <x v="1"/>
    <n v="0"/>
    <s v="Optional"/>
    <n v="0"/>
    <s v="Optional"/>
  </r>
  <r>
    <x v="1"/>
    <s v="2.7 - Surveillance systems evaluation"/>
    <s v="Intermediate"/>
    <s v="Recommend appropriate actions for improvements (C)"/>
    <n v="0.6875"/>
    <n v="11"/>
    <n v="0.3125"/>
    <n v="5"/>
    <n v="16"/>
    <n v="1"/>
    <s v="Core"/>
    <n v="0"/>
    <x v="1"/>
    <n v="0"/>
    <s v="Optional"/>
    <n v="0"/>
    <s v="Optional"/>
  </r>
  <r>
    <x v="1"/>
    <s v="2.7 - Surveillance systems evaluation"/>
    <s v="Intermediate"/>
    <s v="Use available tools and guidelines (national and international) for evaluation (C)"/>
    <n v="0.6875"/>
    <n v="11"/>
    <n v="0.3125"/>
    <n v="5"/>
    <n v="16"/>
    <n v="1"/>
    <s v="Core"/>
    <n v="0"/>
    <x v="1"/>
    <n v="0"/>
    <s v="Optional"/>
    <n v="0"/>
    <s v="Optional"/>
  </r>
  <r>
    <x v="2"/>
    <s v="3.1 - Field preparation"/>
    <s v="Intermediate"/>
    <s v="Plan and lead field investigations (C)"/>
    <n v="1"/>
    <n v="15"/>
    <n v="0"/>
    <n v="0"/>
    <n v="15"/>
    <n v="1"/>
    <s v="Core"/>
    <n v="1"/>
    <x v="0"/>
    <n v="1"/>
    <s v="Core"/>
    <n v="1"/>
    <s v="Core"/>
  </r>
  <r>
    <x v="2"/>
    <s v="3.1 - Field preparation"/>
    <s v="Intermediate"/>
    <s v="Coordinate and communicate among experts involved in joint field investigations (C)"/>
    <n v="1"/>
    <n v="15"/>
    <n v="0"/>
    <n v="0"/>
    <n v="15"/>
    <n v="1"/>
    <s v="Core"/>
    <n v="1"/>
    <x v="0"/>
    <n v="1"/>
    <s v="Core"/>
    <n v="1"/>
    <s v="Core"/>
  </r>
  <r>
    <x v="2"/>
    <s v="3.1 - Field preparation"/>
    <s v="Intermediate"/>
    <s v="Establish an investigation team (C)"/>
    <n v="0.93330000000000002"/>
    <n v="14"/>
    <n v="6.6699999999999995E-2"/>
    <n v="1"/>
    <n v="15"/>
    <n v="1"/>
    <s v="Core"/>
    <n v="1"/>
    <x v="0"/>
    <n v="1"/>
    <s v="Core"/>
    <n v="0"/>
    <s v="Optional"/>
  </r>
  <r>
    <x v="2"/>
    <s v="3.1 - Field preparation"/>
    <s v="Intermediate"/>
    <s v="Design and use complex data collection methods and tools (C)"/>
    <n v="0.4"/>
    <n v="6"/>
    <n v="0.6"/>
    <n v="9"/>
    <n v="15"/>
    <n v="0"/>
    <s v="Optional"/>
    <n v="0"/>
    <x v="1"/>
    <n v="0"/>
    <s v="Optional"/>
    <n v="0"/>
    <s v="Optional"/>
  </r>
  <r>
    <x v="2"/>
    <s v="3.1 - Field preparation"/>
    <s v="Intermediate"/>
    <s v="Create case definitions and adapt if needed (C)"/>
    <n v="0.86670000000000003"/>
    <n v="13"/>
    <n v="0.1333"/>
    <n v="2"/>
    <n v="15"/>
    <n v="1"/>
    <s v="Core"/>
    <n v="1"/>
    <x v="0"/>
    <n v="0"/>
    <s v="Optional"/>
    <n v="0"/>
    <s v="Optional"/>
  </r>
  <r>
    <x v="2"/>
    <s v="3.1 - Field preparation"/>
    <s v="Intermediate"/>
    <s v="Coordinate and communicate with the human, animal and environmental health experts in preparation for an outbreak investigation or field study (establish joint team, joint design of investigations, etc.) when needed (e.g., during a zoonotic disease outbreak, outbreak involving wildlife, a field study of health and pollutants (C)"/>
    <n v="0.86670000000000003"/>
    <n v="13"/>
    <n v="0.1333"/>
    <n v="2"/>
    <n v="15"/>
    <n v="1"/>
    <s v="Core"/>
    <n v="1"/>
    <x v="0"/>
    <n v="0"/>
    <s v="Optional"/>
    <n v="0"/>
    <s v="Optional"/>
  </r>
  <r>
    <x v="2"/>
    <s v="3.1 - Field preparation"/>
    <s v="Intermediate"/>
    <s v="Train front line staff on SOP's and data collection tools (C)"/>
    <n v="0.73329999999999995"/>
    <n v="11"/>
    <n v="0.26669999999999999"/>
    <n v="4"/>
    <n v="15"/>
    <n v="1"/>
    <s v="Core"/>
    <n v="0"/>
    <x v="1"/>
    <n v="0"/>
    <s v="Optional"/>
    <n v="0"/>
    <s v="Optional"/>
  </r>
  <r>
    <x v="2"/>
    <s v="3.2 - Investigation"/>
    <s v="Intermediate"/>
    <s v="Lead and supervise a team, co-lead, co-supervise multidisciplinary during an outbreak investigation (C)"/>
    <n v="1"/>
    <n v="15"/>
    <n v="0"/>
    <n v="0"/>
    <n v="15"/>
    <n v="1"/>
    <s v="Core"/>
    <n v="1"/>
    <x v="0"/>
    <n v="1"/>
    <s v="Core"/>
    <n v="1"/>
    <s v="Core"/>
  </r>
  <r>
    <x v="2"/>
    <s v="3.2 - Investigation"/>
    <s v="Intermediate"/>
    <s v="Organize regular briefing (C)"/>
    <n v="0.73329999999999995"/>
    <n v="11"/>
    <n v="0.26669999999999999"/>
    <n v="4"/>
    <n v="15"/>
    <n v="1"/>
    <s v="Core"/>
    <n v="0"/>
    <x v="1"/>
    <n v="0"/>
    <s v="Optional"/>
    <n v="0"/>
    <s v="Optional"/>
  </r>
  <r>
    <x v="2"/>
    <s v="3.2 - Investigation"/>
    <s v="Intermediate"/>
    <s v="Adapt case definitions (C)"/>
    <n v="0.93330000000000002"/>
    <n v="14"/>
    <n v="6.6699999999999995E-2"/>
    <n v="1"/>
    <n v="15"/>
    <n v="1"/>
    <s v="Core"/>
    <n v="1"/>
    <x v="0"/>
    <n v="1"/>
    <s v="Core"/>
    <n v="0"/>
    <s v="Optional"/>
  </r>
  <r>
    <x v="2"/>
    <s v="3.3 - Data collection and synthesis"/>
    <s v="Intermediate"/>
    <s v="Use statistical/spatial analyses and interpret results (Univariate) (C)"/>
    <n v="0.93330000000000002"/>
    <n v="14"/>
    <n v="6.6699999999999995E-2"/>
    <n v="1"/>
    <n v="15"/>
    <n v="1"/>
    <s v="Core"/>
    <n v="1"/>
    <x v="0"/>
    <n v="1"/>
    <s v="Core"/>
    <n v="0"/>
    <s v="Optional"/>
  </r>
  <r>
    <x v="2"/>
    <s v="3.3 - Data collection and synthesis"/>
    <s v="Intermediate"/>
    <s v="Generate hypotheses about cause/risk factors (C)"/>
    <n v="1"/>
    <n v="15"/>
    <n v="0"/>
    <n v="0"/>
    <n v="15"/>
    <n v="1"/>
    <s v="Core"/>
    <n v="1"/>
    <x v="0"/>
    <n v="1"/>
    <s v="Core"/>
    <n v="1"/>
    <s v="Core"/>
  </r>
  <r>
    <x v="2"/>
    <s v="3.3 - Data collection and synthesis"/>
    <s v="Intermediate"/>
    <s v="Apply analytical epidemiological investigation to identify the source, cause and or risk factor/determinants (C)"/>
    <n v="0.8"/>
    <n v="12"/>
    <n v="0.2"/>
    <n v="3"/>
    <n v="15"/>
    <n v="1"/>
    <s v="Core"/>
    <n v="1"/>
    <x v="0"/>
    <n v="0"/>
    <s v="Optional"/>
    <n v="0"/>
    <s v="Optional"/>
  </r>
  <r>
    <x v="2"/>
    <s v="3.4 - Reporting and follow-up interventions"/>
    <s v="Intermediate"/>
    <s v="Recommend and monitor intervention methods (C)"/>
    <n v="0.93330000000000002"/>
    <n v="14"/>
    <n v="6.6699999999999995E-2"/>
    <n v="1"/>
    <n v="15"/>
    <n v="1"/>
    <s v="Core"/>
    <n v="1"/>
    <x v="0"/>
    <n v="1"/>
    <s v="Core"/>
    <n v="0"/>
    <s v="Optional"/>
  </r>
  <r>
    <x v="2"/>
    <s v="3.4 - Reporting and follow-up interventions"/>
    <s v="Intermediate"/>
    <s v="Assess the effectiveness of intervention methods (C)"/>
    <n v="0.66669999999999996"/>
    <n v="10"/>
    <n v="0.33329999999999999"/>
    <n v="5"/>
    <n v="15"/>
    <n v="1"/>
    <s v="Core"/>
    <n v="0"/>
    <x v="1"/>
    <n v="0"/>
    <s v="Optional"/>
    <n v="0"/>
    <s v="Optional"/>
  </r>
  <r>
    <x v="2"/>
    <s v="3.4 - Reporting and follow-up interventions"/>
    <s v="Intermediate"/>
    <s v="Promote joint reporting across sectors (C)"/>
    <n v="0.8"/>
    <n v="12"/>
    <n v="0.2"/>
    <n v="3"/>
    <n v="15"/>
    <n v="1"/>
    <s v="Core"/>
    <n v="1"/>
    <x v="0"/>
    <n v="0"/>
    <s v="Optional"/>
    <n v="0"/>
    <s v="Optional"/>
  </r>
  <r>
    <x v="3"/>
    <s v="4.1 - Health systems and health services delivery"/>
    <s v="Intermediate"/>
    <s v="Relate the components of a health record management system, including electronic medical records (EMR) where relevant, and the principles of using health records for disease investigations (C)"/>
    <n v="0.86670000000000003"/>
    <n v="13"/>
    <n v="0.1333"/>
    <n v="2"/>
    <n v="15"/>
    <n v="1"/>
    <s v="Core"/>
    <n v="1"/>
    <x v="0"/>
    <n v="0"/>
    <s v="Optional"/>
    <n v="0"/>
    <s v="Optional"/>
  </r>
  <r>
    <x v="3"/>
    <s v="4.2 - Antimicrobial stewardship"/>
    <s v="Intermediate"/>
    <s v="Describe the factors contributing to the emergence and spread of antimicrobial resistant bacteria (K)"/>
    <n v="0.93330000000000002"/>
    <n v="14"/>
    <n v="6.6699999999999995E-2"/>
    <n v="1"/>
    <n v="15"/>
    <n v="1"/>
    <s v="Core"/>
    <n v="1"/>
    <x v="0"/>
    <n v="1"/>
    <s v="Core"/>
    <n v="0"/>
    <s v="Optional"/>
  </r>
  <r>
    <x v="3"/>
    <s v="4.2 - Antimicrobial stewardship"/>
    <s v="Intermediate"/>
    <s v="Promote antimicrobial stewardship at the regional level (C)"/>
    <n v="0.86670000000000003"/>
    <n v="13"/>
    <n v="0.1333"/>
    <n v="2"/>
    <n v="15"/>
    <n v="1"/>
    <s v="Core"/>
    <n v="1"/>
    <x v="0"/>
    <n v="0"/>
    <s v="Optional"/>
    <n v="0"/>
    <s v="Optional"/>
  </r>
  <r>
    <x v="3"/>
    <s v="4.2 - Antimicrobial stewardship"/>
    <s v="Intermediate"/>
    <s v="Explain the AMR surveillance system and respective roles to regional stakeholders (C)"/>
    <n v="0.93330000000000002"/>
    <n v="14"/>
    <n v="6.6699999999999995E-2"/>
    <n v="1"/>
    <n v="15"/>
    <n v="1"/>
    <s v="Core"/>
    <n v="1"/>
    <x v="0"/>
    <n v="1"/>
    <s v="Core"/>
    <n v="0"/>
    <s v="Optional"/>
  </r>
  <r>
    <x v="3"/>
    <s v="4.2 - Antimicrobial stewardship"/>
    <s v="Intermediate"/>
    <s v="Describe the role of animal production and health in the development of antimicrobial resistance (K)"/>
    <n v="0.8"/>
    <n v="12"/>
    <n v="0.2"/>
    <n v="3"/>
    <n v="15"/>
    <n v="1"/>
    <s v="Core"/>
    <n v="1"/>
    <x v="0"/>
    <n v="0"/>
    <s v="Optional"/>
    <n v="0"/>
    <s v="Optional"/>
  </r>
  <r>
    <x v="3"/>
    <s v="4.2 - Antimicrobial stewardship"/>
    <s v="Intermediate"/>
    <s v="Describe the role of the environment in AMR and the impact of AMR on the ecosystem and wildlife (K)"/>
    <n v="0.6"/>
    <n v="9"/>
    <n v="0.4"/>
    <n v="6"/>
    <n v="15"/>
    <n v="0"/>
    <s v="Optional"/>
    <n v="0"/>
    <x v="1"/>
    <n v="0"/>
    <s v="Optional"/>
    <n v="0"/>
    <s v="Optional"/>
  </r>
  <r>
    <x v="3"/>
    <s v="4.2 - Antimicrobial stewardship"/>
    <s v="Intermediate"/>
    <s v="Demonstrate and train others to use clinical guidelines and judicious use principles when choosing appropriate empiric antimicrobial therapy (S)"/>
    <n v="0.8"/>
    <n v="12"/>
    <n v="0.2"/>
    <n v="3"/>
    <n v="15"/>
    <n v="1"/>
    <s v="Core"/>
    <n v="1"/>
    <x v="0"/>
    <n v="0"/>
    <s v="Optional"/>
    <n v="0"/>
    <s v="Optional"/>
  </r>
  <r>
    <x v="3"/>
    <s v="4.2 - Antimicrobial stewardship"/>
    <s v="Intermediate"/>
    <s v="Collect both AMU and field AMR data as per pre-determined schedule (S)"/>
    <n v="0.8"/>
    <n v="12"/>
    <n v="0.2"/>
    <n v="3"/>
    <n v="15"/>
    <n v="1"/>
    <s v="Core"/>
    <n v="1"/>
    <x v="0"/>
    <n v="0"/>
    <s v="Optional"/>
    <n v="0"/>
    <s v="Optional"/>
  </r>
  <r>
    <x v="3"/>
    <s v="4.3 - Immunizations"/>
    <s v="Intermediate"/>
    <s v="Describe the basic principles of microplanning for immunization campaigns (K)"/>
    <n v="0.85709999999999997"/>
    <n v="12"/>
    <n v="0.1429"/>
    <n v="2"/>
    <n v="14"/>
    <n v="1"/>
    <s v="Core"/>
    <n v="1"/>
    <x v="0"/>
    <n v="0"/>
    <s v="Optional"/>
    <n v="0"/>
    <s v="Optional"/>
  </r>
  <r>
    <x v="3"/>
    <s v="4.3 - Immunizations"/>
    <s v="Intermediate"/>
    <s v="Illustrate when and how to conduct ring vaccination (K)"/>
    <n v="0.85709999999999997"/>
    <n v="12"/>
    <n v="0.1429"/>
    <n v="2"/>
    <n v="14"/>
    <n v="1"/>
    <s v="Core"/>
    <n v="1"/>
    <x v="0"/>
    <n v="0"/>
    <s v="Optional"/>
    <n v="0"/>
    <s v="Optional"/>
  </r>
  <r>
    <x v="3"/>
    <s v="4.3 - Immunizations"/>
    <s v="Intermediate"/>
    <s v="Plan and conduct an immunization campaign (S)"/>
    <n v="0.85709999999999997"/>
    <n v="12"/>
    <n v="0.1429"/>
    <n v="2"/>
    <n v="14"/>
    <n v="1"/>
    <s v="Core"/>
    <n v="1"/>
    <x v="0"/>
    <n v="0"/>
    <s v="Optional"/>
    <n v="0"/>
    <s v="Optional"/>
  </r>
  <r>
    <x v="3"/>
    <s v="4.3 - Immunizations"/>
    <s v="Intermediate"/>
    <s v="Conduct post-vaccination monitoring (S)"/>
    <n v="1"/>
    <n v="14"/>
    <n v="0"/>
    <n v="0"/>
    <n v="14"/>
    <n v="1"/>
    <s v="Core"/>
    <n v="1"/>
    <x v="0"/>
    <n v="1"/>
    <s v="Core"/>
    <n v="1"/>
    <s v="Core"/>
  </r>
  <r>
    <x v="3"/>
    <s v="4.4 - Infectious and zoonotic diseases"/>
    <s v="Intermediate"/>
    <s v="Conduct infectious and zoonotic disease surveillance and investigations, including food, waterborne and vector borne diseases (S)"/>
    <n v="0.93330000000000002"/>
    <n v="14"/>
    <n v="6.6699999999999995E-2"/>
    <n v="1"/>
    <n v="15"/>
    <n v="1"/>
    <s v="Core"/>
    <n v="1"/>
    <x v="0"/>
    <n v="1"/>
    <s v="Core"/>
    <n v="0"/>
    <s v="Optional"/>
  </r>
  <r>
    <x v="3"/>
    <s v="4.4 - Infectious and zoonotic diseases"/>
    <s v="Intermediate"/>
    <s v="Describe the impact of infectious and zoonotic diseases (K)"/>
    <n v="1"/>
    <n v="15"/>
    <n v="0"/>
    <n v="0"/>
    <n v="15"/>
    <n v="1"/>
    <s v="Core"/>
    <n v="1"/>
    <x v="0"/>
    <n v="1"/>
    <s v="Core"/>
    <n v="1"/>
    <s v="Core"/>
  </r>
  <r>
    <x v="3"/>
    <s v="4.4 - Infectious and zoonotic diseases"/>
    <s v="Intermediate"/>
    <s v="Describe the role of wildlife slaughter, trade and consumption in transmission of zoonotic diseases (K)"/>
    <n v="0.86670000000000003"/>
    <n v="13"/>
    <n v="0.1333"/>
    <n v="2"/>
    <n v="15"/>
    <n v="1"/>
    <s v="Core"/>
    <n v="1"/>
    <x v="0"/>
    <n v="0"/>
    <s v="Optional"/>
    <n v="0"/>
    <s v="Optional"/>
  </r>
  <r>
    <x v="3"/>
    <s v="4.4 - Infectious and zoonotic diseases"/>
    <s v="Intermediate"/>
    <s v="Develop and monitor case definition adherence and surveillance components for food, waterborne and vectorborne diseases (S)"/>
    <n v="0.66669999999999996"/>
    <n v="10"/>
    <n v="0.33329999999999999"/>
    <n v="5"/>
    <n v="15"/>
    <n v="1"/>
    <s v="Core"/>
    <n v="0"/>
    <x v="1"/>
    <n v="0"/>
    <s v="Optional"/>
    <n v="0"/>
    <s v="Optional"/>
  </r>
  <r>
    <x v="3"/>
    <s v="4.5 - Disease management during travel, mobility and movement"/>
    <s v="Intermediate"/>
    <s v="Describe the causes of mobility for people and animals and how this contributes to the spread of disease (K)"/>
    <n v="0.86670000000000003"/>
    <n v="13"/>
    <n v="0.1333"/>
    <n v="2"/>
    <n v="15"/>
    <n v="1"/>
    <s v="Core"/>
    <n v="1"/>
    <x v="0"/>
    <n v="0"/>
    <s v="Optional"/>
    <n v="0"/>
    <s v="Optional"/>
  </r>
  <r>
    <x v="3"/>
    <s v="4.5 - Disease management during travel, mobility and movement"/>
    <s v="Intermediate"/>
    <s v="Mitigate disease risk in the face of mobility and movement (C)"/>
    <n v="0.86670000000000003"/>
    <n v="13"/>
    <n v="0.1333"/>
    <n v="2"/>
    <n v="15"/>
    <n v="1"/>
    <s v="Core"/>
    <n v="1"/>
    <x v="0"/>
    <n v="0"/>
    <s v="Optional"/>
    <n v="0"/>
    <s v="Optional"/>
  </r>
  <r>
    <x v="3"/>
    <s v="4.5 - Disease management during travel, mobility and movement"/>
    <s v="Intermediate"/>
    <s v="Describe the potential risk of spreading animal diseases (including zoonoses) in the movement of people, animals and animal products (K)"/>
    <n v="0.93330000000000002"/>
    <n v="14"/>
    <n v="6.6699999999999995E-2"/>
    <n v="1"/>
    <n v="15"/>
    <n v="1"/>
    <s v="Core"/>
    <n v="1"/>
    <x v="0"/>
    <n v="1"/>
    <s v="Core"/>
    <n v="0"/>
    <s v="Optional"/>
  </r>
  <r>
    <x v="4"/>
    <s v="5.1 - Necropsies, sample/specimen collection, labeling, storage and transport"/>
    <s v="Intermediate"/>
    <s v="Monitor and support the application of universal biosafety and biosecurity precautions in specimen collection, handling, labeling, storage, transportation and biological waste disposal (e.g., needles) (C)"/>
    <n v="1"/>
    <n v="11"/>
    <n v="0"/>
    <n v="0"/>
    <n v="11"/>
    <n v="1"/>
    <s v="Core"/>
    <n v="1"/>
    <x v="0"/>
    <n v="1"/>
    <s v="Core"/>
    <n v="1"/>
    <s v="Core"/>
  </r>
  <r>
    <x v="4"/>
    <s v="5.1 - Necropsies, sample/specimen collection, labeling, storage and transport"/>
    <s v="Intermediate"/>
    <s v="Monitor and support the risk management plan for safe and humane specimen collection, handling, labeling, storage, and transportation including specimen labeling, cold chain, appropriate protocols for packaging specimens for transport and biological waste disposal (e.g., needles) (C)"/>
    <n v="0.72729999999999995"/>
    <n v="8"/>
    <n v="0.2727"/>
    <n v="3"/>
    <n v="11"/>
    <n v="1"/>
    <s v="Core"/>
    <n v="0"/>
    <x v="1"/>
    <n v="0"/>
    <s v="Optional"/>
    <n v="0"/>
    <s v="Optional"/>
  </r>
  <r>
    <x v="4"/>
    <s v="5.1 - Necropsies, sample/specimen collection, labeling, storage and transport"/>
    <s v="Intermediate"/>
    <s v="Coordinate the application of IPC standard operating procedures (SOPs) for biosafety and biosecurity including equipment for specimen collection, labeling, handling, storage, transportation and biological waste disposal (e.g., needles) (C)"/>
    <n v="0.90910000000000002"/>
    <n v="10"/>
    <n v="9.0899999999999995E-2"/>
    <n v="1"/>
    <n v="11"/>
    <n v="1"/>
    <s v="Core"/>
    <n v="1"/>
    <x v="0"/>
    <n v="1"/>
    <s v="Core"/>
    <n v="0"/>
    <s v="Optional"/>
  </r>
  <r>
    <x v="4"/>
    <s v="5.1 - Necropsies, sample/specimen collection, labeling, storage and transport"/>
    <s v="Intermediate"/>
    <s v="Contribute to the development for the specimen collection standard operating procedures (SOPs) (C)"/>
    <n v="0.63639999999999997"/>
    <n v="7"/>
    <n v="0.36359999999999998"/>
    <n v="4"/>
    <n v="11"/>
    <n v="0"/>
    <s v="Optional"/>
    <n v="0"/>
    <x v="1"/>
    <n v="0"/>
    <s v="Optional"/>
    <n v="0"/>
    <s v="Optional"/>
  </r>
  <r>
    <x v="4"/>
    <s v="5.1 - Necropsies, sample/specimen collection, labeling, storage and transport"/>
    <s v="Intermediate"/>
    <s v="Monitor the documentation of specimen collection, labeling, handling, storage, cold chain, transportation procedures and biological waste disposal (e.g., needles) applied (C)"/>
    <n v="0.90910000000000002"/>
    <n v="10"/>
    <n v="9.0899999999999995E-2"/>
    <n v="1"/>
    <n v="11"/>
    <n v="1"/>
    <s v="Core"/>
    <n v="1"/>
    <x v="0"/>
    <n v="1"/>
    <s v="Core"/>
    <n v="0"/>
    <s v="Optional"/>
  </r>
  <r>
    <x v="4"/>
    <s v="5.2 - Multisectoral planning and data linking"/>
    <s v="Intermediate"/>
    <s v="Coordinate with laboratorians to develop and carry out field investigations (C)"/>
    <n v="1"/>
    <n v="11"/>
    <n v="0"/>
    <n v="0"/>
    <n v="11"/>
    <n v="1"/>
    <s v="Core"/>
    <n v="1"/>
    <x v="0"/>
    <n v="1"/>
    <s v="Core"/>
    <n v="1"/>
    <s v="Core"/>
  </r>
  <r>
    <x v="4"/>
    <s v="5.2 - Multisectoral planning and data linking"/>
    <s v="Intermediate"/>
    <s v="Describe the general characteristics and use of diagnostic tests and recognize specifications that may affect specimen collection, labeling, handling. transportation, storage, analysis and test results (K)"/>
    <n v="0.90910000000000002"/>
    <n v="10"/>
    <n v="9.0899999999999995E-2"/>
    <n v="1"/>
    <n v="11"/>
    <n v="1"/>
    <s v="Core"/>
    <n v="1"/>
    <x v="0"/>
    <n v="1"/>
    <s v="Core"/>
    <n v="0"/>
    <s v="Optional"/>
  </r>
  <r>
    <x v="4"/>
    <s v="5.2 - Multisectoral planning and data linking"/>
    <s v="Intermediate"/>
    <s v="Review the diagnostic tests available at the local level, confirm their legitimacy, and select those with the characteristics that meet the designated need for diagnosis and/or surveillance (C)"/>
    <n v="0.72729999999999995"/>
    <n v="8"/>
    <n v="0.2727"/>
    <n v="3"/>
    <n v="11"/>
    <n v="1"/>
    <s v="Core"/>
    <n v="0"/>
    <x v="1"/>
    <n v="0"/>
    <s v="Optional"/>
    <n v="0"/>
    <s v="Optional"/>
  </r>
  <r>
    <x v="4"/>
    <s v="5.2 - Multisectoral planning and data linking"/>
    <s v="Intermediate"/>
    <s v="Calculate the geometric mean titer (GMT) to assess population immune status (C)"/>
    <n v="9.0899999999999995E-2"/>
    <n v="1"/>
    <n v="0.90910000000000002"/>
    <n v="10"/>
    <n v="11"/>
    <n v="0"/>
    <s v="Optional"/>
    <n v="0"/>
    <x v="1"/>
    <n v="0"/>
    <s v="Optional"/>
    <n v="0"/>
    <s v="Optional"/>
  </r>
  <r>
    <x v="4"/>
    <s v="5.2 - Multisectoral planning and data linking"/>
    <s v="Intermediate"/>
    <s v="Calculate estimates of sensitivity and specificity for all dichotomous diagnostic tests, including confidence intervals (S)"/>
    <n v="0.45450000000000002"/>
    <n v="5"/>
    <n v="0.54549999999999998"/>
    <n v="6"/>
    <n v="11"/>
    <n v="0"/>
    <s v="Optional"/>
    <n v="0"/>
    <x v="1"/>
    <n v="0"/>
    <s v="Optional"/>
    <n v="0"/>
    <s v="Optional"/>
  </r>
  <r>
    <x v="4"/>
    <s v="5.2 - Multisectoral planning and data linking"/>
    <s v="Intermediate"/>
    <s v="Explain precision and accuracy and how they are applied to field and laboratory diagnosis (S)"/>
    <n v="0.63639999999999997"/>
    <n v="7"/>
    <n v="0.36359999999999998"/>
    <n v="4"/>
    <n v="11"/>
    <n v="0"/>
    <s v="Optional"/>
    <n v="0"/>
    <x v="1"/>
    <n v="0"/>
    <s v="Optional"/>
    <n v="0"/>
    <s v="Optional"/>
  </r>
  <r>
    <x v="4"/>
    <s v="5.3 - Multisectoral coordination"/>
    <s v="Intermediate"/>
    <s v="Develop suspect, probable and confirmed case definitions (C)"/>
    <n v="1"/>
    <n v="11"/>
    <n v="0"/>
    <n v="0"/>
    <n v="11"/>
    <n v="1"/>
    <s v="Core"/>
    <n v="1"/>
    <x v="0"/>
    <n v="1"/>
    <s v="Core"/>
    <n v="1"/>
    <s v="Core"/>
  </r>
  <r>
    <x v="4"/>
    <s v="5.3 - Multisectoral coordination"/>
    <s v="Intermediate"/>
    <s v="Link laboratory with field data to support decision-makers across the interface (C)"/>
    <n v="1"/>
    <n v="11"/>
    <n v="0"/>
    <n v="0"/>
    <n v="11"/>
    <n v="1"/>
    <s v="Core"/>
    <n v="1"/>
    <x v="0"/>
    <n v="1"/>
    <s v="Core"/>
    <n v="1"/>
    <s v="Core"/>
  </r>
  <r>
    <x v="4"/>
    <s v="5.3 - Multisectoral coordination"/>
    <s v="Intermediate"/>
    <s v="Facilitate interactions between field epidemiologists, laboratory, across the interface at the subnational institutional level (C)"/>
    <n v="0.72729999999999995"/>
    <n v="8"/>
    <n v="0.2727"/>
    <n v="3"/>
    <n v="11"/>
    <n v="1"/>
    <s v="Core"/>
    <n v="0"/>
    <x v="1"/>
    <n v="0"/>
    <s v="Optional"/>
    <n v="0"/>
    <s v="Optional"/>
  </r>
  <r>
    <x v="4"/>
    <s v="5.3 - Multisectoral coordination"/>
    <s v="Intermediate"/>
    <s v="Coordinate with the contact persons at central and local level laboratories for sample testing (C)"/>
    <n v="1"/>
    <n v="11"/>
    <n v="0"/>
    <n v="0"/>
    <n v="11"/>
    <n v="1"/>
    <s v="Core"/>
    <n v="1"/>
    <x v="0"/>
    <n v="1"/>
    <s v="Core"/>
    <n v="1"/>
    <s v="Core"/>
  </r>
  <r>
    <x v="4"/>
    <s v="5.4 - Analysis, interpretation and reporting of laboratory data"/>
    <s v="Intermediate"/>
    <s v="Conduct descriptive and univariable and bivariable analysis and display of secondary laboratory data according to person/animal-place-time including spatial analysis tools (S)"/>
    <n v="1"/>
    <n v="11"/>
    <n v="0"/>
    <n v="0"/>
    <n v="11"/>
    <n v="1"/>
    <s v="Core"/>
    <n v="1"/>
    <x v="0"/>
    <n v="1"/>
    <s v="Core"/>
    <n v="1"/>
    <s v="Core"/>
  </r>
  <r>
    <x v="4"/>
    <s v="5.4 - Analysis, interpretation and reporting of laboratory data"/>
    <s v="Intermediate"/>
    <s v="Calculate sensitivity, specificity, Positive Predictive Value and Negative Predictive Value (S)"/>
    <n v="0.72729999999999995"/>
    <n v="8"/>
    <n v="0.2727"/>
    <n v="3"/>
    <n v="11"/>
    <n v="1"/>
    <s v="Core"/>
    <n v="0"/>
    <x v="1"/>
    <n v="0"/>
    <s v="Optional"/>
    <n v="0"/>
    <s v="Optional"/>
  </r>
  <r>
    <x v="4"/>
    <s v="5.4 - Analysis, interpretation and reporting of laboratory data"/>
    <s v="Intermediate"/>
    <s v="Interpret the results accounting for factors such as context, frequency of disease, sensitivity and specificity of the test, prevalence, and host relationship that can affect the results (C)"/>
    <n v="0.8"/>
    <n v="8"/>
    <n v="0.2"/>
    <n v="2"/>
    <n v="10"/>
    <n v="1"/>
    <s v="Core"/>
    <n v="1"/>
    <x v="0"/>
    <n v="0"/>
    <s v="Optional"/>
    <n v="0"/>
    <s v="Optional"/>
  </r>
  <r>
    <x v="4"/>
    <s v="5.4 - Analysis, interpretation and reporting of laboratory data"/>
    <s v="Intermediate"/>
    <s v="Contribute to monthly, quarterly and annual laboratory summary reports (C)"/>
    <n v="0.90910000000000002"/>
    <n v="10"/>
    <n v="9.0899999999999995E-2"/>
    <n v="1"/>
    <n v="11"/>
    <n v="1"/>
    <s v="Core"/>
    <n v="1"/>
    <x v="0"/>
    <n v="1"/>
    <s v="Core"/>
    <n v="0"/>
    <s v="Optional"/>
  </r>
  <r>
    <x v="4"/>
    <s v="5.4 - Analysis, interpretation and reporting of laboratory data"/>
    <s v="Intermediate"/>
    <s v="Monitor and coordinate feedback to stakeholders (C)"/>
    <n v="0.90910000000000002"/>
    <n v="10"/>
    <n v="9.0899999999999995E-2"/>
    <n v="1"/>
    <n v="11"/>
    <n v="1"/>
    <s v="Core"/>
    <n v="1"/>
    <x v="0"/>
    <n v="1"/>
    <s v="Core"/>
    <n v="0"/>
    <s v="Optional"/>
  </r>
  <r>
    <x v="4"/>
    <s v="5.4 - Analysis, interpretation and reporting of laboratory data"/>
    <s v="Intermediate"/>
    <s v="Assess the quality of laboratory data and provide guidance on the analysis of laboratory data for public health and animal health importance (C)"/>
    <n v="0.45450000000000002"/>
    <n v="5"/>
    <n v="0.54549999999999998"/>
    <n v="6"/>
    <n v="11"/>
    <n v="0"/>
    <s v="Optional"/>
    <n v="0"/>
    <x v="1"/>
    <n v="0"/>
    <s v="Optional"/>
    <n v="0"/>
    <s v="Optional"/>
  </r>
  <r>
    <x v="5"/>
    <s v="6.1 - IPC, biosecurity and biosafety preparedness"/>
    <s v="Intermediate"/>
    <s v="Monitor the availability and application of SOPs and guidelines (C)"/>
    <n v="1"/>
    <n v="11"/>
    <n v="0"/>
    <n v="0"/>
    <n v="11"/>
    <n v="1"/>
    <s v="Core"/>
    <n v="1"/>
    <x v="0"/>
    <n v="1"/>
    <s v="Core"/>
    <n v="1"/>
    <s v="Core"/>
  </r>
  <r>
    <x v="5"/>
    <s v="6.1 - IPC, biosecurity and biosafety preparedness"/>
    <s v="Intermediate"/>
    <s v="Monitor the availability of PPE and by conducting an inventory (C)"/>
    <n v="0.90910000000000002"/>
    <n v="10"/>
    <n v="9.0899999999999995E-2"/>
    <n v="1"/>
    <n v="11"/>
    <n v="1"/>
    <s v="Core"/>
    <n v="1"/>
    <x v="0"/>
    <n v="1"/>
    <s v="Core"/>
    <n v="0"/>
    <s v="Optional"/>
  </r>
  <r>
    <x v="5"/>
    <s v="6.1 - IPC, biosecurity and biosafety preparedness"/>
    <s v="Intermediate"/>
    <s v="Explain how to assess risk in the field or in the laboratory (C)"/>
    <n v="0.90910000000000002"/>
    <n v="10"/>
    <n v="9.0899999999999995E-2"/>
    <n v="1"/>
    <n v="11"/>
    <n v="1"/>
    <s v="Core"/>
    <n v="1"/>
    <x v="0"/>
    <n v="1"/>
    <s v="Core"/>
    <n v="0"/>
    <s v="Optional"/>
  </r>
  <r>
    <x v="5"/>
    <s v="6.1 - IPC, biosecurity and biosafety preparedness"/>
    <s v="Intermediate"/>
    <s v="Monitor the availability of the necessary communication channels, resources and inventories (C)"/>
    <n v="0.72729999999999995"/>
    <n v="8"/>
    <n v="0.2727"/>
    <n v="3"/>
    <n v="11"/>
    <n v="1"/>
    <s v="Core"/>
    <n v="0"/>
    <x v="1"/>
    <n v="0"/>
    <s v="Optional"/>
    <n v="0"/>
    <s v="Optional"/>
  </r>
  <r>
    <x v="5"/>
    <s v="6.1 - IPC, biosecurity and biosafety preparedness"/>
    <s v="Intermediate"/>
    <s v="Monitor and train the frontline level on the use of PPE (C)"/>
    <n v="1"/>
    <n v="11"/>
    <n v="0"/>
    <n v="0"/>
    <n v="11"/>
    <n v="1"/>
    <s v="Core"/>
    <n v="1"/>
    <x v="0"/>
    <n v="1"/>
    <s v="Core"/>
    <n v="1"/>
    <s v="Core"/>
  </r>
  <r>
    <x v="5"/>
    <s v="6.2 - IPC, biosecurity and biosafety implementation procedures"/>
    <s v="Intermediate"/>
    <s v="Monitor the application of an emergency plan (C)"/>
    <n v="0.81820000000000004"/>
    <n v="9"/>
    <n v="0.18179999999999999"/>
    <n v="2"/>
    <n v="11"/>
    <n v="1"/>
    <s v="Core"/>
    <n v="1"/>
    <x v="0"/>
    <n v="0"/>
    <s v="Optional"/>
    <n v="0"/>
    <s v="Optional"/>
  </r>
  <r>
    <x v="5"/>
    <s v="6.2 - IPC, biosecurity and biosafety implementation procedures"/>
    <s v="Intermediate"/>
    <s v="Monitor the application of SOP and guidelines (C)"/>
    <n v="0.90910000000000002"/>
    <n v="10"/>
    <n v="9.0899999999999995E-2"/>
    <n v="1"/>
    <n v="11"/>
    <n v="1"/>
    <s v="Core"/>
    <n v="1"/>
    <x v="0"/>
    <n v="1"/>
    <s v="Core"/>
    <n v="0"/>
    <s v="Optional"/>
  </r>
  <r>
    <x v="5"/>
    <s v="6.2 - IPC, biosecurity and biosafety implementation procedures"/>
    <s v="Intermediate"/>
    <s v="Contribute to a risk assessment and apply corrective measures (C)"/>
    <n v="1"/>
    <n v="11"/>
    <n v="0"/>
    <n v="0"/>
    <n v="11"/>
    <n v="1"/>
    <s v="Core"/>
    <n v="1"/>
    <x v="0"/>
    <n v="1"/>
    <s v="Core"/>
    <n v="1"/>
    <s v="Core"/>
  </r>
  <r>
    <x v="5"/>
    <s v="6.2 - IPC, biosecurity and biosafety implementation procedures"/>
    <s v="Intermediate"/>
    <s v="Coordinate field member assignments for biosafety and biosecurity (C)"/>
    <n v="0.81820000000000004"/>
    <n v="9"/>
    <n v="0.18179999999999999"/>
    <n v="2"/>
    <n v="11"/>
    <n v="1"/>
    <s v="Core"/>
    <n v="1"/>
    <x v="0"/>
    <n v="0"/>
    <s v="Optional"/>
    <n v="0"/>
    <s v="Optional"/>
  </r>
  <r>
    <x v="5"/>
    <s v="6.2 - IPC, biosecurity and biosafety implementation procedures"/>
    <s v="Intermediate"/>
    <s v="Design community-based advocacy and awareness activities (C)"/>
    <n v="0.72729999999999995"/>
    <n v="8"/>
    <n v="0.2727"/>
    <n v="3"/>
    <n v="11"/>
    <n v="1"/>
    <s v="Core"/>
    <n v="0"/>
    <x v="1"/>
    <n v="0"/>
    <s v="Optional"/>
    <n v="0"/>
    <s v="Optional"/>
  </r>
  <r>
    <x v="5"/>
    <s v="6.2 - IPC, biosecurity and biosafety implementation procedures"/>
    <s v="Intermediate"/>
    <s v="Implement a disease control and prevention plan (C)"/>
    <n v="1"/>
    <n v="11"/>
    <n v="0"/>
    <n v="0"/>
    <n v="11"/>
    <n v="1"/>
    <s v="Core"/>
    <n v="1"/>
    <x v="0"/>
    <n v="1"/>
    <s v="Core"/>
    <n v="1"/>
    <s v="Core"/>
  </r>
  <r>
    <x v="5"/>
    <s v="6.2 - IPC, biosecurity and biosafety implementation procedures"/>
    <s v="Intermediate"/>
    <s v="Identify strengths and weaknesses in the application of SOP, guidelines and plans in the field (C)"/>
    <n v="0.90910000000000002"/>
    <n v="10"/>
    <n v="9.0899999999999995E-2"/>
    <n v="1"/>
    <n v="11"/>
    <n v="1"/>
    <s v="Core"/>
    <n v="1"/>
    <x v="0"/>
    <n v="1"/>
    <s v="Core"/>
    <n v="0"/>
    <s v="Optional"/>
  </r>
  <r>
    <x v="5"/>
    <s v="6.2 - IPC, biosecurity and biosafety implementation procedures"/>
    <s v="Intermediate"/>
    <s v="Train the frontline level on IPC, biosafety and biosecurity (C)"/>
    <n v="0.90910000000000002"/>
    <n v="10"/>
    <n v="9.0899999999999995E-2"/>
    <n v="1"/>
    <n v="11"/>
    <n v="1"/>
    <s v="Core"/>
    <n v="1"/>
    <x v="0"/>
    <n v="1"/>
    <s v="Core"/>
    <n v="0"/>
    <s v="Optional"/>
  </r>
  <r>
    <x v="5"/>
    <s v="6.3 - Continuous quality improvement (CQI) evaluation"/>
    <s v="Intermediate"/>
    <s v="Review IPC, biosafety and biosecurity procedures (C)"/>
    <n v="0.90910000000000002"/>
    <n v="10"/>
    <n v="9.0899999999999995E-2"/>
    <n v="1"/>
    <n v="11"/>
    <n v="1"/>
    <s v="Core"/>
    <n v="1"/>
    <x v="0"/>
    <n v="1"/>
    <s v="Core"/>
    <n v="0"/>
    <s v="Optional"/>
  </r>
  <r>
    <x v="5"/>
    <s v="6.3 - Continuous quality improvement (CQI) evaluation"/>
    <s v="Intermediate"/>
    <s v="Monitor challenges and successes in implementing biosafety and biosecurity procedures (C)"/>
    <n v="0.90910000000000002"/>
    <n v="10"/>
    <n v="9.0899999999999995E-2"/>
    <n v="1"/>
    <n v="11"/>
    <n v="1"/>
    <s v="Core"/>
    <n v="1"/>
    <x v="0"/>
    <n v="1"/>
    <s v="Core"/>
    <n v="0"/>
    <s v="Optional"/>
  </r>
  <r>
    <x v="5"/>
    <s v="6.3 - Continuous quality improvement (CQI) evaluation"/>
    <s v="Intermediate"/>
    <s v="Monitor IPC, biosafety and biosafety information (C)"/>
    <n v="1"/>
    <n v="11"/>
    <n v="0"/>
    <n v="0"/>
    <n v="11"/>
    <n v="1"/>
    <s v="Core"/>
    <n v="1"/>
    <x v="0"/>
    <n v="1"/>
    <s v="Core"/>
    <n v="1"/>
    <s v="Core"/>
  </r>
  <r>
    <x v="5"/>
    <s v="6.3 - Continuous quality improvement (CQI) evaluation"/>
    <s v="Intermediate"/>
    <s v="Administer basic biosafety and biosecurity evaluation tools (C)"/>
    <n v="1"/>
    <n v="11"/>
    <n v="0"/>
    <n v="0"/>
    <n v="11"/>
    <n v="1"/>
    <s v="Core"/>
    <n v="1"/>
    <x v="0"/>
    <n v="1"/>
    <s v="Core"/>
    <n v="1"/>
    <s v="Core"/>
  </r>
  <r>
    <x v="5"/>
    <s v="6.3 - Continuous quality improvement (CQI) evaluation"/>
    <s v="Intermediate"/>
    <s v="Monitor specific biosafety and biosecurity evaluation and adaptations required at border points of entry (C)"/>
    <n v="0.63639999999999997"/>
    <n v="7"/>
    <n v="0.36359999999999998"/>
    <n v="4"/>
    <n v="11"/>
    <n v="0"/>
    <s v="Optional"/>
    <n v="0"/>
    <x v="1"/>
    <n v="0"/>
    <s v="Optional"/>
    <n v="0"/>
    <s v="Optional"/>
  </r>
  <r>
    <x v="6"/>
    <s v="7.1 - Detection of health threats"/>
    <s v="Intermediate"/>
    <s v="Apply knowledge of the microbiological and epidemiological characteristics of pathogens of epidemic potential to interpret information on emerging threats (S)"/>
    <n v="1"/>
    <n v="11"/>
    <n v="0"/>
    <n v="0"/>
    <n v="11"/>
    <n v="1"/>
    <s v="Core"/>
    <n v="1"/>
    <x v="0"/>
    <n v="1"/>
    <s v="Core"/>
    <n v="1"/>
    <s v="Core"/>
  </r>
  <r>
    <x v="6"/>
    <s v="7.1 - Detection of health threats"/>
    <s v="Intermediate"/>
    <s v="Describe and critically appraise information from surveillance systems to identify health threats (S)"/>
    <n v="1"/>
    <n v="11"/>
    <n v="0"/>
    <n v="0"/>
    <n v="11"/>
    <n v="1"/>
    <s v="Core"/>
    <n v="1"/>
    <x v="0"/>
    <n v="1"/>
    <s v="Core"/>
    <n v="1"/>
    <s v="Core"/>
  </r>
  <r>
    <x v="6"/>
    <s v="7.1 - Detection of health threats"/>
    <s v="Intermediate"/>
    <s v="Critically appraise information about potential health threats (S)"/>
    <n v="1"/>
    <n v="11"/>
    <n v="0"/>
    <n v="0"/>
    <n v="11"/>
    <n v="1"/>
    <s v="Core"/>
    <n v="1"/>
    <x v="0"/>
    <n v="1"/>
    <s v="Core"/>
    <n v="1"/>
    <s v="Core"/>
  </r>
  <r>
    <x v="6"/>
    <s v="7.1 - Detection of health threats"/>
    <s v="Intermediate"/>
    <s v="Critically appraise international health alerts to assess their local implications (S)"/>
    <n v="0.81820000000000004"/>
    <n v="9"/>
    <n v="0.18179999999999999"/>
    <n v="2"/>
    <n v="11"/>
    <n v="1"/>
    <s v="Core"/>
    <n v="1"/>
    <x v="0"/>
    <n v="0"/>
    <s v="Optional"/>
    <n v="0"/>
    <s v="Optional"/>
  </r>
  <r>
    <x v="6"/>
    <s v="7.1 - Detection of health threats"/>
    <s v="Intermediate"/>
    <s v="Interpret the results and implications of existing environmental monitoring systems (S)"/>
    <n v="0.90910000000000002"/>
    <n v="10"/>
    <n v="9.0899999999999995E-2"/>
    <n v="1"/>
    <n v="11"/>
    <n v="1"/>
    <s v="Core"/>
    <n v="1"/>
    <x v="0"/>
    <n v="1"/>
    <s v="Core"/>
    <n v="0"/>
    <s v="Optional"/>
  </r>
  <r>
    <x v="6"/>
    <s v="7.1 - Detection of health threats"/>
    <s v="Intermediate"/>
    <s v="Identify the use and limitations of diagnostic methods and their interpretation to characterize health risks (S)"/>
    <n v="0.63639999999999997"/>
    <n v="7"/>
    <n v="0.36359999999999998"/>
    <n v="4"/>
    <n v="11"/>
    <n v="0"/>
    <s v="Optional"/>
    <n v="0"/>
    <x v="1"/>
    <n v="0"/>
    <s v="Optional"/>
    <n v="0"/>
    <s v="Optional"/>
  </r>
  <r>
    <x v="6"/>
    <s v="7.2 - Risk assessments"/>
    <s v="Intermediate"/>
    <s v="Describe the steps for conducting quantitative risk assessments (K)"/>
    <n v="1"/>
    <n v="11"/>
    <n v="0"/>
    <n v="0"/>
    <n v="11"/>
    <n v="1"/>
    <s v="Core"/>
    <n v="1"/>
    <x v="0"/>
    <n v="1"/>
    <s v="Core"/>
    <n v="1"/>
    <s v="Core"/>
  </r>
  <r>
    <x v="6"/>
    <s v="7.2 - Risk assessments"/>
    <s v="Intermediate"/>
    <s v="Describe the components of risk analysis (K)"/>
    <n v="1"/>
    <n v="11"/>
    <n v="0"/>
    <n v="0"/>
    <n v="11"/>
    <n v="1"/>
    <s v="Core"/>
    <n v="1"/>
    <x v="0"/>
    <n v="1"/>
    <s v="Core"/>
    <n v="1"/>
    <s v="Core"/>
  </r>
  <r>
    <x v="6"/>
    <s v="7.2 - Risk assessments"/>
    <s v="Intermediate"/>
    <s v="Identify gaps in data and knowledge that could help clarify risk (S)"/>
    <n v="1"/>
    <n v="10"/>
    <n v="0"/>
    <n v="0"/>
    <n v="10"/>
    <n v="1"/>
    <s v="Core"/>
    <n v="1"/>
    <x v="0"/>
    <n v="1"/>
    <s v="Core"/>
    <n v="1"/>
    <s v="Core"/>
  </r>
  <r>
    <x v="6"/>
    <s v="7.2 - Risk assessments"/>
    <s v="Intermediate"/>
    <s v="Describe risk assessment tools, such as the Tripartite Joint Risk Assessment Operational Tool (K)"/>
    <n v="0.81820000000000004"/>
    <n v="9"/>
    <n v="0.18179999999999999"/>
    <n v="2"/>
    <n v="11"/>
    <n v="1"/>
    <s v="Core"/>
    <n v="1"/>
    <x v="0"/>
    <n v="0"/>
    <s v="Optional"/>
    <n v="0"/>
    <s v="Optional"/>
  </r>
  <r>
    <x v="6"/>
    <s v="7.2 - Risk assessments"/>
    <s v="Intermediate"/>
    <s v="Participate in a risk assessment (C)"/>
    <n v="0.81820000000000004"/>
    <n v="9"/>
    <n v="0.18179999999999999"/>
    <n v="2"/>
    <n v="11"/>
    <n v="1"/>
    <s v="Core"/>
    <n v="1"/>
    <x v="0"/>
    <n v="0"/>
    <s v="Optional"/>
    <n v="0"/>
    <s v="Optional"/>
  </r>
  <r>
    <x v="6"/>
    <s v="7.2 - Risk assessments"/>
    <s v="Intermediate"/>
    <s v="Communicate the results and implications of risk assessments to policymakers with different backgrounds (S)"/>
    <n v="0.54549999999999998"/>
    <n v="6"/>
    <n v="0.45450000000000002"/>
    <n v="5"/>
    <n v="11"/>
    <n v="0"/>
    <s v="Optional"/>
    <n v="0"/>
    <x v="1"/>
    <n v="0"/>
    <s v="Optional"/>
    <n v="0"/>
    <s v="Optional"/>
  </r>
  <r>
    <x v="6"/>
    <s v="7.3 - Policy development, adaptation and implementation"/>
    <s v="Intermediate"/>
    <s v="Synthesize scientific information and recognize implications for policy frameworks (C)"/>
    <n v="0.63639999999999997"/>
    <n v="7"/>
    <n v="0.36359999999999998"/>
    <n v="4"/>
    <n v="11"/>
    <n v="0"/>
    <s v="Optional"/>
    <n v="0"/>
    <x v="1"/>
    <n v="0"/>
    <s v="Optional"/>
    <n v="0"/>
    <s v="Optional"/>
  </r>
  <r>
    <x v="6"/>
    <s v="7.3 - Policy development, adaptation and implementation"/>
    <s v="Intermediate"/>
    <s v="Explain both economic costs and health benefits related to border control and movement restrictions (K)"/>
    <n v="0.54549999999999998"/>
    <n v="6"/>
    <n v="0.45450000000000002"/>
    <n v="5"/>
    <n v="11"/>
    <n v="0"/>
    <s v="Optional"/>
    <n v="0"/>
    <x v="1"/>
    <n v="0"/>
    <s v="Optional"/>
    <n v="0"/>
    <s v="Optional"/>
  </r>
  <r>
    <x v="6"/>
    <s v="7.4 - Preparedness and response planning"/>
    <s v="Intermediate"/>
    <s v="Identify potential control strategies for emerging pathogens (S)"/>
    <n v="0.90910000000000002"/>
    <n v="10"/>
    <n v="9.0899999999999995E-2"/>
    <n v="1"/>
    <n v="11"/>
    <n v="1"/>
    <s v="Core"/>
    <n v="1"/>
    <x v="0"/>
    <n v="1"/>
    <s v="Core"/>
    <n v="0"/>
    <s v="Optional"/>
  </r>
  <r>
    <x v="6"/>
    <s v="7.4 - Preparedness and response planning"/>
    <s v="Intermediate"/>
    <s v="Share appropriate countermeasure information with decision-makers (S)"/>
    <n v="0.72729999999999995"/>
    <n v="8"/>
    <n v="0.2727"/>
    <n v="3"/>
    <n v="11"/>
    <n v="1"/>
    <s v="Core"/>
    <n v="0"/>
    <x v="1"/>
    <n v="0"/>
    <s v="Optional"/>
    <n v="0"/>
    <s v="Optional"/>
  </r>
  <r>
    <x v="6"/>
    <s v="7.4 - Preparedness and response planning"/>
    <s v="Intermediate"/>
    <s v="Document vaccine distribution channels and plan for vaccination of high risk and other target groups (S)"/>
    <n v="1"/>
    <n v="11"/>
    <n v="0"/>
    <n v="0"/>
    <n v="11"/>
    <n v="1"/>
    <s v="Core"/>
    <n v="1"/>
    <x v="0"/>
    <n v="1"/>
    <s v="Core"/>
    <n v="1"/>
    <s v="Core"/>
  </r>
  <r>
    <x v="6"/>
    <s v="7.4 - Preparedness and response planning"/>
    <s v="Intermediate"/>
    <s v="Describe the plans for medical surge at the national level (K)"/>
    <n v="0.54549999999999998"/>
    <n v="6"/>
    <n v="0.45450000000000002"/>
    <n v="5"/>
    <n v="11"/>
    <n v="0"/>
    <s v="Optional"/>
    <n v="0"/>
    <x v="1"/>
    <n v="0"/>
    <s v="Optional"/>
    <n v="0"/>
    <s v="Optional"/>
  </r>
  <r>
    <x v="6"/>
    <s v="7.4 - Preparedness and response planning"/>
    <s v="Intermediate"/>
    <s v="Solicit input from human and animal healthcare workers when developing emergency response plans (S)"/>
    <n v="0.90910000000000002"/>
    <n v="10"/>
    <n v="9.0899999999999995E-2"/>
    <n v="1"/>
    <n v="11"/>
    <n v="1"/>
    <s v="Core"/>
    <n v="1"/>
    <x v="0"/>
    <n v="1"/>
    <s v="Core"/>
    <n v="0"/>
    <s v="Optional"/>
  </r>
  <r>
    <x v="6"/>
    <s v="7.4 - Preparedness and response planning"/>
    <s v="Intermediate"/>
    <s v="Educate health professionals about safety measures, medical countermeasures, and vaccines, including how to mitigate personal risk (S)"/>
    <n v="0.90910000000000002"/>
    <n v="10"/>
    <n v="9.0899999999999995E-2"/>
    <n v="1"/>
    <n v="11"/>
    <n v="1"/>
    <s v="Core"/>
    <n v="1"/>
    <x v="0"/>
    <n v="1"/>
    <s v="Core"/>
    <n v="0"/>
    <s v="Optional"/>
  </r>
  <r>
    <x v="6"/>
    <s v="7.4 - Preparedness and response planning"/>
    <s v="Intermediate"/>
    <s v="Identify preparedness gaps and propose solutions (S)"/>
    <n v="0.90910000000000002"/>
    <n v="10"/>
    <n v="9.0899999999999995E-2"/>
    <n v="1"/>
    <n v="11"/>
    <n v="1"/>
    <s v="Core"/>
    <n v="1"/>
    <x v="0"/>
    <n v="1"/>
    <s v="Core"/>
    <n v="0"/>
    <s v="Optional"/>
  </r>
  <r>
    <x v="6"/>
    <s v="7.4 - Preparedness and response planning"/>
    <s v="Intermediate"/>
    <s v="Describe tools that assess emergency planning and preparedness (e.g., JEE, GEMP, etc.) (K)"/>
    <n v="0.54549999999999998"/>
    <n v="6"/>
    <n v="0.45450000000000002"/>
    <n v="5"/>
    <n v="11"/>
    <n v="0"/>
    <s v="Optional"/>
    <n v="0"/>
    <x v="1"/>
    <n v="0"/>
    <s v="Optional"/>
    <n v="0"/>
    <s v="Optional"/>
  </r>
  <r>
    <x v="6"/>
    <s v="7.4 - Preparedness and response planning"/>
    <s v="Intermediate"/>
    <s v="Participate in an emergency response simulation (S)"/>
    <n v="0.81820000000000004"/>
    <n v="9"/>
    <n v="0.18179999999999999"/>
    <n v="2"/>
    <n v="11"/>
    <n v="1"/>
    <s v="Core"/>
    <n v="1"/>
    <x v="0"/>
    <n v="0"/>
    <s v="Optional"/>
    <n v="0"/>
    <s v="Optional"/>
  </r>
  <r>
    <x v="6"/>
    <s v="7.4 - Preparedness and response planning"/>
    <s v="Intermediate"/>
    <s v="Participate in the development of an emergency preparedness and response plan consistent with published guidelines (S)"/>
    <n v="0.54549999999999998"/>
    <n v="6"/>
    <n v="0.45450000000000002"/>
    <n v="5"/>
    <n v="11"/>
    <n v="0"/>
    <s v="Optional"/>
    <n v="0"/>
    <x v="1"/>
    <n v="0"/>
    <s v="Optional"/>
    <n v="0"/>
    <s v="Optional"/>
  </r>
  <r>
    <x v="6"/>
    <s v="7.4 - Preparedness and response planning"/>
    <s v="Intermediate"/>
    <s v="Describe major cost factors during response activities (K)"/>
    <n v="0.36359999999999998"/>
    <n v="4"/>
    <n v="0.63639999999999997"/>
    <n v="7"/>
    <n v="11"/>
    <n v="0"/>
    <s v="Optional"/>
    <n v="0"/>
    <x v="1"/>
    <n v="0"/>
    <s v="Optional"/>
    <n v="0"/>
    <s v="Optional"/>
  </r>
  <r>
    <x v="6"/>
    <s v="7.5 - Cross-sectoral coordination and incident management"/>
    <s v="Intermediate"/>
    <s v="Use designated channels for efficiently communicating with relevant decision-makers (S)"/>
    <n v="0.90910000000000002"/>
    <n v="10"/>
    <n v="9.0899999999999995E-2"/>
    <n v="1"/>
    <n v="11"/>
    <n v="1"/>
    <s v="Core"/>
    <n v="1"/>
    <x v="0"/>
    <n v="1"/>
    <s v="Core"/>
    <n v="0"/>
    <s v="Optional"/>
  </r>
  <r>
    <x v="6"/>
    <s v="7.5 - Cross-sectoral coordination and incident management"/>
    <s v="Intermediate"/>
    <s v="Understand the legal frameworks related to incident command structures (K)"/>
    <n v="0.81820000000000004"/>
    <n v="9"/>
    <n v="0.18179999999999999"/>
    <n v="2"/>
    <n v="11"/>
    <n v="1"/>
    <s v="Core"/>
    <n v="1"/>
    <x v="0"/>
    <n v="0"/>
    <s v="Optional"/>
    <n v="0"/>
    <s v="Optional"/>
  </r>
  <r>
    <x v="6"/>
    <s v="7.5 - Cross-sectoral coordination and incident management"/>
    <s v="Intermediate"/>
    <s v="Describe the structure and functions of the EOC and Task Force, if applicable (K)"/>
    <n v="0.63639999999999997"/>
    <n v="7"/>
    <n v="0.36359999999999998"/>
    <n v="4"/>
    <n v="11"/>
    <n v="0"/>
    <s v="Optional"/>
    <n v="0"/>
    <x v="1"/>
    <n v="0"/>
    <s v="Optional"/>
    <n v="0"/>
    <s v="Optional"/>
  </r>
  <r>
    <x v="6"/>
    <s v="7.5 - Cross-sectoral coordination and incident management"/>
    <s v="Intermediate"/>
    <s v="Describe roles and responsibility of EOC officers (K)"/>
    <n v="0.81820000000000004"/>
    <n v="9"/>
    <n v="0.18179999999999999"/>
    <n v="2"/>
    <n v="11"/>
    <n v="1"/>
    <s v="Core"/>
    <n v="1"/>
    <x v="0"/>
    <n v="0"/>
    <s v="Optional"/>
    <n v="0"/>
    <s v="Optional"/>
  </r>
  <r>
    <x v="6"/>
    <s v="7.5 - Cross-sectoral coordination and incident management"/>
    <s v="Intermediate"/>
    <s v="Organize meetings and facilitate communication between partners across different disciplines and organizations (C)"/>
    <n v="0.81820000000000004"/>
    <n v="9"/>
    <n v="0.18179999999999999"/>
    <n v="2"/>
    <n v="11"/>
    <n v="1"/>
    <s v="Core"/>
    <n v="1"/>
    <x v="0"/>
    <n v="0"/>
    <s v="Optional"/>
    <n v="0"/>
    <s v="Optional"/>
  </r>
  <r>
    <x v="6"/>
    <s v="7.5 - Cross-sectoral coordination and incident management"/>
    <s v="Intermediate"/>
    <s v="Implement agreed strategies, policies and procedures (C)"/>
    <n v="0.90910000000000002"/>
    <n v="10"/>
    <n v="9.0899999999999995E-2"/>
    <n v="1"/>
    <n v="11"/>
    <n v="1"/>
    <s v="Core"/>
    <n v="1"/>
    <x v="0"/>
    <n v="1"/>
    <s v="Core"/>
    <n v="0"/>
    <s v="Optional"/>
  </r>
  <r>
    <x v="6"/>
    <s v="7.6 - Emergency risk communication"/>
    <s v="Intermediate"/>
    <s v="Identify communication mechanisms that are trusted by the public, partners and community influencers (C)"/>
    <n v="1"/>
    <n v="11"/>
    <n v="0"/>
    <n v="0"/>
    <n v="11"/>
    <n v="1"/>
    <s v="Core"/>
    <n v="1"/>
    <x v="0"/>
    <n v="1"/>
    <s v="Core"/>
    <n v="1"/>
    <s v="Core"/>
  </r>
  <r>
    <x v="6"/>
    <s v="7.6 - Emergency risk communication"/>
    <s v="Intermediate"/>
    <s v="Explain the placement of emergency risk communication functions in the organizational leadership function and response cycle of emergency preparedness and response (K)"/>
    <n v="0.81820000000000004"/>
    <n v="9"/>
    <n v="0.18179999999999999"/>
    <n v="2"/>
    <n v="11"/>
    <n v="1"/>
    <s v="Core"/>
    <n v="1"/>
    <x v="0"/>
    <n v="0"/>
    <s v="Optional"/>
    <n v="0"/>
    <s v="Optional"/>
  </r>
  <r>
    <x v="6"/>
    <s v="7.6 - Emergency risk communication"/>
    <s v="Intermediate"/>
    <s v="Describe the impact of mass gatherings on the health of humans, animals and the environment (K)"/>
    <n v="1"/>
    <n v="11"/>
    <n v="0"/>
    <n v="0"/>
    <n v="11"/>
    <n v="1"/>
    <s v="Core"/>
    <n v="1"/>
    <x v="0"/>
    <n v="1"/>
    <s v="Core"/>
    <n v="1"/>
    <s v="Core"/>
  </r>
  <r>
    <x v="6"/>
    <s v="7.6 - Emergency risk communication"/>
    <s v="Intermediate"/>
    <s v="Participate in health preparedness planning for mass gathering events (S)"/>
    <n v="0.90910000000000002"/>
    <n v="10"/>
    <n v="9.0899999999999995E-2"/>
    <n v="1"/>
    <n v="11"/>
    <n v="1"/>
    <s v="Core"/>
    <n v="1"/>
    <x v="0"/>
    <n v="1"/>
    <s v="Core"/>
    <n v="0"/>
    <s v="Optional"/>
  </r>
  <r>
    <x v="6"/>
    <s v="7.6 - Emergency risk communication"/>
    <s v="Intermediate"/>
    <s v="Engage with stakeholders, including event organizers, to build relationships and trust (C)"/>
    <n v="1"/>
    <n v="11"/>
    <n v="0"/>
    <n v="0"/>
    <n v="11"/>
    <n v="1"/>
    <s v="Core"/>
    <n v="1"/>
    <x v="0"/>
    <n v="1"/>
    <s v="Core"/>
    <n v="1"/>
    <s v="Core"/>
  </r>
  <r>
    <x v="6"/>
    <s v="7.7 - Mass gatherings "/>
    <s v="Intermediate"/>
    <s v="Describe the impact of mass gatherings on the health of humans, animals and the environment (K)"/>
    <n v="1"/>
    <n v="11"/>
    <n v="0"/>
    <n v="0"/>
    <n v="11"/>
    <n v="1"/>
    <s v="Core"/>
    <n v="1"/>
    <x v="0"/>
    <n v="1"/>
    <s v="Core"/>
    <n v="1"/>
    <s v="Core"/>
  </r>
  <r>
    <x v="6"/>
    <s v="7.7 - Mass gatherings "/>
    <s v="Intermediate"/>
    <s v="Participate in health preparedness planning for mass gathering events (S)"/>
    <n v="0.90910000000000002"/>
    <n v="10"/>
    <n v="9.0899999999999995E-2"/>
    <n v="1"/>
    <n v="11"/>
    <n v="1"/>
    <s v="Core"/>
    <n v="1"/>
    <x v="0"/>
    <n v="1"/>
    <s v="Core"/>
    <n v="0"/>
    <s v="Optional"/>
  </r>
  <r>
    <x v="6"/>
    <s v="7.7 - Mass gatherings "/>
    <s v="Intermediate"/>
    <s v="Engage with stakeholders, including event organizers, to build relationships and trust (C)"/>
    <n v="1"/>
    <n v="11"/>
    <n v="0"/>
    <n v="0"/>
    <n v="11"/>
    <n v="1"/>
    <s v="Core"/>
    <n v="1"/>
    <x v="0"/>
    <n v="1"/>
    <s v="Core"/>
    <n v="1"/>
    <s v="Core"/>
  </r>
  <r>
    <x v="6"/>
    <s v="7.8 - Humanitarian crises/natural disasters"/>
    <s v="Intermediate"/>
    <s v="Describe the phases of humanitarian response, including preparedness and contingency, disaster risk reduction, response and recovery (K)"/>
    <n v="0.90910000000000002"/>
    <n v="10"/>
    <n v="9.0899999999999995E-2"/>
    <n v="1"/>
    <n v="11"/>
    <n v="1"/>
    <s v="Core"/>
    <n v="1"/>
    <x v="0"/>
    <n v="1"/>
    <s v="Core"/>
    <n v="0"/>
    <s v="Optional"/>
  </r>
  <r>
    <x v="6"/>
    <s v="7.8 - Humanitarian crises/natural disasters"/>
    <s v="Intermediate"/>
    <s v="Participate in a human or animal health assessment as part of a humanitarian response (C)"/>
    <n v="0.90910000000000002"/>
    <n v="10"/>
    <n v="9.0899999999999995E-2"/>
    <n v="1"/>
    <n v="11"/>
    <n v="1"/>
    <s v="Core"/>
    <n v="1"/>
    <x v="0"/>
    <n v="1"/>
    <s v="Core"/>
    <n v="0"/>
    <s v="Optional"/>
  </r>
  <r>
    <x v="6"/>
    <s v="7.8 - Humanitarian crises/natural disasters"/>
    <s v="Intermediate"/>
    <s v="Contribute to implementation of the response plan (C)"/>
    <n v="0.81820000000000004"/>
    <n v="9"/>
    <n v="0.18179999999999999"/>
    <n v="2"/>
    <n v="11"/>
    <n v="1"/>
    <s v="Core"/>
    <n v="1"/>
    <x v="0"/>
    <n v="0"/>
    <s v="Optional"/>
    <n v="0"/>
    <s v="Optional"/>
  </r>
  <r>
    <x v="6"/>
    <s v="7.8 - Humanitarian crises/natural disasters"/>
    <s v="Intermediate"/>
    <s v="Provide for the personal safety and security of team members during the response (C)"/>
    <n v="0.54549999999999998"/>
    <n v="6"/>
    <n v="0.45450000000000002"/>
    <n v="5"/>
    <n v="11"/>
    <n v="0"/>
    <s v="Optional"/>
    <n v="0"/>
    <x v="1"/>
    <n v="0"/>
    <s v="Optional"/>
    <n v="0"/>
    <s v="Optional"/>
  </r>
  <r>
    <x v="6"/>
    <s v="7.9 - Chemical, biological, radiological and nuclear (CBRN) emergencies"/>
    <s v="Intermediate"/>
    <s v="Demonstrate an awareness and appreciation of critical CBRN threats (K)"/>
    <n v="0.90910000000000002"/>
    <n v="10"/>
    <n v="9.0899999999999995E-2"/>
    <n v="1"/>
    <n v="11"/>
    <n v="1"/>
    <s v="Core"/>
    <n v="1"/>
    <x v="0"/>
    <n v="1"/>
    <s v="Core"/>
    <n v="0"/>
    <s v="Optional"/>
  </r>
  <r>
    <x v="6"/>
    <s v="7.9 - Chemical, biological, radiological and nuclear (CBRN) emergencies"/>
    <s v="Intermediate"/>
    <s v="Recognize and detect a CBRN-related health event (S)"/>
    <n v="0.54549999999999998"/>
    <n v="6"/>
    <n v="0.45450000000000002"/>
    <n v="5"/>
    <n v="11"/>
    <n v="0"/>
    <s v="Optional"/>
    <n v="0"/>
    <x v="1"/>
    <n v="0"/>
    <s v="Optional"/>
    <n v="0"/>
    <s v="Optional"/>
  </r>
  <r>
    <x v="7"/>
    <s v="8.1 - Types of epidemiological studies"/>
    <s v="Intermediate"/>
    <s v="Describe the basic kinds of epidemiological studies: a) secondary data analysis; b) observational studies; and c) environmental studies (K)"/>
    <n v="1"/>
    <n v="9"/>
    <n v="0"/>
    <n v="0"/>
    <n v="9"/>
    <n v="1"/>
    <s v="Core"/>
    <n v="1"/>
    <x v="0"/>
    <n v="1"/>
    <s v="Core"/>
    <n v="1"/>
    <s v="Core"/>
  </r>
  <r>
    <x v="7"/>
    <s v="8.1 - Types of epidemiological studies"/>
    <s v="Intermediate"/>
    <s v="Describe the types, principles and use of epidemiology observational studies: cross-sectional study, cohort study, and case-control study (K)"/>
    <n v="1"/>
    <n v="9"/>
    <n v="0"/>
    <n v="0"/>
    <n v="9"/>
    <n v="1"/>
    <s v="Core"/>
    <n v="1"/>
    <x v="0"/>
    <n v="1"/>
    <s v="Core"/>
    <n v="1"/>
    <s v="Core"/>
  </r>
  <r>
    <x v="7"/>
    <s v="8.1 - Types of epidemiological studies"/>
    <s v="Intermediate"/>
    <s v="Select the most appropriate observation study in a given situation (S)"/>
    <n v="0.77780000000000005"/>
    <n v="7"/>
    <n v="0.22220000000000001"/>
    <n v="2"/>
    <n v="9"/>
    <n v="1"/>
    <s v="Core"/>
    <n v="0"/>
    <x v="1"/>
    <n v="0"/>
    <s v="Optional"/>
    <n v="0"/>
    <s v="Optional"/>
  </r>
  <r>
    <x v="7"/>
    <s v="8.1 - Types of epidemiological studies"/>
    <s v="Intermediate"/>
    <s v="Monitor the critical pre-requisites to collaborate, coordinate and communicate across sectoral lines (C)"/>
    <n v="0.77780000000000005"/>
    <n v="7"/>
    <n v="0.22220000000000001"/>
    <n v="2"/>
    <n v="9"/>
    <n v="1"/>
    <s v="Core"/>
    <n v="0"/>
    <x v="1"/>
    <n v="0"/>
    <s v="Optional"/>
    <n v="0"/>
    <s v="Optional"/>
  </r>
  <r>
    <x v="7"/>
    <s v="8.2 - Design and plan epidemiological studies"/>
    <s v="Intermediate"/>
    <s v="Contribute to the design and planning of epidemiology observational studies (cross-sectional, case-control, cohort, field trials) (S)"/>
    <n v="1"/>
    <n v="9"/>
    <n v="0"/>
    <n v="0"/>
    <n v="9"/>
    <n v="1"/>
    <s v="Core"/>
    <n v="1"/>
    <x v="0"/>
    <n v="1"/>
    <s v="Core"/>
    <n v="1"/>
    <s v="Core"/>
  </r>
  <r>
    <x v="7"/>
    <s v="8.2 - Design and plan epidemiological studies"/>
    <s v="Intermediate"/>
    <s v="Contribute to the design and planning of epidemiology observational studies by suggesting the most suitable design, type of data needed, method of data collection (S)"/>
    <n v="0.88890000000000002"/>
    <n v="8"/>
    <n v="0.1111"/>
    <n v="1"/>
    <n v="9"/>
    <n v="1"/>
    <s v="Core"/>
    <n v="1"/>
    <x v="0"/>
    <n v="0"/>
    <s v="Optional"/>
    <n v="0"/>
    <s v="Optional"/>
  </r>
  <r>
    <x v="7"/>
    <s v="8.2 - Design and plan epidemiological studies"/>
    <s v="Intermediate"/>
    <s v="Contribute to design and planning of statistics used for data analysis (S)"/>
    <n v="1"/>
    <n v="9"/>
    <n v="0"/>
    <n v="0"/>
    <n v="9"/>
    <n v="1"/>
    <s v="Core"/>
    <n v="1"/>
    <x v="0"/>
    <n v="1"/>
    <s v="Core"/>
    <n v="1"/>
    <s v="Core"/>
  </r>
  <r>
    <x v="7"/>
    <s v="8.2 - Design and plan epidemiological studies"/>
    <s v="Intermediate"/>
    <s v="Contribute to the design and planning of collaboration, coordination and communication among sectoral investigators and the community (S)"/>
    <n v="0.77780000000000005"/>
    <n v="7"/>
    <n v="0.22220000000000001"/>
    <n v="2"/>
    <n v="9"/>
    <n v="1"/>
    <s v="Core"/>
    <n v="0"/>
    <x v="1"/>
    <n v="0"/>
    <s v="Optional"/>
    <n v="0"/>
    <s v="Optional"/>
  </r>
  <r>
    <x v="7"/>
    <s v="8.2 - Design and plan epidemiological studies"/>
    <s v="Intermediate"/>
    <s v="Monitor the critical pre-requisites to collaborate, coordinate and communicate across sectoral lines (C)"/>
    <n v="0.33329999999999999"/>
    <n v="3"/>
    <n v="0.66669999999999996"/>
    <n v="6"/>
    <n v="9"/>
    <n v="0"/>
    <s v="Optional"/>
    <n v="0"/>
    <x v="1"/>
    <n v="0"/>
    <s v="Optional"/>
    <n v="0"/>
    <s v="Optional"/>
  </r>
  <r>
    <x v="7"/>
    <s v="8.2 - Design and plan epidemiological studies"/>
    <s v="Intermediate"/>
    <s v="Monitor and supervise basic principles of medical data protection, data anonymization, ethical approval and informed consent during field investigation (C)"/>
    <n v="0.88890000000000002"/>
    <n v="8"/>
    <n v="0.1111"/>
    <n v="1"/>
    <n v="9"/>
    <n v="1"/>
    <s v="Core"/>
    <n v="1"/>
    <x v="0"/>
    <n v="0"/>
    <s v="Optional"/>
    <n v="0"/>
    <s v="Optional"/>
  </r>
  <r>
    <x v="7"/>
    <s v="8.3 - Conduct epidemiolgocial field studies"/>
    <s v="Intermediate"/>
    <s v="Conduct analytic epidemiological studies (cross-sectional, case-control, cohort, field trials) (C)"/>
    <n v="0.88890000000000002"/>
    <n v="8"/>
    <n v="0.1111"/>
    <n v="1"/>
    <n v="9"/>
    <n v="1"/>
    <s v="Core"/>
    <n v="1"/>
    <x v="0"/>
    <n v="0"/>
    <s v="Optional"/>
    <n v="0"/>
    <s v="Optional"/>
  </r>
  <r>
    <x v="7"/>
    <s v="8.3 - Conduct epidemiolgocial field studies"/>
    <s v="Intermediate"/>
    <s v="Conduct data analysis in collaboration, coordination with sectoral investigators and the community (C)"/>
    <n v="0.88890000000000002"/>
    <n v="8"/>
    <n v="0.1111"/>
    <n v="1"/>
    <n v="9"/>
    <n v="1"/>
    <s v="Core"/>
    <n v="1"/>
    <x v="0"/>
    <n v="0"/>
    <s v="Optional"/>
    <n v="0"/>
    <s v="Optional"/>
  </r>
  <r>
    <x v="7"/>
    <s v="8.3 - Conduct epidemiolgocial field studies"/>
    <s v="Intermediate"/>
    <s v="Monitor the critical pre-requisites to collaborate, coordinate and communicate across sectoral lines (C)"/>
    <n v="1"/>
    <n v="9"/>
    <n v="0"/>
    <n v="0"/>
    <n v="9"/>
    <n v="1"/>
    <s v="Core"/>
    <n v="1"/>
    <x v="0"/>
    <n v="1"/>
    <s v="Core"/>
    <n v="1"/>
    <s v="Core"/>
  </r>
  <r>
    <x v="7"/>
    <s v="8.3 - Conduct epidemiolgocial field studies"/>
    <s v="Intermediate"/>
    <s v="Monitor the potential impact from any intervention recommended or made following the epidemiological study across the sectors (K)"/>
    <n v="0.88890000000000002"/>
    <n v="8"/>
    <n v="0.1111"/>
    <n v="1"/>
    <n v="9"/>
    <n v="1"/>
    <s v="Core"/>
    <n v="1"/>
    <x v="0"/>
    <n v="0"/>
    <s v="Optional"/>
    <n v="0"/>
    <s v="Optional"/>
  </r>
  <r>
    <x v="7"/>
    <s v="8.3 - Conduct epidemiolgocial field studies"/>
    <s v="Intermediate"/>
    <s v="Contribute to data collection and compile data from different sources (S)"/>
    <n v="1"/>
    <n v="9"/>
    <n v="0"/>
    <n v="0"/>
    <n v="9"/>
    <n v="1"/>
    <s v="Core"/>
    <n v="1"/>
    <x v="0"/>
    <n v="1"/>
    <s v="Core"/>
    <n v="1"/>
    <s v="Core"/>
  </r>
  <r>
    <x v="7"/>
    <s v="8.3 - Conduct epidemiolgocial field studies"/>
    <s v="Intermediate"/>
    <s v="Clean, validate, and analyze data based on the planning (S)"/>
    <n v="1"/>
    <n v="9"/>
    <n v="0"/>
    <n v="0"/>
    <n v="9"/>
    <n v="1"/>
    <s v="Core"/>
    <n v="1"/>
    <x v="0"/>
    <n v="1"/>
    <s v="Core"/>
    <n v="1"/>
    <s v="Core"/>
  </r>
  <r>
    <x v="7"/>
    <s v="8.3 - Conduct epidemiolgocial field studies"/>
    <s v="Intermediate"/>
    <s v="Interpret the analysis result and provide scientifically sound evidence to guide control and prevention measures (S)"/>
    <n v="1"/>
    <n v="9"/>
    <n v="0"/>
    <n v="0"/>
    <n v="9"/>
    <n v="1"/>
    <s v="Core"/>
    <n v="1"/>
    <x v="0"/>
    <n v="1"/>
    <s v="Core"/>
    <n v="1"/>
    <s v="Core"/>
  </r>
  <r>
    <x v="7"/>
    <s v="8.4 - Report and publish study findings"/>
    <s v="Intermediate"/>
    <s v="Design and write appropriate and concise audience-specific oral and written reports for stakeholders with key findings (C)"/>
    <n v="1"/>
    <n v="9"/>
    <n v="0"/>
    <n v="0"/>
    <n v="9"/>
    <n v="1"/>
    <s v="Core"/>
    <n v="1"/>
    <x v="0"/>
    <n v="1"/>
    <s v="Core"/>
    <n v="1"/>
    <s v="Core"/>
  </r>
  <r>
    <x v="7"/>
    <s v="8.4 - Report and publish study findings"/>
    <s v="Intermediate"/>
    <s v="Monitor reporting and dissemination of relevant study findings at early stage to central level Health Care stakeholders and other local stakeholders involved in response, including community leaders (S)"/>
    <n v="1"/>
    <n v="9"/>
    <n v="0"/>
    <n v="0"/>
    <n v="9"/>
    <n v="1"/>
    <s v="Core"/>
    <n v="1"/>
    <x v="0"/>
    <n v="1"/>
    <s v="Core"/>
    <n v="1"/>
    <s v="Core"/>
  </r>
  <r>
    <x v="8"/>
    <s v="9.1 - Planning for data collection and analysis"/>
    <s v="Intermediate"/>
    <s v="Develop a data analysis plan (variables, coding, dummy tables, etc.) (C)"/>
    <n v="1"/>
    <n v="9"/>
    <n v="0"/>
    <n v="0"/>
    <n v="9"/>
    <n v="1"/>
    <s v="Core"/>
    <n v="1"/>
    <x v="0"/>
    <n v="1"/>
    <s v="Core"/>
    <n v="1"/>
    <s v="Core"/>
  </r>
  <r>
    <x v="8"/>
    <s v="9.1 - Planning for data collection and analysis"/>
    <s v="Intermediate"/>
    <s v="Explain when a map can be useful for descriptive analysis (K)"/>
    <n v="1"/>
    <n v="9"/>
    <n v="0"/>
    <n v="0"/>
    <n v="9"/>
    <n v="1"/>
    <s v="Core"/>
    <n v="1"/>
    <x v="0"/>
    <n v="1"/>
    <s v="Core"/>
    <n v="1"/>
    <s v="Core"/>
  </r>
  <r>
    <x v="8"/>
    <s v="9.2 - Data collection"/>
    <s v="Intermediate"/>
    <s v="Review, monitor and evaluate data quality according to attributes such as consistency, completeness, timeliness, etc. (C)"/>
    <n v="1"/>
    <n v="9"/>
    <n v="0"/>
    <n v="0"/>
    <n v="9"/>
    <n v="1"/>
    <s v="Core"/>
    <n v="1"/>
    <x v="0"/>
    <n v="1"/>
    <s v="Core"/>
    <n v="1"/>
    <s v="Core"/>
  </r>
  <r>
    <x v="8"/>
    <s v="9.2 - Data collection"/>
    <s v="Intermediate"/>
    <s v="Apply basic data checking procedures within at least one data collection application: a) data consistency; b) data cleaning, duplicate entry; and c) coding (C)"/>
    <n v="1"/>
    <n v="8"/>
    <n v="0"/>
    <n v="0"/>
    <n v="8"/>
    <n v="1"/>
    <s v="Core"/>
    <n v="1"/>
    <x v="0"/>
    <n v="1"/>
    <s v="Core"/>
    <n v="1"/>
    <s v="Core"/>
  </r>
  <r>
    <x v="8"/>
    <s v="9.2 - Data collection"/>
    <s v="Intermediate"/>
    <s v="Train and supervise frontline data collectors (C)"/>
    <n v="1"/>
    <n v="9"/>
    <n v="0"/>
    <n v="0"/>
    <n v="9"/>
    <n v="1"/>
    <s v="Core"/>
    <n v="1"/>
    <x v="0"/>
    <n v="1"/>
    <s v="Core"/>
    <n v="1"/>
    <s v="Core"/>
  </r>
  <r>
    <x v="8"/>
    <s v="9.2 - Data collection"/>
    <s v="Intermediate"/>
    <s v="Describe basic principles of data exchange between applications, such as data export/import of .csv files (S)"/>
    <n v="1"/>
    <n v="9"/>
    <n v="0"/>
    <n v="0"/>
    <n v="9"/>
    <n v="1"/>
    <s v="Core"/>
    <n v="1"/>
    <x v="0"/>
    <n v="1"/>
    <s v="Core"/>
    <n v="1"/>
    <s v="Core"/>
  </r>
  <r>
    <x v="8"/>
    <s v="9.3 - Data analysis"/>
    <s v="Intermediate"/>
    <s v="Implement a data analysis plan (C)"/>
    <n v="0.88890000000000002"/>
    <n v="8"/>
    <n v="0.1111"/>
    <n v="1"/>
    <n v="9"/>
    <n v="1"/>
    <s v="Core"/>
    <n v="1"/>
    <x v="0"/>
    <n v="0"/>
    <s v="Optional"/>
    <n v="0"/>
    <s v="Optional"/>
  </r>
  <r>
    <x v="8"/>
    <s v="9.3 - Data analysis"/>
    <s v="Intermediate"/>
    <s v="Stratify data and assess for effect measure modification and confounding, controlling for confounding as needed (C)"/>
    <n v="0.88890000000000002"/>
    <n v="8"/>
    <n v="0.1111"/>
    <n v="1"/>
    <n v="9"/>
    <n v="1"/>
    <s v="Core"/>
    <n v="1"/>
    <x v="0"/>
    <n v="0"/>
    <s v="Optional"/>
    <n v="0"/>
    <s v="Optional"/>
  </r>
  <r>
    <x v="8"/>
    <s v="9.3 - Data analysis"/>
    <s v="Intermediate"/>
    <s v="Use statistical tests (parametric and non-parametric) for analysis of epidemiological data (C)"/>
    <n v="0.88890000000000002"/>
    <n v="8"/>
    <n v="0.1111"/>
    <n v="1"/>
    <n v="9"/>
    <n v="1"/>
    <s v="Core"/>
    <n v="1"/>
    <x v="0"/>
    <n v="0"/>
    <s v="Optional"/>
    <n v="0"/>
    <s v="Optional"/>
  </r>
  <r>
    <x v="8"/>
    <s v="9.3 - Data analysis"/>
    <s v="Intermediate"/>
    <s v="Calculate standard errors and confidence intervals (C)"/>
    <n v="0.77780000000000005"/>
    <n v="7"/>
    <n v="0.22220000000000001"/>
    <n v="2"/>
    <n v="9"/>
    <n v="1"/>
    <s v="Core"/>
    <n v="0"/>
    <x v="1"/>
    <n v="0"/>
    <s v="Optional"/>
    <n v="0"/>
    <s v="Optional"/>
  </r>
  <r>
    <x v="8"/>
    <s v="9.3 - Data analysis"/>
    <s v="Intermediate"/>
    <s v="Develop regular data quality reports/feedback to frontline level (C)"/>
    <n v="1"/>
    <n v="9"/>
    <n v="0"/>
    <n v="0"/>
    <n v="9"/>
    <n v="1"/>
    <s v="Core"/>
    <n v="1"/>
    <x v="0"/>
    <n v="1"/>
    <s v="Core"/>
    <n v="1"/>
    <s v="Core"/>
  </r>
  <r>
    <x v="8"/>
    <s v="9.4 - Data interpretation and presentation"/>
    <s v="Intermediate"/>
    <s v="Interpret data analysis results like measures of association, measures of impact, statistical test results and confidence intervals (C)"/>
    <n v="0.88890000000000002"/>
    <n v="8"/>
    <n v="0.1111"/>
    <n v="1"/>
    <n v="9"/>
    <n v="1"/>
    <s v="Core"/>
    <n v="1"/>
    <x v="0"/>
    <n v="0"/>
    <s v="Optional"/>
    <n v="0"/>
    <s v="Optional"/>
  </r>
  <r>
    <x v="8"/>
    <s v="9.4 - Data interpretation and presentation"/>
    <s v="Intermediate"/>
    <s v="Describe bias, its effects, and ways to minimize bias (K)"/>
    <n v="1"/>
    <n v="9"/>
    <n v="0"/>
    <n v="0"/>
    <n v="9"/>
    <n v="1"/>
    <s v="Core"/>
    <n v="1"/>
    <x v="0"/>
    <n v="1"/>
    <s v="Core"/>
    <n v="1"/>
    <s v="Core"/>
  </r>
  <r>
    <x v="8"/>
    <s v="9.4 - Data interpretation and presentation"/>
    <s v="Intermediate"/>
    <s v="Develop regular reports/feedback to frontline level (C)"/>
    <n v="1"/>
    <n v="9"/>
    <n v="0"/>
    <n v="0"/>
    <n v="9"/>
    <n v="1"/>
    <s v="Core"/>
    <n v="1"/>
    <x v="0"/>
    <n v="1"/>
    <s v="Core"/>
    <n v="1"/>
    <s v="Core"/>
  </r>
  <r>
    <x v="8"/>
    <s v="9.4 - Data interpretation and presentation"/>
    <s v="Intermediate"/>
    <s v="Use modern methods of data visualization to display statistical results (C)"/>
    <n v="1"/>
    <n v="9"/>
    <n v="0"/>
    <n v="0"/>
    <n v="9"/>
    <n v="1"/>
    <s v="Core"/>
    <n v="1"/>
    <x v="0"/>
    <n v="1"/>
    <s v="Core"/>
    <n v="1"/>
    <s v="Core"/>
  </r>
  <r>
    <x v="8"/>
    <s v="9.5 - Digital Tools"/>
    <s v="Intermediate"/>
    <s v="Advocate for and support the implementation and training of digital tools/software (C)"/>
    <n v="1"/>
    <n v="9"/>
    <n v="0"/>
    <n v="0"/>
    <n v="9"/>
    <n v="1"/>
    <s v="Core"/>
    <n v="1"/>
    <x v="0"/>
    <n v="1"/>
    <s v="Core"/>
    <n v="1"/>
    <s v="Core"/>
  </r>
  <r>
    <x v="8"/>
    <s v="9.5 - Digital Tools"/>
    <s v="Intermediate"/>
    <s v="Assess challenges and needs for electronic data collection tools (C)"/>
    <n v="0.77780000000000005"/>
    <n v="7"/>
    <n v="0.22220000000000001"/>
    <n v="2"/>
    <n v="9"/>
    <n v="1"/>
    <s v="Core"/>
    <n v="0"/>
    <x v="1"/>
    <n v="0"/>
    <s v="Optional"/>
    <n v="0"/>
    <s v="Optional"/>
  </r>
  <r>
    <x v="9"/>
    <s v="11.1 - Leadership and One Health"/>
    <s v="Intermediate"/>
    <s v="Perform stakeholder mapping (C)"/>
    <n v="1"/>
    <n v="14"/>
    <n v="0"/>
    <n v="0"/>
    <n v="14"/>
    <n v="1"/>
    <s v="Core"/>
    <n v="1"/>
    <x v="0"/>
    <n v="1"/>
    <s v="Core"/>
    <n v="1"/>
    <s v="Core"/>
  </r>
  <r>
    <x v="9"/>
    <s v="11.1 - Leadership and One Health"/>
    <s v="Intermediate"/>
    <s v="Make decisions in consultation with experts across disciplines (C)"/>
    <n v="0.78569999999999995"/>
    <n v="11"/>
    <n v="0.21429999999999999"/>
    <n v="3"/>
    <n v="14"/>
    <n v="1"/>
    <s v="Core"/>
    <n v="0"/>
    <x v="1"/>
    <n v="0"/>
    <s v="Optional"/>
    <n v="0"/>
    <s v="Optional"/>
  </r>
  <r>
    <x v="9"/>
    <s v="11.1 - Leadership and One Health"/>
    <s v="Intermediate"/>
    <s v="Manage in contexts of volatility, uncertainty, complexity, and ambiguity (C)"/>
    <n v="0.57140000000000002"/>
    <n v="8"/>
    <n v="0.42859999999999998"/>
    <n v="6"/>
    <n v="14"/>
    <n v="0"/>
    <s v="Optional"/>
    <n v="0"/>
    <x v="1"/>
    <n v="0"/>
    <s v="Optional"/>
    <n v="0"/>
    <s v="Optional"/>
  </r>
  <r>
    <x v="9"/>
    <s v="11.1 - Leadership and One Health"/>
    <s v="Intermediate"/>
    <s v="Make and justify decisions in the context of conflicting priorities (C)"/>
    <n v="0.71430000000000005"/>
    <n v="10"/>
    <n v="0.28570000000000001"/>
    <n v="4"/>
    <n v="14"/>
    <n v="1"/>
    <s v="Core"/>
    <n v="0"/>
    <x v="1"/>
    <n v="0"/>
    <s v="Optional"/>
    <n v="0"/>
    <s v="Optional"/>
  </r>
  <r>
    <x v="9"/>
    <s v="11.1 - Leadership and One Health"/>
    <s v="Intermediate"/>
    <s v="Develop community-based approaches for field investigation and health interventions to promote community engagement (C)"/>
    <n v="0.92859999999999998"/>
    <n v="13"/>
    <n v="7.1400000000000005E-2"/>
    <n v="1"/>
    <n v="14"/>
    <n v="1"/>
    <s v="Core"/>
    <n v="1"/>
    <x v="0"/>
    <n v="1"/>
    <s v="Core"/>
    <n v="0"/>
    <s v="Optional"/>
  </r>
  <r>
    <x v="9"/>
    <s v="11.2 - Policy development and implementation"/>
    <s v="Intermediate"/>
    <s v="Propose, promote and implement one health policies at the local and regional levels (C)"/>
    <n v="0.92859999999999998"/>
    <n v="13"/>
    <n v="7.1400000000000005E-2"/>
    <n v="1"/>
    <n v="14"/>
    <n v="1"/>
    <s v="Core"/>
    <n v="1"/>
    <x v="0"/>
    <n v="1"/>
    <s v="Core"/>
    <n v="0"/>
    <s v="Optional"/>
  </r>
  <r>
    <x v="9"/>
    <s v="11.2 - Policy development and implementation"/>
    <s v="Intermediate"/>
    <s v="Articulate the policy cycle and how to engage stakeholders in intersectional collaborations for effective policy making (C)"/>
    <n v="0.78569999999999995"/>
    <n v="11"/>
    <n v="0.21429999999999999"/>
    <n v="3"/>
    <n v="14"/>
    <n v="1"/>
    <s v="Core"/>
    <n v="0"/>
    <x v="1"/>
    <n v="0"/>
    <s v="Optional"/>
    <n v="0"/>
    <s v="Optional"/>
  </r>
  <r>
    <x v="9"/>
    <s v="11.2 - Policy development and implementation"/>
    <s v="Intermediate"/>
    <s v="Develop, promote and implement emergency response policies to respond to unexpected events (i.e., natural disasters, disease outbreaks, conflict, etc.) (C)"/>
    <n v="0.64290000000000003"/>
    <n v="9"/>
    <n v="0.35709999999999997"/>
    <n v="5"/>
    <n v="14"/>
    <n v="0"/>
    <s v="Optional"/>
    <n v="0"/>
    <x v="1"/>
    <n v="0"/>
    <s v="Optional"/>
    <n v="0"/>
    <s v="Optional"/>
  </r>
  <r>
    <x v="9"/>
    <s v="11.2 - Policy development and implementation"/>
    <s v="Intermediate"/>
    <s v="Make recommendations from studies, surveys and field investigations to inform policy making (C)"/>
    <n v="0.78569999999999995"/>
    <n v="11"/>
    <n v="0.21429999999999999"/>
    <n v="3"/>
    <n v="14"/>
    <n v="1"/>
    <s v="Core"/>
    <n v="0"/>
    <x v="1"/>
    <n v="0"/>
    <s v="Optional"/>
    <n v="0"/>
    <s v="Optional"/>
  </r>
  <r>
    <x v="9"/>
    <s v="11.2 - Policy development and implementation"/>
    <s v="Intermediate"/>
    <s v="Assess regional community leader engagement and awareness of One Health policies (S)"/>
    <n v="0.85709999999999997"/>
    <n v="12"/>
    <n v="0.1429"/>
    <n v="2"/>
    <n v="14"/>
    <n v="1"/>
    <s v="Core"/>
    <n v="1"/>
    <x v="0"/>
    <n v="0"/>
    <s v="Optional"/>
    <n v="0"/>
    <s v="Optional"/>
  </r>
  <r>
    <x v="9"/>
    <s v="11.3 - Organizational development"/>
    <s v="Intermediate"/>
    <s v="Articulate a shared mission, set of core values, and vision of the organization to achieve One Health goals (C)"/>
    <n v="0.78569999999999995"/>
    <n v="11"/>
    <n v="0.21429999999999999"/>
    <n v="3"/>
    <n v="14"/>
    <n v="1"/>
    <s v="Core"/>
    <n v="0"/>
    <x v="1"/>
    <n v="0"/>
    <s v="Optional"/>
    <n v="0"/>
    <s v="Optional"/>
  </r>
  <r>
    <x v="9"/>
    <s v="11.3 - Organizational development"/>
    <s v="Intermediate"/>
    <s v="Delegate responsibilities and tasks based on skills and expertise of team members (S)"/>
    <n v="0.57140000000000002"/>
    <n v="8"/>
    <n v="0.42859999999999998"/>
    <n v="6"/>
    <n v="14"/>
    <n v="0"/>
    <s v="Optional"/>
    <n v="0"/>
    <x v="1"/>
    <n v="0"/>
    <s v="Optional"/>
    <n v="0"/>
    <s v="Optional"/>
  </r>
  <r>
    <x v="9"/>
    <s v="11.3 - Organizational development"/>
    <s v="Intermediate"/>
    <s v="Document roles and responsibilities of team members to ensure accountability (S)"/>
    <n v="0.92859999999999998"/>
    <n v="13"/>
    <n v="7.1400000000000005E-2"/>
    <n v="1"/>
    <n v="14"/>
    <n v="1"/>
    <s v="Core"/>
    <n v="1"/>
    <x v="0"/>
    <n v="1"/>
    <s v="Core"/>
    <n v="0"/>
    <s v="Optional"/>
  </r>
  <r>
    <x v="9"/>
    <s v="11.3 - Organizational development"/>
    <s v="Intermediate"/>
    <s v="Motivate, coach, mentor, and mobilize a network of team members (C)"/>
    <n v="0.78569999999999995"/>
    <n v="11"/>
    <n v="0.21429999999999999"/>
    <n v="3"/>
    <n v="14"/>
    <n v="1"/>
    <s v="Core"/>
    <n v="0"/>
    <x v="1"/>
    <n v="0"/>
    <s v="Optional"/>
    <n v="0"/>
    <s v="Optional"/>
  </r>
  <r>
    <x v="9"/>
    <s v="11.3 - Organizational development"/>
    <s v="Intermediate"/>
    <s v="Establish effective teamwork and collaboration across disciplines (S)"/>
    <n v="1"/>
    <n v="14"/>
    <n v="0"/>
    <n v="0"/>
    <n v="14"/>
    <n v="1"/>
    <s v="Core"/>
    <n v="1"/>
    <x v="0"/>
    <n v="1"/>
    <s v="Core"/>
    <n v="1"/>
    <s v="Core"/>
  </r>
  <r>
    <x v="9"/>
    <s v="11.3 - Organizational development"/>
    <s v="Intermediate"/>
    <s v="Describe published quality management guidelines (e.g., ISO 9001:2015 Quality Management Systems) (K)"/>
    <n v="0.42859999999999998"/>
    <n v="6"/>
    <n v="0.57140000000000002"/>
    <n v="8"/>
    <n v="14"/>
    <n v="0"/>
    <s v="Optional"/>
    <n v="0"/>
    <x v="1"/>
    <n v="0"/>
    <s v="Optional"/>
    <n v="0"/>
    <s v="Optional"/>
  </r>
  <r>
    <x v="9"/>
    <s v="11.3 - Organizational development"/>
    <s v="Intermediate"/>
    <s v="Describe and apply aspirational ethics and ethical codes of conducts (C)"/>
    <n v="0.85709999999999997"/>
    <n v="12"/>
    <n v="0.1429"/>
    <n v="2"/>
    <n v="14"/>
    <n v="1"/>
    <s v="Core"/>
    <n v="1"/>
    <x v="0"/>
    <n v="0"/>
    <s v="Optional"/>
    <n v="0"/>
    <s v="Optional"/>
  </r>
  <r>
    <x v="9"/>
    <s v="11.4 - Project management"/>
    <s v="Intermediate"/>
    <s v="Establish clear and objective project goals and outcomes with input from a multi-sectoral team (S)"/>
    <n v="1"/>
    <n v="13"/>
    <n v="0"/>
    <n v="0"/>
    <n v="13"/>
    <n v="1"/>
    <s v="Core"/>
    <n v="1"/>
    <x v="0"/>
    <n v="1"/>
    <s v="Core"/>
    <n v="1"/>
    <s v="Core"/>
  </r>
  <r>
    <x v="9"/>
    <s v="11.4 - Project management"/>
    <s v="Intermediate"/>
    <s v="Create a formal project management structure (S)"/>
    <n v="0.46150000000000002"/>
    <n v="6"/>
    <n v="0.53849999999999998"/>
    <n v="7"/>
    <n v="13"/>
    <n v="0"/>
    <s v="Optional"/>
    <n v="0"/>
    <x v="1"/>
    <n v="0"/>
    <s v="Optional"/>
    <n v="0"/>
    <s v="Optional"/>
  </r>
  <r>
    <x v="9"/>
    <s v="11.4 - Project management"/>
    <s v="Intermediate"/>
    <s v="Create an implementation timeline (S)"/>
    <n v="0.84619999999999995"/>
    <n v="11"/>
    <n v="0.15379999999999999"/>
    <n v="2"/>
    <n v="13"/>
    <n v="1"/>
    <s v="Core"/>
    <n v="1"/>
    <x v="0"/>
    <n v="0"/>
    <s v="Optional"/>
    <n v="0"/>
    <s v="Optional"/>
  </r>
  <r>
    <x v="9"/>
    <s v="11.4 - Project management"/>
    <s v="Intermediate"/>
    <s v="Document progress and produce project reports for upper management and donors (S)"/>
    <n v="0.84619999999999995"/>
    <n v="11"/>
    <n v="0.15379999999999999"/>
    <n v="2"/>
    <n v="13"/>
    <n v="1"/>
    <s v="Core"/>
    <n v="1"/>
    <x v="0"/>
    <n v="0"/>
    <s v="Optional"/>
    <n v="0"/>
    <s v="Optional"/>
  </r>
  <r>
    <x v="9"/>
    <s v="11.4 - Project management"/>
    <s v="Intermediate"/>
    <s v="Adapt project management process and tools to the mission of the organization (S)"/>
    <n v="0.69230000000000003"/>
    <n v="9"/>
    <n v="0.30769999999999997"/>
    <n v="4"/>
    <n v="13"/>
    <n v="1"/>
    <s v="Core"/>
    <n v="0"/>
    <x v="1"/>
    <n v="0"/>
    <s v="Optional"/>
    <n v="0"/>
    <s v="Optional"/>
  </r>
  <r>
    <x v="9"/>
    <s v="11.5 - Finance and budgeting"/>
    <s v="Intermediate"/>
    <s v="Formulate, implement, and support budget plans for programs and projects (S)"/>
    <n v="0.76919999999999999"/>
    <n v="10"/>
    <n v="0.23080000000000001"/>
    <n v="3"/>
    <n v="13"/>
    <n v="1"/>
    <s v="Core"/>
    <n v="0"/>
    <x v="1"/>
    <n v="0"/>
    <s v="Optional"/>
    <n v="0"/>
    <s v="Optional"/>
  </r>
  <r>
    <x v="9"/>
    <s v="11.5 - Finance and budgeting"/>
    <s v="Intermediate"/>
    <s v="Seek additional resources and prepare funding proposals (S)"/>
    <n v="0.61539999999999995"/>
    <n v="8"/>
    <n v="0.3846"/>
    <n v="5"/>
    <n v="13"/>
    <n v="0"/>
    <s v="Optional"/>
    <n v="0"/>
    <x v="1"/>
    <n v="0"/>
    <s v="Optional"/>
    <n v="0"/>
    <s v="Optional"/>
  </r>
  <r>
    <x v="9"/>
    <s v="11.5 - Finance and budgeting"/>
    <s v="Intermediate"/>
    <s v="Describe donor reporting requirements (K)"/>
    <n v="0.61539999999999995"/>
    <n v="8"/>
    <n v="0.3846"/>
    <n v="5"/>
    <n v="13"/>
    <n v="0"/>
    <s v="Optional"/>
    <n v="0"/>
    <x v="1"/>
    <n v="0"/>
    <s v="Optional"/>
    <n v="0"/>
    <s v="Optional"/>
  </r>
  <r>
    <x v="9"/>
    <s v="11.5 - Finance and budgeting"/>
    <s v="Intermediate"/>
    <s v="Describe the fundamentals of a cost-effectiveness evaluation (K)"/>
    <n v="0.69230000000000003"/>
    <n v="9"/>
    <n v="0.30769999999999997"/>
    <n v="4"/>
    <n v="13"/>
    <n v="1"/>
    <s v="Core"/>
    <n v="0"/>
    <x v="1"/>
    <n v="0"/>
    <s v="Optional"/>
    <n v="0"/>
    <s v="Optional"/>
  </r>
  <r>
    <x v="9"/>
    <s v="11.6 - Security in the Field"/>
    <s v="Intermediate"/>
    <s v="Ensure team members are practicing security awareness and taking precautionary measures (C)"/>
    <n v="1"/>
    <n v="13"/>
    <n v="0"/>
    <n v="0"/>
    <n v="13"/>
    <n v="1"/>
    <s v="Core"/>
    <n v="1"/>
    <x v="0"/>
    <n v="1"/>
    <s v="Core"/>
    <n v="1"/>
    <s v="Core"/>
  </r>
  <r>
    <x v="9"/>
    <s v="11.6 - Security in the Field"/>
    <s v="Intermediate"/>
    <s v="Develop and implement security policies and procedures based on organizational requirements (C)"/>
    <n v="0.76919999999999999"/>
    <n v="10"/>
    <n v="0.23080000000000001"/>
    <n v="3"/>
    <n v="13"/>
    <n v="1"/>
    <s v="Core"/>
    <n v="0"/>
    <x v="1"/>
    <n v="0"/>
    <s v="Optional"/>
    <n v="0"/>
    <s v="Optional"/>
  </r>
  <r>
    <x v="9"/>
    <s v="11.6 - Security in the Field"/>
    <s v="Intermediate"/>
    <s v="Train professionals, para-professionals and multidisciplinary teams to apply security guidelines properly (C)"/>
    <n v="0.53849999999999998"/>
    <n v="7"/>
    <n v="0.46150000000000002"/>
    <n v="6"/>
    <n v="13"/>
    <n v="0"/>
    <s v="Optional"/>
    <n v="0"/>
    <x v="1"/>
    <n v="0"/>
    <s v="Optional"/>
    <n v="0"/>
    <s v="Optional"/>
  </r>
  <r>
    <x v="10"/>
    <s v="12.1 - Oral communication to technical and non-technical audiences"/>
    <s v="Intermediate"/>
    <s v="Define the communication needs of different target audiences and contexts (C)"/>
    <n v="0.92310000000000003"/>
    <n v="12"/>
    <n v="7.6899999999999996E-2"/>
    <n v="1"/>
    <n v="13"/>
    <n v="1"/>
    <s v="Core"/>
    <n v="1"/>
    <x v="0"/>
    <n v="1"/>
    <s v="Core"/>
    <n v="0"/>
    <s v="Optional"/>
  </r>
  <r>
    <x v="10"/>
    <s v="12.1 - Oral communication to technical and non-technical audiences"/>
    <s v="Intermediate"/>
    <s v="Define and explain the goal of a communication initiative to the intended target (C)"/>
    <n v="0.92310000000000003"/>
    <n v="12"/>
    <n v="7.6899999999999996E-2"/>
    <n v="1"/>
    <n v="13"/>
    <n v="1"/>
    <s v="Core"/>
    <n v="1"/>
    <x v="0"/>
    <n v="1"/>
    <s v="Core"/>
    <n v="0"/>
    <s v="Optional"/>
  </r>
  <r>
    <x v="10"/>
    <s v="12.1 - Oral communication to technical and non-technical audiences"/>
    <s v="Intermediate"/>
    <s v="Prepare a presentation for oral communication, using the appropriate support and technological tools and adapting the language to the target audience and context (C)"/>
    <n v="0.92310000000000003"/>
    <n v="12"/>
    <n v="7.6899999999999996E-2"/>
    <n v="1"/>
    <n v="13"/>
    <n v="1"/>
    <s v="Core"/>
    <n v="1"/>
    <x v="0"/>
    <n v="1"/>
    <s v="Core"/>
    <n v="0"/>
    <s v="Optional"/>
  </r>
  <r>
    <x v="10"/>
    <s v="12.1 - Oral communication to technical and non-technical audiences"/>
    <s v="Intermediate"/>
    <s v="Apply the main rules for public speaking in different contexts (e.g., style, posture, verbal, paraverbal, and non-verbal language, eye contact, dressing code, etc.) and emotional control (C)"/>
    <n v="0.76919999999999999"/>
    <n v="10"/>
    <n v="0.23080000000000001"/>
    <n v="3"/>
    <n v="13"/>
    <n v="1"/>
    <s v="Core"/>
    <n v="0"/>
    <x v="1"/>
    <n v="0"/>
    <s v="Optional"/>
    <n v="0"/>
    <s v="Optional"/>
  </r>
  <r>
    <x v="10"/>
    <s v="12.1 - Oral communication to technical and non-technical audiences"/>
    <s v="Intermediate"/>
    <s v="Communicate clearly and calmly, treating each person as a valued member of the community (C)"/>
    <n v="0.84619999999999995"/>
    <n v="11"/>
    <n v="0.15379999999999999"/>
    <n v="2"/>
    <n v="13"/>
    <n v="1"/>
    <s v="Core"/>
    <n v="1"/>
    <x v="0"/>
    <n v="0"/>
    <s v="Optional"/>
    <n v="0"/>
    <s v="Optional"/>
  </r>
  <r>
    <x v="10"/>
    <s v="12.1 - Oral communication to technical and non-technical audiences"/>
    <s v="Intermediate"/>
    <s v="Provide feedback to the audience, facilitate dialogue and manage conflicts during oral presentations (C)"/>
    <n v="0.76919999999999999"/>
    <n v="10"/>
    <n v="0.23080000000000001"/>
    <n v="3"/>
    <n v="13"/>
    <n v="1"/>
    <s v="Core"/>
    <n v="0"/>
    <x v="1"/>
    <n v="0"/>
    <s v="Optional"/>
    <n v="0"/>
    <s v="Optional"/>
  </r>
  <r>
    <x v="10"/>
    <s v="12.1 - Oral communication to technical and non-technical audiences"/>
    <s v="Intermediate"/>
    <s v="Manage differences and assure respectful exchanges among the audiences (C)"/>
    <n v="0.69230000000000003"/>
    <n v="9"/>
    <n v="0.30769999999999997"/>
    <n v="4"/>
    <n v="13"/>
    <n v="1"/>
    <s v="Core"/>
    <n v="0"/>
    <x v="1"/>
    <n v="0"/>
    <s v="Optional"/>
    <n v="0"/>
    <s v="Optional"/>
  </r>
  <r>
    <x v="10"/>
    <s v="12.1 - Oral communication to technical and non-technical audiences"/>
    <s v="Intermediate"/>
    <s v="Practice active listening in team communications (C)"/>
    <n v="0.84619999999999995"/>
    <n v="11"/>
    <n v="0.15379999999999999"/>
    <n v="2"/>
    <n v="13"/>
    <n v="1"/>
    <s v="Core"/>
    <n v="1"/>
    <x v="0"/>
    <n v="0"/>
    <s v="Optional"/>
    <n v="0"/>
    <s v="Optional"/>
  </r>
  <r>
    <x v="10"/>
    <s v="12.1 - Oral communication to technical and non-technical audiences"/>
    <s v="Intermediate"/>
    <s v="Consider gender issues in setting communication environments (K)"/>
    <n v="0.84619999999999995"/>
    <n v="11"/>
    <n v="0.15379999999999999"/>
    <n v="2"/>
    <n v="13"/>
    <n v="1"/>
    <s v="Core"/>
    <n v="1"/>
    <x v="0"/>
    <n v="0"/>
    <s v="Optional"/>
    <n v="0"/>
    <s v="Optional"/>
  </r>
  <r>
    <x v="10"/>
    <s v="12.2 - Written communication to technical and non-technical audiences"/>
    <s v="Intermediate"/>
    <s v="Define key messages for an effective written communication (C)"/>
    <n v="1"/>
    <n v="13"/>
    <n v="0"/>
    <n v="0"/>
    <n v="13"/>
    <n v="1"/>
    <s v="Core"/>
    <n v="1"/>
    <x v="0"/>
    <n v="1"/>
    <s v="Core"/>
    <n v="1"/>
    <s v="Core"/>
  </r>
  <r>
    <x v="10"/>
    <s v="12.2 - Written communication to technical and non-technical audiences"/>
    <s v="Intermediate"/>
    <s v="Write key messages providing a logical structure and adapting the language, the format and the style to the target audience and context (C)"/>
    <n v="0.84619999999999995"/>
    <n v="11"/>
    <n v="0.15379999999999999"/>
    <n v="2"/>
    <n v="13"/>
    <n v="1"/>
    <s v="Core"/>
    <n v="1"/>
    <x v="0"/>
    <n v="0"/>
    <s v="Optional"/>
    <n v="0"/>
    <s v="Optional"/>
  </r>
  <r>
    <x v="10"/>
    <s v="12.2 - Written communication to technical and non-technical audiences"/>
    <s v="Intermediate"/>
    <s v="Write documents for different target audiences (e.g., press releases; briefing notes; concept notes; fact sheets; etc.) (C)"/>
    <n v="0.84619999999999995"/>
    <n v="11"/>
    <n v="0.15379999999999999"/>
    <n v="2"/>
    <n v="13"/>
    <n v="1"/>
    <s v="Core"/>
    <n v="1"/>
    <x v="0"/>
    <n v="0"/>
    <s v="Optional"/>
    <n v="0"/>
    <s v="Optional"/>
  </r>
  <r>
    <x v="10"/>
    <s v="12.2 - Written communication to technical and non-technical audiences"/>
    <s v="Intermediate"/>
    <s v="Apply the rules to write a scientific paper intended for publication on a peer-reviewed scientific journal (C)"/>
    <n v="0.3846"/>
    <n v="5"/>
    <n v="0.61539999999999995"/>
    <n v="8"/>
    <n v="13"/>
    <n v="0"/>
    <s v="Optional"/>
    <n v="0"/>
    <x v="1"/>
    <n v="0"/>
    <s v="Optional"/>
    <n v="0"/>
    <s v="Optional"/>
  </r>
  <r>
    <x v="10"/>
    <s v="12.2 - Written communication to technical and non-technical audiences"/>
    <s v="Intermediate"/>
    <s v="Co-author a scientific paper intended for publication on a peer-reviewed scientific journal (C)"/>
    <n v="0.46150000000000002"/>
    <n v="6"/>
    <n v="0.53849999999999998"/>
    <n v="7"/>
    <n v="13"/>
    <n v="0"/>
    <s v="Optional"/>
    <n v="0"/>
    <x v="1"/>
    <n v="0"/>
    <s v="Optional"/>
    <n v="0"/>
    <s v="Optional"/>
  </r>
  <r>
    <x v="10"/>
    <s v="12.3 - Risk communication"/>
    <s v="Intermediate"/>
    <s v="Define the expected and desired changes in the target population’s behaviors, (i.e., the objectives of a risk communication campaign) (C)"/>
    <n v="0.69230000000000003"/>
    <n v="9"/>
    <n v="0.30769999999999997"/>
    <n v="4"/>
    <n v="13"/>
    <n v="1"/>
    <s v="Core"/>
    <n v="0"/>
    <x v="1"/>
    <n v="0"/>
    <s v="Optional"/>
    <n v="0"/>
    <s v="Optional"/>
  </r>
  <r>
    <x v="10"/>
    <s v="12.3 - Risk communication"/>
    <s v="Intermediate"/>
    <s v="Distinguish the most appropriate methods and tools to build trustful relationships with stakeholders, acknowledge uncertainty and care about risk perception (C)"/>
    <n v="0.76919999999999999"/>
    <n v="10"/>
    <n v="0.23080000000000001"/>
    <n v="3"/>
    <n v="13"/>
    <n v="1"/>
    <s v="Core"/>
    <n v="0"/>
    <x v="1"/>
    <n v="0"/>
    <s v="Optional"/>
    <n v="0"/>
    <s v="Optional"/>
  </r>
  <r>
    <x v="10"/>
    <s v="12.4 - Communication of events"/>
    <s v="Intermediate"/>
    <s v="Participate in the communication process to organize events for technical and non-technical audiences (C)"/>
    <n v="1"/>
    <n v="13"/>
    <n v="0"/>
    <n v="0"/>
    <n v="13"/>
    <n v="1"/>
    <s v="Core"/>
    <n v="1"/>
    <x v="0"/>
    <n v="1"/>
    <s v="Core"/>
    <n v="1"/>
    <s v="Core"/>
  </r>
  <r>
    <x v="10"/>
    <s v="12.4 - Communication of events"/>
    <s v="Intermediate"/>
    <s v="Participate in the definition of an event agenda, identifying target audiences, goals, contents, speakers and considering organizational aspects (C)"/>
    <n v="0.76919999999999999"/>
    <n v="10"/>
    <n v="0.23080000000000001"/>
    <n v="3"/>
    <n v="13"/>
    <n v="1"/>
    <s v="Core"/>
    <n v="0"/>
    <x v="1"/>
    <n v="0"/>
    <s v="Optional"/>
    <n v="0"/>
    <s v="Optional"/>
  </r>
  <r>
    <x v="10"/>
    <s v="12.4 - Communication of events"/>
    <s v="Intermediate"/>
    <s v="Support the event organization team providing technical contributions before (dissemination of information through different media) and during the event (e.g., as speaker, chairperson, session coordinator, etc.) (C)"/>
    <n v="0.76919999999999999"/>
    <n v="10"/>
    <n v="0.23080000000000001"/>
    <n v="3"/>
    <n v="13"/>
    <n v="1"/>
    <s v="Core"/>
    <n v="0"/>
    <x v="1"/>
    <n v="0"/>
    <s v="Optional"/>
    <n v="0"/>
    <s v="Optional"/>
  </r>
  <r>
    <x v="10"/>
    <s v="12.4 - Communication of events"/>
    <s v="Intermediate"/>
    <s v="Participate in the event assessment analysis (C)"/>
    <n v="0.61539999999999995"/>
    <n v="8"/>
    <n v="0.3846"/>
    <n v="5"/>
    <n v="13"/>
    <n v="0"/>
    <s v="Optional"/>
    <n v="0"/>
    <x v="1"/>
    <n v="0"/>
    <s v="Optional"/>
    <n v="0"/>
    <s v="Optional"/>
  </r>
  <r>
    <x v="11"/>
    <s v="13.1 - Learning processes"/>
    <s v="Intermediate"/>
    <s v="Implement individual and group interactive learning processes, developing a safe learning environment in which beneficiaries can satisfy their (learning) needs (C)"/>
    <n v="0.84619999999999995"/>
    <n v="11"/>
    <n v="0.15379999999999999"/>
    <n v="2"/>
    <n v="13"/>
    <n v="1"/>
    <s v="Core"/>
    <n v="1"/>
    <x v="0"/>
    <n v="0"/>
    <s v="Optional"/>
    <n v="0"/>
    <s v="Optional"/>
  </r>
  <r>
    <x v="11"/>
    <s v="13.1 - Learning processes"/>
    <s v="Intermediate"/>
    <s v="Apply adults’ learning principles (C)"/>
    <n v="0.69230000000000003"/>
    <n v="9"/>
    <n v="0.30769999999999997"/>
    <n v="4"/>
    <n v="13"/>
    <n v="1"/>
    <s v="Core"/>
    <n v="0"/>
    <x v="1"/>
    <n v="0"/>
    <s v="Optional"/>
    <n v="0"/>
    <s v="Optional"/>
  </r>
  <r>
    <x v="11"/>
    <s v="13.1 - Learning processes"/>
    <s v="Intermediate"/>
    <s v="Support learners in achieving their learning outcomes (C)"/>
    <n v="0.76919999999999999"/>
    <n v="10"/>
    <n v="0.23080000000000001"/>
    <n v="3"/>
    <n v="13"/>
    <n v="1"/>
    <s v="Core"/>
    <n v="0"/>
    <x v="1"/>
    <n v="0"/>
    <s v="Optional"/>
    <n v="0"/>
    <s v="Optional"/>
  </r>
  <r>
    <x v="11"/>
    <s v="13.1 - Learning processes"/>
    <s v="Intermediate"/>
    <s v="Understand and facilitate trans disciplinary and trans sectoral group dynamics, managing emotions and conflicts (C)"/>
    <n v="0.84619999999999995"/>
    <n v="11"/>
    <n v="0.15379999999999999"/>
    <n v="2"/>
    <n v="13"/>
    <n v="1"/>
    <s v="Core"/>
    <n v="1"/>
    <x v="0"/>
    <n v="0"/>
    <s v="Optional"/>
    <n v="0"/>
    <s v="Optional"/>
  </r>
  <r>
    <x v="11"/>
    <s v="13.1 - Learning processes"/>
    <s v="Intermediate"/>
    <s v="Create, inspire and stimulate learners’ One Health communities (C)"/>
    <n v="0.76919999999999999"/>
    <n v="10"/>
    <n v="0.23080000000000001"/>
    <n v="3"/>
    <n v="13"/>
    <n v="1"/>
    <s v="Core"/>
    <n v="0"/>
    <x v="1"/>
    <n v="0"/>
    <s v="Optional"/>
    <n v="0"/>
    <s v="Optional"/>
  </r>
  <r>
    <x v="11"/>
    <s v="13.1 - Learning processes"/>
    <s v="Intermediate"/>
    <s v="Acknowledge the different learning styles and adopt the main training methodologies to facilitate learning (S)"/>
    <n v="0.69230000000000003"/>
    <n v="9"/>
    <n v="0.30769999999999997"/>
    <n v="4"/>
    <n v="13"/>
    <n v="1"/>
    <s v="Core"/>
    <n v="0"/>
    <x v="1"/>
    <n v="0"/>
    <s v="Optional"/>
    <n v="0"/>
    <s v="Optional"/>
  </r>
  <r>
    <x v="11"/>
    <s v="13.1 - Learning processes"/>
    <s v="Intermediate"/>
    <s v="Understand age-group specific learning patterns and adapt learning contents to them (K)"/>
    <n v="0.61539999999999995"/>
    <n v="8"/>
    <n v="0.3846"/>
    <n v="5"/>
    <n v="13"/>
    <n v="0"/>
    <s v="Optional"/>
    <n v="0"/>
    <x v="1"/>
    <n v="0"/>
    <s v="Optional"/>
    <n v="0"/>
    <s v="Optional"/>
  </r>
  <r>
    <x v="11"/>
    <s v="13.2 - Learning needs assessment, training program design, development and assessment"/>
    <s v="Intermediate"/>
    <s v="Develop learning needs’ assessment studies and design, develop and assess training plans and programs, including training for trainers (C)"/>
    <n v="0.69230000000000003"/>
    <n v="9"/>
    <n v="0.30769999999999997"/>
    <n v="4"/>
    <n v="13"/>
    <n v="1"/>
    <s v="Core"/>
    <n v="0"/>
    <x v="1"/>
    <n v="0"/>
    <s v="Optional"/>
    <n v="0"/>
    <s v="Optional"/>
  </r>
  <r>
    <x v="11"/>
    <s v="13.2 - Learning needs assessment, training program design, development and assessment"/>
    <s v="Intermediate"/>
    <s v="Adopt the most advanced methodologies to strengthen and assess learning progress (C)"/>
    <n v="0.53849999999999998"/>
    <n v="7"/>
    <n v="0.46150000000000002"/>
    <n v="6"/>
    <n v="13"/>
    <n v="0"/>
    <s v="Optional"/>
    <n v="0"/>
    <x v="1"/>
    <n v="0"/>
    <s v="Optional"/>
    <n v="0"/>
    <s v="Optional"/>
  </r>
  <r>
    <x v="11"/>
    <s v="13.2 - Learning needs assessment, training program design, development and assessment"/>
    <s v="Intermediate"/>
    <s v="Use a learning needs’ assessment report to design training programs (S)"/>
    <n v="0.84619999999999995"/>
    <n v="11"/>
    <n v="0.15379999999999999"/>
    <n v="2"/>
    <n v="13"/>
    <n v="1"/>
    <s v="Core"/>
    <n v="1"/>
    <x v="0"/>
    <n v="0"/>
    <s v="Optional"/>
    <n v="0"/>
    <s v="Optional"/>
  </r>
  <r>
    <x v="11"/>
    <s v="13.2 - Learning needs assessment, training program design, development and assessment"/>
    <s v="Intermediate"/>
    <s v="Design and develop basic and advanced residential, virtual and blended training programs (i.e., learning outcomes, learning methodologies, technical contents, choice of facilitators, delivery, duration of training, ratio of theory-applied training, and training modalities etc.) (C)"/>
    <n v="0.61539999999999995"/>
    <n v="8"/>
    <n v="0.3846"/>
    <n v="5"/>
    <n v="13"/>
    <n v="0"/>
    <s v="Optional"/>
    <n v="0"/>
    <x v="1"/>
    <n v="0"/>
    <s v="Optional"/>
    <n v="0"/>
    <s v="Optional"/>
  </r>
  <r>
    <x v="11"/>
    <s v="13.2 - Learning needs assessment, training program design, development and assessment"/>
    <s v="Intermediate"/>
    <s v="Design and apply an evaluation process coherent with the expected learning outcomes and an impact assessment (C)"/>
    <n v="0.76919999999999999"/>
    <n v="10"/>
    <n v="0.23080000000000001"/>
    <n v="3"/>
    <n v="13"/>
    <n v="1"/>
    <s v="Core"/>
    <n v="0"/>
    <x v="1"/>
    <n v="0"/>
    <s v="Optional"/>
    <n v="0"/>
    <s v="Optional"/>
  </r>
  <r>
    <x v="11"/>
    <s v="13.2 - Learning needs assessment, training program design, development and assessment"/>
    <s v="Intermediate"/>
    <s v="Liaise with a network of subject-matter experts and pedagogical experts, as well as institutions to provide adequate resources for the training (C)"/>
    <n v="0.53849999999999998"/>
    <n v="7"/>
    <n v="0.46150000000000002"/>
    <n v="6"/>
    <n v="13"/>
    <n v="0"/>
    <s v="Optional"/>
    <n v="0"/>
    <x v="1"/>
    <n v="0"/>
    <s v="Optional"/>
    <n v="0"/>
    <s v="Optional"/>
  </r>
  <r>
    <x v="11"/>
    <s v="13.2 - Learning needs assessment, training program design, development and assessment"/>
    <s v="Intermediate"/>
    <s v="Use the possibilities of virtual learning solutions/applications to produce eLearning modules and liaise with technical providers to choose fit-for-the-purpose options (C)"/>
    <n v="0.69230000000000003"/>
    <n v="9"/>
    <n v="0.30769999999999997"/>
    <n v="4"/>
    <n v="13"/>
    <n v="1"/>
    <s v="Core"/>
    <n v="0"/>
    <x v="1"/>
    <n v="0"/>
    <s v="Optional"/>
    <n v="0"/>
    <s v="Optional"/>
  </r>
  <r>
    <x v="11"/>
    <s v="13.3 - Training delivery"/>
    <s v="Intermediate"/>
    <s v="Use proficiently a wide variety of training methodologies for virtual, residential, and blended training and programs, to participate in and manage /monitor/assess them appropriately (C)"/>
    <n v="0.69230000000000003"/>
    <n v="9"/>
    <n v="0.30769999999999997"/>
    <n v="4"/>
    <n v="13"/>
    <n v="1"/>
    <s v="Core"/>
    <n v="0"/>
    <x v="1"/>
    <n v="0"/>
    <s v="Optional"/>
    <n v="0"/>
    <s v="Optional"/>
  </r>
  <r>
    <x v="11"/>
    <s v="13.3 - Training delivery"/>
    <s v="Intermediate"/>
    <s v="Apply the most advanced methodologies to strengthen and assess learning progress (C)"/>
    <n v="0.53849999999999998"/>
    <n v="7"/>
    <n v="0.46150000000000002"/>
    <n v="6"/>
    <n v="13"/>
    <n v="0"/>
    <s v="Optional"/>
    <n v="0"/>
    <x v="1"/>
    <n v="0"/>
    <s v="Optional"/>
    <n v="0"/>
    <s v="Optional"/>
  </r>
  <r>
    <x v="11"/>
    <s v="13.3 - Training delivery"/>
    <s v="Intermediate"/>
    <s v="Innovate in the use of learning methodologies, exploiting management and technological resources (C)"/>
    <n v="0.46150000000000002"/>
    <n v="6"/>
    <n v="0.53849999999999998"/>
    <n v="7"/>
    <n v="13"/>
    <n v="0"/>
    <s v="Optional"/>
    <n v="0"/>
    <x v="1"/>
    <n v="0"/>
    <s v="Optional"/>
    <n v="0"/>
    <s v="Optional"/>
  </r>
  <r>
    <x v="11"/>
    <s v="13.3 - Training delivery"/>
    <s v="Intermediate"/>
    <s v="Act as tutor and mentor on-the-job for individuals and groups (C)"/>
    <n v="0.69230000000000003"/>
    <n v="9"/>
    <n v="0.30769999999999997"/>
    <n v="4"/>
    <n v="13"/>
    <n v="1"/>
    <s v="Core"/>
    <n v="0"/>
    <x v="1"/>
    <n v="0"/>
    <s v="Optional"/>
    <n v="0"/>
    <s v="Optional"/>
  </r>
  <r>
    <x v="11"/>
    <s v="13.3 - Training delivery"/>
    <s v="Intermediate"/>
    <s v="Strengthen joint field training initiatives, including: surveillance, outbreak investigation and field research (C)"/>
    <n v="0.84619999999999995"/>
    <n v="11"/>
    <n v="0.15379999999999999"/>
    <n v="2"/>
    <n v="13"/>
    <n v="1"/>
    <s v="Core"/>
    <n v="1"/>
    <x v="0"/>
    <n v="0"/>
    <s v="Optional"/>
    <n v="0"/>
    <s v="Optional"/>
  </r>
  <r>
    <x v="11"/>
    <s v="13.3 - Training delivery"/>
    <s v="Intermediate"/>
    <s v="Design tools and facilitate on-the-job individual training, providing the necessary guidance to the trainee and monitoring the ongoing improvements (C)"/>
    <n v="0.61539999999999995"/>
    <n v="8"/>
    <n v="0.3846"/>
    <n v="5"/>
    <n v="13"/>
    <n v="0"/>
    <s v="Optional"/>
    <n v="0"/>
    <x v="1"/>
    <n v="0"/>
    <s v="Optional"/>
    <n v="0"/>
    <s v="Optional"/>
  </r>
  <r>
    <x v="11"/>
    <s v="13.3 - Training delivery"/>
    <s v="Intermediate"/>
    <s v="Apply all above to training of trainers (C)"/>
    <n v="0.46150000000000002"/>
    <n v="6"/>
    <n v="0.53849999999999998"/>
    <n v="7"/>
    <n v="13"/>
    <n v="0"/>
    <s v="Optional"/>
    <n v="0"/>
    <x v="1"/>
    <n v="0"/>
    <s v="Optional"/>
    <n v="0"/>
    <s v="Optional"/>
  </r>
  <r>
    <x v="11"/>
    <s v="13.4 - eLearning"/>
    <s v="Intermediate"/>
    <s v="Design and develop educational contents for eLearning modules combining content and methodological expertise (C)"/>
    <n v="0.61539999999999995"/>
    <n v="8"/>
    <n v="0.3846"/>
    <n v="5"/>
    <n v="13"/>
    <n v="0"/>
    <s v="Optional"/>
    <n v="0"/>
    <x v="1"/>
    <n v="0"/>
    <s v="Optional"/>
    <n v="0"/>
    <s v="Optional"/>
  </r>
  <r>
    <x v="11"/>
    <s v="13.4 - eLearning"/>
    <s v="Intermediate"/>
    <s v="Use and exploit the most adapt resources to develop contents for eLearning (C)"/>
    <n v="0.3846"/>
    <n v="5"/>
    <n v="0.61539999999999995"/>
    <n v="8"/>
    <n v="13"/>
    <n v="0"/>
    <s v="Optional"/>
    <n v="0"/>
    <x v="1"/>
    <n v="0"/>
    <s v="Optional"/>
    <n v="0"/>
    <s v="Optional"/>
  </r>
  <r>
    <x v="11"/>
    <s v="13.5 - Quality and risk management in training"/>
    <s v="Intermediate"/>
    <s v="Define and map the processes that rely on an effective and efficient management of training actions (K)"/>
    <n v="0.46150000000000002"/>
    <n v="6"/>
    <n v="0.53849999999999998"/>
    <n v="7"/>
    <n v="13"/>
    <n v="0"/>
    <s v="Optional"/>
    <n v="0"/>
    <x v="1"/>
    <n v="0"/>
    <s v="Optional"/>
    <n v="0"/>
    <s v="Optional"/>
  </r>
  <r>
    <x v="11"/>
    <s v="13.5 - Quality and risk management in training"/>
    <s v="Intermediate"/>
    <s v="Identify the risks arising from undesired events and design and put in place the appropriate mitigation measures (C)"/>
    <n v="0.69230000000000003"/>
    <n v="9"/>
    <n v="0.30769999999999997"/>
    <n v="4"/>
    <n v="13"/>
    <n v="1"/>
    <s v="Core"/>
    <n v="0"/>
    <x v="1"/>
    <n v="0"/>
    <s v="Optional"/>
    <n v="0"/>
    <s v="Optional"/>
  </r>
  <r>
    <x v="11"/>
    <s v="13.5 - Quality and risk management in training"/>
    <s v="Intermediate"/>
    <s v="Define the specificities of the customer orientation concepts applied to training (C)"/>
    <n v="0.46150000000000002"/>
    <n v="6"/>
    <n v="0.53849999999999998"/>
    <n v="7"/>
    <n v="13"/>
    <n v="0"/>
    <s v="Optional"/>
    <n v="0"/>
    <x v="1"/>
    <n v="0"/>
    <s v="Optional"/>
    <n v="0"/>
    <s v="Optional"/>
  </r>
  <r>
    <x v="11"/>
    <s v="13.5 - Quality and risk management in training"/>
    <s v="Intermediate"/>
    <s v="Design and apply customer satisfaction measures (C)"/>
    <n v="0.61539999999999995"/>
    <n v="8"/>
    <n v="0.3846"/>
    <n v="5"/>
    <n v="13"/>
    <n v="0"/>
    <s v="Optional"/>
    <n v="0"/>
    <x v="1"/>
    <n v="0"/>
    <s v="Optional"/>
    <n v="0"/>
    <s v="Optional"/>
  </r>
  <r>
    <x v="12"/>
    <s v="14.1 - Ethics and its role related to One Health"/>
    <s v="Intermediate"/>
    <s v="Apply principles of professional ethics (C)"/>
    <n v="1"/>
    <n v="13"/>
    <n v="0"/>
    <n v="0"/>
    <n v="13"/>
    <n v="1"/>
    <s v="Core"/>
    <n v="1"/>
    <x v="0"/>
    <n v="1"/>
    <s v="Core"/>
    <n v="1"/>
    <s v="Core"/>
  </r>
  <r>
    <x v="12"/>
    <s v="14.1 - Ethics and its role related to One Health"/>
    <s v="Intermediate"/>
    <s v="Define professional ethics and the legal frameworks related to humans, animals and the environment (C)"/>
    <n v="0.84619999999999995"/>
    <n v="11"/>
    <n v="0.15379999999999999"/>
    <n v="2"/>
    <n v="13"/>
    <n v="1"/>
    <s v="Core"/>
    <n v="1"/>
    <x v="0"/>
    <n v="0"/>
    <s v="Optional"/>
    <n v="0"/>
    <s v="Optional"/>
  </r>
  <r>
    <x v="12"/>
    <s v="14.1 - Ethics and its role related to One Health"/>
    <s v="Intermediate"/>
    <s v="Define the four principles of biomedical ethics (including beneficence, non-maleficence, autonomy, and justice1 (C)"/>
    <n v="0.76919999999999999"/>
    <n v="10"/>
    <n v="0.23080000000000001"/>
    <n v="3"/>
    <n v="13"/>
    <n v="1"/>
    <s v="Core"/>
    <n v="0"/>
    <x v="1"/>
    <n v="0"/>
    <s v="Optional"/>
    <n v="0"/>
    <s v="Optional"/>
  </r>
  <r>
    <x v="12"/>
    <s v="14.1 - Ethics and its role related to One Health"/>
    <s v="Intermediate"/>
    <s v="Define ethics in relation to teaching, mentoring and research including confidentiality, data integrity and protection, data and information sharing, conflicts of interest (C)"/>
    <n v="0.84619999999999995"/>
    <n v="11"/>
    <n v="0.15379999999999999"/>
    <n v="2"/>
    <n v="13"/>
    <n v="1"/>
    <s v="Core"/>
    <n v="1"/>
    <x v="0"/>
    <n v="0"/>
    <s v="Optional"/>
    <n v="0"/>
    <s v="Optional"/>
  </r>
  <r>
    <x v="12"/>
    <s v="14.1 - Ethics and its role related to One Health"/>
    <s v="Intermediate"/>
    <s v="Define ethics in relation to human, animal and environment health management, welfare and biosafety and biosecurity procedures (C)"/>
    <n v="0.84619999999999995"/>
    <n v="11"/>
    <n v="0.15379999999999999"/>
    <n v="2"/>
    <n v="13"/>
    <n v="1"/>
    <s v="Core"/>
    <n v="1"/>
    <x v="0"/>
    <n v="0"/>
    <s v="Optional"/>
    <n v="0"/>
    <s v="Optional"/>
  </r>
  <r>
    <x v="12"/>
    <s v="14.2 - Ethical issues related to field epidemiology"/>
    <s v="Intermediate"/>
    <s v="Describe the concept of One Welfare including the many interconnections between social welfare, human welfare, animal welfare and the integrity of the environment (C)"/>
    <n v="0.61539999999999995"/>
    <n v="8"/>
    <n v="0.3846"/>
    <n v="5"/>
    <n v="13"/>
    <n v="0"/>
    <s v="Optional"/>
    <n v="0"/>
    <x v="1"/>
    <n v="0"/>
    <s v="Optional"/>
    <n v="0"/>
    <s v="Optional"/>
  </r>
  <r>
    <x v="12"/>
    <s v="14.2 - Ethical issues related to field epidemiology"/>
    <s v="Intermediate"/>
    <s v="Explain the role of human mental health in animal welfare (C)"/>
    <n v="0.76919999999999999"/>
    <n v="10"/>
    <n v="0.23080000000000001"/>
    <n v="3"/>
    <n v="13"/>
    <n v="1"/>
    <s v="Core"/>
    <n v="0"/>
    <x v="1"/>
    <n v="0"/>
    <s v="Optional"/>
    <n v="0"/>
    <s v="Optional"/>
  </r>
  <r>
    <x v="12"/>
    <s v="14.2 - Ethical issues related to field epidemiology"/>
    <s v="Intermediate"/>
    <s v="Explain the link between behavioral rehabilitation of animals and people (C)"/>
    <n v="0.53849999999999998"/>
    <n v="7"/>
    <n v="0.46150000000000002"/>
    <n v="6"/>
    <n v="13"/>
    <n v="0"/>
    <s v="Optional"/>
    <n v="0"/>
    <x v="1"/>
    <n v="0"/>
    <s v="Optional"/>
    <n v="0"/>
    <s v="Optional"/>
  </r>
  <r>
    <x v="12"/>
    <s v="14.2 - Ethical issues related to field epidemiology"/>
    <s v="Intermediate"/>
    <s v="Explain the need for coordinated action between the animal welfare and conservation of nature (C)"/>
    <n v="0.76919999999999999"/>
    <n v="10"/>
    <n v="0.23080000000000001"/>
    <n v="3"/>
    <n v="13"/>
    <n v="1"/>
    <s v="Core"/>
    <n v="0"/>
    <x v="1"/>
    <n v="0"/>
    <s v="Optional"/>
    <n v="0"/>
    <s v="Optional"/>
  </r>
  <r>
    <x v="12"/>
    <s v="14.3 - Moral decisions related to ethical decision-making"/>
    <s v="Intermediate"/>
    <s v="Promote ethical decision-making (C)"/>
    <n v="0.92310000000000003"/>
    <n v="12"/>
    <n v="7.6899999999999996E-2"/>
    <n v="1"/>
    <n v="13"/>
    <n v="1"/>
    <s v="Core"/>
    <n v="1"/>
    <x v="0"/>
    <n v="1"/>
    <s v="Core"/>
    <n v="0"/>
    <s v="Optional"/>
  </r>
  <r>
    <x v="12"/>
    <s v="14.3 - Moral decisions related to ethical decision-making"/>
    <s v="Intermediate"/>
    <s v="Monitor ethically relevant criteria for triage, resource allocation and standard of care in emergency response (C)"/>
    <n v="0.84619999999999995"/>
    <n v="11"/>
    <n v="0.15379999999999999"/>
    <n v="2"/>
    <n v="13"/>
    <n v="1"/>
    <s v="Core"/>
    <n v="1"/>
    <x v="0"/>
    <n v="0"/>
    <s v="Optional"/>
    <n v="0"/>
    <s v="Optional"/>
  </r>
  <r>
    <x v="12"/>
    <s v="14.4 - Legal and regulatory ethical frameworks"/>
    <s v="Intermediate"/>
    <s v="Adhere to by-laws and regulations governing professional behavior (C)"/>
    <n v="0.84619999999999995"/>
    <n v="11"/>
    <n v="0.15379999999999999"/>
    <n v="2"/>
    <n v="13"/>
    <n v="1"/>
    <s v="Core"/>
    <n v="1"/>
    <x v="0"/>
    <n v="0"/>
    <s v="Optional"/>
    <n v="0"/>
    <s v="Optional"/>
  </r>
  <r>
    <x v="12"/>
    <s v="14.4 - Legal and regulatory ethical frameworks"/>
    <s v="Intermediate"/>
    <s v="Adhere to One Health ethical standards and best practices (C)"/>
    <n v="1"/>
    <n v="13"/>
    <n v="0"/>
    <n v="0"/>
    <n v="13"/>
    <n v="1"/>
    <s v="Core"/>
    <n v="1"/>
    <x v="0"/>
    <n v="1"/>
    <s v="Core"/>
    <n v="1"/>
    <s v="Core"/>
  </r>
  <r>
    <x v="12"/>
    <s v="14.4 - Legal and regulatory ethical frameworks"/>
    <s v="Intermediate"/>
    <s v="Adhere to ethics by-laws and report incidents up the chain of command (C)"/>
    <n v="0.92310000000000003"/>
    <n v="12"/>
    <n v="7.6899999999999996E-2"/>
    <n v="1"/>
    <n v="13"/>
    <n v="1"/>
    <s v="Core"/>
    <n v="1"/>
    <x v="0"/>
    <n v="1"/>
    <s v="Core"/>
    <n v="0"/>
    <s v="Optional"/>
  </r>
  <r>
    <x v="12"/>
    <s v="14.4 - Legal and regulatory ethical frameworks"/>
    <s v="Intermediate"/>
    <s v="Apply enforcement action to be taken when appropriate (C)"/>
    <n v="0.84619999999999995"/>
    <n v="11"/>
    <n v="0.15379999999999999"/>
    <n v="2"/>
    <n v="13"/>
    <n v="1"/>
    <s v="Core"/>
    <n v="1"/>
    <x v="0"/>
    <n v="0"/>
    <s v="Optional"/>
    <n v="0"/>
    <s v="Optional"/>
  </r>
  <r>
    <x v="12"/>
    <s v="14.4 - Legal and regulatory ethical frameworks"/>
    <s v="Intermediate"/>
    <s v="Promote and advocate for ethical policy making by articulating ethical and moral provisions in guidelines, legal and regulatory frameworks (C)"/>
    <n v="0.76919999999999999"/>
    <n v="10"/>
    <n v="0.23080000000000001"/>
    <n v="3"/>
    <n v="13"/>
    <n v="1"/>
    <s v="Core"/>
    <n v="0"/>
    <x v="1"/>
    <n v="0"/>
    <s v="Optional"/>
    <n v="0"/>
    <s v="Optional"/>
  </r>
  <r>
    <x v="12"/>
    <s v="14.5 - The five step process to ethical decision-making"/>
    <s v="Intermediate"/>
    <s v="Explain the five-step process for ethical decision-making: a) assess the situation, b) assess your values and potential conflicts, c) list options and the pros and cons of each, d) assess options in relation to autonomy (respect) and justice (fairness) and e) review options and select one (C)"/>
    <n v="0.76919999999999999"/>
    <n v="10"/>
    <n v="0.23080000000000001"/>
    <n v="3"/>
    <n v="13"/>
    <n v="1"/>
    <s v="Core"/>
    <n v="0"/>
    <x v="1"/>
    <n v="0"/>
    <s v="Optional"/>
    <n v="0"/>
    <s v="Optional"/>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3">
  <r>
    <x v="0"/>
    <s v="1.2 - Epidemiology of infectious diseases"/>
    <s v="Advanced"/>
    <s v="Define epidemiological terms including incubation period, infectious period, latency, immunity, vector, fomite, reservoir, etc (K)"/>
    <n v="0.93330000000000002"/>
    <n v="14"/>
    <n v="6.6699999999999995E-2"/>
    <n v="1"/>
    <n v="15"/>
    <n v="1"/>
    <s v="Core"/>
    <n v="1"/>
    <s v="Core"/>
    <n v="1"/>
    <s v="Core"/>
    <n v="0"/>
    <x v="0"/>
  </r>
  <r>
    <x v="0"/>
    <s v="1.2 - Epidemiology of infectious diseases"/>
    <s v="Advanced"/>
    <s v="Explain important mechanisms for transmission of infectious diseases (K)"/>
    <n v="1"/>
    <n v="15"/>
    <n v="0"/>
    <n v="0"/>
    <n v="15"/>
    <n v="1"/>
    <s v="Core"/>
    <n v="1"/>
    <s v="Core"/>
    <n v="1"/>
    <s v="Core"/>
    <n v="1"/>
    <x v="0"/>
  </r>
  <r>
    <x v="0"/>
    <s v="1.2 - Epidemiology of infectious diseases"/>
    <s v="Advanced"/>
    <s v="Define zoonosis and anthroponotic diseases and list important (anthropo-)zoonotic diseases with epidemic potential (K)"/>
    <n v="0.93330000000000002"/>
    <n v="14"/>
    <n v="6.6699999999999995E-2"/>
    <n v="1"/>
    <n v="15"/>
    <n v="1"/>
    <s v="Core"/>
    <n v="1"/>
    <s v="Core"/>
    <n v="1"/>
    <s v="Core"/>
    <n v="0"/>
    <x v="0"/>
  </r>
  <r>
    <x v="1"/>
    <s v="2.1 - Characteristics of a functional surviellance system"/>
    <s v="Advanced"/>
    <s v="Describe the role of surveillance systems in public health, animal health and wildlife health (respective objectives of and expected outputs) (K)"/>
    <n v="0.9375"/>
    <n v="15"/>
    <n v="6.25E-2"/>
    <n v="1"/>
    <n v="16"/>
    <n v="1"/>
    <s v="Core"/>
    <n v="1"/>
    <s v="Core"/>
    <n v="1"/>
    <s v="Core"/>
    <n v="0"/>
    <x v="0"/>
  </r>
  <r>
    <x v="1"/>
    <s v="2.2 - Epidemic intelligence"/>
    <s v="Advanced"/>
    <s v="Differentiate between types of surveillance (e.g., indicator-based, event-based, etc. and types of surveillance systems (e.g., sentinel, hospital, lab, risk-based, etc.) (K)"/>
    <n v="0.9375"/>
    <n v="15"/>
    <n v="6.25E-2"/>
    <n v="1"/>
    <n v="16"/>
    <n v="1"/>
    <s v="Core"/>
    <n v="1"/>
    <s v="Core"/>
    <n v="1"/>
    <s v="Core"/>
    <n v="0"/>
    <x v="0"/>
  </r>
  <r>
    <x v="1"/>
    <s v="2.2 - Epidemic intelligence"/>
    <s v="Advanced"/>
    <s v="Verify signals to be valid as public health event (C)"/>
    <n v="0.9375"/>
    <n v="15"/>
    <n v="6.25E-2"/>
    <n v="1"/>
    <n v="16"/>
    <n v="1"/>
    <s v="Core"/>
    <n v="1"/>
    <s v="Core"/>
    <n v="1"/>
    <s v="Core"/>
    <n v="0"/>
    <x v="0"/>
  </r>
  <r>
    <x v="1"/>
    <s v="2.3 - Detection and reporting of cases, clusters and health threats"/>
    <s v="Advanced"/>
    <s v="Identify health threats (signals) from community and media (C)"/>
    <n v="1"/>
    <n v="16"/>
    <n v="0"/>
    <n v="0"/>
    <n v="16"/>
    <n v="1"/>
    <s v="Core"/>
    <n v="1"/>
    <s v="Core"/>
    <n v="1"/>
    <s v="Core"/>
    <n v="1"/>
    <x v="0"/>
  </r>
  <r>
    <x v="1"/>
    <s v="2.4 - Surveillance data analysis and interpretation"/>
    <s v="Advanced"/>
    <s v="Notify authorities of priority diseases that exceeds thresholds (S)"/>
    <n v="0.9375"/>
    <n v="15"/>
    <n v="6.25E-2"/>
    <n v="1"/>
    <n v="16"/>
    <n v="1"/>
    <s v="Core"/>
    <n v="1"/>
    <s v="Core"/>
    <n v="1"/>
    <s v="Core"/>
    <n v="0"/>
    <x v="0"/>
  </r>
  <r>
    <x v="1"/>
    <s v="2.5 - Surveillance reporting"/>
    <s v="Advanced"/>
    <s v="Prepare basic situation reports (Sit Reps) for potential health threats (S)"/>
    <n v="0.9375"/>
    <n v="15"/>
    <n v="6.25E-2"/>
    <n v="1"/>
    <n v="16"/>
    <n v="1"/>
    <s v="Core"/>
    <n v="1"/>
    <s v="Core"/>
    <n v="1"/>
    <s v="Core"/>
    <n v="0"/>
    <x v="0"/>
  </r>
  <r>
    <x v="1"/>
    <s v="2.6 - Monitor and assess the quality of surveillance data"/>
    <s v="Advanced"/>
    <s v="Ensure the timeliness, completeness, and quality of the reported data (S)"/>
    <n v="0.9375"/>
    <n v="15"/>
    <n v="6.25E-2"/>
    <n v="1"/>
    <n v="16"/>
    <n v="1"/>
    <s v="Core"/>
    <n v="1"/>
    <s v="Core"/>
    <n v="1"/>
    <s v="Core"/>
    <n v="0"/>
    <x v="0"/>
  </r>
  <r>
    <x v="2"/>
    <s v="3.1 - Field preparation"/>
    <s v="Advanced"/>
    <s v="Explain objectives of field investigation (K)"/>
    <n v="0.93330000000000002"/>
    <n v="14"/>
    <n v="6.6699999999999995E-2"/>
    <n v="1"/>
    <n v="15"/>
    <n v="1"/>
    <s v="Core"/>
    <n v="1"/>
    <s v="Core"/>
    <n v="1"/>
    <s v="Core"/>
    <n v="0"/>
    <x v="0"/>
  </r>
  <r>
    <x v="2"/>
    <s v="3.1 - Field preparation"/>
    <s v="Advanced"/>
    <s v="Apply ethics in field investigations (C)"/>
    <n v="1"/>
    <n v="15"/>
    <n v="0"/>
    <n v="0"/>
    <n v="15"/>
    <n v="1"/>
    <s v="Core"/>
    <n v="1"/>
    <s v="Core"/>
    <n v="1"/>
    <s v="Core"/>
    <n v="1"/>
    <x v="0"/>
  </r>
  <r>
    <x v="2"/>
    <s v="3.1 - Field preparation"/>
    <s v="Advanced"/>
    <s v="Prepare logistics for field visits, interviews, sample collection, including PPE and transport (C)"/>
    <n v="0.93330000000000002"/>
    <n v="14"/>
    <n v="6.6699999999999995E-2"/>
    <n v="1"/>
    <n v="15"/>
    <n v="1"/>
    <s v="Core"/>
    <n v="1"/>
    <s v="Core"/>
    <n v="1"/>
    <s v="Core"/>
    <n v="0"/>
    <x v="0"/>
  </r>
  <r>
    <x v="2"/>
    <s v="3.1 - Field preparation"/>
    <s v="Advanced"/>
    <s v="Apply standard operating procedures (SOPs) (C)"/>
    <n v="0.93330000000000002"/>
    <n v="14"/>
    <n v="6.6699999999999995E-2"/>
    <n v="1"/>
    <n v="15"/>
    <n v="1"/>
    <s v="Core"/>
    <n v="1"/>
    <s v="Core"/>
    <n v="1"/>
    <s v="Core"/>
    <n v="0"/>
    <x v="0"/>
  </r>
  <r>
    <x v="2"/>
    <s v="3.1 - Field preparation"/>
    <s v="Advanced"/>
    <s v="Apply data collection tools (C)"/>
    <n v="1"/>
    <n v="15"/>
    <n v="0"/>
    <n v="0"/>
    <n v="15"/>
    <n v="1"/>
    <s v="Core"/>
    <n v="1"/>
    <s v="Core"/>
    <n v="1"/>
    <s v="Core"/>
    <n v="1"/>
    <x v="0"/>
  </r>
  <r>
    <x v="2"/>
    <s v="3.2 - Investigation"/>
    <s v="Advanced"/>
    <s v="Apply basic biosafety and biosecurity methods (C)"/>
    <n v="0.93330000000000002"/>
    <n v="14"/>
    <n v="6.6699999999999995E-2"/>
    <n v="1"/>
    <n v="15"/>
    <n v="1"/>
    <s v="Core"/>
    <n v="1"/>
    <s v="Core"/>
    <n v="1"/>
    <s v="Core"/>
    <n v="0"/>
    <x v="0"/>
  </r>
  <r>
    <x v="2"/>
    <s v="3.2 - Investigation"/>
    <s v="Advanced"/>
    <s v="Detect cases/ outbreaks/ forward and backward (C)"/>
    <n v="1"/>
    <n v="15"/>
    <n v="0"/>
    <n v="0"/>
    <n v="15"/>
    <n v="1"/>
    <s v="Core"/>
    <n v="1"/>
    <s v="Core"/>
    <n v="1"/>
    <s v="Core"/>
    <n v="1"/>
    <x v="0"/>
  </r>
  <r>
    <x v="2"/>
    <s v="3.2 - Investigation"/>
    <s v="Advanced"/>
    <s v="Collect appropriate data (people/animal, space, and time data) to support the field investigation (C)"/>
    <n v="1"/>
    <n v="15"/>
    <n v="0"/>
    <n v="0"/>
    <n v="15"/>
    <n v="1"/>
    <s v="Core"/>
    <n v="1"/>
    <s v="Core"/>
    <n v="1"/>
    <s v="Core"/>
    <n v="1"/>
    <x v="0"/>
  </r>
  <r>
    <x v="2"/>
    <s v="3.2 - Investigation"/>
    <s v="Advanced"/>
    <s v="Conduct onsite interviews (e.g., explorative) (C)"/>
    <n v="1"/>
    <n v="15"/>
    <n v="0"/>
    <n v="0"/>
    <n v="15"/>
    <n v="1"/>
    <s v="Core"/>
    <n v="1"/>
    <s v="Core"/>
    <n v="1"/>
    <s v="Core"/>
    <n v="1"/>
    <x v="0"/>
  </r>
  <r>
    <x v="2"/>
    <s v="3.3 - Data collection and synthesis"/>
    <s v="Advanced"/>
    <s v="Enter and validate data (S)"/>
    <n v="1"/>
    <n v="15"/>
    <n v="0"/>
    <n v="0"/>
    <n v="15"/>
    <n v="1"/>
    <s v="Core"/>
    <n v="1"/>
    <s v="Core"/>
    <n v="1"/>
    <s v="Core"/>
    <n v="1"/>
    <x v="0"/>
  </r>
  <r>
    <x v="2"/>
    <s v="3.3 - Data collection and synthesis"/>
    <s v="Advanced"/>
    <s v="Descriptive analyses of collected data (C)"/>
    <n v="0.93330000000000002"/>
    <n v="14"/>
    <n v="6.6699999999999995E-2"/>
    <n v="1"/>
    <n v="15"/>
    <n v="1"/>
    <s v="Core"/>
    <n v="1"/>
    <s v="Core"/>
    <n v="1"/>
    <s v="Core"/>
    <n v="0"/>
    <x v="0"/>
  </r>
  <r>
    <x v="3"/>
    <s v="4.1 - Health systems and health services delivery"/>
    <s v="Advanced"/>
    <s v="Describe the role of primary healthcare providers in prevention and early detection of diseases across the human-animal-environment sectors (K)"/>
    <n v="1"/>
    <n v="15"/>
    <n v="0"/>
    <n v="0"/>
    <n v="15"/>
    <n v="1"/>
    <s v="Core"/>
    <n v="1"/>
    <s v="Core"/>
    <n v="1"/>
    <s v="Core"/>
    <n v="1"/>
    <x v="0"/>
  </r>
  <r>
    <x v="3"/>
    <s v="4.1 - Health systems and health services delivery"/>
    <s v="Advanced"/>
    <s v="Describe the healthcare delivery system (governance, regulatory and finance) for both humans and animals in the local area (K)"/>
    <n v="0.93330000000000002"/>
    <n v="14"/>
    <n v="6.6699999999999995E-2"/>
    <n v="1"/>
    <n v="15"/>
    <n v="1"/>
    <s v="Core"/>
    <n v="1"/>
    <s v="Core"/>
    <n v="1"/>
    <s v="Core"/>
    <n v="0"/>
    <x v="0"/>
  </r>
  <r>
    <x v="3"/>
    <s v="4.2 - Antimicrobial stewardship"/>
    <s v="Advanced"/>
    <s v="Explain the importance antimicrobial stewardship (K)"/>
    <n v="0.93330000000000002"/>
    <n v="14"/>
    <n v="6.6699999999999995E-2"/>
    <n v="1"/>
    <n v="15"/>
    <n v="1"/>
    <s v="Core"/>
    <n v="1"/>
    <s v="Core"/>
    <n v="1"/>
    <s v="Core"/>
    <n v="0"/>
    <x v="0"/>
  </r>
  <r>
    <x v="3"/>
    <s v="4.3 - Immunizations"/>
    <s v="Advanced"/>
    <s v="Explain the health benefits of vaccines for public health, animal health, food security and livelihoods (K)"/>
    <n v="1"/>
    <n v="14"/>
    <n v="0"/>
    <n v="0"/>
    <n v="14"/>
    <n v="1"/>
    <s v="Core"/>
    <n v="1"/>
    <s v="Core"/>
    <n v="1"/>
    <s v="Core"/>
    <n v="1"/>
    <x v="0"/>
  </r>
  <r>
    <x v="3"/>
    <s v="4.3 - Immunizations"/>
    <s v="Advanced"/>
    <s v="Describe the principles and importance of proper vaccine storage (cold chain) and delivery to remote areas (K)"/>
    <n v="1"/>
    <n v="14"/>
    <n v="0"/>
    <n v="0"/>
    <n v="14"/>
    <n v="1"/>
    <s v="Core"/>
    <n v="1"/>
    <s v="Core"/>
    <n v="1"/>
    <s v="Core"/>
    <n v="1"/>
    <x v="0"/>
  </r>
  <r>
    <x v="3"/>
    <s v="4.3 - Immunizations"/>
    <s v="Advanced"/>
    <s v="Be able to manage cold chain, storage and logistics of vaccines (S)"/>
    <n v="1"/>
    <n v="14"/>
    <n v="0"/>
    <n v="0"/>
    <n v="14"/>
    <n v="1"/>
    <s v="Core"/>
    <n v="1"/>
    <s v="Core"/>
    <n v="1"/>
    <s v="Core"/>
    <n v="1"/>
    <x v="0"/>
  </r>
  <r>
    <x v="3"/>
    <s v="4.3 - Immunizations"/>
    <s v="Advanced"/>
    <s v="Demonstrate knowledge on appropriate vaccine administration and waste management (S)"/>
    <n v="1"/>
    <n v="14"/>
    <n v="0"/>
    <n v="0"/>
    <n v="14"/>
    <n v="1"/>
    <s v="Core"/>
    <n v="1"/>
    <s v="Core"/>
    <n v="1"/>
    <s v="Core"/>
    <n v="1"/>
    <x v="0"/>
  </r>
  <r>
    <x v="3"/>
    <s v="4.3 - Immunizations"/>
    <s v="Advanced"/>
    <s v="Be able to communicate effectively in a context of vaccine hesitancy (C)"/>
    <n v="1"/>
    <n v="14"/>
    <n v="0"/>
    <n v="0"/>
    <n v="14"/>
    <n v="1"/>
    <s v="Core"/>
    <n v="1"/>
    <s v="Core"/>
    <n v="1"/>
    <s v="Core"/>
    <n v="1"/>
    <x v="0"/>
  </r>
  <r>
    <x v="3"/>
    <s v="4.3 - Immunizations"/>
    <s v="Advanced"/>
    <s v="Explain vaccine adverse events (K)"/>
    <n v="1"/>
    <n v="14"/>
    <n v="0"/>
    <n v="0"/>
    <n v="14"/>
    <n v="1"/>
    <s v="Core"/>
    <n v="1"/>
    <s v="Core"/>
    <n v="1"/>
    <s v="Core"/>
    <n v="1"/>
    <x v="0"/>
  </r>
  <r>
    <x v="3"/>
    <s v="4.3 - Immunizations"/>
    <s v="Advanced"/>
    <s v="Explain the causes of vaccine failure (K)"/>
    <n v="0.92859999999999998"/>
    <n v="13"/>
    <n v="7.1400000000000005E-2"/>
    <n v="1"/>
    <n v="14"/>
    <n v="1"/>
    <s v="Core"/>
    <n v="1"/>
    <s v="Core"/>
    <n v="1"/>
    <s v="Core"/>
    <n v="0"/>
    <x v="0"/>
  </r>
  <r>
    <x v="3"/>
    <s v="4.3 - Immunizations"/>
    <s v="Advanced"/>
    <s v="Distinguish between routine/preventive, emergency and supplementary immunization activities (K)"/>
    <n v="1"/>
    <n v="14"/>
    <n v="0"/>
    <n v="0"/>
    <n v="14"/>
    <n v="1"/>
    <s v="Core"/>
    <n v="1"/>
    <s v="Core"/>
    <n v="1"/>
    <s v="Core"/>
    <n v="1"/>
    <x v="0"/>
  </r>
  <r>
    <x v="3"/>
    <s v="4.4 - Infectious and zoonotic diseases"/>
    <s v="Advanced"/>
    <s v="Describe basic infectious disease transmission and terminology, including zoonotic diseases (K)"/>
    <n v="1"/>
    <n v="15"/>
    <n v="0"/>
    <n v="0"/>
    <n v="15"/>
    <n v="1"/>
    <s v="Core"/>
    <n v="1"/>
    <s v="Core"/>
    <n v="1"/>
    <s v="Core"/>
    <n v="1"/>
    <x v="0"/>
  </r>
  <r>
    <x v="3"/>
    <s v="4.4 - Infectious and zoonotic diseases"/>
    <s v="Advanced"/>
    <s v="Participate in infectious and zoonotic disease surveillance and investigations, including food, waterborne and vectorborne diseases (S)"/>
    <n v="1"/>
    <n v="15"/>
    <n v="0"/>
    <n v="0"/>
    <n v="15"/>
    <n v="1"/>
    <s v="Core"/>
    <n v="1"/>
    <s v="Core"/>
    <n v="1"/>
    <s v="Core"/>
    <n v="1"/>
    <x v="0"/>
  </r>
  <r>
    <x v="3"/>
    <s v="4.4 - Infectious and zoonotic diseases"/>
    <s v="Advanced"/>
    <s v="Apply infectious disease prevention and control measures (S)"/>
    <n v="1"/>
    <n v="15"/>
    <n v="0"/>
    <n v="0"/>
    <n v="15"/>
    <n v="1"/>
    <s v="Core"/>
    <n v="1"/>
    <s v="Core"/>
    <n v="1"/>
    <s v="Core"/>
    <n v="1"/>
    <x v="0"/>
  </r>
  <r>
    <x v="3"/>
    <s v="4.4 - Infectious and zoonotic diseases"/>
    <s v="Advanced"/>
    <s v="Describe the principles of Water, Sanitation and Hygiene (WASH) (K)"/>
    <n v="1"/>
    <n v="15"/>
    <n v="0"/>
    <n v="0"/>
    <n v="15"/>
    <n v="1"/>
    <s v="Core"/>
    <n v="1"/>
    <s v="Core"/>
    <n v="1"/>
    <s v="Core"/>
    <n v="1"/>
    <x v="0"/>
  </r>
  <r>
    <x v="3"/>
    <s v="4.4 - Infectious and zoonotic diseases"/>
    <s v="Advanced"/>
    <s v="Identify communities at risk for food, waterborne and vectorborne disease outbreaks (C)"/>
    <n v="1"/>
    <n v="15"/>
    <n v="0"/>
    <n v="0"/>
    <n v="15"/>
    <n v="1"/>
    <s v="Core"/>
    <n v="1"/>
    <s v="Core"/>
    <n v="1"/>
    <s v="Core"/>
    <n v="1"/>
    <x v="0"/>
  </r>
  <r>
    <x v="3"/>
    <s v="4.5 - Disease management during travel, mobility and movement"/>
    <s v="Advanced"/>
    <s v="Describe the potential risk of spreading animal diseases (including zoonoses) in the movement of people, animals and animal products (K)"/>
    <n v="0.93330000000000002"/>
    <n v="14"/>
    <n v="6.6699999999999995E-2"/>
    <n v="1"/>
    <n v="15"/>
    <n v="1"/>
    <s v="Core"/>
    <n v="1"/>
    <s v="Core"/>
    <n v="1"/>
    <s v="Core"/>
    <n v="0"/>
    <x v="0"/>
  </r>
  <r>
    <x v="4"/>
    <s v="5.1 - Necropsies, sample/specimen collection, labeling, storage and transport"/>
    <s v="Advanced"/>
    <s v="Implement universal biosafety and biosecurity precautions in specimen collection, handling, labeling, storage and transportation (C)"/>
    <n v="1"/>
    <n v="11"/>
    <n v="0"/>
    <n v="0"/>
    <n v="11"/>
    <n v="1"/>
    <s v="Core"/>
    <n v="1"/>
    <s v="Core"/>
    <n v="1"/>
    <s v="Core"/>
    <n v="1"/>
    <x v="0"/>
  </r>
  <r>
    <x v="4"/>
    <s v="5.2 - Multisectoral planning and data linking"/>
    <s v="Advanced"/>
    <s v="Consult with laboratorians and field supervisors before, during and following field investigations (C)"/>
    <n v="1"/>
    <n v="11"/>
    <n v="0"/>
    <n v="0"/>
    <n v="11"/>
    <n v="1"/>
    <s v="Core"/>
    <n v="1"/>
    <s v="Core"/>
    <n v="1"/>
    <s v="Core"/>
    <n v="1"/>
    <x v="0"/>
  </r>
  <r>
    <x v="4"/>
    <s v="5.3 - Multisectoral coordination"/>
    <s v="Advanced"/>
    <s v="Describe the importance of multisectoral linking of laboratory and field data (K)"/>
    <n v="0.90910000000000002"/>
    <n v="10"/>
    <n v="9.0899999999999995E-2"/>
    <n v="1"/>
    <n v="11"/>
    <n v="1"/>
    <s v="Core"/>
    <n v="1"/>
    <s v="Core"/>
    <n v="1"/>
    <s v="Core"/>
    <n v="0"/>
    <x v="0"/>
  </r>
  <r>
    <x v="4"/>
    <s v="5.3 - Multisectoral coordination"/>
    <s v="Advanced"/>
    <s v="Identify contact persons at central and local level laboratories for supplies, specimen collection, labeling, handling, submission, and testing (C)"/>
    <n v="0.90910000000000002"/>
    <n v="10"/>
    <n v="9.0899999999999995E-2"/>
    <n v="1"/>
    <n v="11"/>
    <n v="1"/>
    <s v="Core"/>
    <n v="1"/>
    <s v="Core"/>
    <n v="1"/>
    <s v="Core"/>
    <n v="0"/>
    <x v="0"/>
  </r>
  <r>
    <x v="4"/>
    <s v="5.4 - Analysis, interpretation and reporting of laboratory data"/>
    <s v="Advanced"/>
    <s v="Collaborate with laboratory experts to describe the context of data being analyzed (C)"/>
    <n v="0.90910000000000002"/>
    <n v="10"/>
    <n v="9.0899999999999995E-2"/>
    <n v="1"/>
    <n v="11"/>
    <n v="1"/>
    <s v="Core"/>
    <n v="1"/>
    <s v="Core"/>
    <n v="1"/>
    <s v="Core"/>
    <n v="0"/>
    <x v="0"/>
  </r>
  <r>
    <x v="5"/>
    <s v="6.1 - IPC, biosecurity and biosafety preparedness"/>
    <s v="Advanced"/>
    <s v="Describe mechanisms for disease transmission and the Disease Interventions Model (K)"/>
    <n v="0.90910000000000002"/>
    <n v="10"/>
    <n v="9.0899999999999995E-2"/>
    <n v="1"/>
    <n v="11"/>
    <n v="1"/>
    <s v="Core"/>
    <n v="1"/>
    <s v="Core"/>
    <n v="1"/>
    <s v="Core"/>
    <n v="0"/>
    <x v="0"/>
  </r>
  <r>
    <x v="5"/>
    <s v="6.1 - IPC, biosecurity and biosafety preparedness"/>
    <s v="Advanced"/>
    <s v="Describe basic definitions of IPC, biosafety and biosecurity and provide examples for both laboratory and field procedures (K)"/>
    <n v="0.9"/>
    <n v="9"/>
    <n v="0.1"/>
    <n v="1"/>
    <n v="10"/>
    <n v="1"/>
    <s v="Core"/>
    <n v="1"/>
    <s v="Core"/>
    <n v="1"/>
    <s v="Core"/>
    <n v="0"/>
    <x v="0"/>
  </r>
  <r>
    <x v="5"/>
    <s v="6.1 - IPC, biosecurity and biosafety preparedness"/>
    <s v="Advanced"/>
    <s v="Define the principles of biosafety (K)"/>
    <n v="0.90910000000000002"/>
    <n v="10"/>
    <n v="9.0899999999999995E-2"/>
    <n v="1"/>
    <n v="11"/>
    <n v="1"/>
    <s v="Core"/>
    <n v="1"/>
    <s v="Core"/>
    <n v="1"/>
    <s v="Core"/>
    <n v="0"/>
    <x v="0"/>
  </r>
  <r>
    <x v="5"/>
    <s v="6.1 - IPC, biosecurity and biosafety preparedness"/>
    <s v="Advanced"/>
    <s v="Describe the principles of biosecurity (K)"/>
    <n v="0.90910000000000002"/>
    <n v="10"/>
    <n v="9.0899999999999995E-2"/>
    <n v="1"/>
    <n v="11"/>
    <n v="1"/>
    <s v="Core"/>
    <n v="1"/>
    <s v="Core"/>
    <n v="1"/>
    <s v="Core"/>
    <n v="0"/>
    <x v="0"/>
  </r>
  <r>
    <x v="5"/>
    <s v="6.1 - IPC, biosecurity and biosafety preparedness"/>
    <s v="Advanced"/>
    <s v="Describe the tools and methods applied for biosecurity and biosafety (K)"/>
    <n v="0.90910000000000002"/>
    <n v="10"/>
    <n v="9.0899999999999995E-2"/>
    <n v="1"/>
    <n v="11"/>
    <n v="1"/>
    <s v="Core"/>
    <n v="1"/>
    <s v="Core"/>
    <n v="1"/>
    <s v="Core"/>
    <n v="0"/>
    <x v="0"/>
  </r>
  <r>
    <x v="5"/>
    <s v="6.1 - IPC, biosecurity and biosafety preparedness"/>
    <s v="Advanced"/>
    <s v="Describe best practices for: donning and doffing personal protective equipment (PPE); safe collection, handling and submission of field samples and specimens; movement between disease zones and waste management (K)"/>
    <n v="1"/>
    <n v="11"/>
    <n v="0"/>
    <n v="0"/>
    <n v="11"/>
    <n v="1"/>
    <s v="Core"/>
    <n v="1"/>
    <s v="Core"/>
    <n v="1"/>
    <s v="Core"/>
    <n v="1"/>
    <x v="0"/>
  </r>
  <r>
    <x v="5"/>
    <s v="6.1 - IPC, biosecurity and biosafety preparedness"/>
    <s v="Advanced"/>
    <s v="Describe the roles and responsibilities of epidemiology field team members for suspect and positive premises (K)"/>
    <n v="0.90910000000000002"/>
    <n v="10"/>
    <n v="9.0899999999999995E-2"/>
    <n v="1"/>
    <n v="11"/>
    <n v="1"/>
    <s v="Core"/>
    <n v="1"/>
    <s v="Core"/>
    <n v="1"/>
    <s v="Core"/>
    <n v="0"/>
    <x v="0"/>
  </r>
  <r>
    <x v="5"/>
    <s v="6.1 - IPC, biosecurity and biosafety preparedness"/>
    <s v="Advanced"/>
    <s v="Describe why is critical to separate “clean” and “dirty” field teams (K)"/>
    <n v="1"/>
    <n v="11"/>
    <n v="0"/>
    <n v="0"/>
    <n v="11"/>
    <n v="1"/>
    <s v="Core"/>
    <n v="1"/>
    <s v="Core"/>
    <n v="1"/>
    <s v="Core"/>
    <n v="1"/>
    <x v="0"/>
  </r>
  <r>
    <x v="5"/>
    <s v="6.1 - IPC, biosecurity and biosafety preparedness"/>
    <s v="Advanced"/>
    <s v="Describe how to establish and maintain three containment zones: “Green-Yellow-Red zones” (C)"/>
    <n v="0.90910000000000002"/>
    <n v="10"/>
    <n v="9.0899999999999995E-2"/>
    <n v="1"/>
    <n v="11"/>
    <n v="1"/>
    <s v="Core"/>
    <n v="1"/>
    <s v="Core"/>
    <n v="1"/>
    <s v="Core"/>
    <n v="0"/>
    <x v="0"/>
  </r>
  <r>
    <x v="5"/>
    <s v="6.1 - IPC, biosecurity and biosafety preparedness"/>
    <s v="Advanced"/>
    <s v="Apply IPC, biosafety and biosecurity procedures in classroom and field training exercises to (C)"/>
    <n v="0.90910000000000002"/>
    <n v="10"/>
    <n v="9.0899999999999995E-2"/>
    <n v="1"/>
    <n v="11"/>
    <n v="1"/>
    <s v="Core"/>
    <n v="1"/>
    <s v="Core"/>
    <n v="1"/>
    <s v="Core"/>
    <n v="0"/>
    <x v="0"/>
  </r>
  <r>
    <x v="5"/>
    <s v="6.2 - IPC, biosecurity and biosafety implementation procedures"/>
    <s v="Advanced"/>
    <s v="Maintain a PPE inventory (S)"/>
    <n v="0.90910000000000002"/>
    <n v="10"/>
    <n v="9.0899999999999995E-2"/>
    <n v="1"/>
    <n v="11"/>
    <n v="1"/>
    <s v="Core"/>
    <n v="1"/>
    <s v="Core"/>
    <n v="1"/>
    <s v="Core"/>
    <n v="0"/>
    <x v="0"/>
  </r>
  <r>
    <x v="5"/>
    <s v="6.2 - IPC, biosecurity and biosafety implementation procedures"/>
    <s v="Advanced"/>
    <s v="Perform donning and doffing (S)"/>
    <n v="1"/>
    <n v="11"/>
    <n v="0"/>
    <n v="0"/>
    <n v="11"/>
    <n v="1"/>
    <s v="Core"/>
    <n v="1"/>
    <s v="Core"/>
    <n v="1"/>
    <s v="Core"/>
    <n v="1"/>
    <x v="0"/>
  </r>
  <r>
    <x v="5"/>
    <s v="6.2 - IPC, biosecurity and biosafety implementation procedures"/>
    <s v="Advanced"/>
    <s v="Apply a health and safety SOP (S)"/>
    <n v="1"/>
    <n v="11"/>
    <n v="0"/>
    <n v="0"/>
    <n v="11"/>
    <n v="1"/>
    <s v="Core"/>
    <n v="1"/>
    <s v="Core"/>
    <n v="1"/>
    <s v="Core"/>
    <n v="1"/>
    <x v="0"/>
  </r>
  <r>
    <x v="5"/>
    <s v="6.3 - Continuous quality improvement (CQI) evaluation"/>
    <s v="Advanced"/>
    <s v="Describe IPC, biosafety and biosecurity procedures (C)"/>
    <n v="0.90910000000000002"/>
    <n v="10"/>
    <n v="9.0899999999999995E-2"/>
    <n v="1"/>
    <n v="11"/>
    <n v="1"/>
    <s v="Core"/>
    <n v="1"/>
    <s v="Core"/>
    <n v="1"/>
    <s v="Core"/>
    <n v="0"/>
    <x v="0"/>
  </r>
  <r>
    <x v="5"/>
    <s v="6.3 - Continuous quality improvement (CQI) evaluation"/>
    <s v="Advanced"/>
    <s v="Provide complete IPC, biosafety and biosecurity information to evaluators (C)"/>
    <n v="0.90910000000000002"/>
    <n v="10"/>
    <n v="9.0899999999999995E-2"/>
    <n v="1"/>
    <n v="11"/>
    <n v="1"/>
    <s v="Core"/>
    <n v="1"/>
    <s v="Core"/>
    <n v="1"/>
    <s v="Core"/>
    <n v="0"/>
    <x v="0"/>
  </r>
  <r>
    <x v="6"/>
    <s v="7.1 - Detection of health threats"/>
    <s v="Advanced"/>
    <s v="List priority emerging infectious diseases relevant to the area and their likely modes of transmission (K)"/>
    <n v="1"/>
    <n v="11"/>
    <n v="0"/>
    <n v="0"/>
    <n v="11"/>
    <n v="1"/>
    <s v="Core"/>
    <n v="1"/>
    <s v="Core"/>
    <n v="1"/>
    <s v="Core"/>
    <n v="1"/>
    <x v="0"/>
  </r>
  <r>
    <x v="6"/>
    <s v="7.1 - Detection of health threats"/>
    <s v="Advanced"/>
    <s v="List sources of information about potential health threats (C)"/>
    <n v="0.90910000000000002"/>
    <n v="10"/>
    <n v="9.0899999999999995E-2"/>
    <n v="1"/>
    <n v="11"/>
    <n v="1"/>
    <s v="Core"/>
    <n v="1"/>
    <s v="Core"/>
    <n v="1"/>
    <s v="Core"/>
    <n v="0"/>
    <x v="0"/>
  </r>
  <r>
    <x v="6"/>
    <s v="7.2 - Risk assessments"/>
    <s v="Advanced"/>
    <s v="Describe how to identify hazards (K)"/>
    <n v="0.90910000000000002"/>
    <n v="10"/>
    <n v="9.0899999999999995E-2"/>
    <n v="1"/>
    <n v="11"/>
    <n v="1"/>
    <s v="Core"/>
    <n v="1"/>
    <s v="Core"/>
    <n v="1"/>
    <s v="Core"/>
    <n v="0"/>
    <x v="0"/>
  </r>
  <r>
    <x v="6"/>
    <s v="7.4 - Preparedness and response planning"/>
    <s v="Advanced"/>
    <s v="Describe the principles of disease prevention, control, and treatment (K)"/>
    <n v="0.90910000000000002"/>
    <n v="10"/>
    <n v="9.0899999999999995E-2"/>
    <n v="1"/>
    <n v="11"/>
    <n v="1"/>
    <s v="Core"/>
    <n v="1"/>
    <s v="Core"/>
    <n v="1"/>
    <s v="Core"/>
    <n v="0"/>
    <x v="0"/>
  </r>
  <r>
    <x v="6"/>
    <s v="7.4 - Preparedness and response planning"/>
    <s v="Advanced"/>
    <s v="Describe the basic principles of responder safety and health, including PPE (K)"/>
    <n v="1"/>
    <n v="10"/>
    <n v="0"/>
    <n v="0"/>
    <n v="10"/>
    <n v="1"/>
    <s v="Core"/>
    <n v="1"/>
    <s v="Core"/>
    <n v="1"/>
    <s v="Core"/>
    <n v="1"/>
    <x v="0"/>
  </r>
  <r>
    <x v="6"/>
    <s v="7.4 - Preparedness and response planning"/>
    <s v="Advanced"/>
    <s v="Describe the roles and responsibilities of rapid response teams and participate in a response activity (S)"/>
    <n v="0.90910000000000002"/>
    <n v="10"/>
    <n v="9.0899999999999995E-2"/>
    <n v="1"/>
    <n v="11"/>
    <n v="1"/>
    <s v="Core"/>
    <n v="1"/>
    <s v="Core"/>
    <n v="1"/>
    <s v="Core"/>
    <n v="0"/>
    <x v="0"/>
  </r>
  <r>
    <x v="6"/>
    <s v="7.5 - Cross-sectoral coordination and incident management"/>
    <s v="Advanced"/>
    <s v="List the relevant partners and their roles and responsibilities in an emergency response (K)"/>
    <n v="0.90910000000000002"/>
    <n v="10"/>
    <n v="9.0899999999999995E-2"/>
    <n v="1"/>
    <n v="11"/>
    <n v="1"/>
    <s v="Core"/>
    <n v="1"/>
    <s v="Core"/>
    <n v="1"/>
    <s v="Core"/>
    <n v="0"/>
    <x v="0"/>
  </r>
  <r>
    <x v="6"/>
    <s v="7.5 - Cross-sectoral coordination and incident management"/>
    <s v="Advanced"/>
    <s v="Describe incident command structures (K)"/>
    <n v="0.90910000000000002"/>
    <n v="10"/>
    <n v="9.0899999999999995E-2"/>
    <n v="1"/>
    <n v="11"/>
    <n v="1"/>
    <s v="Core"/>
    <n v="1"/>
    <s v="Core"/>
    <n v="1"/>
    <s v="Core"/>
    <n v="0"/>
    <x v="0"/>
  </r>
  <r>
    <x v="6"/>
    <s v="7.5 - Cross-sectoral coordination and incident management"/>
    <s v="Advanced"/>
    <s v="Communicate with response partners about key roles, responsibilities, and risks (C)"/>
    <n v="0.90910000000000002"/>
    <n v="10"/>
    <n v="9.0899999999999995E-2"/>
    <n v="1"/>
    <n v="11"/>
    <n v="1"/>
    <s v="Core"/>
    <n v="1"/>
    <s v="Core"/>
    <n v="1"/>
    <s v="Core"/>
    <n v="0"/>
    <x v="0"/>
  </r>
  <r>
    <x v="6"/>
    <s v="7.6 - Emergency risk communication"/>
    <s v="Advanced"/>
    <s v="Describe social mobilization, health promotion and other population engagement mechanisms that could be leveraged for emergency risk communication strategy (S)"/>
    <n v="0.90910000000000002"/>
    <n v="10"/>
    <n v="9.0899999999999995E-2"/>
    <n v="1"/>
    <n v="11"/>
    <n v="1"/>
    <s v="Core"/>
    <n v="1"/>
    <s v="Core"/>
    <n v="1"/>
    <s v="Core"/>
    <n v="0"/>
    <x v="0"/>
  </r>
  <r>
    <x v="6"/>
    <s v="7.7 - Mass gatherings "/>
    <s v="Advanced"/>
    <s v="Define mass gathering (K)"/>
    <n v="1"/>
    <n v="11"/>
    <n v="0"/>
    <n v="0"/>
    <n v="11"/>
    <n v="1"/>
    <s v="Core"/>
    <n v="1"/>
    <s v="Core"/>
    <n v="1"/>
    <s v="Core"/>
    <n v="1"/>
    <x v="0"/>
  </r>
  <r>
    <x v="6"/>
    <s v="7.7 - Mass gatherings "/>
    <s v="Advanced"/>
    <s v="List different types of planned and spontaneous mass gatherings that involve people and /or animals (K)"/>
    <n v="0.90910000000000002"/>
    <n v="10"/>
    <n v="9.0899999999999995E-2"/>
    <n v="1"/>
    <n v="11"/>
    <n v="1"/>
    <s v="Core"/>
    <n v="1"/>
    <s v="Core"/>
    <n v="1"/>
    <s v="Core"/>
    <n v="0"/>
    <x v="0"/>
  </r>
  <r>
    <x v="6"/>
    <s v="7.7 - Mass gatherings "/>
    <s v="Advanced"/>
    <s v="Participate in monitoring and surveillance of mass gatherings involving people and/or animals (S)"/>
    <n v="0.90910000000000002"/>
    <n v="10"/>
    <n v="9.0899999999999995E-2"/>
    <n v="1"/>
    <n v="11"/>
    <n v="1"/>
    <s v="Core"/>
    <n v="1"/>
    <s v="Core"/>
    <n v="1"/>
    <s v="Core"/>
    <n v="0"/>
    <x v="0"/>
  </r>
  <r>
    <x v="6"/>
    <s v="7.8 - Humanitarian crises/natural disasters"/>
    <s v="Advanced"/>
    <s v="Participate in the planning and response to humanitarian crises and natural disasters (S)"/>
    <n v="0.90910000000000002"/>
    <n v="10"/>
    <n v="9.0899999999999995E-2"/>
    <n v="1"/>
    <n v="11"/>
    <n v="1"/>
    <s v="Core"/>
    <n v="1"/>
    <s v="Core"/>
    <n v="1"/>
    <s v="Core"/>
    <n v="0"/>
    <x v="0"/>
  </r>
  <r>
    <x v="7"/>
    <s v="8.1 - Types of epidemiological studies"/>
    <s v="Advanced"/>
    <s v="Describe the types of data (primary/secondary; quantitative/ qualitative) (K)"/>
    <n v="1"/>
    <n v="9"/>
    <n v="0"/>
    <n v="0"/>
    <n v="9"/>
    <n v="1"/>
    <s v="Core"/>
    <n v="1"/>
    <s v="Core"/>
    <n v="1"/>
    <s v="Core"/>
    <n v="1"/>
    <x v="0"/>
  </r>
  <r>
    <x v="7"/>
    <s v="8.3 - Conduct epidemiolgocial field studies"/>
    <s v="Advanced"/>
    <s v="Conduct data collection based on training related to collection tools, SOP, public outreach, and field logistics (C)"/>
    <n v="1"/>
    <n v="9"/>
    <n v="0"/>
    <n v="0"/>
    <n v="9"/>
    <n v="1"/>
    <s v="Core"/>
    <n v="1"/>
    <s v="Core"/>
    <n v="1"/>
    <s v="Core"/>
    <n v="1"/>
    <x v="0"/>
  </r>
  <r>
    <x v="7"/>
    <s v="8.4 - Report and publish study findings"/>
    <s v="Advanced"/>
    <s v="Develop a Brief Descriptive Field Study report for zoonotic or animal-specific disease events in the local context by using basic descriptive statistics (C)"/>
    <n v="1"/>
    <n v="9"/>
    <n v="0"/>
    <n v="0"/>
    <n v="9"/>
    <n v="1"/>
    <s v="Core"/>
    <n v="1"/>
    <s v="Core"/>
    <n v="1"/>
    <s v="Core"/>
    <n v="1"/>
    <x v="0"/>
  </r>
  <r>
    <x v="8"/>
    <s v="9.1 - Planning for data collection and analysis"/>
    <s v="Advanced"/>
    <s v="Review data collection plans (questionnaires, forms, sampling strategies) before beginning data collection (C)"/>
    <n v="1"/>
    <n v="9"/>
    <n v="0"/>
    <n v="0"/>
    <n v="9"/>
    <n v="1"/>
    <s v="Core"/>
    <n v="1"/>
    <s v="Core"/>
    <n v="1"/>
    <s v="Core"/>
    <n v="1"/>
    <x v="0"/>
  </r>
  <r>
    <x v="8"/>
    <s v="9.1 - Planning for data collection and analysis"/>
    <s v="Advanced"/>
    <s v="Differentiate between quantitative and qualitative data (K)"/>
    <n v="1"/>
    <n v="9"/>
    <n v="0"/>
    <n v="0"/>
    <n v="9"/>
    <n v="1"/>
    <s v="Core"/>
    <n v="1"/>
    <s v="Core"/>
    <n v="1"/>
    <s v="Core"/>
    <n v="1"/>
    <x v="0"/>
  </r>
  <r>
    <x v="8"/>
    <s v="9.1 - Planning for data collection and analysis"/>
    <s v="Advanced"/>
    <s v="Describe the uses and limitations of aggregated data (K)"/>
    <n v="1"/>
    <n v="8"/>
    <n v="0"/>
    <n v="0"/>
    <n v="8"/>
    <n v="1"/>
    <s v="Core"/>
    <n v="1"/>
    <s v="Core"/>
    <n v="1"/>
    <s v="Core"/>
    <n v="1"/>
    <x v="0"/>
  </r>
  <r>
    <x v="8"/>
    <s v="9.2 - Data collection"/>
    <s v="Advanced"/>
    <s v="Collect data in a consistent and standardized way (C)"/>
    <n v="1"/>
    <n v="9"/>
    <n v="0"/>
    <n v="0"/>
    <n v="9"/>
    <n v="1"/>
    <s v="Core"/>
    <n v="1"/>
    <s v="Core"/>
    <n v="1"/>
    <s v="Core"/>
    <n v="1"/>
    <x v="0"/>
  </r>
  <r>
    <x v="8"/>
    <s v="9.2 - Data collection"/>
    <s v="Advanced"/>
    <s v="Describe minimum variables for a line list (C)"/>
    <n v="1"/>
    <n v="9"/>
    <n v="0"/>
    <n v="0"/>
    <n v="9"/>
    <n v="1"/>
    <s v="Core"/>
    <n v="1"/>
    <s v="Core"/>
    <n v="1"/>
    <s v="Core"/>
    <n v="1"/>
    <x v="0"/>
  </r>
  <r>
    <x v="8"/>
    <s v="9.3 - Data analysis"/>
    <s v="Advanced"/>
    <s v="Apply basic principles of data consistency and data cleaning (C)"/>
    <n v="1"/>
    <n v="9"/>
    <n v="0"/>
    <n v="0"/>
    <n v="9"/>
    <n v="1"/>
    <s v="Core"/>
    <n v="1"/>
    <s v="Core"/>
    <n v="1"/>
    <s v="Core"/>
    <n v="1"/>
    <x v="0"/>
  </r>
  <r>
    <x v="8"/>
    <s v="9.3 - Data analysis"/>
    <s v="Advanced"/>
    <s v="Calculate rates to quantify incidence, prevalence, attack rates, mortality rates, etc (S)"/>
    <n v="1"/>
    <n v="9"/>
    <n v="0"/>
    <n v="0"/>
    <n v="9"/>
    <n v="1"/>
    <s v="Core"/>
    <n v="1"/>
    <s v="Core"/>
    <n v="1"/>
    <s v="Core"/>
    <n v="1"/>
    <x v="0"/>
  </r>
  <r>
    <x v="8"/>
    <s v="9.3 - Data analysis"/>
    <s v="Advanced"/>
    <s v="Describe the epidemiological principles of unit (person/animal), place and time (K, C)"/>
    <n v="1"/>
    <n v="9"/>
    <n v="0"/>
    <n v="0"/>
    <n v="9"/>
    <n v="1"/>
    <s v="Core"/>
    <n v="1"/>
    <s v="Core"/>
    <n v="1"/>
    <s v="Core"/>
    <n v="1"/>
    <x v="0"/>
  </r>
  <r>
    <x v="8"/>
    <s v="9.3 - Data analysis"/>
    <s v="Advanced"/>
    <s v="Create simple tables, graphs, and maps from surveillance and epidemiologic data (S)"/>
    <n v="1"/>
    <n v="9"/>
    <n v="0"/>
    <n v="0"/>
    <n v="9"/>
    <n v="1"/>
    <s v="Core"/>
    <n v="1"/>
    <s v="Core"/>
    <n v="1"/>
    <s v="Core"/>
    <n v="1"/>
    <x v="0"/>
  </r>
  <r>
    <x v="8"/>
    <s v="9.4 - Data interpretation and presentation"/>
    <s v="Advanced"/>
    <s v="Present data in basic tables, graphs, and maps (C)"/>
    <n v="1"/>
    <n v="9"/>
    <n v="0"/>
    <n v="0"/>
    <n v="9"/>
    <n v="1"/>
    <s v="Core"/>
    <n v="1"/>
    <s v="Core"/>
    <n v="1"/>
    <s v="Core"/>
    <n v="1"/>
    <x v="0"/>
  </r>
  <r>
    <x v="8"/>
    <s v="9.4 - Data interpretation and presentation"/>
    <s v="Advanced"/>
    <s v="Develop simple regular reports (C)"/>
    <n v="1"/>
    <n v="9"/>
    <n v="0"/>
    <n v="0"/>
    <n v="9"/>
    <n v="1"/>
    <s v="Core"/>
    <n v="1"/>
    <s v="Core"/>
    <n v="1"/>
    <s v="Core"/>
    <n v="1"/>
    <x v="0"/>
  </r>
  <r>
    <x v="8"/>
    <s v="9.5 - Digital Tools"/>
    <s v="Advanced"/>
    <s v="Use available software/digital tools for data collection and reporting whenever possible (S)"/>
    <n v="1"/>
    <n v="9"/>
    <n v="0"/>
    <n v="0"/>
    <n v="9"/>
    <n v="1"/>
    <s v="Core"/>
    <n v="1"/>
    <s v="Core"/>
    <n v="1"/>
    <s v="Core"/>
    <n v="1"/>
    <x v="0"/>
  </r>
  <r>
    <x v="8"/>
    <s v="9.5 - Digital Tools"/>
    <s v="Advanced"/>
    <s v="Use word processing, spread sheets, and presentation software (S)"/>
    <n v="1"/>
    <n v="9"/>
    <n v="0"/>
    <n v="0"/>
    <n v="9"/>
    <n v="1"/>
    <s v="Core"/>
    <n v="1"/>
    <s v="Core"/>
    <n v="1"/>
    <s v="Core"/>
    <n v="1"/>
    <x v="0"/>
  </r>
  <r>
    <x v="9"/>
    <s v="11.1 - Leadership and One Health"/>
    <s v="Advanced"/>
    <s v="Apply ethical principles and professional code of conduct (C)"/>
    <n v="1"/>
    <n v="14"/>
    <n v="0"/>
    <n v="0"/>
    <n v="14"/>
    <n v="1"/>
    <s v="Core"/>
    <n v="1"/>
    <s v="Core"/>
    <n v="1"/>
    <s v="Core"/>
    <n v="1"/>
    <x v="0"/>
  </r>
  <r>
    <x v="9"/>
    <s v="11.1 - Leadership and One Health"/>
    <s v="Advanced"/>
    <s v="Seek, develop, and maintain interprofessional, interdisciplinary and inter-sectoral collaboration and communication (S)"/>
    <n v="0.92859999999999998"/>
    <n v="13"/>
    <n v="7.1400000000000005E-2"/>
    <n v="1"/>
    <n v="14"/>
    <n v="1"/>
    <s v="Core"/>
    <n v="1"/>
    <s v="Core"/>
    <n v="1"/>
    <s v="Core"/>
    <n v="0"/>
    <x v="0"/>
  </r>
  <r>
    <x v="9"/>
    <s v="11.6 - Security in the Field"/>
    <s v="Advanced"/>
    <s v="Identify personal security risks and practice security awareness (S)"/>
    <n v="0.92310000000000003"/>
    <n v="12"/>
    <n v="7.6899999999999996E-2"/>
    <n v="1"/>
    <n v="13"/>
    <n v="1"/>
    <s v="Core"/>
    <n v="1"/>
    <s v="Core"/>
    <n v="1"/>
    <s v="Core"/>
    <n v="0"/>
    <x v="0"/>
  </r>
  <r>
    <x v="9"/>
    <s v="11.6 - Security in the Field"/>
    <s v="Advanced"/>
    <s v="Design and require risk mitigation action plans prior to engaging in fieldwork (S)"/>
    <n v="0.92310000000000003"/>
    <n v="12"/>
    <n v="7.6899999999999996E-2"/>
    <n v="1"/>
    <n v="13"/>
    <n v="1"/>
    <s v="Core"/>
    <n v="1"/>
    <s v="Core"/>
    <n v="1"/>
    <s v="Core"/>
    <n v="0"/>
    <x v="0"/>
  </r>
  <r>
    <x v="10"/>
    <s v="12.1 - Oral communication to technical and non-technical audiences"/>
    <s v="Advanced"/>
    <s v="Explain the goal of a communication initiative to the intended target audience (K)"/>
    <n v="0.92310000000000003"/>
    <n v="12"/>
    <n v="7.6899999999999996E-2"/>
    <n v="1"/>
    <n v="13"/>
    <n v="1"/>
    <s v="Core"/>
    <n v="1"/>
    <s v="Core"/>
    <n v="1"/>
    <s v="Core"/>
    <n v="0"/>
    <x v="0"/>
  </r>
  <r>
    <x v="10"/>
    <s v="12.1 - Oral communication to technical and non-technical audiences"/>
    <s v="Advanced"/>
    <s v="Communicate clearly and calmly, treating each person as a valued member of the community (C)"/>
    <n v="0.92310000000000003"/>
    <n v="12"/>
    <n v="7.6899999999999996E-2"/>
    <n v="1"/>
    <n v="13"/>
    <n v="1"/>
    <s v="Core"/>
    <n v="1"/>
    <s v="Core"/>
    <n v="1"/>
    <s v="Core"/>
    <n v="0"/>
    <x v="0"/>
  </r>
  <r>
    <x v="10"/>
    <s v="12.1 - Oral communication to technical and non-technical audiences"/>
    <s v="Advanced"/>
    <s v="Understand the importance of team communications and practice active listening (C)"/>
    <n v="0.92310000000000003"/>
    <n v="12"/>
    <n v="7.6899999999999996E-2"/>
    <n v="1"/>
    <n v="13"/>
    <n v="1"/>
    <s v="Core"/>
    <n v="1"/>
    <s v="Core"/>
    <n v="1"/>
    <s v="Core"/>
    <n v="0"/>
    <x v="0"/>
  </r>
  <r>
    <x v="11"/>
    <s v="13.2 - Learning needs assessment, training program design, development and assessment"/>
    <s v="Advanced"/>
    <s v="Participate in the learning evaluation process (S)"/>
    <n v="0.92310000000000003"/>
    <n v="12"/>
    <n v="7.6899999999999996E-2"/>
    <n v="1"/>
    <n v="13"/>
    <n v="1"/>
    <s v="Core"/>
    <n v="1"/>
    <s v="Core"/>
    <n v="1"/>
    <s v="Core"/>
    <n v="0"/>
    <x v="0"/>
  </r>
  <r>
    <x v="12"/>
    <s v="14.1 - Ethics and its role related to One Health"/>
    <s v="Advanced"/>
    <s v="Apply principles of professional ethics (C)"/>
    <n v="1"/>
    <n v="13"/>
    <n v="0"/>
    <n v="0"/>
    <n v="13"/>
    <n v="1"/>
    <s v="Core"/>
    <n v="1"/>
    <s v="Core"/>
    <n v="1"/>
    <s v="Core"/>
    <n v="1"/>
    <x v="0"/>
  </r>
  <r>
    <x v="12"/>
    <s v="14.3 - Moral decisions related to ethical decision-making"/>
    <s v="Advanced"/>
    <s v="List the stakeholders involved in making ethical decisions:  a) patients (humans and animals), b) clients (humans), and c) civil society (C)"/>
    <n v="0.92310000000000003"/>
    <n v="12"/>
    <n v="7.6899999999999996E-2"/>
    <n v="1"/>
    <n v="13"/>
    <n v="1"/>
    <s v="Core"/>
    <n v="1"/>
    <s v="Core"/>
    <n v="1"/>
    <s v="Core"/>
    <n v="0"/>
    <x v="0"/>
  </r>
  <r>
    <x v="12"/>
    <s v="14.4 - Legal and regulatory ethical frameworks"/>
    <s v="Advanced"/>
    <s v="Adhere to One Health ethical standards and best practices (C)"/>
    <n v="0.92310000000000003"/>
    <n v="12"/>
    <n v="7.6899999999999996E-2"/>
    <n v="1"/>
    <n v="13"/>
    <n v="1"/>
    <s v="Core"/>
    <n v="1"/>
    <s v="Core"/>
    <n v="1"/>
    <s v="Core"/>
    <n v="0"/>
    <x v="0"/>
  </r>
  <r>
    <x v="0"/>
    <s v="1.1 - History of epidemiology"/>
    <s v="Advanced"/>
    <s v="Define epidemiology (K)"/>
    <n v="1"/>
    <n v="15"/>
    <n v="0"/>
    <n v="0"/>
    <n v="15"/>
    <n v="1"/>
    <s v="Core"/>
    <n v="1"/>
    <s v="Core"/>
    <n v="1"/>
    <s v="Core"/>
    <n v="1"/>
    <x v="0"/>
  </r>
  <r>
    <x v="0"/>
    <s v="1.1 - History of epidemiology"/>
    <s v="Advanced"/>
    <s v="Describe the added value of a OH approach in epidemiology (S)"/>
    <n v="1"/>
    <n v="15"/>
    <n v="0"/>
    <n v="0"/>
    <n v="15"/>
    <n v="1"/>
    <s v="Core"/>
    <n v="1"/>
    <s v="Core"/>
    <n v="1"/>
    <s v="Core"/>
    <n v="1"/>
    <x v="0"/>
  </r>
  <r>
    <x v="0"/>
    <s v="1.2 - Epidemiology of infectious diseases"/>
    <s v="Advanced"/>
    <s v="Describe the factors driving the emergence and re-emergence of infectious diseases to focus on zoonoses (K)"/>
    <n v="0.93330000000000002"/>
    <n v="14"/>
    <n v="6.6699999999999995E-2"/>
    <n v="1"/>
    <n v="15"/>
    <n v="1"/>
    <s v="Core"/>
    <n v="1"/>
    <s v="Core"/>
    <n v="1"/>
    <s v="Core"/>
    <n v="0"/>
    <x v="0"/>
  </r>
  <r>
    <x v="0"/>
    <s v="1.2 - Epidemiology of infectious diseases"/>
    <s v="Advanced"/>
    <s v="Describe the disease intervention model in terms of the epidemiological triad and how to break the chain of transmission (K)"/>
    <n v="0.93330000000000002"/>
    <n v="14"/>
    <n v="6.6699999999999995E-2"/>
    <n v="1"/>
    <n v="15"/>
    <n v="1"/>
    <s v="Core"/>
    <n v="1"/>
    <s v="Core"/>
    <n v="1"/>
    <s v="Core"/>
    <n v="0"/>
    <x v="0"/>
  </r>
  <r>
    <x v="0"/>
    <s v="1.2 - Epidemiology of infectious diseases"/>
    <s v="Advanced"/>
    <s v="Describe risk factors associated with the spread and persistence of zoonotic diseases, including social-cultural factors (K)"/>
    <n v="0.93330000000000002"/>
    <n v="14"/>
    <n v="6.6699999999999995E-2"/>
    <n v="1"/>
    <n v="15"/>
    <n v="1"/>
    <s v="Core"/>
    <n v="1"/>
    <s v="Core"/>
    <n v="1"/>
    <s v="Core"/>
    <n v="0"/>
    <x v="0"/>
  </r>
  <r>
    <x v="0"/>
    <s v="1.5 - Policies and standards"/>
    <s v="Advanced"/>
    <s v="Explain national legislation for public health and surveillance activities in the country (K)"/>
    <n v="0.93330000000000002"/>
    <n v="14"/>
    <n v="6.6699999999999995E-2"/>
    <n v="1"/>
    <n v="15"/>
    <n v="1"/>
    <s v="Core"/>
    <n v="1"/>
    <s v="Core"/>
    <n v="1"/>
    <s v="Core"/>
    <n v="0"/>
    <x v="0"/>
  </r>
  <r>
    <x v="1"/>
    <s v="2.1 - Characteristics of a functional surviellance system"/>
    <s v="Advanced"/>
    <s v="Apply One Health aspects of surveillance systems (coordination and integration of surveillance activities between multiple sectors) (K)"/>
    <n v="0.9375"/>
    <n v="15"/>
    <n v="6.25E-2"/>
    <n v="1"/>
    <n v="16"/>
    <n v="1"/>
    <s v="Core"/>
    <n v="1"/>
    <s v="Core"/>
    <n v="1"/>
    <s v="Core"/>
    <n v="0"/>
    <x v="0"/>
  </r>
  <r>
    <x v="1"/>
    <s v="2.3 - Detection and reporting of cases, clusters and health threats"/>
    <s v="Advanced"/>
    <s v="Identify health threats (signals) from community and media (C)"/>
    <n v="1"/>
    <n v="16"/>
    <n v="0"/>
    <n v="0"/>
    <n v="16"/>
    <n v="1"/>
    <s v="Core"/>
    <n v="1"/>
    <s v="Core"/>
    <n v="1"/>
    <s v="Core"/>
    <n v="1"/>
    <x v="0"/>
  </r>
  <r>
    <x v="1"/>
    <s v="2.4 - Surveillance data analysis and interpretation"/>
    <s v="Advanced"/>
    <s v="Present data analysis using tables, graphs and maps"/>
    <n v="0.9375"/>
    <n v="15"/>
    <n v="6.25E-2"/>
    <n v="1"/>
    <n v="16"/>
    <n v="1"/>
    <s v="Core"/>
    <n v="1"/>
    <s v="Core"/>
    <n v="1"/>
    <s v="Core"/>
    <n v="0"/>
    <x v="0"/>
  </r>
  <r>
    <x v="1"/>
    <s v="2.5 - Surveillance reporting"/>
    <s v="Advanced"/>
    <s v="Interpret findings from the data analysis of priority conditions (C)"/>
    <n v="1"/>
    <n v="16"/>
    <n v="0"/>
    <n v="0"/>
    <n v="16"/>
    <n v="1"/>
    <s v="Core"/>
    <n v="1"/>
    <s v="Core"/>
    <n v="1"/>
    <s v="Core"/>
    <n v="1"/>
    <x v="0"/>
  </r>
  <r>
    <x v="1"/>
    <s v="2.6 - Monitor and assess the quality of surveillance data"/>
    <s v="Advanced"/>
    <s v="Monitor the timeliness, completeness and quality of data reported from different sources (C)"/>
    <n v="0.9375"/>
    <n v="15"/>
    <n v="6.25E-2"/>
    <n v="1"/>
    <n v="16"/>
    <n v="1"/>
    <s v="Core"/>
    <n v="1"/>
    <s v="Core"/>
    <n v="1"/>
    <s v="Core"/>
    <n v="0"/>
    <x v="0"/>
  </r>
  <r>
    <x v="2"/>
    <s v="3.1 - Field preparation"/>
    <s v="Advanced"/>
    <s v="Plan and lead field investigations (C)"/>
    <n v="1"/>
    <n v="15"/>
    <n v="0"/>
    <n v="0"/>
    <n v="15"/>
    <n v="1"/>
    <s v="Core"/>
    <n v="1"/>
    <s v="Core"/>
    <n v="1"/>
    <s v="Core"/>
    <n v="1"/>
    <x v="0"/>
  </r>
  <r>
    <x v="2"/>
    <s v="3.1 - Field preparation"/>
    <s v="Advanced"/>
    <s v="Coordinate and communicate among experts involved in joint field investigations (C)"/>
    <n v="1"/>
    <n v="15"/>
    <n v="0"/>
    <n v="0"/>
    <n v="15"/>
    <n v="1"/>
    <s v="Core"/>
    <n v="1"/>
    <s v="Core"/>
    <n v="1"/>
    <s v="Core"/>
    <n v="1"/>
    <x v="0"/>
  </r>
  <r>
    <x v="2"/>
    <s v="3.1 - Field preparation"/>
    <s v="Advanced"/>
    <s v="Establish an investigation team (C)"/>
    <n v="0.93330000000000002"/>
    <n v="14"/>
    <n v="6.6699999999999995E-2"/>
    <n v="1"/>
    <n v="15"/>
    <n v="1"/>
    <s v="Core"/>
    <n v="1"/>
    <s v="Core"/>
    <n v="1"/>
    <s v="Core"/>
    <n v="0"/>
    <x v="0"/>
  </r>
  <r>
    <x v="2"/>
    <s v="3.2 - Investigation"/>
    <s v="Advanced"/>
    <s v="Lead and supervise a team, co-lead, co-supervise multidisciplinary during an outbreak investigation (C)"/>
    <n v="1"/>
    <n v="15"/>
    <n v="0"/>
    <n v="0"/>
    <n v="15"/>
    <n v="1"/>
    <s v="Core"/>
    <n v="1"/>
    <s v="Core"/>
    <n v="1"/>
    <s v="Core"/>
    <n v="1"/>
    <x v="0"/>
  </r>
  <r>
    <x v="2"/>
    <s v="3.2 - Investigation"/>
    <s v="Advanced"/>
    <s v="Adapt case definitions (C)"/>
    <n v="0.93330000000000002"/>
    <n v="14"/>
    <n v="6.6699999999999995E-2"/>
    <n v="1"/>
    <n v="15"/>
    <n v="1"/>
    <s v="Core"/>
    <n v="1"/>
    <s v="Core"/>
    <n v="1"/>
    <s v="Core"/>
    <n v="0"/>
    <x v="0"/>
  </r>
  <r>
    <x v="2"/>
    <s v="3.3 - Data collection and synthesis"/>
    <s v="Advanced"/>
    <s v="Use statistical/spatial analyses and interpret results (Univariate) (C)"/>
    <n v="0.93330000000000002"/>
    <n v="14"/>
    <n v="6.6699999999999995E-2"/>
    <n v="1"/>
    <n v="15"/>
    <n v="1"/>
    <s v="Core"/>
    <n v="1"/>
    <s v="Core"/>
    <n v="1"/>
    <s v="Core"/>
    <n v="0"/>
    <x v="0"/>
  </r>
  <r>
    <x v="2"/>
    <s v="3.3 - Data collection and synthesis"/>
    <s v="Advanced"/>
    <s v="Generate hypotheses about cause/risk factors (C)"/>
    <n v="1"/>
    <n v="15"/>
    <n v="0"/>
    <n v="0"/>
    <n v="15"/>
    <n v="1"/>
    <s v="Core"/>
    <n v="1"/>
    <s v="Core"/>
    <n v="1"/>
    <s v="Core"/>
    <n v="1"/>
    <x v="0"/>
  </r>
  <r>
    <x v="2"/>
    <s v="3.4 - Reporting and follow-up interventions"/>
    <s v="Advanced"/>
    <s v="Recommend and monitor intervention methods (C)"/>
    <n v="0.93330000000000002"/>
    <n v="14"/>
    <n v="6.6699999999999995E-2"/>
    <n v="1"/>
    <n v="15"/>
    <n v="1"/>
    <s v="Core"/>
    <n v="1"/>
    <s v="Core"/>
    <n v="1"/>
    <s v="Core"/>
    <n v="0"/>
    <x v="0"/>
  </r>
  <r>
    <x v="3"/>
    <s v="4.2 - Antimicrobial stewardship"/>
    <s v="Advanced"/>
    <s v="Describe the factors contributing to the emergence and spread of antimicrobial resistant bacteria (K)"/>
    <n v="0.93330000000000002"/>
    <n v="14"/>
    <n v="6.6699999999999995E-2"/>
    <n v="1"/>
    <n v="15"/>
    <n v="1"/>
    <s v="Core"/>
    <n v="1"/>
    <s v="Core"/>
    <n v="1"/>
    <s v="Core"/>
    <n v="0"/>
    <x v="0"/>
  </r>
  <r>
    <x v="3"/>
    <s v="4.2 - Antimicrobial stewardship"/>
    <s v="Advanced"/>
    <s v="Explain the AMR surveillance system and respective roles to regional stakeholders (C)"/>
    <n v="0.93330000000000002"/>
    <n v="14"/>
    <n v="6.6699999999999995E-2"/>
    <n v="1"/>
    <n v="15"/>
    <n v="1"/>
    <s v="Core"/>
    <n v="1"/>
    <s v="Core"/>
    <n v="1"/>
    <s v="Core"/>
    <n v="0"/>
    <x v="0"/>
  </r>
  <r>
    <x v="3"/>
    <s v="4.3 - Immunizations"/>
    <s v="Advanced"/>
    <s v="Conduct post-vaccination monitoring (S)"/>
    <n v="1"/>
    <n v="14"/>
    <n v="0"/>
    <n v="0"/>
    <n v="14"/>
    <n v="1"/>
    <s v="Core"/>
    <n v="1"/>
    <s v="Core"/>
    <n v="1"/>
    <s v="Core"/>
    <n v="1"/>
    <x v="0"/>
  </r>
  <r>
    <x v="3"/>
    <s v="4.4 - Infectious and zoonotic diseases"/>
    <s v="Advanced"/>
    <s v="Conduct infectious and zoonotic disease surveillance and investigations, including food, waterborne and vector borne diseases (S)"/>
    <n v="0.93330000000000002"/>
    <n v="14"/>
    <n v="6.6699999999999995E-2"/>
    <n v="1"/>
    <n v="15"/>
    <n v="1"/>
    <s v="Core"/>
    <n v="1"/>
    <s v="Core"/>
    <n v="1"/>
    <s v="Core"/>
    <n v="0"/>
    <x v="0"/>
  </r>
  <r>
    <x v="3"/>
    <s v="4.4 - Infectious and zoonotic diseases"/>
    <s v="Advanced"/>
    <s v="Describe the impact of infectious and zoonotic diseases (K)"/>
    <n v="1"/>
    <n v="15"/>
    <n v="0"/>
    <n v="0"/>
    <n v="15"/>
    <n v="1"/>
    <s v="Core"/>
    <n v="1"/>
    <s v="Core"/>
    <n v="1"/>
    <s v="Core"/>
    <n v="1"/>
    <x v="0"/>
  </r>
  <r>
    <x v="3"/>
    <s v="4.5 - Disease management during travel, mobility and movement"/>
    <s v="Advanced"/>
    <s v="Describe the potential risk of spreading animal diseases (including zoonoses) in the movement of people, animals and animal products (K)"/>
    <n v="0.93330000000000002"/>
    <n v="14"/>
    <n v="6.6699999999999995E-2"/>
    <n v="1"/>
    <n v="15"/>
    <n v="1"/>
    <s v="Core"/>
    <n v="1"/>
    <s v="Core"/>
    <n v="1"/>
    <s v="Core"/>
    <n v="0"/>
    <x v="0"/>
  </r>
  <r>
    <x v="4"/>
    <s v="5.1 - Necropsies, sample/specimen collection, labeling, storage and transport"/>
    <s v="Advanced"/>
    <s v="Monitor and support the application of universal biosafety and biosecurity precautions in specimen collection, handling, labeling, storage, transportation and biological waste disposal (e.g., needles) (C)"/>
    <n v="1"/>
    <n v="11"/>
    <n v="0"/>
    <n v="0"/>
    <n v="11"/>
    <n v="1"/>
    <s v="Core"/>
    <n v="1"/>
    <s v="Core"/>
    <n v="1"/>
    <s v="Core"/>
    <n v="1"/>
    <x v="0"/>
  </r>
  <r>
    <x v="4"/>
    <s v="5.1 - Necropsies, sample/specimen collection, labeling, storage and transport"/>
    <s v="Advanced"/>
    <s v="Coordinate the application of IPC standard operating procedures (SOPs) for biosafety and biosecurity including equipment for specimen collection, labeling, handling, storage, transportation and biological waste disposal (e.g., needles) (C)"/>
    <n v="0.90910000000000002"/>
    <n v="10"/>
    <n v="9.0899999999999995E-2"/>
    <n v="1"/>
    <n v="11"/>
    <n v="1"/>
    <s v="Core"/>
    <n v="1"/>
    <s v="Core"/>
    <n v="1"/>
    <s v="Core"/>
    <n v="0"/>
    <x v="0"/>
  </r>
  <r>
    <x v="4"/>
    <s v="5.1 - Necropsies, sample/specimen collection, labeling, storage and transport"/>
    <s v="Advanced"/>
    <s v="Monitor the documentation of specimen collection, labeling, handling, storage, cold chain, transportation procedures and biological waste disposal (e.g., needles) applied (C)"/>
    <n v="0.90910000000000002"/>
    <n v="10"/>
    <n v="9.0899999999999995E-2"/>
    <n v="1"/>
    <n v="11"/>
    <n v="1"/>
    <s v="Core"/>
    <n v="1"/>
    <s v="Core"/>
    <n v="1"/>
    <s v="Core"/>
    <n v="0"/>
    <x v="0"/>
  </r>
  <r>
    <x v="4"/>
    <s v="5.2 - Multisectoral planning and data linking"/>
    <s v="Advanced"/>
    <s v="Coordinate with laboratorians to develop and carry out field investigations (C)"/>
    <n v="1"/>
    <n v="11"/>
    <n v="0"/>
    <n v="0"/>
    <n v="11"/>
    <n v="1"/>
    <s v="Core"/>
    <n v="1"/>
    <s v="Core"/>
    <n v="1"/>
    <s v="Core"/>
    <n v="1"/>
    <x v="0"/>
  </r>
  <r>
    <x v="4"/>
    <s v="5.2 - Multisectoral planning and data linking"/>
    <s v="Advanced"/>
    <s v="Describe the general characteristics and use of diagnostic tests and recognize specifications that may affect specimen collection, labeling, handling. transportation, storage, analysis and test results (K)"/>
    <n v="0.90910000000000002"/>
    <n v="10"/>
    <n v="9.0899999999999995E-2"/>
    <n v="1"/>
    <n v="11"/>
    <n v="1"/>
    <s v="Core"/>
    <n v="1"/>
    <s v="Core"/>
    <n v="1"/>
    <s v="Core"/>
    <n v="0"/>
    <x v="0"/>
  </r>
  <r>
    <x v="4"/>
    <s v="5.3 - Multisectoral coordination"/>
    <s v="Advanced"/>
    <s v="Develop suspect, probable and confirmed case definitions (C)"/>
    <n v="1"/>
    <n v="11"/>
    <n v="0"/>
    <n v="0"/>
    <n v="11"/>
    <n v="1"/>
    <s v="Core"/>
    <n v="1"/>
    <s v="Core"/>
    <n v="1"/>
    <s v="Core"/>
    <n v="1"/>
    <x v="0"/>
  </r>
  <r>
    <x v="4"/>
    <s v="5.3 - Multisectoral coordination"/>
    <s v="Advanced"/>
    <s v="Link laboratory with field data to support decision-makers across the interface (C)"/>
    <n v="1"/>
    <n v="11"/>
    <n v="0"/>
    <n v="0"/>
    <n v="11"/>
    <n v="1"/>
    <s v="Core"/>
    <n v="1"/>
    <s v="Core"/>
    <n v="1"/>
    <s v="Core"/>
    <n v="1"/>
    <x v="0"/>
  </r>
  <r>
    <x v="4"/>
    <s v="5.3 - Multisectoral coordination"/>
    <s v="Advanced"/>
    <s v="Coordinate with the contact persons at central and local level laboratories for sample testing (C)"/>
    <n v="1"/>
    <n v="11"/>
    <n v="0"/>
    <n v="0"/>
    <n v="11"/>
    <n v="1"/>
    <s v="Core"/>
    <n v="1"/>
    <s v="Core"/>
    <n v="1"/>
    <s v="Core"/>
    <n v="1"/>
    <x v="0"/>
  </r>
  <r>
    <x v="4"/>
    <s v="5.4 - Analysis, interpretation and reporting of laboratory data"/>
    <s v="Advanced"/>
    <s v="Conduct descriptive and univariable and bivariable analysis and display of secondary laboratory data according to person/animal-place-time including spatial analysis tools (S)"/>
    <n v="1"/>
    <n v="11"/>
    <n v="0"/>
    <n v="0"/>
    <n v="11"/>
    <n v="1"/>
    <s v="Core"/>
    <n v="1"/>
    <s v="Core"/>
    <n v="1"/>
    <s v="Core"/>
    <n v="1"/>
    <x v="0"/>
  </r>
  <r>
    <x v="4"/>
    <s v="5.4 - Analysis, interpretation and reporting of laboratory data"/>
    <s v="Advanced"/>
    <s v="Contribute to monthly, quarterly and annual laboratory summary reports (C)"/>
    <n v="0.90910000000000002"/>
    <n v="10"/>
    <n v="9.0899999999999995E-2"/>
    <n v="1"/>
    <n v="11"/>
    <n v="1"/>
    <s v="Core"/>
    <n v="1"/>
    <s v="Core"/>
    <n v="1"/>
    <s v="Core"/>
    <n v="0"/>
    <x v="0"/>
  </r>
  <r>
    <x v="4"/>
    <s v="5.4 - Analysis, interpretation and reporting of laboratory data"/>
    <s v="Advanced"/>
    <s v="Monitor and coordinate feedback to stakeholders (C)"/>
    <n v="0.90910000000000002"/>
    <n v="10"/>
    <n v="9.0899999999999995E-2"/>
    <n v="1"/>
    <n v="11"/>
    <n v="1"/>
    <s v="Core"/>
    <n v="1"/>
    <s v="Core"/>
    <n v="1"/>
    <s v="Core"/>
    <n v="0"/>
    <x v="0"/>
  </r>
  <r>
    <x v="5"/>
    <s v="6.1 - IPC, biosecurity and biosafety preparedness"/>
    <s v="Advanced"/>
    <s v="Monitor the availability and application of SOPs and guidelines (C)"/>
    <n v="1"/>
    <n v="11"/>
    <n v="0"/>
    <n v="0"/>
    <n v="11"/>
    <n v="1"/>
    <s v="Core"/>
    <n v="1"/>
    <s v="Core"/>
    <n v="1"/>
    <s v="Core"/>
    <n v="1"/>
    <x v="0"/>
  </r>
  <r>
    <x v="5"/>
    <s v="6.1 - IPC, biosecurity and biosafety preparedness"/>
    <s v="Advanced"/>
    <s v="Monitor the availability of PPE and by conducting an inventory (C)"/>
    <n v="0.90910000000000002"/>
    <n v="10"/>
    <n v="9.0899999999999995E-2"/>
    <n v="1"/>
    <n v="11"/>
    <n v="1"/>
    <s v="Core"/>
    <n v="1"/>
    <s v="Core"/>
    <n v="1"/>
    <s v="Core"/>
    <n v="0"/>
    <x v="0"/>
  </r>
  <r>
    <x v="5"/>
    <s v="6.1 - IPC, biosecurity and biosafety preparedness"/>
    <s v="Advanced"/>
    <s v="Explain how to assess risk in the field or in the laboratory (C)"/>
    <n v="0.90910000000000002"/>
    <n v="10"/>
    <n v="9.0899999999999995E-2"/>
    <n v="1"/>
    <n v="11"/>
    <n v="1"/>
    <s v="Core"/>
    <n v="1"/>
    <s v="Core"/>
    <n v="1"/>
    <s v="Core"/>
    <n v="0"/>
    <x v="0"/>
  </r>
  <r>
    <x v="5"/>
    <s v="6.1 - IPC, biosecurity and biosafety preparedness"/>
    <s v="Advanced"/>
    <s v="Monitor and train the frontline level on the use of PPE (C)"/>
    <n v="1"/>
    <n v="11"/>
    <n v="0"/>
    <n v="0"/>
    <n v="11"/>
    <n v="1"/>
    <s v="Core"/>
    <n v="1"/>
    <s v="Core"/>
    <n v="1"/>
    <s v="Core"/>
    <n v="1"/>
    <x v="0"/>
  </r>
  <r>
    <x v="5"/>
    <s v="6.2 - IPC, biosecurity and biosafety implementation procedures"/>
    <s v="Advanced"/>
    <s v="Monitor the application of SOP and guidelines (C)"/>
    <n v="0.90910000000000002"/>
    <n v="10"/>
    <n v="9.0899999999999995E-2"/>
    <n v="1"/>
    <n v="11"/>
    <n v="1"/>
    <s v="Core"/>
    <n v="1"/>
    <s v="Core"/>
    <n v="1"/>
    <s v="Core"/>
    <n v="0"/>
    <x v="0"/>
  </r>
  <r>
    <x v="5"/>
    <s v="6.2 - IPC, biosecurity and biosafety implementation procedures"/>
    <s v="Advanced"/>
    <s v="Contribute to a risk assessment and apply corrective measures (C)"/>
    <n v="1"/>
    <n v="11"/>
    <n v="0"/>
    <n v="0"/>
    <n v="11"/>
    <n v="1"/>
    <s v="Core"/>
    <n v="1"/>
    <s v="Core"/>
    <n v="1"/>
    <s v="Core"/>
    <n v="1"/>
    <x v="0"/>
  </r>
  <r>
    <x v="5"/>
    <s v="6.2 - IPC, biosecurity and biosafety implementation procedures"/>
    <s v="Advanced"/>
    <s v="Implement a disease control and prevention plan (C)"/>
    <n v="1"/>
    <n v="11"/>
    <n v="0"/>
    <n v="0"/>
    <n v="11"/>
    <n v="1"/>
    <s v="Core"/>
    <n v="1"/>
    <s v="Core"/>
    <n v="1"/>
    <s v="Core"/>
    <n v="1"/>
    <x v="0"/>
  </r>
  <r>
    <x v="5"/>
    <s v="6.2 - IPC, biosecurity and biosafety implementation procedures"/>
    <s v="Advanced"/>
    <s v="Identify strengths and weaknesses in the application of SOP, guidelines and plans in the field (C)"/>
    <n v="0.90910000000000002"/>
    <n v="10"/>
    <n v="9.0899999999999995E-2"/>
    <n v="1"/>
    <n v="11"/>
    <n v="1"/>
    <s v="Core"/>
    <n v="1"/>
    <s v="Core"/>
    <n v="1"/>
    <s v="Core"/>
    <n v="0"/>
    <x v="0"/>
  </r>
  <r>
    <x v="5"/>
    <s v="6.2 - IPC, biosecurity and biosafety implementation procedures"/>
    <s v="Advanced"/>
    <s v="Train the frontline level on IPC, biosafety and biosecurity (C)"/>
    <n v="0.90910000000000002"/>
    <n v="10"/>
    <n v="9.0899999999999995E-2"/>
    <n v="1"/>
    <n v="11"/>
    <n v="1"/>
    <s v="Core"/>
    <n v="1"/>
    <s v="Core"/>
    <n v="1"/>
    <s v="Core"/>
    <n v="0"/>
    <x v="0"/>
  </r>
  <r>
    <x v="5"/>
    <s v="6.3 - Continuous quality improvement (CQI) evaluation"/>
    <s v="Advanced"/>
    <s v="Review IPC, biosafety and biosecurity procedures (C)"/>
    <n v="0.90910000000000002"/>
    <n v="10"/>
    <n v="9.0899999999999995E-2"/>
    <n v="1"/>
    <n v="11"/>
    <n v="1"/>
    <s v="Core"/>
    <n v="1"/>
    <s v="Core"/>
    <n v="1"/>
    <s v="Core"/>
    <n v="0"/>
    <x v="0"/>
  </r>
  <r>
    <x v="5"/>
    <s v="6.3 - Continuous quality improvement (CQI) evaluation"/>
    <s v="Advanced"/>
    <s v="Monitor challenges and successes in implementing biosafety and biosecurity procedures (C)"/>
    <n v="0.90910000000000002"/>
    <n v="10"/>
    <n v="9.0899999999999995E-2"/>
    <n v="1"/>
    <n v="11"/>
    <n v="1"/>
    <s v="Core"/>
    <n v="1"/>
    <s v="Core"/>
    <n v="1"/>
    <s v="Core"/>
    <n v="0"/>
    <x v="0"/>
  </r>
  <r>
    <x v="5"/>
    <s v="6.3 - Continuous quality improvement (CQI) evaluation"/>
    <s v="Advanced"/>
    <s v="Monitor IPC, biosafety and biosafety information (C)"/>
    <n v="1"/>
    <n v="11"/>
    <n v="0"/>
    <n v="0"/>
    <n v="11"/>
    <n v="1"/>
    <s v="Core"/>
    <n v="1"/>
    <s v="Core"/>
    <n v="1"/>
    <s v="Core"/>
    <n v="1"/>
    <x v="0"/>
  </r>
  <r>
    <x v="5"/>
    <s v="6.3 - Continuous quality improvement (CQI) evaluation"/>
    <s v="Advanced"/>
    <s v="Administer basic biosafety and biosecurity evaluation tools (C)"/>
    <n v="1"/>
    <n v="11"/>
    <n v="0"/>
    <n v="0"/>
    <n v="11"/>
    <n v="1"/>
    <s v="Core"/>
    <n v="1"/>
    <s v="Core"/>
    <n v="1"/>
    <s v="Core"/>
    <n v="1"/>
    <x v="0"/>
  </r>
  <r>
    <x v="6"/>
    <s v="7.1 - Detection of health threats"/>
    <s v="Advanced"/>
    <s v="Apply knowledge of the microbiological and epidemiological characteristics of pathogens of epidemic potential to interpret information on emerging threats (S)"/>
    <n v="1"/>
    <n v="11"/>
    <n v="0"/>
    <n v="0"/>
    <n v="11"/>
    <n v="1"/>
    <s v="Core"/>
    <n v="1"/>
    <s v="Core"/>
    <n v="1"/>
    <s v="Core"/>
    <n v="1"/>
    <x v="0"/>
  </r>
  <r>
    <x v="6"/>
    <s v="7.1 - Detection of health threats"/>
    <s v="Advanced"/>
    <s v="Describe and critically appraise information from surveillance systems to identify health threats (S)"/>
    <n v="1"/>
    <n v="11"/>
    <n v="0"/>
    <n v="0"/>
    <n v="11"/>
    <n v="1"/>
    <s v="Core"/>
    <n v="1"/>
    <s v="Core"/>
    <n v="1"/>
    <s v="Core"/>
    <n v="1"/>
    <x v="0"/>
  </r>
  <r>
    <x v="6"/>
    <s v="7.1 - Detection of health threats"/>
    <s v="Advanced"/>
    <s v="Critically appraise information about potential health threats (S)"/>
    <n v="1"/>
    <n v="11"/>
    <n v="0"/>
    <n v="0"/>
    <n v="11"/>
    <n v="1"/>
    <s v="Core"/>
    <n v="1"/>
    <s v="Core"/>
    <n v="1"/>
    <s v="Core"/>
    <n v="1"/>
    <x v="0"/>
  </r>
  <r>
    <x v="6"/>
    <s v="7.1 - Detection of health threats"/>
    <s v="Advanced"/>
    <s v="Interpret the results and implications of existing environmental monitoring systems (S)"/>
    <n v="0.90910000000000002"/>
    <n v="10"/>
    <n v="9.0899999999999995E-2"/>
    <n v="1"/>
    <n v="11"/>
    <n v="1"/>
    <s v="Core"/>
    <n v="1"/>
    <s v="Core"/>
    <n v="1"/>
    <s v="Core"/>
    <n v="0"/>
    <x v="0"/>
  </r>
  <r>
    <x v="6"/>
    <s v="7.2 - Risk assessments"/>
    <s v="Advanced"/>
    <s v="Describe the steps for conducting quantitative risk assessments (K)"/>
    <n v="1"/>
    <n v="11"/>
    <n v="0"/>
    <n v="0"/>
    <n v="11"/>
    <n v="1"/>
    <s v="Core"/>
    <n v="1"/>
    <s v="Core"/>
    <n v="1"/>
    <s v="Core"/>
    <n v="1"/>
    <x v="0"/>
  </r>
  <r>
    <x v="6"/>
    <s v="7.2 - Risk assessments"/>
    <s v="Advanced"/>
    <s v="Describe the components of risk analysis (K)"/>
    <n v="1"/>
    <n v="11"/>
    <n v="0"/>
    <n v="0"/>
    <n v="11"/>
    <n v="1"/>
    <s v="Core"/>
    <n v="1"/>
    <s v="Core"/>
    <n v="1"/>
    <s v="Core"/>
    <n v="1"/>
    <x v="0"/>
  </r>
  <r>
    <x v="6"/>
    <s v="7.2 - Risk assessments"/>
    <s v="Advanced"/>
    <s v="Identify gaps in data and knowledge that could help clarify risk (S)"/>
    <n v="1"/>
    <n v="10"/>
    <n v="0"/>
    <n v="0"/>
    <n v="10"/>
    <n v="1"/>
    <s v="Core"/>
    <n v="1"/>
    <s v="Core"/>
    <n v="1"/>
    <s v="Core"/>
    <n v="1"/>
    <x v="0"/>
  </r>
  <r>
    <x v="6"/>
    <s v="7.4 - Preparedness and response planning"/>
    <s v="Advanced"/>
    <s v="Identify potential control strategies for emerging pathogens (S)"/>
    <n v="0.90910000000000002"/>
    <n v="10"/>
    <n v="9.0899999999999995E-2"/>
    <n v="1"/>
    <n v="11"/>
    <n v="1"/>
    <s v="Core"/>
    <n v="1"/>
    <s v="Core"/>
    <n v="1"/>
    <s v="Core"/>
    <n v="0"/>
    <x v="0"/>
  </r>
  <r>
    <x v="6"/>
    <s v="7.4 - Preparedness and response planning"/>
    <s v="Advanced"/>
    <s v="Document vaccine distribution channels and plan for vaccination of high risk and other target groups (S)"/>
    <n v="1"/>
    <n v="11"/>
    <n v="0"/>
    <n v="0"/>
    <n v="11"/>
    <n v="1"/>
    <s v="Core"/>
    <n v="1"/>
    <s v="Core"/>
    <n v="1"/>
    <s v="Core"/>
    <n v="1"/>
    <x v="0"/>
  </r>
  <r>
    <x v="6"/>
    <s v="7.4 - Preparedness and response planning"/>
    <s v="Advanced"/>
    <s v="Solicit input from human and animal healthcare workers when developing emergency response plans (S)"/>
    <n v="0.90910000000000002"/>
    <n v="10"/>
    <n v="9.0899999999999995E-2"/>
    <n v="1"/>
    <n v="11"/>
    <n v="1"/>
    <s v="Core"/>
    <n v="1"/>
    <s v="Core"/>
    <n v="1"/>
    <s v="Core"/>
    <n v="0"/>
    <x v="0"/>
  </r>
  <r>
    <x v="6"/>
    <s v="7.4 - Preparedness and response planning"/>
    <s v="Advanced"/>
    <s v="Educate health professionals about safety measures, medical countermeasures, and vaccines, including how to mitigate personal risk (S)"/>
    <n v="0.90910000000000002"/>
    <n v="10"/>
    <n v="9.0899999999999995E-2"/>
    <n v="1"/>
    <n v="11"/>
    <n v="1"/>
    <s v="Core"/>
    <n v="1"/>
    <s v="Core"/>
    <n v="1"/>
    <s v="Core"/>
    <n v="0"/>
    <x v="0"/>
  </r>
  <r>
    <x v="6"/>
    <s v="7.4 - Preparedness and response planning"/>
    <s v="Advanced"/>
    <s v="Identify preparedness gaps and propose solutions (S)"/>
    <n v="0.90910000000000002"/>
    <n v="10"/>
    <n v="9.0899999999999995E-2"/>
    <n v="1"/>
    <n v="11"/>
    <n v="1"/>
    <s v="Core"/>
    <n v="1"/>
    <s v="Core"/>
    <n v="1"/>
    <s v="Core"/>
    <n v="0"/>
    <x v="0"/>
  </r>
  <r>
    <x v="6"/>
    <s v="7.5 - Cross-sectoral coordination and incident management"/>
    <s v="Advanced"/>
    <s v="Use designated channels for efficiently communicating with relevant decision-makers (S)"/>
    <n v="0.90910000000000002"/>
    <n v="10"/>
    <n v="9.0899999999999995E-2"/>
    <n v="1"/>
    <n v="11"/>
    <n v="1"/>
    <s v="Core"/>
    <n v="1"/>
    <s v="Core"/>
    <n v="1"/>
    <s v="Core"/>
    <n v="0"/>
    <x v="0"/>
  </r>
  <r>
    <x v="6"/>
    <s v="7.5 - Cross-sectoral coordination and incident management"/>
    <s v="Advanced"/>
    <s v="Implement agreed strategies, policies and procedures (C)"/>
    <n v="0.90910000000000002"/>
    <n v="10"/>
    <n v="9.0899999999999995E-2"/>
    <n v="1"/>
    <n v="11"/>
    <n v="1"/>
    <s v="Core"/>
    <n v="1"/>
    <s v="Core"/>
    <n v="1"/>
    <s v="Core"/>
    <n v="0"/>
    <x v="0"/>
  </r>
  <r>
    <x v="6"/>
    <s v="7.6 - Emergency risk communication"/>
    <s v="Advanced"/>
    <s v="Identify communication mechanisms that are trusted by the public, partners and community influencers (C)"/>
    <n v="1"/>
    <n v="11"/>
    <n v="0"/>
    <n v="0"/>
    <n v="11"/>
    <n v="1"/>
    <s v="Core"/>
    <n v="1"/>
    <s v="Core"/>
    <n v="1"/>
    <s v="Core"/>
    <n v="1"/>
    <x v="0"/>
  </r>
  <r>
    <x v="6"/>
    <s v="7.6 - Emergency risk communication"/>
    <s v="Advanced"/>
    <s v="Describe the impact of mass gatherings on the health of humans, animals and the environment (K)"/>
    <n v="1"/>
    <n v="11"/>
    <n v="0"/>
    <n v="0"/>
    <n v="11"/>
    <n v="1"/>
    <s v="Core"/>
    <n v="1"/>
    <s v="Core"/>
    <n v="1"/>
    <s v="Core"/>
    <n v="1"/>
    <x v="0"/>
  </r>
  <r>
    <x v="6"/>
    <s v="7.6 - Emergency risk communication"/>
    <s v="Advanced"/>
    <s v="Participate in health preparedness planning for mass gathering events (S)"/>
    <n v="0.90910000000000002"/>
    <n v="10"/>
    <n v="9.0899999999999995E-2"/>
    <n v="1"/>
    <n v="11"/>
    <n v="1"/>
    <s v="Core"/>
    <n v="1"/>
    <s v="Core"/>
    <n v="1"/>
    <s v="Core"/>
    <n v="0"/>
    <x v="0"/>
  </r>
  <r>
    <x v="6"/>
    <s v="7.6 - Emergency risk communication"/>
    <s v="Advanced"/>
    <s v="Engage with stakeholders, including event organizers, to build relationships and trust (C)"/>
    <n v="1"/>
    <n v="11"/>
    <n v="0"/>
    <n v="0"/>
    <n v="11"/>
    <n v="1"/>
    <s v="Core"/>
    <n v="1"/>
    <s v="Core"/>
    <n v="1"/>
    <s v="Core"/>
    <n v="1"/>
    <x v="0"/>
  </r>
  <r>
    <x v="6"/>
    <s v="7.7 - Mass gatherings "/>
    <s v="Advanced"/>
    <s v="Describe the impact of mass gatherings on the health of humans, animals and the environment (K)"/>
    <n v="1"/>
    <n v="11"/>
    <n v="0"/>
    <n v="0"/>
    <n v="11"/>
    <n v="1"/>
    <s v="Core"/>
    <n v="1"/>
    <s v="Core"/>
    <n v="1"/>
    <s v="Core"/>
    <n v="1"/>
    <x v="0"/>
  </r>
  <r>
    <x v="6"/>
    <s v="7.7 - Mass gatherings "/>
    <s v="Advanced"/>
    <s v="Participate in health preparedness planning for mass gathering events (S)"/>
    <n v="0.90910000000000002"/>
    <n v="10"/>
    <n v="9.0899999999999995E-2"/>
    <n v="1"/>
    <n v="11"/>
    <n v="1"/>
    <s v="Core"/>
    <n v="1"/>
    <s v="Core"/>
    <n v="1"/>
    <s v="Core"/>
    <n v="0"/>
    <x v="0"/>
  </r>
  <r>
    <x v="6"/>
    <s v="7.7 - Mass gatherings "/>
    <s v="Advanced"/>
    <s v="Engage with stakeholders, including event organizers, to build relationships and trust (C)"/>
    <n v="1"/>
    <n v="11"/>
    <n v="0"/>
    <n v="0"/>
    <n v="11"/>
    <n v="1"/>
    <s v="Core"/>
    <n v="1"/>
    <s v="Core"/>
    <n v="1"/>
    <s v="Core"/>
    <n v="1"/>
    <x v="0"/>
  </r>
  <r>
    <x v="6"/>
    <s v="7.8 - Humanitarian crises/natural disasters"/>
    <s v="Advanced"/>
    <s v="Describe the phases of humanitarian response, including preparedness and contingency, disaster risk reduction, response and recovery (K)"/>
    <n v="0.90910000000000002"/>
    <n v="10"/>
    <n v="9.0899999999999995E-2"/>
    <n v="1"/>
    <n v="11"/>
    <n v="1"/>
    <s v="Core"/>
    <n v="1"/>
    <s v="Core"/>
    <n v="1"/>
    <s v="Core"/>
    <n v="0"/>
    <x v="0"/>
  </r>
  <r>
    <x v="6"/>
    <s v="7.8 - Humanitarian crises/natural disasters"/>
    <s v="Advanced"/>
    <s v="Participate in a human or animal health assessment as part of a humanitarian response (C)"/>
    <n v="0.90910000000000002"/>
    <n v="10"/>
    <n v="9.0899999999999995E-2"/>
    <n v="1"/>
    <n v="11"/>
    <n v="1"/>
    <s v="Core"/>
    <n v="1"/>
    <s v="Core"/>
    <n v="1"/>
    <s v="Core"/>
    <n v="0"/>
    <x v="0"/>
  </r>
  <r>
    <x v="6"/>
    <s v="7.9 - Chemical, biological, radiological and nuclear (CBRN) emergencies"/>
    <s v="Advanced"/>
    <s v="Demonstrate an awareness and appreciation of critical CBRN threats (K)"/>
    <n v="0.90910000000000002"/>
    <n v="10"/>
    <n v="9.0899999999999995E-2"/>
    <n v="1"/>
    <n v="11"/>
    <n v="1"/>
    <s v="Core"/>
    <n v="1"/>
    <s v="Core"/>
    <n v="1"/>
    <s v="Core"/>
    <n v="0"/>
    <x v="0"/>
  </r>
  <r>
    <x v="7"/>
    <s v="8.1 - Types of epidemiological studies"/>
    <s v="Advanced"/>
    <s v="Describe the basic kinds of epidemiological studies: a) secondary data analysis; b) observational studies; and c) environmental studies (K)"/>
    <n v="1"/>
    <n v="9"/>
    <n v="0"/>
    <n v="0"/>
    <n v="9"/>
    <n v="1"/>
    <s v="Core"/>
    <n v="1"/>
    <s v="Core"/>
    <n v="1"/>
    <s v="Core"/>
    <n v="1"/>
    <x v="0"/>
  </r>
  <r>
    <x v="7"/>
    <s v="8.1 - Types of epidemiological studies"/>
    <s v="Advanced"/>
    <s v="Describe the types, principles and use of epidemiology observational studies: cross-sectional study, cohort study, and case-control study (K)"/>
    <n v="1"/>
    <n v="9"/>
    <n v="0"/>
    <n v="0"/>
    <n v="9"/>
    <n v="1"/>
    <s v="Core"/>
    <n v="1"/>
    <s v="Core"/>
    <n v="1"/>
    <s v="Core"/>
    <n v="1"/>
    <x v="0"/>
  </r>
  <r>
    <x v="7"/>
    <s v="8.2 - Design and plan epidemiological studies"/>
    <s v="Advanced"/>
    <s v="Contribute to the design and planning of epidemiology observational studies (cross-sectional, case-control, cohort, field trials) (S)"/>
    <n v="1"/>
    <n v="9"/>
    <n v="0"/>
    <n v="0"/>
    <n v="9"/>
    <n v="1"/>
    <s v="Core"/>
    <n v="1"/>
    <s v="Core"/>
    <n v="1"/>
    <s v="Core"/>
    <n v="1"/>
    <x v="0"/>
  </r>
  <r>
    <x v="7"/>
    <s v="8.2 - Design and plan epidemiological studies"/>
    <s v="Advanced"/>
    <s v="Contribute to design and planning of statistics used for data analysis (S)"/>
    <n v="1"/>
    <n v="9"/>
    <n v="0"/>
    <n v="0"/>
    <n v="9"/>
    <n v="1"/>
    <s v="Core"/>
    <n v="1"/>
    <s v="Core"/>
    <n v="1"/>
    <s v="Core"/>
    <n v="1"/>
    <x v="0"/>
  </r>
  <r>
    <x v="7"/>
    <s v="8.3 - Conduct epidemiolgocial field studies"/>
    <s v="Advanced"/>
    <s v="Monitor the critical pre-requisites to collaborate, coordinate and communicate across sectoral lines (C)"/>
    <n v="1"/>
    <n v="9"/>
    <n v="0"/>
    <n v="0"/>
    <n v="9"/>
    <n v="1"/>
    <s v="Core"/>
    <n v="1"/>
    <s v="Core"/>
    <n v="1"/>
    <s v="Core"/>
    <n v="1"/>
    <x v="0"/>
  </r>
  <r>
    <x v="7"/>
    <s v="8.3 - Conduct epidemiolgocial field studies"/>
    <s v="Advanced"/>
    <s v="Contribute to data collection and compile data from different sources (S)"/>
    <n v="1"/>
    <n v="9"/>
    <n v="0"/>
    <n v="0"/>
    <n v="9"/>
    <n v="1"/>
    <s v="Core"/>
    <n v="1"/>
    <s v="Core"/>
    <n v="1"/>
    <s v="Core"/>
    <n v="1"/>
    <x v="0"/>
  </r>
  <r>
    <x v="7"/>
    <s v="8.3 - Conduct epidemiolgocial field studies"/>
    <s v="Advanced"/>
    <s v="Clean, validate, and analyze data based on the planning (S)"/>
    <n v="1"/>
    <n v="9"/>
    <n v="0"/>
    <n v="0"/>
    <n v="9"/>
    <n v="1"/>
    <s v="Core"/>
    <n v="1"/>
    <s v="Core"/>
    <n v="1"/>
    <s v="Core"/>
    <n v="1"/>
    <x v="0"/>
  </r>
  <r>
    <x v="7"/>
    <s v="8.3 - Conduct epidemiolgocial field studies"/>
    <s v="Advanced"/>
    <s v="Interpret the analysis result and provide scientifically sound evidence to guide control and prevention measures (S)"/>
    <n v="1"/>
    <n v="9"/>
    <n v="0"/>
    <n v="0"/>
    <n v="9"/>
    <n v="1"/>
    <s v="Core"/>
    <n v="1"/>
    <s v="Core"/>
    <n v="1"/>
    <s v="Core"/>
    <n v="1"/>
    <x v="0"/>
  </r>
  <r>
    <x v="7"/>
    <s v="8.4 - Report and publish study findings"/>
    <s v="Advanced"/>
    <s v="Design and write appropriate and concise audience-specific oral and written reports for stakeholders with key findings (C)"/>
    <n v="1"/>
    <n v="9"/>
    <n v="0"/>
    <n v="0"/>
    <n v="9"/>
    <n v="1"/>
    <s v="Core"/>
    <n v="1"/>
    <s v="Core"/>
    <n v="1"/>
    <s v="Core"/>
    <n v="1"/>
    <x v="0"/>
  </r>
  <r>
    <x v="7"/>
    <s v="8.4 - Report and publish study findings"/>
    <s v="Advanced"/>
    <s v="Monitor reporting and dissemination of relevant study findings at early stage to central level Health Care stakeholders and other local stakeholders involved in response, including community leaders (S)"/>
    <n v="1"/>
    <n v="9"/>
    <n v="0"/>
    <n v="0"/>
    <n v="9"/>
    <n v="1"/>
    <s v="Core"/>
    <n v="1"/>
    <s v="Core"/>
    <n v="1"/>
    <s v="Core"/>
    <n v="1"/>
    <x v="0"/>
  </r>
  <r>
    <x v="8"/>
    <s v="9.1 - Planning for data collection and analysis"/>
    <s v="Advanced"/>
    <s v="Develop a data analysis plan (variables, coding, dummy tables, etc.) (C)"/>
    <n v="1"/>
    <n v="9"/>
    <n v="0"/>
    <n v="0"/>
    <n v="9"/>
    <n v="1"/>
    <s v="Core"/>
    <n v="1"/>
    <s v="Core"/>
    <n v="1"/>
    <s v="Core"/>
    <n v="1"/>
    <x v="0"/>
  </r>
  <r>
    <x v="8"/>
    <s v="9.1 - Planning for data collection and analysis"/>
    <s v="Advanced"/>
    <s v="Explain when a map can be useful for descriptive analysis (K)"/>
    <n v="1"/>
    <n v="9"/>
    <n v="0"/>
    <n v="0"/>
    <n v="9"/>
    <n v="1"/>
    <s v="Core"/>
    <n v="1"/>
    <s v="Core"/>
    <n v="1"/>
    <s v="Core"/>
    <n v="1"/>
    <x v="0"/>
  </r>
  <r>
    <x v="8"/>
    <s v="9.2 - Data collection"/>
    <s v="Advanced"/>
    <s v="Review, monitor and evaluate data quality according to attributes such as consistency, completeness, timeliness, etc. (C)"/>
    <n v="1"/>
    <n v="9"/>
    <n v="0"/>
    <n v="0"/>
    <n v="9"/>
    <n v="1"/>
    <s v="Core"/>
    <n v="1"/>
    <s v="Core"/>
    <n v="1"/>
    <s v="Core"/>
    <n v="1"/>
    <x v="0"/>
  </r>
  <r>
    <x v="8"/>
    <s v="9.2 - Data collection"/>
    <s v="Advanced"/>
    <s v="Apply basic data checking procedures within at least one data collection application: a) data consistency; b) data cleaning, duplicate entry; and c) coding (C)"/>
    <n v="1"/>
    <n v="8"/>
    <n v="0"/>
    <n v="0"/>
    <n v="8"/>
    <n v="1"/>
    <s v="Core"/>
    <n v="1"/>
    <s v="Core"/>
    <n v="1"/>
    <s v="Core"/>
    <n v="1"/>
    <x v="0"/>
  </r>
  <r>
    <x v="8"/>
    <s v="9.2 - Data collection"/>
    <s v="Advanced"/>
    <s v="Train and supervise frontline data collectors (C)"/>
    <n v="1"/>
    <n v="9"/>
    <n v="0"/>
    <n v="0"/>
    <n v="9"/>
    <n v="1"/>
    <s v="Core"/>
    <n v="1"/>
    <s v="Core"/>
    <n v="1"/>
    <s v="Core"/>
    <n v="1"/>
    <x v="0"/>
  </r>
  <r>
    <x v="8"/>
    <s v="9.2 - Data collection"/>
    <s v="Advanced"/>
    <s v="Describe basic principles of data exchange between applications, such as data export/import of .csv files (S)"/>
    <n v="1"/>
    <n v="9"/>
    <n v="0"/>
    <n v="0"/>
    <n v="9"/>
    <n v="1"/>
    <s v="Core"/>
    <n v="1"/>
    <s v="Core"/>
    <n v="1"/>
    <s v="Core"/>
    <n v="1"/>
    <x v="0"/>
  </r>
  <r>
    <x v="8"/>
    <s v="9.3 - Data analysis"/>
    <s v="Advanced"/>
    <s v="Develop regular data quality reports/feedback to frontline level (C)"/>
    <n v="1"/>
    <n v="9"/>
    <n v="0"/>
    <n v="0"/>
    <n v="9"/>
    <n v="1"/>
    <s v="Core"/>
    <n v="1"/>
    <s v="Core"/>
    <n v="1"/>
    <s v="Core"/>
    <n v="1"/>
    <x v="0"/>
  </r>
  <r>
    <x v="8"/>
    <s v="9.4 - Data interpretation and presentation"/>
    <s v="Advanced"/>
    <s v="Describe bias, its effects, and ways to minimize bias (K)"/>
    <n v="1"/>
    <n v="9"/>
    <n v="0"/>
    <n v="0"/>
    <n v="9"/>
    <n v="1"/>
    <s v="Core"/>
    <n v="1"/>
    <s v="Core"/>
    <n v="1"/>
    <s v="Core"/>
    <n v="1"/>
    <x v="0"/>
  </r>
  <r>
    <x v="8"/>
    <s v="9.4 - Data interpretation and presentation"/>
    <s v="Advanced"/>
    <s v="Develop regular reports/feedback to frontline level (C)"/>
    <n v="1"/>
    <n v="9"/>
    <n v="0"/>
    <n v="0"/>
    <n v="9"/>
    <n v="1"/>
    <s v="Core"/>
    <n v="1"/>
    <s v="Core"/>
    <n v="1"/>
    <s v="Core"/>
    <n v="1"/>
    <x v="0"/>
  </r>
  <r>
    <x v="8"/>
    <s v="9.4 - Data interpretation and presentation"/>
    <s v="Advanced"/>
    <s v="Use modern methods of data visualization to display statistical results (C)"/>
    <n v="1"/>
    <n v="9"/>
    <n v="0"/>
    <n v="0"/>
    <n v="9"/>
    <n v="1"/>
    <s v="Core"/>
    <n v="1"/>
    <s v="Core"/>
    <n v="1"/>
    <s v="Core"/>
    <n v="1"/>
    <x v="0"/>
  </r>
  <r>
    <x v="8"/>
    <s v="9.5 - Digital Tools"/>
    <s v="Advanced"/>
    <s v="Advocate for and support the implementation and training of digital tools/software (C)"/>
    <n v="1"/>
    <n v="9"/>
    <n v="0"/>
    <n v="0"/>
    <n v="9"/>
    <n v="1"/>
    <s v="Core"/>
    <n v="1"/>
    <s v="Core"/>
    <n v="1"/>
    <s v="Core"/>
    <n v="1"/>
    <x v="0"/>
  </r>
  <r>
    <x v="9"/>
    <s v="11.1 - Leadership and One Health"/>
    <s v="Advanced"/>
    <s v="Perform stakeholder mapping (C)"/>
    <n v="1"/>
    <n v="14"/>
    <n v="0"/>
    <n v="0"/>
    <n v="14"/>
    <n v="1"/>
    <s v="Core"/>
    <n v="1"/>
    <s v="Core"/>
    <n v="1"/>
    <s v="Core"/>
    <n v="1"/>
    <x v="0"/>
  </r>
  <r>
    <x v="9"/>
    <s v="11.1 - Leadership and One Health"/>
    <s v="Advanced"/>
    <s v="Develop community-based approaches for field investigation and health interventions to promote community engagement (C)"/>
    <n v="0.92859999999999998"/>
    <n v="13"/>
    <n v="7.1400000000000005E-2"/>
    <n v="1"/>
    <n v="14"/>
    <n v="1"/>
    <s v="Core"/>
    <n v="1"/>
    <s v="Core"/>
    <n v="1"/>
    <s v="Core"/>
    <n v="0"/>
    <x v="0"/>
  </r>
  <r>
    <x v="9"/>
    <s v="11.2 - Policy development and implementation"/>
    <s v="Advanced"/>
    <s v="Propose, promote and implement one health policies at the local and regional levels (C)"/>
    <n v="0.92859999999999998"/>
    <n v="13"/>
    <n v="7.1400000000000005E-2"/>
    <n v="1"/>
    <n v="14"/>
    <n v="1"/>
    <s v="Core"/>
    <n v="1"/>
    <s v="Core"/>
    <n v="1"/>
    <s v="Core"/>
    <n v="0"/>
    <x v="0"/>
  </r>
  <r>
    <x v="9"/>
    <s v="11.3 - Organizational development"/>
    <s v="Advanced"/>
    <s v="Document roles and responsibilities of team members to ensure accountability (S)"/>
    <n v="0.92859999999999998"/>
    <n v="13"/>
    <n v="7.1400000000000005E-2"/>
    <n v="1"/>
    <n v="14"/>
    <n v="1"/>
    <s v="Core"/>
    <n v="1"/>
    <s v="Core"/>
    <n v="1"/>
    <s v="Core"/>
    <n v="0"/>
    <x v="0"/>
  </r>
  <r>
    <x v="9"/>
    <s v="11.3 - Organizational development"/>
    <s v="Advanced"/>
    <s v="Establish effective teamwork and collaboration across disciplines (S)"/>
    <n v="1"/>
    <n v="14"/>
    <n v="0"/>
    <n v="0"/>
    <n v="14"/>
    <n v="1"/>
    <s v="Core"/>
    <n v="1"/>
    <s v="Core"/>
    <n v="1"/>
    <s v="Core"/>
    <n v="1"/>
    <x v="0"/>
  </r>
  <r>
    <x v="9"/>
    <s v="11.4 - Project management"/>
    <s v="Advanced"/>
    <s v="Establish clear and objective project goals and outcomes with input from a multi-sectoral team (S)"/>
    <n v="1"/>
    <n v="13"/>
    <n v="0"/>
    <n v="0"/>
    <n v="13"/>
    <n v="1"/>
    <s v="Core"/>
    <n v="1"/>
    <s v="Core"/>
    <n v="1"/>
    <s v="Core"/>
    <n v="1"/>
    <x v="0"/>
  </r>
  <r>
    <x v="9"/>
    <s v="11.6 - Security in the Field"/>
    <s v="Advanced"/>
    <s v="Ensure team members are practicing security awareness and taking precautionary measures (C)"/>
    <n v="1"/>
    <n v="13"/>
    <n v="0"/>
    <n v="0"/>
    <n v="13"/>
    <n v="1"/>
    <s v="Core"/>
    <n v="1"/>
    <s v="Core"/>
    <n v="1"/>
    <s v="Core"/>
    <n v="1"/>
    <x v="0"/>
  </r>
  <r>
    <x v="10"/>
    <s v="12.1 - Oral communication to technical and non-technical audiences"/>
    <s v="Advanced"/>
    <s v="Define the communication needs of different target audiences and contexts (C)"/>
    <n v="0.92310000000000003"/>
    <n v="12"/>
    <n v="7.6899999999999996E-2"/>
    <n v="1"/>
    <n v="13"/>
    <n v="1"/>
    <s v="Core"/>
    <n v="1"/>
    <s v="Core"/>
    <n v="1"/>
    <s v="Core"/>
    <n v="0"/>
    <x v="0"/>
  </r>
  <r>
    <x v="10"/>
    <s v="12.1 - Oral communication to technical and non-technical audiences"/>
    <s v="Advanced"/>
    <s v="Define and explain the goal of a communication initiative to the intended target (C)"/>
    <n v="0.92310000000000003"/>
    <n v="12"/>
    <n v="7.6899999999999996E-2"/>
    <n v="1"/>
    <n v="13"/>
    <n v="1"/>
    <s v="Core"/>
    <n v="1"/>
    <s v="Core"/>
    <n v="1"/>
    <s v="Core"/>
    <n v="0"/>
    <x v="0"/>
  </r>
  <r>
    <x v="10"/>
    <s v="12.1 - Oral communication to technical and non-technical audiences"/>
    <s v="Advanced"/>
    <s v="Prepare a presentation for oral communication, using the appropriate support and technological tools and adapting the language to the target audience and context (C)"/>
    <n v="0.92310000000000003"/>
    <n v="12"/>
    <n v="7.6899999999999996E-2"/>
    <n v="1"/>
    <n v="13"/>
    <n v="1"/>
    <s v="Core"/>
    <n v="1"/>
    <s v="Core"/>
    <n v="1"/>
    <s v="Core"/>
    <n v="0"/>
    <x v="0"/>
  </r>
  <r>
    <x v="10"/>
    <s v="12.2 - Written communication to technical and non-technical audiences"/>
    <s v="Advanced"/>
    <s v="Define key messages for an effective written communication (C)"/>
    <n v="1"/>
    <n v="13"/>
    <n v="0"/>
    <n v="0"/>
    <n v="13"/>
    <n v="1"/>
    <s v="Core"/>
    <n v="1"/>
    <s v="Core"/>
    <n v="1"/>
    <s v="Core"/>
    <n v="1"/>
    <x v="0"/>
  </r>
  <r>
    <x v="10"/>
    <s v="12.4 - Communication of events"/>
    <s v="Advanced"/>
    <s v="Participate in the communication process to organize events for technical and non-technical audiences (C)"/>
    <n v="1"/>
    <n v="13"/>
    <n v="0"/>
    <n v="0"/>
    <n v="13"/>
    <n v="1"/>
    <s v="Core"/>
    <n v="1"/>
    <s v="Core"/>
    <n v="1"/>
    <s v="Core"/>
    <n v="1"/>
    <x v="0"/>
  </r>
  <r>
    <x v="12"/>
    <s v="14.1 - Ethics and its role related to One Health"/>
    <s v="Advanced"/>
    <s v="Apply principles of professional ethics (C)"/>
    <n v="1"/>
    <n v="13"/>
    <n v="0"/>
    <n v="0"/>
    <n v="13"/>
    <n v="1"/>
    <s v="Core"/>
    <n v="1"/>
    <s v="Core"/>
    <n v="1"/>
    <s v="Core"/>
    <n v="1"/>
    <x v="0"/>
  </r>
  <r>
    <x v="12"/>
    <s v="14.3 - Moral decisions related to ethical decision-making"/>
    <s v="Advanced"/>
    <s v="Promote ethical decision-making (C)"/>
    <n v="0.92310000000000003"/>
    <n v="12"/>
    <n v="7.6899999999999996E-2"/>
    <n v="1"/>
    <n v="13"/>
    <n v="1"/>
    <s v="Core"/>
    <n v="1"/>
    <s v="Core"/>
    <n v="1"/>
    <s v="Core"/>
    <n v="0"/>
    <x v="0"/>
  </r>
  <r>
    <x v="12"/>
    <s v="14.4 - Legal and regulatory ethical frameworks"/>
    <s v="Advanced"/>
    <s v="Adhere to One Health ethical standards and best practices (C)"/>
    <n v="1"/>
    <n v="13"/>
    <n v="0"/>
    <n v="0"/>
    <n v="13"/>
    <n v="1"/>
    <s v="Core"/>
    <n v="1"/>
    <s v="Core"/>
    <n v="1"/>
    <s v="Core"/>
    <n v="1"/>
    <x v="0"/>
  </r>
  <r>
    <x v="12"/>
    <s v="14.4 - Legal and regulatory ethical frameworks"/>
    <s v="Advanced"/>
    <s v="Adhere to ethics by-laws and report incidents up the chain of command (C)"/>
    <n v="0.92310000000000003"/>
    <n v="12"/>
    <n v="7.6899999999999996E-2"/>
    <n v="1"/>
    <n v="13"/>
    <n v="1"/>
    <s v="Core"/>
    <n v="1"/>
    <s v="Core"/>
    <n v="1"/>
    <s v="Core"/>
    <n v="0"/>
    <x v="0"/>
  </r>
  <r>
    <x v="0"/>
    <s v="1.1 - History of epidemiology"/>
    <s v="Advanced"/>
    <s v="Describe the Doll and Hill viewpoints on causality (K)"/>
    <n v="0.4667"/>
    <n v="7"/>
    <n v="0.5333"/>
    <n v="8"/>
    <n v="15"/>
    <n v="0"/>
    <s v="Optional"/>
    <n v="0"/>
    <s v="Optional"/>
    <n v="0"/>
    <s v="Optional"/>
    <n v="0"/>
    <x v="1"/>
  </r>
  <r>
    <x v="0"/>
    <s v="1.2 - Epidemiology of infectious diseases"/>
    <s v="Advanced"/>
    <s v="Assess the societal impact of (anthropo-) zoonotic diseases (C)"/>
    <n v="0.73329999999999995"/>
    <n v="11"/>
    <n v="0.26669999999999999"/>
    <n v="4"/>
    <n v="15"/>
    <n v="1"/>
    <s v="Core"/>
    <n v="0"/>
    <s v="Optional"/>
    <n v="0"/>
    <s v="Optional"/>
    <n v="0"/>
    <x v="1"/>
  </r>
  <r>
    <x v="0"/>
    <s v="1.5 - Policies and standards"/>
    <s v="Advanced"/>
    <s v="Outline the standards and SOPs for public health in the country (K)"/>
    <n v="0.8"/>
    <n v="12"/>
    <n v="0.2"/>
    <n v="3"/>
    <n v="15"/>
    <n v="1"/>
    <s v="Core"/>
    <n v="1"/>
    <s v="Core"/>
    <n v="0"/>
    <s v="Optional"/>
    <n v="0"/>
    <x v="1"/>
  </r>
  <r>
    <x v="0"/>
    <s v="1.5 - Policies and standards"/>
    <s v="Advanced"/>
    <s v="Articulate one health coordination at the national level (C)"/>
    <n v="0.8"/>
    <n v="12"/>
    <n v="0.2"/>
    <n v="3"/>
    <n v="15"/>
    <n v="1"/>
    <s v="Core"/>
    <n v="1"/>
    <s v="Core"/>
    <n v="0"/>
    <s v="Optional"/>
    <n v="0"/>
    <x v="1"/>
  </r>
  <r>
    <x v="0"/>
    <s v="1.7 - Demographic data and population dynamics"/>
    <s v="Advanced"/>
    <s v="Explain techniques to measure changes in the total population (K)"/>
    <n v="0.66669999999999996"/>
    <n v="10"/>
    <n v="0.33329999999999999"/>
    <n v="5"/>
    <n v="15"/>
    <n v="1"/>
    <s v="Core"/>
    <n v="0"/>
    <s v="Optional"/>
    <n v="0"/>
    <s v="Optional"/>
    <n v="0"/>
    <x v="1"/>
  </r>
  <r>
    <x v="0"/>
    <s v="1.7 - Demographic data and population dynamics"/>
    <s v="Advanced"/>
    <s v="Assess changes in the composition of the population (animal/human only) (C)"/>
    <n v="0.8"/>
    <n v="12"/>
    <n v="0.2"/>
    <n v="3"/>
    <n v="15"/>
    <n v="1"/>
    <s v="Core"/>
    <n v="1"/>
    <s v="Core"/>
    <n v="0"/>
    <s v="Optional"/>
    <n v="0"/>
    <x v="1"/>
  </r>
  <r>
    <x v="0"/>
    <s v="1.8 - Primary health servicesLkey indicators"/>
    <s v="Advanced"/>
    <s v="Describe performance indicators for delivery of One Health services (K)"/>
    <n v="0.86670000000000003"/>
    <n v="13"/>
    <n v="0.1333"/>
    <n v="2"/>
    <n v="15"/>
    <n v="1"/>
    <s v="Core"/>
    <n v="1"/>
    <s v="Core"/>
    <n v="0"/>
    <s v="Optional"/>
    <n v="0"/>
    <x v="1"/>
  </r>
  <r>
    <x v="0"/>
    <s v="1.9 - Systems thinking"/>
    <s v="Advanced"/>
    <s v="Learn how to incorporate systems thinking into policy design and development (S)"/>
    <n v="0.93330000000000002"/>
    <n v="14"/>
    <n v="6.6699999999999995E-2"/>
    <n v="1"/>
    <n v="15"/>
    <n v="1"/>
    <s v="Core"/>
    <n v="1"/>
    <s v="Core"/>
    <n v="1"/>
    <s v="Core"/>
    <n v="0"/>
    <x v="1"/>
  </r>
  <r>
    <x v="0"/>
    <s v="1.9 - Systems thinking"/>
    <s v="Advanced"/>
    <s v="Contribute to the development and implementation of OH policies, plans and projects that integrate interconnections between ecosystem and animal/human/plant health (C)"/>
    <n v="0.73329999999999995"/>
    <n v="11"/>
    <n v="0.26669999999999999"/>
    <n v="4"/>
    <n v="15"/>
    <n v="1"/>
    <s v="Core"/>
    <n v="0"/>
    <s v="Optional"/>
    <n v="0"/>
    <s v="Optional"/>
    <n v="0"/>
    <x v="1"/>
  </r>
  <r>
    <x v="0"/>
    <s v="1.9 - Systems thinking"/>
    <s v="Advanced"/>
    <s v="Apply systems-based thinking to surveillance, the design of epidemiological studies, and the practice of disease prevention and control (S)"/>
    <n v="0.8"/>
    <n v="12"/>
    <n v="0.2"/>
    <n v="3"/>
    <n v="15"/>
    <n v="1"/>
    <s v="Core"/>
    <n v="1"/>
    <s v="Core"/>
    <n v="0"/>
    <s v="Optional"/>
    <n v="0"/>
    <x v="1"/>
  </r>
  <r>
    <x v="1"/>
    <s v="2.1 - Characteristics of a functional surviellance system"/>
    <s v="Advanced"/>
    <s v="Synthesize the role of surveillance systems in public health, animal health and wildlife health (C)"/>
    <n v="1"/>
    <n v="16"/>
    <n v="0"/>
    <n v="0"/>
    <n v="16"/>
    <n v="1"/>
    <s v="Core"/>
    <n v="1"/>
    <s v="Core"/>
    <n v="1"/>
    <s v="Core"/>
    <n v="1"/>
    <x v="0"/>
  </r>
  <r>
    <x v="1"/>
    <s v="2.2 - Epidemic intelligence"/>
    <s v="Advanced"/>
    <s v="Evaluate conclusions and interpretations from risk assessment (C)"/>
    <n v="0.9375"/>
    <n v="15"/>
    <n v="6.25E-2"/>
    <n v="1"/>
    <n v="16"/>
    <n v="1"/>
    <s v="Core"/>
    <n v="1"/>
    <s v="Core"/>
    <n v="1"/>
    <s v="Core"/>
    <n v="0"/>
    <x v="1"/>
  </r>
  <r>
    <x v="1"/>
    <s v="2.3 - Detection and reporting of cases, clusters and health threats"/>
    <s v="Advanced"/>
    <s v="Create or critique a surveillance case definition for a priority condition (C)"/>
    <n v="1"/>
    <n v="16"/>
    <n v="0"/>
    <n v="0"/>
    <n v="16"/>
    <n v="1"/>
    <s v="Core"/>
    <n v="1"/>
    <s v="Core"/>
    <n v="1"/>
    <s v="Core"/>
    <n v="1"/>
    <x v="0"/>
  </r>
  <r>
    <x v="1"/>
    <s v="2.3 - Detection and reporting of cases, clusters and health threats"/>
    <s v="Advanced"/>
    <s v="Create or adapt an outbreak case definition (C)"/>
    <n v="1"/>
    <n v="16"/>
    <n v="0"/>
    <n v="0"/>
    <n v="16"/>
    <n v="1"/>
    <s v="Core"/>
    <n v="1"/>
    <s v="Core"/>
    <n v="1"/>
    <s v="Core"/>
    <n v="1"/>
    <x v="0"/>
  </r>
  <r>
    <x v="1"/>
    <s v="2.4 - Surveillance data analysis and interpretation"/>
    <s v="Advanced"/>
    <s v="Perform advanced statistical and geospatial analysis using surveillance data (C)"/>
    <n v="0.625"/>
    <n v="10"/>
    <n v="0.375"/>
    <n v="6"/>
    <n v="16"/>
    <n v="0"/>
    <s v="Optional"/>
    <n v="0"/>
    <s v="Optional"/>
    <n v="0"/>
    <s v="Optional"/>
    <n v="0"/>
    <x v="1"/>
  </r>
  <r>
    <x v="1"/>
    <s v="2.4 - Surveillance data analysis and interpretation"/>
    <s v="Advanced"/>
    <s v="Establish or review a threshold for diseases under surveillance (C)"/>
    <n v="0.9375"/>
    <n v="15"/>
    <n v="6.25E-2"/>
    <n v="1"/>
    <n v="16"/>
    <n v="1"/>
    <s v="Core"/>
    <n v="1"/>
    <s v="Core"/>
    <n v="1"/>
    <s v="Core"/>
    <n v="0"/>
    <x v="1"/>
  </r>
  <r>
    <x v="1"/>
    <s v="2.4 - Surveillance data analysis and interpretation"/>
    <s v="Advanced"/>
    <s v="Perform basic Time Series Analysis (C)"/>
    <n v="0.5"/>
    <n v="8"/>
    <n v="0.5"/>
    <n v="8"/>
    <n v="16"/>
    <n v="0"/>
    <s v="Optional"/>
    <n v="0"/>
    <s v="Optional"/>
    <n v="0"/>
    <s v="Optional"/>
    <n v="0"/>
    <x v="1"/>
  </r>
  <r>
    <x v="1"/>
    <s v="2.5 - Surveillance reporting"/>
    <s v="Advanced"/>
    <s v="Prepare multisectoral summary report for decision-makers and community (C )"/>
    <n v="0.875"/>
    <n v="14"/>
    <n v="0.125"/>
    <n v="2"/>
    <n v="16"/>
    <n v="1"/>
    <s v="Core"/>
    <n v="1"/>
    <s v="Core"/>
    <n v="0"/>
    <s v="Optional"/>
    <n v="0"/>
    <x v="1"/>
  </r>
  <r>
    <x v="1"/>
    <s v="2.6 - Monitor and assess the quality of surveillance data"/>
    <s v="Advanced"/>
    <s v="Monitor the timeliness, completeness and quality of data reported from different sources (C)"/>
    <n v="1"/>
    <n v="16"/>
    <n v="0"/>
    <n v="0"/>
    <n v="16"/>
    <n v="1"/>
    <s v="Core"/>
    <n v="1"/>
    <s v="Core"/>
    <n v="1"/>
    <s v="Core"/>
    <n v="1"/>
    <x v="0"/>
  </r>
  <r>
    <x v="1"/>
    <s v="2.6 - Monitor and assess the quality of surveillance data"/>
    <s v="Advanced"/>
    <s v="Provide feedback to improve timeliness, completeness and quality of surveillance data (C)"/>
    <n v="0.9375"/>
    <n v="15"/>
    <n v="6.25E-2"/>
    <n v="1"/>
    <n v="16"/>
    <n v="1"/>
    <s v="Core"/>
    <n v="1"/>
    <s v="Core"/>
    <n v="1"/>
    <s v="Core"/>
    <n v="0"/>
    <x v="1"/>
  </r>
  <r>
    <x v="1"/>
    <s v="2.7 - Surveillance systems evaluation"/>
    <s v="Advanced"/>
    <s v="Conduct full evaluation of a surveillance system against its objectives (C)"/>
    <n v="1"/>
    <n v="16"/>
    <n v="0"/>
    <n v="0"/>
    <n v="16"/>
    <n v="1"/>
    <s v="Core"/>
    <n v="1"/>
    <s v="Core"/>
    <n v="1"/>
    <s v="Core"/>
    <n v="1"/>
    <x v="0"/>
  </r>
  <r>
    <x v="1"/>
    <s v="2.7 - Surveillance systems evaluation"/>
    <s v="Advanced"/>
    <s v="Produce final evaluation report with justification and recommendations for improvement (C)"/>
    <n v="0.875"/>
    <n v="14"/>
    <n v="0.125"/>
    <n v="2"/>
    <n v="16"/>
    <n v="1"/>
    <s v="Core"/>
    <n v="1"/>
    <s v="Core"/>
    <n v="0"/>
    <s v="Optional"/>
    <n v="0"/>
    <x v="1"/>
  </r>
  <r>
    <x v="1"/>
    <s v="2.7 - Surveillance systems evaluation"/>
    <s v="Advanced"/>
    <s v="Evaluate conclusions and interpretations from an evaluation of surveillance systems (i.e., validate key findings from the evaluation) (C)"/>
    <n v="1"/>
    <n v="16"/>
    <n v="0"/>
    <n v="0"/>
    <n v="16"/>
    <n v="1"/>
    <s v="Core"/>
    <n v="1"/>
    <s v="Core"/>
    <n v="1"/>
    <s v="Core"/>
    <n v="1"/>
    <x v="0"/>
  </r>
  <r>
    <x v="1"/>
    <s v="2.7 - Surveillance systems evaluation"/>
    <s v="Advanced"/>
    <s v="Assess need for special analysis and studies (e.g., survival analyses; cost effectiveness, cost benefit, cost utility analyses) (C)"/>
    <n v="0.625"/>
    <n v="10"/>
    <n v="0.375"/>
    <n v="6"/>
    <n v="16"/>
    <n v="0"/>
    <s v="Optional"/>
    <n v="0"/>
    <s v="Optional"/>
    <n v="0"/>
    <s v="Optional"/>
    <n v="0"/>
    <x v="1"/>
  </r>
  <r>
    <x v="1"/>
    <s v="2.7 - Surveillance systems evaluation"/>
    <s v="Advanced"/>
    <s v="Select priority conditions and relevant surveillance systems (C)"/>
    <n v="0"/>
    <n v="0"/>
    <n v="1"/>
    <n v="16"/>
    <n v="16"/>
    <n v="0"/>
    <s v="Optional"/>
    <n v="0"/>
    <s v="Optional"/>
    <n v="0"/>
    <s v="Optional"/>
    <n v="0"/>
    <x v="1"/>
  </r>
  <r>
    <x v="1"/>
    <s v="2.7 - Surveillance systems evaluation"/>
    <s v="Advanced"/>
    <s v="Choose cites for surveillance (C)"/>
    <n v="0"/>
    <n v="0"/>
    <n v="1"/>
    <n v="16"/>
    <n v="16"/>
    <n v="0"/>
    <s v="Optional"/>
    <n v="0"/>
    <s v="Optional"/>
    <n v="0"/>
    <s v="Optional"/>
    <n v="0"/>
    <x v="1"/>
  </r>
  <r>
    <x v="1"/>
    <s v="2.7 - Surveillance systems evaluation"/>
    <s v="Advanced"/>
    <s v="Design reporting forms and flow (C)"/>
    <n v="0"/>
    <n v="0"/>
    <n v="1"/>
    <n v="16"/>
    <n v="16"/>
    <n v="0"/>
    <s v="Optional"/>
    <n v="0"/>
    <s v="Optional"/>
    <n v="0"/>
    <s v="Optional"/>
    <n v="0"/>
    <x v="1"/>
  </r>
  <r>
    <x v="1"/>
    <s v="2.7 - Surveillance systems evaluation"/>
    <s v="Advanced"/>
    <s v="Set alert thresholds (C)"/>
    <n v="0"/>
    <n v="0"/>
    <n v="1"/>
    <n v="16"/>
    <n v="16"/>
    <n v="0"/>
    <s v="Optional"/>
    <n v="0"/>
    <s v="Optional"/>
    <n v="0"/>
    <s v="Optional"/>
    <n v="0"/>
    <x v="1"/>
  </r>
  <r>
    <x v="1"/>
    <s v="2.7 - Surveillance systems evaluation"/>
    <s v="Advanced"/>
    <s v="Use epidemic intelligence ©"/>
    <n v="0"/>
    <n v="0"/>
    <n v="1"/>
    <n v="16"/>
    <n v="16"/>
    <n v="0"/>
    <s v="Optional"/>
    <n v="0"/>
    <s v="Optional"/>
    <n v="0"/>
    <s v="Optional"/>
    <n v="0"/>
    <x v="1"/>
  </r>
  <r>
    <x v="1"/>
    <s v="2.7 - Surveillance systems evaluation"/>
    <s v="Advanced"/>
    <s v="Prepare reporting through electronic tools ©"/>
    <n v="0"/>
    <n v="0"/>
    <n v="1"/>
    <n v="16"/>
    <n v="16"/>
    <n v="0"/>
    <s v="Optional"/>
    <n v="0"/>
    <s v="Optional"/>
    <n v="0"/>
    <s v="Optional"/>
    <n v="0"/>
    <x v="1"/>
  </r>
  <r>
    <x v="2"/>
    <s v="3.1 - Field preparation"/>
    <s v="Advanced"/>
    <s v="Design, plan, supervise, lead/co-lead joint field investigations (C)"/>
    <n v="1"/>
    <n v="15"/>
    <n v="0"/>
    <n v="0"/>
    <n v="15"/>
    <n v="1"/>
    <s v="Core"/>
    <n v="1"/>
    <s v="Core"/>
    <n v="1"/>
    <s v="Core"/>
    <n v="1"/>
    <x v="0"/>
  </r>
  <r>
    <x v="2"/>
    <s v="3.1 - Field preparation"/>
    <s v="Advanced"/>
    <s v="Organise necessary coordination among all sectors involved in the investigation(C)"/>
    <n v="0.8"/>
    <n v="12"/>
    <n v="0.2"/>
    <n v="3"/>
    <n v="15"/>
    <n v="1"/>
    <s v="Core"/>
    <n v="1"/>
    <s v="Core"/>
    <n v="0"/>
    <s v="Optional"/>
    <n v="0"/>
    <x v="1"/>
  </r>
  <r>
    <x v="2"/>
    <s v="3.1 - Field preparation"/>
    <s v="Advanced"/>
    <s v="Formulate and recommend methods and measures for the investigation (C)"/>
    <n v="1"/>
    <n v="15"/>
    <n v="0"/>
    <n v="0"/>
    <n v="15"/>
    <n v="1"/>
    <s v="Core"/>
    <n v="1"/>
    <s v="Core"/>
    <n v="1"/>
    <s v="Core"/>
    <n v="1"/>
    <x v="0"/>
  </r>
  <r>
    <x v="2"/>
    <s v="3.1 - Field preparation"/>
    <s v="Advanced"/>
    <s v="Develop and/or apply monitoring and evaluation methodology (C)"/>
    <n v="0.86670000000000003"/>
    <n v="13"/>
    <n v="0.1333"/>
    <n v="2"/>
    <n v="15"/>
    <n v="1"/>
    <s v="Core"/>
    <n v="1"/>
    <s v="Core"/>
    <n v="0"/>
    <s v="Optional"/>
    <n v="0"/>
    <x v="1"/>
  </r>
  <r>
    <x v="3"/>
    <s v="3.1 - Field preparation"/>
    <s v="Advanced"/>
    <s v="Manage and support multidisciplinary investigation teams (C)"/>
    <n v="0.86670000000000003"/>
    <n v="13"/>
    <n v="0.1333"/>
    <n v="2"/>
    <n v="15"/>
    <n v="1"/>
    <s v="Core"/>
    <n v="1"/>
    <s v="Core"/>
    <n v="0"/>
    <s v="Optional"/>
    <n v="0"/>
    <x v="1"/>
  </r>
  <r>
    <x v="3"/>
    <s v="3.1 - Field preparation"/>
    <s v="Advanced"/>
    <s v="Develop and evaluate standard operating procedures for joint investigations (C)"/>
    <n v="0.93330000000000002"/>
    <n v="14"/>
    <n v="6.6699999999999995E-2"/>
    <n v="1"/>
    <n v="15"/>
    <n v="1"/>
    <s v="Core"/>
    <n v="1"/>
    <s v="Core"/>
    <n v="1"/>
    <s v="Core"/>
    <n v="0"/>
    <x v="1"/>
  </r>
  <r>
    <x v="3"/>
    <s v="3.1 - Field preparation"/>
    <s v="Advanced"/>
    <s v="Incorporate necessary infection, prevention and control (IPC) measures in the field investigation planning phase. (C)"/>
    <n v="0.86670000000000003"/>
    <n v="13"/>
    <n v="0.1333"/>
    <n v="2"/>
    <n v="15"/>
    <n v="1"/>
    <s v="Core"/>
    <n v="1"/>
    <s v="Core"/>
    <n v="0"/>
    <s v="Optional"/>
    <n v="0"/>
    <x v="1"/>
  </r>
  <r>
    <x v="3"/>
    <s v="3.1 - Field preparation"/>
    <s v="Advanced"/>
    <s v="Raise awareness on transmission risks and IPC measures (C)"/>
    <n v="0.93330000000000002"/>
    <n v="14"/>
    <n v="6.6699999999999995E-2"/>
    <n v="1"/>
    <n v="15"/>
    <n v="1"/>
    <s v="Core"/>
    <n v="1"/>
    <s v="Core"/>
    <n v="1"/>
    <s v="Core"/>
    <n v="0"/>
    <x v="1"/>
  </r>
  <r>
    <x v="3"/>
    <s v="3.1 - Field preparation"/>
    <s v="Advanced"/>
    <s v="Train field investigation team on IPC measures and precautions (C)"/>
    <n v="0.8"/>
    <n v="12"/>
    <n v="0.2"/>
    <n v="3"/>
    <n v="15"/>
    <n v="1"/>
    <s v="Core"/>
    <n v="1"/>
    <s v="Core"/>
    <n v="0"/>
    <s v="Optional"/>
    <n v="0"/>
    <x v="1"/>
  </r>
  <r>
    <x v="2"/>
    <s v="3.2 - Investigation"/>
    <s v="Advanced"/>
    <s v="Assess the epidemiological situation on the ground in light of existing national and international legislation (such as IHR) and report immediately to a higher level if needed (C)"/>
    <n v="1"/>
    <n v="15"/>
    <n v="0"/>
    <n v="0"/>
    <n v="15"/>
    <n v="1"/>
    <s v="Core"/>
    <n v="1"/>
    <s v="Core"/>
    <n v="1"/>
    <s v="Core"/>
    <n v="1"/>
    <x v="0"/>
  </r>
  <r>
    <x v="2"/>
    <s v="3.2 - Investigation"/>
    <s v="Advanced"/>
    <s v="Review case definitions (C)"/>
    <n v="1"/>
    <n v="15"/>
    <n v="0"/>
    <n v="0"/>
    <n v="15"/>
    <n v="1"/>
    <s v="Core"/>
    <n v="1"/>
    <s v="Core"/>
    <n v="1"/>
    <s v="Core"/>
    <n v="1"/>
    <x v="0"/>
  </r>
  <r>
    <x v="2"/>
    <s v="3.3 - Data collection and synthesis"/>
    <s v="Advanced"/>
    <s v="Manage complex datasets (Multivariate) (C)"/>
    <n v="0.73329999999999995"/>
    <n v="11"/>
    <n v="0.26669999999999999"/>
    <n v="4"/>
    <n v="15"/>
    <n v="1"/>
    <s v="Core"/>
    <n v="0"/>
    <s v="Optional"/>
    <n v="0"/>
    <s v="Optional"/>
    <n v="0"/>
    <x v="1"/>
  </r>
  <r>
    <x v="2"/>
    <s v="3.3 - Data collection and synthesis"/>
    <s v="Advanced"/>
    <s v="Use advanced statistical/ geographical analyses/modelling and forecasting and interpret results (C)"/>
    <n v="0.5333"/>
    <n v="8"/>
    <n v="0.4667"/>
    <n v="7"/>
    <n v="15"/>
    <n v="0"/>
    <s v="Optional"/>
    <n v="0"/>
    <s v="Optional"/>
    <n v="0"/>
    <s v="Optional"/>
    <n v="0"/>
    <x v="1"/>
  </r>
  <r>
    <x v="3"/>
    <s v="3.3 - Data collection and synthesis"/>
    <s v="Advanced"/>
    <s v="Analyze and interpret human, animal and environmental data to determine the potential origin and spread of an outbreak (C)"/>
    <n v="1"/>
    <n v="15"/>
    <n v="0"/>
    <n v="0"/>
    <n v="15"/>
    <n v="1"/>
    <s v="Core"/>
    <n v="1"/>
    <s v="Core"/>
    <n v="1"/>
    <s v="Core"/>
    <n v="1"/>
    <x v="0"/>
  </r>
  <r>
    <x v="2"/>
    <s v="3.4 - Reporting and follow-up interventions"/>
    <s v="Advanced"/>
    <s v="Communicate with the media (C)"/>
    <n v="0.6"/>
    <n v="9"/>
    <n v="0.4"/>
    <n v="6"/>
    <n v="15"/>
    <n v="0"/>
    <s v="Optional"/>
    <n v="0"/>
    <s v="Optional"/>
    <n v="0"/>
    <s v="Optional"/>
    <n v="0"/>
    <x v="1"/>
  </r>
  <r>
    <x v="3"/>
    <s v="3.4 - Reporting and follow-up interventions"/>
    <s v="Advanced"/>
    <s v="Report and present results of an investigation (C)"/>
    <n v="1"/>
    <n v="15"/>
    <n v="0"/>
    <n v="0"/>
    <n v="15"/>
    <n v="1"/>
    <s v="Core"/>
    <n v="1"/>
    <s v="Core"/>
    <n v="1"/>
    <s v="Core"/>
    <n v="1"/>
    <x v="0"/>
  </r>
  <r>
    <x v="3"/>
    <s v="3.4 - Reporting and follow-up interventions"/>
    <s v="Advanced"/>
    <s v="Integrate key results from reports of other authorities involved in the investigation (C)"/>
    <n v="0.92859999999999998"/>
    <n v="13"/>
    <n v="7.1400000000000005E-2"/>
    <n v="1"/>
    <n v="14"/>
    <n v="1"/>
    <s v="Core"/>
    <n v="1"/>
    <s v="Core"/>
    <n v="1"/>
    <s v="Core"/>
    <n v="0"/>
    <x v="1"/>
  </r>
  <r>
    <x v="3"/>
    <s v="3.4 - Reporting and follow-up interventions"/>
    <s v="Advanced"/>
    <s v="Evaluate intervention methods (C)"/>
    <n v="0.66669999999999996"/>
    <n v="10"/>
    <n v="0.33329999999999999"/>
    <n v="5"/>
    <n v="15"/>
    <n v="1"/>
    <s v="Core"/>
    <n v="0"/>
    <s v="Optional"/>
    <n v="0"/>
    <s v="Optional"/>
    <n v="0"/>
    <x v="1"/>
  </r>
  <r>
    <x v="3"/>
    <s v="3.4 - Reporting and follow-up interventions"/>
    <s v="Advanced"/>
    <s v="Recommend evidence-based technical advice to national authorities (C)"/>
    <n v="0.93330000000000002"/>
    <n v="14"/>
    <n v="6.6699999999999995E-2"/>
    <n v="1"/>
    <n v="15"/>
    <n v="1"/>
    <s v="Core"/>
    <n v="1"/>
    <s v="Core"/>
    <n v="1"/>
    <s v="Core"/>
    <n v="0"/>
    <x v="1"/>
  </r>
  <r>
    <x v="3"/>
    <s v="3.4 - Reporting and follow-up interventions"/>
    <s v="Advanced"/>
    <s v="Prepare manuscripts to publish findings and results of outbreak investigations in peer-reviewed journals (C)"/>
    <n v="0.73329999999999995"/>
    <n v="11"/>
    <n v="0.26669999999999999"/>
    <n v="4"/>
    <n v="15"/>
    <n v="1"/>
    <s v="Core"/>
    <n v="0"/>
    <s v="Optional"/>
    <n v="0"/>
    <s v="Optional"/>
    <n v="0"/>
    <x v="1"/>
  </r>
  <r>
    <x v="3"/>
    <s v="3.4 - Reporting and follow-up interventions"/>
    <s v="Advanced"/>
    <s v="Present relevant findings orally at conferences (C)"/>
    <n v="0.73329999999999995"/>
    <n v="11"/>
    <n v="0.26669999999999999"/>
    <n v="4"/>
    <n v="15"/>
    <n v="1"/>
    <s v="Core"/>
    <n v="0"/>
    <s v="Optional"/>
    <n v="0"/>
    <s v="Optional"/>
    <n v="0"/>
    <x v="1"/>
  </r>
  <r>
    <x v="3"/>
    <s v="3.4 - Reporting and follow-up interventions"/>
    <s v="Advanced"/>
    <s v="Differentiate reporting formats and styles according to the target audience (C)"/>
    <n v="0.93330000000000002"/>
    <n v="14"/>
    <n v="6.6699999999999995E-2"/>
    <n v="1"/>
    <n v="15"/>
    <n v="1"/>
    <s v="Core"/>
    <n v="1"/>
    <s v="Core"/>
    <n v="1"/>
    <s v="Core"/>
    <n v="0"/>
    <x v="1"/>
  </r>
  <r>
    <x v="3"/>
    <s v="3.4 - Reporting and follow-up interventions"/>
    <s v="Advanced"/>
    <s v="Adapt communication strategy and message according to the target audience (C)"/>
    <n v="0.93330000000000002"/>
    <n v="14"/>
    <n v="6.6699999999999995E-2"/>
    <n v="1"/>
    <n v="15"/>
    <n v="1"/>
    <s v="Core"/>
    <n v="1"/>
    <s v="Core"/>
    <n v="1"/>
    <s v="Core"/>
    <n v="0"/>
    <x v="1"/>
  </r>
  <r>
    <x v="3"/>
    <s v="4.1 - Health systems and health services delivery"/>
    <s v="Advanced"/>
    <s v="Demonstrate an understanding of system structure, funding mechanisms and how healthcare and animal health/veterinary services are organized (K)"/>
    <n v="0.86670000000000003"/>
    <n v="13"/>
    <n v="0.1333"/>
    <n v="2"/>
    <n v="15"/>
    <n v="1"/>
    <s v="Core"/>
    <n v="1"/>
    <s v="Core"/>
    <n v="0"/>
    <s v="Optional"/>
    <n v="0"/>
    <x v="1"/>
  </r>
  <r>
    <x v="3"/>
    <s v="4.1 - Health systems and health services delivery"/>
    <s v="Advanced"/>
    <s v="Distinguish between the roles of different institutions and organizations involved in healthcare and animal health/veterinary service delivery at the national level (K)"/>
    <n v="0.93330000000000002"/>
    <n v="14"/>
    <n v="6.6699999999999995E-2"/>
    <n v="1"/>
    <n v="15"/>
    <n v="1"/>
    <s v="Core"/>
    <n v="1"/>
    <s v="Core"/>
    <n v="1"/>
    <s v="Core"/>
    <n v="0"/>
    <x v="1"/>
  </r>
  <r>
    <x v="3"/>
    <s v="4.1 - Health systems and health services delivery"/>
    <s v="Advanced"/>
    <s v="Describe the regulatory framework within which human and animal health/veterinary services are provided and funded (K)"/>
    <n v="0.86670000000000003"/>
    <n v="13"/>
    <n v="0.1333"/>
    <n v="2"/>
    <n v="15"/>
    <n v="1"/>
    <s v="Core"/>
    <n v="1"/>
    <s v="Core"/>
    <n v="0"/>
    <s v="Optional"/>
    <n v="0"/>
    <x v="1"/>
  </r>
  <r>
    <x v="3"/>
    <s v="4.1 - Health systems and health services delivery"/>
    <s v="Advanced"/>
    <s v="Identify gaps (geographical, financial, cultural, ethnic or other) in healthcare and animal health/veterinary service delivery (C)"/>
    <n v="0.73329999999999995"/>
    <n v="11"/>
    <n v="0.26669999999999999"/>
    <n v="4"/>
    <n v="15"/>
    <n v="1"/>
    <s v="Core"/>
    <n v="0"/>
    <s v="Optional"/>
    <n v="0"/>
    <s v="Optional"/>
    <n v="0"/>
    <x v="1"/>
  </r>
  <r>
    <x v="3"/>
    <s v="4.1 - Health systems and health services delivery"/>
    <s v="Advanced"/>
    <s v="Establish vertical and horizontal coordination of disease prevention, intervention and control across the one health interface (C)"/>
    <n v="0.73329999999999995"/>
    <n v="11"/>
    <n v="0.26669999999999999"/>
    <n v="4"/>
    <n v="15"/>
    <n v="1"/>
    <s v="Core"/>
    <n v="0"/>
    <s v="Optional"/>
    <n v="0"/>
    <s v="Optional"/>
    <n v="0"/>
    <x v="1"/>
  </r>
  <r>
    <x v="3"/>
    <s v="4.2 - Antimicrobial stewardship"/>
    <s v="Advanced"/>
    <s v="Illustrate the emergence and global spread of drug resistant organisms (K)"/>
    <n v="0.93330000000000002"/>
    <n v="14"/>
    <n v="6.6699999999999995E-2"/>
    <n v="1"/>
    <n v="15"/>
    <n v="1"/>
    <s v="Core"/>
    <n v="1"/>
    <s v="Core"/>
    <n v="1"/>
    <s v="Core"/>
    <n v="0"/>
    <x v="1"/>
  </r>
  <r>
    <x v="3"/>
    <s v="4.2 - Antimicrobial stewardship"/>
    <s v="Advanced"/>
    <s v="Describe the factors related to AMR spread and the impact of AMR on human, animal and environment health (K)"/>
    <n v="1"/>
    <n v="15"/>
    <n v="0"/>
    <n v="0"/>
    <n v="15"/>
    <n v="1"/>
    <s v="Core"/>
    <n v="1"/>
    <s v="Core"/>
    <n v="1"/>
    <s v="Core"/>
    <n v="1"/>
    <x v="0"/>
  </r>
  <r>
    <x v="3"/>
    <s v="4.2 - Antimicrobial stewardship"/>
    <s v="Advanced"/>
    <s v="Assemble appropriate toolkits and materials for AMU data collection and sampling for AMR (S)"/>
    <n v="0.93330000000000002"/>
    <n v="14"/>
    <n v="6.6699999999999995E-2"/>
    <n v="1"/>
    <n v="15"/>
    <n v="1"/>
    <s v="Core"/>
    <n v="1"/>
    <s v="Core"/>
    <n v="1"/>
    <s v="Core"/>
    <n v="0"/>
    <x v="1"/>
  </r>
  <r>
    <x v="3"/>
    <s v="4.2 - Antimicrobial stewardship"/>
    <s v="Advanced"/>
    <s v="Design and implement good practices behavior change to farmers/communities (bottom-up approach) (C)"/>
    <n v="0.92859999999999998"/>
    <n v="13"/>
    <n v="7.1400000000000005E-2"/>
    <n v="1"/>
    <n v="14"/>
    <n v="1"/>
    <s v="Core"/>
    <n v="1"/>
    <s v="Core"/>
    <n v="1"/>
    <s v="Core"/>
    <n v="0"/>
    <x v="1"/>
  </r>
  <r>
    <x v="3"/>
    <s v="4.2 - Antimicrobial stewardship"/>
    <s v="Advanced"/>
    <s v="Develop an AMR surveillance strategy aligned with a national action plan (C)"/>
    <n v="0.8"/>
    <n v="12"/>
    <n v="0.2"/>
    <n v="3"/>
    <n v="15"/>
    <n v="1"/>
    <s v="Core"/>
    <n v="1"/>
    <s v="Core"/>
    <n v="0"/>
    <s v="Optional"/>
    <n v="0"/>
    <x v="1"/>
  </r>
  <r>
    <x v="3"/>
    <s v="4.2 - Antimicrobial stewardship"/>
    <s v="Advanced"/>
    <s v="Support national and facility-based efforts to reduce antibiotic resistance, including diagnostic and antimicrobial stewardship initiatives and the reporting and sharing of information on resistant microorganisms (C)"/>
    <n v="0.93330000000000002"/>
    <n v="14"/>
    <n v="6.6699999999999995E-2"/>
    <n v="1"/>
    <n v="15"/>
    <n v="1"/>
    <s v="Core"/>
    <n v="1"/>
    <s v="Core"/>
    <n v="1"/>
    <s v="Core"/>
    <n v="0"/>
    <x v="1"/>
  </r>
  <r>
    <x v="3"/>
    <s v="4.2 - Antimicrobial stewardship"/>
    <s v="Advanced"/>
    <s v="Evaluate the effectiveness of interventions to contain the emergence and spread of resistant bacteria (C)"/>
    <n v="0.86670000000000003"/>
    <n v="13"/>
    <n v="0.1333"/>
    <n v="2"/>
    <n v="15"/>
    <n v="1"/>
    <s v="Core"/>
    <n v="1"/>
    <s v="Core"/>
    <n v="0"/>
    <s v="Optional"/>
    <n v="0"/>
    <x v="1"/>
  </r>
  <r>
    <x v="3"/>
    <s v="4.2 - Antimicrobial stewardship"/>
    <s v="Advanced"/>
    <s v="Formulate recommendations on the local and national AMR surveillance system (C)"/>
    <n v="0.93330000000000002"/>
    <n v="14"/>
    <n v="6.6699999999999995E-2"/>
    <n v="1"/>
    <n v="15"/>
    <n v="1"/>
    <s v="Core"/>
    <n v="1"/>
    <s v="Core"/>
    <n v="1"/>
    <s v="Core"/>
    <n v="0"/>
    <x v="1"/>
  </r>
  <r>
    <x v="3"/>
    <s v="4.2 - Antimicrobial stewardship"/>
    <s v="Advanced"/>
    <s v="Develop sampling protocols and SOPs in accordance with the objectives for an AMR surveillance system (S)"/>
    <n v="0.86670000000000003"/>
    <n v="13"/>
    <n v="0.1333"/>
    <n v="2"/>
    <n v="15"/>
    <n v="1"/>
    <s v="Core"/>
    <n v="1"/>
    <s v="Core"/>
    <n v="0"/>
    <s v="Optional"/>
    <n v="0"/>
    <x v="1"/>
  </r>
  <r>
    <x v="3"/>
    <s v="4.2 - Antimicrobial stewardship"/>
    <s v="Advanced"/>
    <s v="Coordinate AMR data sharing and analysis (C)"/>
    <n v="0.8"/>
    <n v="12"/>
    <n v="0.2"/>
    <n v="3"/>
    <n v="15"/>
    <n v="1"/>
    <s v="Core"/>
    <n v="1"/>
    <s v="Core"/>
    <n v="0"/>
    <s v="Optional"/>
    <n v="0"/>
    <x v="1"/>
  </r>
  <r>
    <x v="3"/>
    <s v="4.3 - Immunizations"/>
    <s v="Advanced"/>
    <s v="Describe the different types of vaccines and other immunizing agents (e.g., immunoglobulins) (K)"/>
    <n v="0.92859999999999998"/>
    <n v="13"/>
    <n v="7.1400000000000005E-2"/>
    <n v="1"/>
    <n v="14"/>
    <n v="1"/>
    <s v="Core"/>
    <n v="1"/>
    <s v="Core"/>
    <n v="1"/>
    <s v="Core"/>
    <n v="0"/>
    <x v="1"/>
  </r>
  <r>
    <x v="3"/>
    <s v="4.3 - Immunizations"/>
    <s v="Advanced"/>
    <s v="Explain the different types of vaccine preventable diseases (VPDs) and their transmission dynamics (K)"/>
    <n v="0.92859999999999998"/>
    <n v="13"/>
    <n v="7.1400000000000005E-2"/>
    <n v="1"/>
    <n v="14"/>
    <n v="1"/>
    <s v="Core"/>
    <n v="1"/>
    <s v="Core"/>
    <n v="1"/>
    <s v="Core"/>
    <n v="0"/>
    <x v="1"/>
  </r>
  <r>
    <x v="3"/>
    <s v="4.3 - Immunizations"/>
    <s v="Advanced"/>
    <s v="Explain the difference between disease control, elimination, and eradication (K)"/>
    <n v="1"/>
    <n v="14"/>
    <n v="0"/>
    <n v="0"/>
    <n v="14"/>
    <n v="1"/>
    <s v="Core"/>
    <n v="1"/>
    <s v="Core"/>
    <n v="1"/>
    <s v="Core"/>
    <n v="1"/>
    <x v="0"/>
  </r>
  <r>
    <x v="3"/>
    <s v="4.3 - Immunizations"/>
    <s v="Advanced"/>
    <s v="Identify at-risk populations and propose adjusted immunization strategies and approaches (C)"/>
    <n v="0.92859999999999998"/>
    <n v="13"/>
    <n v="7.1400000000000005E-2"/>
    <n v="1"/>
    <n v="14"/>
    <n v="1"/>
    <s v="Core"/>
    <n v="1"/>
    <s v="Core"/>
    <n v="1"/>
    <s v="Core"/>
    <n v="0"/>
    <x v="1"/>
  </r>
  <r>
    <x v="3"/>
    <s v="4.3 - Immunizations"/>
    <s v="Advanced"/>
    <s v="Advise governments on the cost-benefit of vaccines in the context of disease control (C)"/>
    <n v="0.64290000000000003"/>
    <n v="9"/>
    <n v="0.35709999999999997"/>
    <n v="5"/>
    <n v="14"/>
    <n v="0"/>
    <s v="Optional"/>
    <n v="0"/>
    <s v="Optional"/>
    <n v="0"/>
    <s v="Optional"/>
    <n v="0"/>
    <x v="1"/>
  </r>
  <r>
    <x v="3"/>
    <s v="4.3 - Immunizations"/>
    <s v="Advanced"/>
    <s v="Conduct VPD-specific applied research in the context of a VPD outbreak (C)"/>
    <n v="0.53849999999999998"/>
    <n v="7"/>
    <n v="0.46150000000000002"/>
    <n v="6"/>
    <n v="13"/>
    <n v="0"/>
    <s v="Optional"/>
    <n v="0"/>
    <s v="Optional"/>
    <n v="0"/>
    <s v="Optional"/>
    <n v="0"/>
    <x v="1"/>
  </r>
  <r>
    <x v="3"/>
    <s v="4.4 - Infectious and zoonotic diseases"/>
    <s v="Advanced"/>
    <s v="Build capacity for surveillance and investigation of infectious and zoonotic diseases, including food, waterborne and vectorborne diseases (S)"/>
    <n v="0.93330000000000002"/>
    <n v="14"/>
    <n v="6.6699999999999995E-2"/>
    <n v="1"/>
    <n v="15"/>
    <n v="1"/>
    <s v="Core"/>
    <n v="1"/>
    <s v="Core"/>
    <n v="1"/>
    <s v="Core"/>
    <n v="0"/>
    <x v="1"/>
  </r>
  <r>
    <x v="3"/>
    <s v="4.4 - Infectious and zoonotic diseases"/>
    <s v="Advanced"/>
    <s v="Work with partners to investigate infectious and zoonotic disease outbreaks and implement systems to better detect, control and prevent them (C)"/>
    <n v="0.93330000000000002"/>
    <n v="14"/>
    <n v="6.6699999999999995E-2"/>
    <n v="1"/>
    <n v="15"/>
    <n v="1"/>
    <s v="Core"/>
    <n v="1"/>
    <s v="Core"/>
    <n v="1"/>
    <s v="Core"/>
    <n v="0"/>
    <x v="1"/>
  </r>
  <r>
    <x v="3"/>
    <s v="4.4 - Infectious and zoonotic diseases"/>
    <s v="Advanced"/>
    <s v="Use data to evaluate and revise infectious and zoonotic disease prevention strategies including social, religious and cultural aspects (C)"/>
    <n v="0.86670000000000003"/>
    <n v="13"/>
    <n v="0.1333"/>
    <n v="2"/>
    <n v="15"/>
    <n v="1"/>
    <s v="Core"/>
    <n v="1"/>
    <s v="Core"/>
    <n v="0"/>
    <s v="Optional"/>
    <n v="0"/>
    <x v="1"/>
  </r>
  <r>
    <x v="3"/>
    <s v="4.4 - Infectious and zoonotic diseases"/>
    <s v="Advanced"/>
    <s v="Distinguish between the roles of different organizations involved in food and water safety at the national level (K)"/>
    <n v="0.93330000000000002"/>
    <n v="14"/>
    <n v="6.6699999999999995E-2"/>
    <n v="1"/>
    <n v="15"/>
    <n v="1"/>
    <s v="Core"/>
    <n v="1"/>
    <s v="Core"/>
    <n v="1"/>
    <s v="Core"/>
    <n v="0"/>
    <x v="1"/>
  </r>
  <r>
    <x v="3"/>
    <s v="4.4 - Infectious and zoonotic diseases"/>
    <s v="Advanced"/>
    <s v="Link analysis of environmental (climate-related) data to outbreak forecasting and enhanced surveillance of waterborne diseases (S)"/>
    <n v="0.71430000000000005"/>
    <n v="10"/>
    <n v="0.28570000000000001"/>
    <n v="4"/>
    <n v="14"/>
    <n v="1"/>
    <s v="Core"/>
    <n v="0"/>
    <s v="Optional"/>
    <n v="0"/>
    <s v="Optional"/>
    <n v="0"/>
    <x v="1"/>
  </r>
  <r>
    <x v="3"/>
    <s v="4.5 - Disease management during travel, mobility and movement"/>
    <s v="Advanced"/>
    <s v="Recommend and execute policies for quarantine and movement restrictions at the national level (S)"/>
    <n v="0.93330000000000002"/>
    <n v="14"/>
    <n v="6.6699999999999995E-2"/>
    <n v="1"/>
    <n v="15"/>
    <n v="1"/>
    <s v="Core"/>
    <n v="1"/>
    <s v="Core"/>
    <n v="1"/>
    <s v="Core"/>
    <n v="0"/>
    <x v="1"/>
  </r>
  <r>
    <x v="3"/>
    <s v="4.5 - Disease management during travel, mobility and movement"/>
    <s v="Advanced"/>
    <s v="Be familiar with health policies for cross-border travel, including immunizations (K)"/>
    <n v="0.93330000000000002"/>
    <n v="14"/>
    <n v="6.6699999999999995E-2"/>
    <n v="1"/>
    <n v="15"/>
    <n v="1"/>
    <s v="Core"/>
    <n v="1"/>
    <s v="Core"/>
    <n v="1"/>
    <s v="Core"/>
    <n v="0"/>
    <x v="1"/>
  </r>
  <r>
    <x v="3"/>
    <s v="4.5 - Disease management during travel, mobility and movement"/>
    <s v="Advanced"/>
    <s v="Use network analysis to design disease prevention and control plans according to high-risk areas/hot spots (C)"/>
    <n v="0.66669999999999996"/>
    <n v="10"/>
    <n v="0.33329999999999999"/>
    <n v="5"/>
    <n v="15"/>
    <n v="1"/>
    <s v="Core"/>
    <n v="0"/>
    <s v="Optional"/>
    <n v="0"/>
    <s v="Optional"/>
    <n v="0"/>
    <x v="1"/>
  </r>
  <r>
    <x v="4"/>
    <s v="5.1 - Necropsies, sample/specimen collection, labeling, storage and transport"/>
    <s v="Advanced"/>
    <s v="Formulate universal biosafety and biosecurity precautions in specimen collection, handling, labeling, storage, transportation and biological waste disposal (e.g., needles) (C)"/>
    <n v="1"/>
    <n v="11"/>
    <n v="0"/>
    <n v="0"/>
    <n v="11"/>
    <n v="1"/>
    <s v="Core"/>
    <n v="1"/>
    <s v="Core"/>
    <n v="1"/>
    <s v="Core"/>
    <n v="1"/>
    <x v="0"/>
  </r>
  <r>
    <x v="4"/>
    <s v="5.1 - Necropsies, sample/specimen collection, labeling, storage and transport"/>
    <s v="Advanced"/>
    <s v="Formulate the risk management plan and standard operating procedures for IPC standard operating procedures (SOPs) for specimen collection, handling, labeling, cold chain, appropriate protocols for packaging specimens for transport and biological waste disposal (e.g., needles) (C)"/>
    <n v="1"/>
    <n v="11"/>
    <n v="0"/>
    <n v="0"/>
    <n v="11"/>
    <n v="1"/>
    <s v="Core"/>
    <n v="1"/>
    <s v="Core"/>
    <n v="1"/>
    <s v="Core"/>
    <n v="1"/>
    <x v="0"/>
  </r>
  <r>
    <x v="4"/>
    <s v="5.1 - Necropsies, sample/specimen collection, labeling, storage and transport"/>
    <s v="Advanced"/>
    <s v="Evaluate the implementation of the risk management plan and standard operating procedures (SOP) for biosafety and biosecurity and documentation for safe and humane specimen collection, specimen labeling, cold chain, appropriate protocols for packaging specimens for transport and biological waste disposal (e.g., needles) (C)"/>
    <n v="0.81820000000000004"/>
    <n v="9"/>
    <n v="0.18179999999999999"/>
    <n v="2"/>
    <n v="11"/>
    <n v="1"/>
    <s v="Core"/>
    <n v="1"/>
    <s v="Core"/>
    <n v="0"/>
    <s v="Optional"/>
    <n v="0"/>
    <x v="1"/>
  </r>
  <r>
    <x v="4"/>
    <s v="5.1 - Necropsies, sample/specimen collection, labeling, storage and transport"/>
    <s v="Advanced"/>
    <s v="Provide training for frontline and intermediate levels related to the risk management plan and standard operating procedures (SOP) for biosafety and biosecurity and documentation for specimen collection, labeling, handling, storage, cold chain, appropriate protocols for packaging specimens for transport and biological waste disposal (e.g., needles) (C)"/>
    <n v="0.81820000000000004"/>
    <n v="9"/>
    <n v="0.18179999999999999"/>
    <n v="2"/>
    <n v="11"/>
    <n v="1"/>
    <s v="Core"/>
    <n v="1"/>
    <s v="Core"/>
    <n v="0"/>
    <s v="Optional"/>
    <n v="0"/>
    <x v="1"/>
  </r>
  <r>
    <x v="4"/>
    <s v="5.2 - Multisectoral planning and data linking"/>
    <s v="Advanced"/>
    <s v="Evaluate the needs for joint training among epidemiologists and laboratory personnel to conduct joint field investigations (C)"/>
    <n v="0.81820000000000004"/>
    <n v="9"/>
    <n v="0.18179999999999999"/>
    <n v="2"/>
    <n v="11"/>
    <n v="1"/>
    <s v="Core"/>
    <n v="1"/>
    <s v="Core"/>
    <n v="0"/>
    <s v="Optional"/>
    <n v="0"/>
    <x v="1"/>
  </r>
  <r>
    <x v="4"/>
    <s v="5.2 - Multisectoral planning and data linking"/>
    <s v="Advanced"/>
    <s v="Lead the planning and implementation of field investigations (and coordinate with laboratories to C)"/>
    <n v="1"/>
    <n v="11"/>
    <n v="0"/>
    <n v="0"/>
    <n v="11"/>
    <n v="1"/>
    <s v="Core"/>
    <n v="1"/>
    <s v="Core"/>
    <n v="1"/>
    <s v="Core"/>
    <n v="1"/>
    <x v="0"/>
  </r>
  <r>
    <x v="4"/>
    <s v="5.2 - Multisectoral planning and data linking"/>
    <s v="Advanced"/>
    <s v="Design a multiple testing approach including parallel and serial diagnostic considering the effects on the sensitivity and specificity, positive predictive value (PPV) and negative predictive value (NPV) of a testing protocol (C)"/>
    <n v="0.54549999999999998"/>
    <n v="6"/>
    <n v="0.45450000000000002"/>
    <n v="5"/>
    <n v="11"/>
    <n v="0"/>
    <s v="Optional"/>
    <n v="0"/>
    <s v="Optional"/>
    <n v="0"/>
    <s v="Optional"/>
    <n v="0"/>
    <x v="1"/>
  </r>
  <r>
    <x v="4"/>
    <s v="5.2 - Multisectoral planning and data linking"/>
    <s v="Advanced"/>
    <s v="Apply epidemiological sampling concepts and techniques (i.e., sample size calculation, representativeness, etc.) when designing laboratory research studies (C)"/>
    <n v="0.90910000000000002"/>
    <n v="10"/>
    <n v="9.0899999999999995E-2"/>
    <n v="1"/>
    <n v="11"/>
    <n v="1"/>
    <s v="Core"/>
    <n v="1"/>
    <s v="Core"/>
    <n v="1"/>
    <s v="Core"/>
    <n v="0"/>
    <x v="1"/>
  </r>
  <r>
    <x v="4"/>
    <s v="5.2 - Multisectoral planning and data linking"/>
    <s v="Advanced"/>
    <s v="Provide recommendations for statistical methods to estimate sensitivity and specificity and their corresponding confidence intervals, criteria for determining sample size in the evaluation of a new diagnostic test, and statistical methods for evaluating a test when no gold standard is available (C)"/>
    <n v="0.72729999999999995"/>
    <n v="8"/>
    <n v="0.2727"/>
    <n v="3"/>
    <n v="11"/>
    <n v="1"/>
    <s v="Core"/>
    <n v="0"/>
    <s v="Optional"/>
    <n v="0"/>
    <s v="Optional"/>
    <n v="0"/>
    <x v="1"/>
  </r>
  <r>
    <x v="4"/>
    <s v="5.2 - Multisectoral planning and data linking"/>
    <s v="Advanced"/>
    <s v="Conduct quality assurance of joint field and laboratory interactions, including reporting, across the interface (S)"/>
    <n v="0.8"/>
    <n v="8"/>
    <n v="0.2"/>
    <n v="2"/>
    <n v="10"/>
    <n v="1"/>
    <s v="Core"/>
    <n v="1"/>
    <s v="Core"/>
    <n v="0"/>
    <s v="Optional"/>
    <n v="0"/>
    <x v="1"/>
  </r>
  <r>
    <x v="4"/>
    <s v="5.2 - Multisectoral planning and data linking"/>
    <s v="Advanced"/>
    <s v="Share all assessment and evaluation reports with important stakeholders (S)"/>
    <n v="1"/>
    <n v="11"/>
    <n v="0"/>
    <n v="0"/>
    <n v="11"/>
    <n v="1"/>
    <s v="Core"/>
    <n v="1"/>
    <s v="Core"/>
    <n v="1"/>
    <s v="Core"/>
    <n v="1"/>
    <x v="0"/>
  </r>
  <r>
    <x v="4"/>
    <s v="5.2 - Multisectoral planning and data linking"/>
    <s v="Advanced"/>
    <s v="Evaluate diagnostic tests including ELISA, using the Receiver Operating Characteristic (ROC) curve system (S)"/>
    <n v="0.2727"/>
    <n v="3"/>
    <n v="0.72729999999999995"/>
    <n v="8"/>
    <n v="11"/>
    <n v="0"/>
    <s v="Optional"/>
    <n v="0"/>
    <s v="Optional"/>
    <n v="0"/>
    <s v="Optional"/>
    <n v="0"/>
    <x v="1"/>
  </r>
  <r>
    <x v="4"/>
    <s v="5.3 - Multisectoral coordination"/>
    <s v="Advanced"/>
    <s v="Lead and facilitate collaboration among clinical, laboratory, and public health institutions (C)"/>
    <n v="1"/>
    <n v="11"/>
    <n v="0"/>
    <n v="0"/>
    <n v="11"/>
    <n v="1"/>
    <s v="Core"/>
    <n v="1"/>
    <s v="Core"/>
    <n v="1"/>
    <s v="Core"/>
    <n v="1"/>
    <x v="0"/>
  </r>
  <r>
    <x v="4"/>
    <s v="5.3 - Multisectoral coordination"/>
    <s v="Advanced"/>
    <s v="Integrate and analyze laboratory and field data to support decision-makers across the human-animal-environment interface (C)"/>
    <n v="1"/>
    <n v="11"/>
    <n v="0"/>
    <n v="0"/>
    <n v="11"/>
    <n v="1"/>
    <s v="Core"/>
    <n v="1"/>
    <s v="Core"/>
    <n v="1"/>
    <s v="Core"/>
    <n v="1"/>
    <x v="0"/>
  </r>
  <r>
    <x v="4"/>
    <s v="5.3 - Multisectoral coordination"/>
    <s v="Advanced"/>
    <s v="Assess and mediate conflicting results (false positives, false negatives) from laboratory and field data that may impact data quality and decision-making (C)"/>
    <n v="1"/>
    <n v="11"/>
    <n v="0"/>
    <n v="0"/>
    <n v="11"/>
    <n v="1"/>
    <s v="Core"/>
    <n v="1"/>
    <s v="Core"/>
    <n v="1"/>
    <s v="Core"/>
    <n v="1"/>
    <x v="0"/>
  </r>
  <r>
    <x v="4"/>
    <s v="5.3 - Multisectoral coordination"/>
    <s v="Advanced"/>
    <s v="Manage and coordinate data sharing at the national level with all stakeholders (C)"/>
    <n v="0.72729999999999995"/>
    <n v="8"/>
    <n v="0.2727"/>
    <n v="3"/>
    <n v="11"/>
    <n v="1"/>
    <s v="Core"/>
    <n v="0"/>
    <s v="Optional"/>
    <n v="0"/>
    <s v="Optional"/>
    <n v="0"/>
    <x v="1"/>
  </r>
  <r>
    <x v="4"/>
    <s v="5.4 - Analysis, interpretation and reporting of laboratory data"/>
    <s v="Advanced"/>
    <s v="Conduct univariable and bivariable and multivariable analyses and display secondary laboratory data according to person/animal-place-time to support joint risk assessments (C)"/>
    <n v="1"/>
    <n v="11"/>
    <n v="0"/>
    <n v="0"/>
    <n v="11"/>
    <n v="1"/>
    <s v="Core"/>
    <n v="1"/>
    <s v="Core"/>
    <n v="1"/>
    <s v="Core"/>
    <n v="1"/>
    <x v="0"/>
  </r>
  <r>
    <x v="4"/>
    <s v="5.4 - Analysis, interpretation and reporting of laboratory data"/>
    <s v="Advanced"/>
    <s v="Evaluate, integrate and report field and laboratory data to conduct trend analysis (e.g., time series analysis) (C)"/>
    <n v="1"/>
    <n v="11"/>
    <n v="0"/>
    <n v="0"/>
    <n v="11"/>
    <n v="1"/>
    <s v="Core"/>
    <n v="1"/>
    <s v="Core"/>
    <n v="1"/>
    <s v="Core"/>
    <n v="1"/>
    <x v="0"/>
  </r>
  <r>
    <x v="4"/>
    <s v="5.4 - Analysis, interpretation and reporting of laboratory data"/>
    <s v="Advanced"/>
    <s v="Provide quality assurance of laboratory data and provide guidance on the analysis of laboratory data for public health and animal health importance (C)"/>
    <n v="0.90910000000000002"/>
    <n v="10"/>
    <n v="9.0899999999999995E-2"/>
    <n v="1"/>
    <n v="11"/>
    <n v="1"/>
    <s v="Core"/>
    <n v="1"/>
    <s v="Core"/>
    <n v="1"/>
    <s v="Core"/>
    <n v="0"/>
    <x v="1"/>
  </r>
  <r>
    <x v="5"/>
    <s v="6.1 - IPC, biosecurity and biosafety preparedness"/>
    <s v="Advanced"/>
    <s v="Formulate SOPs and guidelines (C)"/>
    <n v="0.90910000000000002"/>
    <n v="10"/>
    <n v="9.0899999999999995E-2"/>
    <n v="1"/>
    <n v="11"/>
    <n v="1"/>
    <s v="Core"/>
    <n v="1"/>
    <s v="Core"/>
    <n v="1"/>
    <s v="Core"/>
    <n v="0"/>
    <x v="1"/>
  </r>
  <r>
    <x v="5"/>
    <s v="6.1 - IPC, biosecurity and biosafety preparedness"/>
    <s v="Advanced"/>
    <s v="Train and mentor frontline and intermediate level professionals (C)"/>
    <n v="0.90910000000000002"/>
    <n v="10"/>
    <n v="9.0899999999999995E-2"/>
    <n v="1"/>
    <n v="11"/>
    <n v="1"/>
    <s v="Core"/>
    <n v="1"/>
    <s v="Core"/>
    <n v="1"/>
    <s v="Core"/>
    <n v="0"/>
    <x v="1"/>
  </r>
  <r>
    <x v="5"/>
    <s v="6.1 - IPC, biosecurity and biosafety preparedness"/>
    <s v="Advanced"/>
    <s v="Conduct risk assessments related to IPC, biosafety and biosecurity (C)"/>
    <n v="1"/>
    <n v="11"/>
    <n v="0"/>
    <n v="0"/>
    <n v="11"/>
    <n v="1"/>
    <s v="Core"/>
    <n v="1"/>
    <s v="Core"/>
    <n v="1"/>
    <s v="Core"/>
    <n v="1"/>
    <x v="0"/>
  </r>
  <r>
    <x v="5"/>
    <s v="6.1 - IPC, biosecurity and biosafety preparedness"/>
    <s v="Advanced"/>
    <s v="Evaluate the availability of and compliance to SOPs and guidelines (C)"/>
    <n v="0.90910000000000002"/>
    <n v="10"/>
    <n v="9.0899999999999995E-2"/>
    <n v="1"/>
    <n v="11"/>
    <n v="1"/>
    <s v="Core"/>
    <n v="1"/>
    <s v="Core"/>
    <n v="1"/>
    <s v="Core"/>
    <n v="0"/>
    <x v="1"/>
  </r>
  <r>
    <x v="5"/>
    <s v="6.1 - IPC, biosecurity and biosafety preparedness"/>
    <s v="Advanced"/>
    <s v="Lead intersectoral collaboration with respect to preparedness (C)"/>
    <n v="0.90910000000000002"/>
    <n v="10"/>
    <n v="9.0899999999999995E-2"/>
    <n v="1"/>
    <n v="11"/>
    <n v="1"/>
    <s v="Core"/>
    <n v="1"/>
    <s v="Core"/>
    <n v="1"/>
    <s v="Core"/>
    <n v="0"/>
    <x v="1"/>
  </r>
  <r>
    <x v="5"/>
    <s v="6.1 - IPC, biosecurity and biosafety preparedness"/>
    <s v="Advanced"/>
    <s v="Lead advocacy efforts to apply best practices for IPC, biosafety and biosecurity at all levels (C)"/>
    <n v="0.90910000000000002"/>
    <n v="10"/>
    <n v="9.0899999999999995E-2"/>
    <n v="1"/>
    <n v="11"/>
    <n v="1"/>
    <s v="Core"/>
    <n v="1"/>
    <s v="Core"/>
    <n v="1"/>
    <s v="Core"/>
    <n v="0"/>
    <x v="1"/>
  </r>
  <r>
    <x v="5"/>
    <s v="6.1 - IPC, biosecurity and biosafety preparedness"/>
    <s v="Advanced"/>
    <s v="Coordinate PPE procurement (C)"/>
    <n v="0.54549999999999998"/>
    <n v="6"/>
    <n v="0.45450000000000002"/>
    <n v="5"/>
    <n v="11"/>
    <n v="0"/>
    <s v="Optional"/>
    <n v="0"/>
    <s v="Optional"/>
    <n v="0"/>
    <s v="Optional"/>
    <n v="0"/>
    <x v="1"/>
  </r>
  <r>
    <x v="5"/>
    <s v="6.2 - IPC, biosecurity and biosafety implementation procedures"/>
    <s v="Advanced"/>
    <s v="Conduct an emergency situation risk assessment (C)"/>
    <n v="1"/>
    <n v="11"/>
    <n v="0"/>
    <n v="0"/>
    <n v="11"/>
    <n v="1"/>
    <s v="Core"/>
    <n v="1"/>
    <s v="Core"/>
    <n v="1"/>
    <s v="Core"/>
    <n v="1"/>
    <x v="0"/>
  </r>
  <r>
    <x v="5"/>
    <s v="6.2 - IPC, biosecurity and biosafety implementation procedures"/>
    <s v="Advanced"/>
    <s v="Formulate an infection prevention and control plan (C)"/>
    <n v="0.81820000000000004"/>
    <n v="9"/>
    <n v="0.18179999999999999"/>
    <n v="2"/>
    <n v="11"/>
    <n v="1"/>
    <s v="Core"/>
    <n v="1"/>
    <s v="Core"/>
    <n v="0"/>
    <s v="Optional"/>
    <n v="0"/>
    <x v="1"/>
  </r>
  <r>
    <x v="5"/>
    <s v="6.2 - IPC, biosecurity and biosafety implementation procedures"/>
    <s v="Advanced"/>
    <s v="Formulate disease-specific prevention and control plans (C)"/>
    <n v="0.90910000000000002"/>
    <n v="10"/>
    <n v="9.0899999999999995E-2"/>
    <n v="1"/>
    <n v="11"/>
    <n v="1"/>
    <s v="Core"/>
    <n v="1"/>
    <s v="Core"/>
    <n v="1"/>
    <s v="Core"/>
    <n v="0"/>
    <x v="1"/>
  </r>
  <r>
    <x v="5"/>
    <s v="6.2 - IPC, biosecurity and biosafety implementation procedures"/>
    <s v="Advanced"/>
    <s v="Evaluate the efficiency of control measures (C)"/>
    <n v="0.90910000000000002"/>
    <n v="10"/>
    <n v="9.0899999999999995E-2"/>
    <n v="1"/>
    <n v="11"/>
    <n v="1"/>
    <s v="Core"/>
    <n v="1"/>
    <s v="Core"/>
    <n v="1"/>
    <s v="Core"/>
    <n v="0"/>
    <x v="1"/>
  </r>
  <r>
    <x v="5"/>
    <s v="6.2 - IPC, biosecurity and biosafety implementation procedures"/>
    <s v="Advanced"/>
    <s v="Identify context specific training needs and design relevant training programs (C)"/>
    <n v="0.81820000000000004"/>
    <n v="9"/>
    <n v="0.18179999999999999"/>
    <n v="2"/>
    <n v="11"/>
    <n v="1"/>
    <s v="Core"/>
    <n v="1"/>
    <s v="Core"/>
    <n v="0"/>
    <s v="Optional"/>
    <n v="0"/>
    <x v="1"/>
  </r>
  <r>
    <x v="5"/>
    <s v="6.2 - IPC, biosecurity and biosafety implementation procedures"/>
    <s v="Advanced"/>
    <s v="Deliver training activities - cross cutting competency (C)"/>
    <n v="0.81820000000000004"/>
    <n v="9"/>
    <n v="0.18179999999999999"/>
    <n v="2"/>
    <n v="11"/>
    <n v="1"/>
    <s v="Core"/>
    <n v="1"/>
    <s v="Core"/>
    <n v="0"/>
    <s v="Optional"/>
    <n v="0"/>
    <x v="1"/>
  </r>
  <r>
    <x v="5"/>
    <s v="6.2 - IPC, biosecurity and biosafety implementation procedures"/>
    <s v="Advanced"/>
    <s v="Ensure intersectoral collaboration*- crosscutting competency (C)"/>
    <n v="0.63639999999999997"/>
    <n v="7"/>
    <n v="0.36359999999999998"/>
    <n v="4"/>
    <n v="11"/>
    <n v="0"/>
    <s v="Optional"/>
    <n v="0"/>
    <s v="Optional"/>
    <n v="0"/>
    <s v="Optional"/>
    <n v="0"/>
    <x v="1"/>
  </r>
  <r>
    <x v="5"/>
    <s v="6.2 - IPC, biosecurity and biosafety implementation procedures"/>
    <s v="Advanced"/>
    <s v="Lead advocacy for following best practices for implementation IPC, biosafety and biosecurity procedures (C)"/>
    <n v="0.81820000000000004"/>
    <n v="9"/>
    <n v="0.18179999999999999"/>
    <n v="2"/>
    <n v="11"/>
    <n v="1"/>
    <s v="Core"/>
    <n v="1"/>
    <s v="Core"/>
    <n v="0"/>
    <s v="Optional"/>
    <n v="0"/>
    <x v="1"/>
  </r>
  <r>
    <x v="5"/>
    <s v="6.3 - Continuous quality improvement (CQI) evaluation"/>
    <s v="Advanced"/>
    <s v="Evaluate biosafety and biosecurity procedures (C)"/>
    <n v="1"/>
    <n v="11"/>
    <n v="0"/>
    <n v="0"/>
    <n v="11"/>
    <n v="1"/>
    <s v="Core"/>
    <n v="1"/>
    <s v="Core"/>
    <n v="1"/>
    <s v="Core"/>
    <n v="1"/>
    <x v="0"/>
  </r>
  <r>
    <x v="5"/>
    <s v="6.3 - Continuous quality improvement (CQI) evaluation"/>
    <s v="Advanced"/>
    <s v="Develop a biosecurity protocol to visit a premises (C)"/>
    <n v="0.81820000000000004"/>
    <n v="9"/>
    <n v="0.18179999999999999"/>
    <n v="2"/>
    <n v="11"/>
    <n v="1"/>
    <s v="Core"/>
    <n v="1"/>
    <s v="Core"/>
    <n v="0"/>
    <s v="Optional"/>
    <n v="0"/>
    <x v="1"/>
  </r>
  <r>
    <x v="5"/>
    <s v="6.3 - Continuous quality improvement (CQI) evaluation"/>
    <s v="Advanced"/>
    <s v="Evaluate successes and challenges and develop corrective actions (C)"/>
    <n v="0.90910000000000002"/>
    <n v="10"/>
    <n v="9.0899999999999995E-2"/>
    <n v="1"/>
    <n v="11"/>
    <n v="1"/>
    <s v="Core"/>
    <n v="1"/>
    <s v="Core"/>
    <n v="1"/>
    <s v="Core"/>
    <n v="0"/>
    <x v="1"/>
  </r>
  <r>
    <x v="5"/>
    <s v="6.3 - Continuous quality improvement (CQI) evaluation"/>
    <s v="Advanced"/>
    <s v="Lead audits of IPC, biosafety and biosecurity practices (C)"/>
    <n v="0.72729999999999995"/>
    <n v="8"/>
    <n v="0.2727"/>
    <n v="3"/>
    <n v="11"/>
    <n v="1"/>
    <s v="Core"/>
    <n v="0"/>
    <s v="Optional"/>
    <n v="0"/>
    <s v="Optional"/>
    <n v="0"/>
    <x v="1"/>
  </r>
  <r>
    <x v="5"/>
    <s v="6.3 - Continuous quality improvement (CQI) evaluation"/>
    <s v="Advanced"/>
    <s v="Lead the evaluation of IPC, biosafety and biosecurity plan using appropriate tools (C)"/>
    <n v="0.63639999999999997"/>
    <n v="7"/>
    <n v="0.36359999999999998"/>
    <n v="4"/>
    <n v="11"/>
    <n v="0"/>
    <s v="Optional"/>
    <n v="0"/>
    <s v="Optional"/>
    <n v="0"/>
    <s v="Optional"/>
    <n v="0"/>
    <x v="1"/>
  </r>
  <r>
    <x v="5"/>
    <s v="6.3 - Continuous quality improvement (CQI) evaluation"/>
    <s v="Advanced"/>
    <s v="Lead specific biosafety and biosecurity evaluation and adaptations required at border points of entry (C)"/>
    <n v="0.54549999999999998"/>
    <n v="6"/>
    <n v="0.45450000000000002"/>
    <n v="5"/>
    <n v="11"/>
    <n v="0"/>
    <s v="Optional"/>
    <n v="0"/>
    <s v="Optional"/>
    <n v="0"/>
    <s v="Optional"/>
    <n v="0"/>
    <x v="1"/>
  </r>
  <r>
    <x v="6"/>
    <s v="7.1 - Detection of health threats"/>
    <s v="Advanced"/>
    <s v="Engage with laboratories to ensure capacities and proficiency for testing for pathogens of epidemic potential (C)"/>
    <n v="1"/>
    <n v="11"/>
    <n v="0"/>
    <n v="0"/>
    <n v="11"/>
    <n v="1"/>
    <s v="Core"/>
    <n v="1"/>
    <s v="Core"/>
    <n v="1"/>
    <s v="Core"/>
    <n v="1"/>
    <x v="0"/>
  </r>
  <r>
    <x v="6"/>
    <s v="7.1 - Detection of health threats"/>
    <s v="Advanced"/>
    <s v="Use event-based, indicator-based and innovative (novel) surveillance to detect health threats (C)"/>
    <n v="1"/>
    <n v="11"/>
    <n v="0"/>
    <n v="0"/>
    <n v="11"/>
    <n v="1"/>
    <s v="Core"/>
    <n v="1"/>
    <s v="Core"/>
    <n v="1"/>
    <s v="Core"/>
    <n v="1"/>
    <x v="0"/>
  </r>
  <r>
    <x v="6"/>
    <s v="7.1 - Detection of health threats"/>
    <s v="Advanced"/>
    <s v="Identify when case reports or clusters require further investigation and how to initiate field investigations (C)"/>
    <n v="1"/>
    <n v="11"/>
    <n v="0"/>
    <n v="0"/>
    <n v="11"/>
    <n v="1"/>
    <s v="Core"/>
    <n v="1"/>
    <s v="Core"/>
    <n v="1"/>
    <s v="Core"/>
    <n v="1"/>
    <x v="0"/>
  </r>
  <r>
    <x v="6"/>
    <s v="7.1 - Detection of health threats"/>
    <s v="Advanced"/>
    <s v="Evaluate the implications of national or international health alerts (C)"/>
    <n v="1"/>
    <n v="11"/>
    <n v="0"/>
    <n v="0"/>
    <n v="11"/>
    <n v="1"/>
    <s v="Core"/>
    <n v="1"/>
    <s v="Core"/>
    <n v="1"/>
    <s v="Core"/>
    <n v="1"/>
    <x v="0"/>
  </r>
  <r>
    <x v="6"/>
    <s v="7.1 - Detection of health threats"/>
    <s v="Advanced"/>
    <s v="Design new or adapt existing environmental monitoring systems for emerging concerns about environmental contamination (C)"/>
    <n v="0.81820000000000004"/>
    <n v="9"/>
    <n v="0.18179999999999999"/>
    <n v="2"/>
    <n v="11"/>
    <n v="1"/>
    <s v="Core"/>
    <n v="1"/>
    <s v="Core"/>
    <n v="0"/>
    <s v="Optional"/>
    <n v="0"/>
    <x v="1"/>
  </r>
  <r>
    <x v="6"/>
    <s v="7.1 - Detection of health threats"/>
    <s v="Advanced"/>
    <s v="Identify organism responsible for a disease outbreak and its epidemiological characteristics (C)"/>
    <n v="1"/>
    <n v="11"/>
    <n v="0"/>
    <n v="0"/>
    <n v="11"/>
    <n v="1"/>
    <s v="Core"/>
    <n v="1"/>
    <s v="Core"/>
    <n v="1"/>
    <s v="Core"/>
    <n v="1"/>
    <x v="0"/>
  </r>
  <r>
    <x v="6"/>
    <s v="7.1 - Detection of health threats"/>
    <s v="Advanced"/>
    <s v="Demonstrate knowledge of protocols for notifying WHO or OIE of a potential health threat and advise the delegate responsible for reporting (S)"/>
    <n v="1"/>
    <n v="11"/>
    <n v="0"/>
    <n v="0"/>
    <n v="11"/>
    <n v="1"/>
    <s v="Core"/>
    <n v="1"/>
    <s v="Core"/>
    <n v="1"/>
    <s v="Core"/>
    <n v="1"/>
    <x v="0"/>
  </r>
  <r>
    <x v="6"/>
    <s v="7.1 - Detection of health threats"/>
    <s v="Advanced"/>
    <s v="Evaluate whether a potential health threat is notifiable under the IHR (C)"/>
    <n v="1"/>
    <n v="11"/>
    <n v="0"/>
    <n v="0"/>
    <n v="11"/>
    <n v="1"/>
    <s v="Core"/>
    <n v="1"/>
    <s v="Core"/>
    <n v="1"/>
    <s v="Core"/>
    <n v="1"/>
    <x v="0"/>
  </r>
  <r>
    <x v="6"/>
    <s v="7.1 - Detection of health threats"/>
    <s v="Advanced"/>
    <s v="Identify environmental/climate anomalies/thresholds associated with the health threats (C)"/>
    <n v="0.54549999999999998"/>
    <n v="6"/>
    <n v="0.45450000000000002"/>
    <n v="5"/>
    <n v="11"/>
    <n v="0"/>
    <s v="Optional"/>
    <n v="0"/>
    <s v="Optional"/>
    <n v="0"/>
    <s v="Optional"/>
    <n v="0"/>
    <x v="1"/>
  </r>
  <r>
    <x v="6"/>
    <s v="7.2 - Risk assessments"/>
    <s v="Advanced"/>
    <s v="Determine priority health risks by performing a risk assessment (C)"/>
    <n v="1"/>
    <n v="11"/>
    <n v="0"/>
    <n v="0"/>
    <n v="11"/>
    <n v="1"/>
    <s v="Core"/>
    <n v="1"/>
    <s v="Core"/>
    <n v="1"/>
    <s v="Core"/>
    <n v="1"/>
    <x v="0"/>
  </r>
  <r>
    <x v="6"/>
    <s v="7.2 - Risk assessments"/>
    <s v="Advanced"/>
    <s v="Prepare a risk assessment report with recommended management approaches for identified risks (C)"/>
    <n v="1"/>
    <n v="11"/>
    <n v="0"/>
    <n v="0"/>
    <n v="11"/>
    <n v="1"/>
    <s v="Core"/>
    <n v="1"/>
    <s v="Core"/>
    <n v="1"/>
    <s v="Core"/>
    <n v="1"/>
    <x v="0"/>
  </r>
  <r>
    <x v="6"/>
    <s v="7.2 - Risk assessments"/>
    <s v="Advanced"/>
    <s v="Incorporate the results and implications of risk assessments in emergency risk communication (C)"/>
    <n v="1"/>
    <n v="11"/>
    <n v="0"/>
    <n v="0"/>
    <n v="11"/>
    <n v="1"/>
    <s v="Core"/>
    <n v="1"/>
    <s v="Core"/>
    <n v="1"/>
    <s v="Core"/>
    <n v="1"/>
    <x v="0"/>
  </r>
  <r>
    <x v="6"/>
    <s v="7.2 - Risk assessments"/>
    <s v="Advanced"/>
    <s v="Develop/describe national all hazards plan and mitigation plans (C)"/>
    <n v="0.54549999999999998"/>
    <n v="6"/>
    <n v="0.45450000000000002"/>
    <n v="5"/>
    <n v="11"/>
    <n v="0"/>
    <s v="Optional"/>
    <n v="0"/>
    <s v="Optional"/>
    <n v="0"/>
    <s v="Optional"/>
    <n v="0"/>
    <x v="1"/>
  </r>
  <r>
    <x v="6"/>
    <s v="7.2 - Risk assessments"/>
    <s v="Advanced"/>
    <s v="Use risk assessment results to inform risk-based surveillance (C)"/>
    <n v="1"/>
    <n v="10"/>
    <n v="0"/>
    <n v="0"/>
    <n v="10"/>
    <n v="1"/>
    <s v="Core"/>
    <n v="1"/>
    <s v="Core"/>
    <n v="1"/>
    <s v="Core"/>
    <n v="1"/>
    <x v="0"/>
  </r>
  <r>
    <x v="6"/>
    <s v="7.3 - Policy development, adaptation and implementation"/>
    <s v="Advanced"/>
    <s v="Assess emergency response policies and communicate them to relevant stakeholders (S)"/>
    <n v="1"/>
    <n v="11"/>
    <n v="0"/>
    <n v="0"/>
    <n v="11"/>
    <n v="1"/>
    <s v="Core"/>
    <n v="1"/>
    <s v="Core"/>
    <n v="1"/>
    <s v="Core"/>
    <n v="1"/>
    <x v="0"/>
  </r>
  <r>
    <x v="6"/>
    <s v="7.3 - Policy development, adaptation and implementation"/>
    <s v="Advanced"/>
    <s v="Participate in assessments of legal frameworks and policies and propose/advocate measures to address gaps based on current or potential health events (S)"/>
    <n v="0.81820000000000004"/>
    <n v="9"/>
    <n v="0.18179999999999999"/>
    <n v="2"/>
    <n v="11"/>
    <n v="1"/>
    <s v="Core"/>
    <n v="1"/>
    <s v="Core"/>
    <n v="0"/>
    <s v="Optional"/>
    <n v="0"/>
    <x v="1"/>
  </r>
  <r>
    <x v="6"/>
    <s v="7.3 - Policy development, adaptation and implementation"/>
    <s v="Advanced"/>
    <s v="Communicate policy/guidelines, weigh benefits and costs, describe concerns about implementation and adapt policies related to border control, trade and movement restrictions (C)"/>
    <n v="0.81820000000000004"/>
    <n v="9"/>
    <n v="0.18179999999999999"/>
    <n v="2"/>
    <n v="11"/>
    <n v="1"/>
    <s v="Core"/>
    <n v="1"/>
    <s v="Core"/>
    <n v="0"/>
    <s v="Optional"/>
    <n v="0"/>
    <x v="1"/>
  </r>
  <r>
    <x v="6"/>
    <s v="7.4 - Preparedness and response planning"/>
    <s v="Advanced"/>
    <s v="Demonstrate the ability to make decisions under uncertainty (C)"/>
    <n v="0.81820000000000004"/>
    <n v="9"/>
    <n v="0.18179999999999999"/>
    <n v="2"/>
    <n v="11"/>
    <n v="1"/>
    <s v="Core"/>
    <n v="1"/>
    <s v="Core"/>
    <n v="0"/>
    <s v="Optional"/>
    <n v="0"/>
    <x v="1"/>
  </r>
  <r>
    <x v="6"/>
    <s v="7.4 - Preparedness and response planning"/>
    <s v="Advanced"/>
    <s v="Identify key assumptions behind plans, identify untenable assumptions, and advocate changes as needed (C)"/>
    <n v="0.81820000000000004"/>
    <n v="9"/>
    <n v="0.18179999999999999"/>
    <n v="2"/>
    <n v="11"/>
    <n v="1"/>
    <s v="Core"/>
    <n v="1"/>
    <s v="Core"/>
    <n v="0"/>
    <s v="Optional"/>
    <n v="0"/>
    <x v="1"/>
  </r>
  <r>
    <x v="6"/>
    <s v="7.4 - Preparedness and response planning"/>
    <s v="Advanced"/>
    <s v="Develop protocols and test/exercise processes for health emergency operations and their activation (C)"/>
    <n v="0.90910000000000002"/>
    <n v="10"/>
    <n v="9.0899999999999995E-2"/>
    <n v="1"/>
    <n v="11"/>
    <n v="1"/>
    <s v="Core"/>
    <n v="1"/>
    <s v="Core"/>
    <n v="1"/>
    <s v="Core"/>
    <n v="0"/>
    <x v="1"/>
  </r>
  <r>
    <x v="6"/>
    <s v="7.4 - Preparedness and response planning"/>
    <s v="Advanced"/>
    <s v="Play a supervisory role in an emergency response simulation (C)"/>
    <n v="0.72729999999999995"/>
    <n v="8"/>
    <n v="0.2727"/>
    <n v="3"/>
    <n v="11"/>
    <n v="1"/>
    <s v="Core"/>
    <n v="0"/>
    <s v="Optional"/>
    <n v="0"/>
    <s v="Optional"/>
    <n v="0"/>
    <x v="1"/>
  </r>
  <r>
    <x v="6"/>
    <s v="7.4 - Preparedness and response planning"/>
    <s v="Advanced"/>
    <s v="Assess if the implementation of preparedness plans requires any changes (C)"/>
    <n v="0.90910000000000002"/>
    <n v="10"/>
    <n v="9.0899999999999995E-2"/>
    <n v="1"/>
    <n v="11"/>
    <n v="1"/>
    <s v="Core"/>
    <n v="1"/>
    <s v="Core"/>
    <n v="1"/>
    <s v="Core"/>
    <n v="0"/>
    <x v="1"/>
  </r>
  <r>
    <x v="6"/>
    <s v="7.4 - Preparedness and response planning"/>
    <s v="Advanced"/>
    <s v="Play a leadership role in the development of an emergency preparedness and response plan consistent with published guidelines (C)"/>
    <n v="0.81820000000000004"/>
    <n v="9"/>
    <n v="0.18179999999999999"/>
    <n v="2"/>
    <n v="11"/>
    <n v="1"/>
    <s v="Core"/>
    <n v="1"/>
    <s v="Core"/>
    <n v="0"/>
    <s v="Optional"/>
    <n v="0"/>
    <x v="1"/>
  </r>
  <r>
    <x v="6"/>
    <s v="7.4 - Preparedness and response planning"/>
    <s v="Advanced"/>
    <s v="Identify thresholds that trigger each phase of an outbreak response (C)"/>
    <n v="1"/>
    <n v="11"/>
    <n v="0"/>
    <n v="0"/>
    <n v="11"/>
    <n v="1"/>
    <s v="Core"/>
    <n v="1"/>
    <s v="Core"/>
    <n v="1"/>
    <s v="Core"/>
    <n v="1"/>
    <x v="0"/>
  </r>
  <r>
    <x v="6"/>
    <s v="7.4 - Preparedness and response planning"/>
    <s v="Advanced"/>
    <s v="Plan for the storage and stockpiling of vaccines and prepare for medical and non-medical countermeasures (C)"/>
    <n v="0.72729999999999995"/>
    <n v="8"/>
    <n v="0.2727"/>
    <n v="3"/>
    <n v="11"/>
    <n v="1"/>
    <s v="Core"/>
    <n v="0"/>
    <s v="Optional"/>
    <n v="0"/>
    <s v="Optional"/>
    <n v="0"/>
    <x v="1"/>
  </r>
  <r>
    <x v="6"/>
    <s v="7.4 - Preparedness and response planning"/>
    <s v="Advanced"/>
    <s v="Coordinate vaccination plans and criteria for vaccination of target groups (C)"/>
    <n v="0.90910000000000002"/>
    <n v="10"/>
    <n v="9.0899999999999995E-2"/>
    <n v="1"/>
    <n v="11"/>
    <n v="1"/>
    <s v="Core"/>
    <n v="1"/>
    <s v="Core"/>
    <n v="1"/>
    <s v="Core"/>
    <n v="0"/>
    <x v="1"/>
  </r>
  <r>
    <x v="6"/>
    <s v="7.4 - Preparedness and response planning"/>
    <s v="Advanced"/>
    <s v="Establish reliable systems for dissemination of case definitions to standardize both the diagnosis and the reporting of case numbers (e.g., confirmed, suspected, probable and possible cases) (C)"/>
    <n v="1"/>
    <n v="11"/>
    <n v="0"/>
    <n v="0"/>
    <n v="11"/>
    <n v="1"/>
    <s v="Core"/>
    <n v="1"/>
    <s v="Core"/>
    <n v="1"/>
    <s v="Core"/>
    <n v="1"/>
    <x v="0"/>
  </r>
  <r>
    <x v="6"/>
    <s v="7.4 - Preparedness and response planning"/>
    <s v="Advanced"/>
    <s v="Lead an emergency response simulation (C)"/>
    <n v="0.72729999999999995"/>
    <n v="8"/>
    <n v="0.2727"/>
    <n v="3"/>
    <n v="11"/>
    <n v="1"/>
    <s v="Core"/>
    <n v="0"/>
    <s v="Optional"/>
    <n v="0"/>
    <s v="Optional"/>
    <n v="0"/>
    <x v="1"/>
  </r>
  <r>
    <x v="6"/>
    <s v="7.4 - Preparedness and response planning"/>
    <s v="Advanced"/>
    <s v="Develop a plan for financing an emergency response (C)"/>
    <n v="0.2727"/>
    <n v="3"/>
    <n v="0.72729999999999995"/>
    <n v="8"/>
    <n v="11"/>
    <n v="0"/>
    <s v="Optional"/>
    <n v="0"/>
    <s v="Optional"/>
    <n v="0"/>
    <s v="Optional"/>
    <n v="0"/>
    <x v="1"/>
  </r>
  <r>
    <x v="6"/>
    <s v="7.5 - Cross-sectoral coordination and incident management"/>
    <s v="Advanced"/>
    <s v="Communicate with international partners and report emergencies as required by the IHR (C)"/>
    <n v="0.90910000000000002"/>
    <n v="10"/>
    <n v="9.0899999999999995E-2"/>
    <n v="1"/>
    <n v="11"/>
    <n v="1"/>
    <s v="Core"/>
    <n v="1"/>
    <s v="Core"/>
    <n v="1"/>
    <s v="Core"/>
    <n v="0"/>
    <x v="1"/>
  </r>
  <r>
    <x v="6"/>
    <s v="7.5 - Cross-sectoral coordination and incident management"/>
    <s v="Advanced"/>
    <s v="Share information with relevant partners and across disciplines according to data sharing policies and restrictions (C)"/>
    <n v="1"/>
    <n v="11"/>
    <n v="0"/>
    <n v="0"/>
    <n v="11"/>
    <n v="1"/>
    <s v="Core"/>
    <n v="1"/>
    <s v="Core"/>
    <n v="1"/>
    <s v="Core"/>
    <n v="1"/>
    <x v="0"/>
  </r>
  <r>
    <x v="6"/>
    <s v="7.5 - Cross-sectoral coordination and incident management"/>
    <s v="Advanced"/>
    <s v="Create and update an incident management plan that adapts existing policies to the situation at hand (C)"/>
    <n v="0.81820000000000004"/>
    <n v="9"/>
    <n v="0.18179999999999999"/>
    <n v="2"/>
    <n v="11"/>
    <n v="1"/>
    <s v="Core"/>
    <n v="1"/>
    <s v="Core"/>
    <n v="0"/>
    <s v="Optional"/>
    <n v="0"/>
    <x v="1"/>
  </r>
  <r>
    <x v="6"/>
    <s v="7.5 - Cross-sectoral coordination and incident management"/>
    <s v="Advanced"/>
    <s v="Ensure adequate preparations for implementing health screening at borders (C)"/>
    <n v="0.72729999999999995"/>
    <n v="8"/>
    <n v="0.2727"/>
    <n v="3"/>
    <n v="11"/>
    <n v="1"/>
    <s v="Core"/>
    <n v="0"/>
    <s v="Optional"/>
    <n v="0"/>
    <s v="Optional"/>
    <n v="0"/>
    <x v="1"/>
  </r>
  <r>
    <x v="6"/>
    <s v="7.5 - Cross-sectoral coordination and incident management"/>
    <s v="Advanced"/>
    <s v="Share information with response managers and decision-makers in support of decisions about appropriate countermeasures (C)"/>
    <n v="1"/>
    <n v="11"/>
    <n v="0"/>
    <n v="0"/>
    <n v="11"/>
    <n v="1"/>
    <s v="Core"/>
    <n v="1"/>
    <s v="Core"/>
    <n v="1"/>
    <s v="Core"/>
    <n v="1"/>
    <x v="0"/>
  </r>
  <r>
    <x v="6"/>
    <s v="7.5 - Cross-sectoral coordination and incident management"/>
    <s v="Advanced"/>
    <s v="Review, test and update the SOPs for establishing a multi-unit task force for coordination and integration of relevant sectors during response operations (C)"/>
    <n v="0.72729999999999995"/>
    <n v="8"/>
    <n v="0.2727"/>
    <n v="3"/>
    <n v="11"/>
    <n v="1"/>
    <s v="Core"/>
    <n v="0"/>
    <s v="Optional"/>
    <n v="0"/>
    <s v="Optional"/>
    <n v="0"/>
    <x v="1"/>
  </r>
  <r>
    <x v="6"/>
    <s v="7.5 - Cross-sectoral coordination and incident management"/>
    <s v="Advanced"/>
    <s v="Integrate business continuity into preparedness and response plans for infectious disease pandemics (C)"/>
    <n v="0.45450000000000002"/>
    <n v="5"/>
    <n v="0.54549999999999998"/>
    <n v="6"/>
    <n v="11"/>
    <n v="0"/>
    <s v="Optional"/>
    <n v="0"/>
    <s v="Optional"/>
    <n v="0"/>
    <s v="Optional"/>
    <n v="0"/>
    <x v="1"/>
  </r>
  <r>
    <x v="6"/>
    <s v="7.6 - Emergency risk communication"/>
    <s v="Advanced"/>
    <s v="Prevent and counter misinformation (C)"/>
    <n v="1"/>
    <n v="11"/>
    <n v="0"/>
    <n v="0"/>
    <n v="11"/>
    <n v="1"/>
    <s v="Core"/>
    <n v="1"/>
    <s v="Core"/>
    <n v="1"/>
    <s v="Core"/>
    <n v="1"/>
    <x v="0"/>
  </r>
  <r>
    <x v="6"/>
    <s v="7.6 - Emergency risk communication"/>
    <s v="Advanced"/>
    <s v="Proactively address the needs of the news media and the general public (C)"/>
    <n v="1"/>
    <n v="11"/>
    <n v="0"/>
    <n v="0"/>
    <n v="11"/>
    <n v="1"/>
    <s v="Core"/>
    <n v="1"/>
    <s v="Core"/>
    <n v="1"/>
    <s v="Core"/>
    <n v="1"/>
    <x v="0"/>
  </r>
  <r>
    <x v="6"/>
    <s v="7.6 - Emergency risk communication"/>
    <s v="Advanced"/>
    <s v="Use various data gathering methods such as surveys, focus groups, interviews, media and social media monitoring to assess the effectiveness of the emergency risk communication strategy (S)"/>
    <n v="0.90910000000000002"/>
    <n v="10"/>
    <n v="9.0899999999999995E-2"/>
    <n v="1"/>
    <n v="11"/>
    <n v="1"/>
    <s v="Core"/>
    <n v="1"/>
    <s v="Core"/>
    <n v="1"/>
    <s v="Core"/>
    <n v="0"/>
    <x v="1"/>
  </r>
  <r>
    <x v="6"/>
    <s v="7.7 - Mass gatherings "/>
    <s v="Advanced"/>
    <s v="Include health promotion and public information when planning for mass gatherings (C)"/>
    <n v="0.81820000000000004"/>
    <n v="9"/>
    <n v="0.18179999999999999"/>
    <n v="2"/>
    <n v="11"/>
    <n v="1"/>
    <s v="Core"/>
    <n v="1"/>
    <s v="Core"/>
    <n v="0"/>
    <s v="Optional"/>
    <n v="0"/>
    <x v="1"/>
  </r>
  <r>
    <x v="6"/>
    <s v="7.7 - Mass gatherings "/>
    <s v="Advanced"/>
    <s v="Use risk assessment and risk management for health threats to guide preparedness planning for mass gatherings (C)"/>
    <n v="0.81820000000000004"/>
    <n v="9"/>
    <n v="0.18179999999999999"/>
    <n v="2"/>
    <n v="11"/>
    <n v="1"/>
    <s v="Core"/>
    <n v="1"/>
    <s v="Core"/>
    <n v="0"/>
    <s v="Optional"/>
    <n v="0"/>
    <x v="1"/>
  </r>
  <r>
    <x v="6"/>
    <s v="7.7 - Mass gatherings "/>
    <s v="Advanced"/>
    <s v="Develop a clear, well tested operational plan for a mass gathering, including surveillance and laboratory testing, describing the roles and responsibilities of stakeholders (C)"/>
    <n v="0.72729999999999995"/>
    <n v="8"/>
    <n v="0.2727"/>
    <n v="3"/>
    <n v="11"/>
    <n v="1"/>
    <s v="Core"/>
    <n v="0"/>
    <s v="Optional"/>
    <n v="0"/>
    <s v="Optional"/>
    <n v="0"/>
    <x v="1"/>
  </r>
  <r>
    <x v="6"/>
    <s v="7.7 - Mass gatherings "/>
    <s v="Advanced"/>
    <s v="Adapt risk communication to the specific cultural, social, political and economic context of the event (C)"/>
    <n v="0.63639999999999997"/>
    <n v="7"/>
    <n v="0.36359999999999998"/>
    <n v="4"/>
    <n v="11"/>
    <n v="0"/>
    <s v="Optional"/>
    <n v="0"/>
    <s v="Optional"/>
    <n v="0"/>
    <s v="Optional"/>
    <n v="0"/>
    <x v="1"/>
  </r>
  <r>
    <x v="6"/>
    <s v="7.7 - Mass gatherings "/>
    <s v="Advanced"/>
    <s v="Monitor and ensure the safety of food and water sources at the mass gathering event (C)"/>
    <n v="0.63639999999999997"/>
    <n v="7"/>
    <n v="0.36359999999999998"/>
    <n v="4"/>
    <n v="11"/>
    <n v="0"/>
    <s v="Optional"/>
    <n v="0"/>
    <s v="Optional"/>
    <n v="0"/>
    <s v="Optional"/>
    <n v="0"/>
    <x v="1"/>
  </r>
  <r>
    <x v="6"/>
    <s v="7.7 - Mass gatherings "/>
    <s v="Advanced"/>
    <s v="Evaluate preparedness for disasters at mass gatherings including crowd management, event access and evacuation points, fire safety measures, environmental risks, medical preparedness and emergency response (C)"/>
    <n v="0.45450000000000002"/>
    <n v="5"/>
    <n v="0.54549999999999998"/>
    <n v="6"/>
    <n v="11"/>
    <n v="0"/>
    <s v="Optional"/>
    <n v="0"/>
    <s v="Optional"/>
    <n v="0"/>
    <s v="Optional"/>
    <n v="0"/>
    <x v="1"/>
  </r>
  <r>
    <x v="6"/>
    <s v="7.8 - Humanitarian crises/natural disasters"/>
    <s v="Advanced"/>
    <s v="Describe the political and cultural contexts underlying humanitarian crises (K)"/>
    <n v="0.81820000000000004"/>
    <n v="9"/>
    <n v="0.18179999999999999"/>
    <n v="2"/>
    <n v="11"/>
    <n v="1"/>
    <s v="Core"/>
    <n v="1"/>
    <s v="Core"/>
    <n v="0"/>
    <s v="Optional"/>
    <n v="0"/>
    <x v="1"/>
  </r>
  <r>
    <x v="6"/>
    <s v="7.8 - Humanitarian crises/natural disasters"/>
    <s v="Advanced"/>
    <s v="Determine the scale of a crisis and assess gaps (C)"/>
    <n v="0.81820000000000004"/>
    <n v="9"/>
    <n v="0.18179999999999999"/>
    <n v="2"/>
    <n v="11"/>
    <n v="1"/>
    <s v="Core"/>
    <n v="1"/>
    <s v="Core"/>
    <n v="0"/>
    <s v="Optional"/>
    <n v="0"/>
    <x v="1"/>
  </r>
  <r>
    <x v="6"/>
    <s v="7.8 - Humanitarian crises/natural disasters"/>
    <s v="Advanced"/>
    <s v="Conduct an initial rapid assessment and more detailed follow-up human and animal assessments (C)"/>
    <n v="0.90910000000000002"/>
    <n v="10"/>
    <n v="9.0899999999999995E-2"/>
    <n v="1"/>
    <n v="11"/>
    <n v="1"/>
    <s v="Core"/>
    <n v="1"/>
    <s v="Core"/>
    <n v="1"/>
    <s v="Core"/>
    <n v="0"/>
    <x v="1"/>
  </r>
  <r>
    <x v="6"/>
    <s v="7.8 - Humanitarian crises/natural disasters"/>
    <s v="Advanced"/>
    <s v="Contribute to inter-agency coordination (e.g. ,through participation in the health, food security and agriculture, or other relevant cluster) (C)"/>
    <n v="0.90910000000000002"/>
    <n v="10"/>
    <n v="9.0899999999999995E-2"/>
    <n v="1"/>
    <n v="11"/>
    <n v="1"/>
    <s v="Core"/>
    <n v="1"/>
    <s v="Core"/>
    <n v="1"/>
    <s v="Core"/>
    <n v="0"/>
    <x v="1"/>
  </r>
  <r>
    <x v="6"/>
    <s v="7.8 - Humanitarian crises/natural disasters"/>
    <s v="Advanced"/>
    <s v="Establish surveillance and a health information management system during a crisis or disaster (C)"/>
    <n v="0.8"/>
    <n v="8"/>
    <n v="0.2"/>
    <n v="2"/>
    <n v="10"/>
    <n v="1"/>
    <s v="Core"/>
    <n v="1"/>
    <s v="Core"/>
    <n v="0"/>
    <s v="Optional"/>
    <n v="0"/>
    <x v="1"/>
  </r>
  <r>
    <x v="6"/>
    <s v="7.8 - Humanitarian crises/natural disasters"/>
    <s v="Advanced"/>
    <s v="Develop and implement a health sector response and recovery plan (C)"/>
    <n v="0.54549999999999998"/>
    <n v="6"/>
    <n v="0.45450000000000002"/>
    <n v="5"/>
    <n v="11"/>
    <n v="0"/>
    <s v="Optional"/>
    <n v="0"/>
    <s v="Optional"/>
    <n v="0"/>
    <s v="Optional"/>
    <n v="0"/>
    <x v="1"/>
  </r>
  <r>
    <x v="6"/>
    <s v="7.8 - Humanitarian crises/natural disasters"/>
    <s v="Advanced"/>
    <s v="Identify gaps in health service provision and make recommendations to fill them (C)"/>
    <n v="0.72729999999999995"/>
    <n v="8"/>
    <n v="0.2727"/>
    <n v="3"/>
    <n v="11"/>
    <n v="1"/>
    <s v="Core"/>
    <n v="0"/>
    <s v="Optional"/>
    <n v="0"/>
    <s v="Optional"/>
    <n v="0"/>
    <x v="1"/>
  </r>
  <r>
    <x v="6"/>
    <s v="7.8 - Humanitarian crises/natural disasters"/>
    <s v="Advanced"/>
    <s v="Promote rebuilding of human and animal health system capacities, one health coordination, and ecosystem sustainability during recovery (C)"/>
    <n v="0.45450000000000002"/>
    <n v="5"/>
    <n v="0.54549999999999998"/>
    <n v="6"/>
    <n v="11"/>
    <n v="0"/>
    <s v="Optional"/>
    <n v="0"/>
    <s v="Optional"/>
    <n v="0"/>
    <s v="Optional"/>
    <n v="0"/>
    <x v="1"/>
  </r>
  <r>
    <x v="6"/>
    <s v="7.9 - Chemical, biological, radiological and nuclear (CBRN) emergencies"/>
    <s v="Advanced"/>
    <s v="Explain planning, logistics and operational plans as part of the CBRN defense efforts (K)"/>
    <n v="0.72729999999999995"/>
    <n v="8"/>
    <n v="0.2727"/>
    <n v="3"/>
    <n v="11"/>
    <n v="1"/>
    <s v="Core"/>
    <n v="0"/>
    <s v="Optional"/>
    <n v="0"/>
    <s v="Optional"/>
    <n v="0"/>
    <x v="1"/>
  </r>
  <r>
    <x v="6"/>
    <s v="7.9 - Chemical, biological, radiological and nuclear (CBRN) emergencies"/>
    <s v="Advanced"/>
    <s v="Identify CBRN priorities, problems and available resources, to include health infrastructure, medical countermeasures and protective equipment (S)"/>
    <n v="0.90910000000000002"/>
    <n v="10"/>
    <n v="9.0899999999999995E-2"/>
    <n v="1"/>
    <n v="11"/>
    <n v="1"/>
    <s v="Core"/>
    <n v="1"/>
    <s v="Core"/>
    <n v="1"/>
    <s v="Core"/>
    <n v="0"/>
    <x v="1"/>
  </r>
  <r>
    <x v="6"/>
    <s v="7.9 - Chemical, biological, radiological and nuclear (CBRN) emergencies"/>
    <s v="Advanced"/>
    <s v="Collaborate with partners, including military or armed forces, to prepare for CBRN events through desktop or simulation exercises (C)"/>
    <n v="0.81820000000000004"/>
    <n v="9"/>
    <n v="0.18179999999999999"/>
    <n v="2"/>
    <n v="11"/>
    <n v="1"/>
    <s v="Core"/>
    <n v="1"/>
    <s v="Core"/>
    <n v="0"/>
    <s v="Optional"/>
    <n v="0"/>
    <x v="1"/>
  </r>
  <r>
    <x v="6"/>
    <s v="7.9 - Chemical, biological, radiological and nuclear (CBRN) emergencies"/>
    <s v="Advanced"/>
    <s v="Anticipate CBRN threats and develop new capabilities to counter emerging threats (C)"/>
    <n v="0.2727"/>
    <n v="3"/>
    <n v="0.72729999999999995"/>
    <n v="8"/>
    <n v="11"/>
    <n v="0"/>
    <s v="Optional"/>
    <n v="0"/>
    <s v="Optional"/>
    <n v="0"/>
    <s v="Optional"/>
    <n v="0"/>
    <x v="1"/>
  </r>
  <r>
    <x v="7"/>
    <s v="8.1 - Types of epidemiological studies"/>
    <s v="Advanced"/>
    <s v="Describe how to justify and develop a meaningful epidemiological study to address gaps and challenges of health services (C)"/>
    <n v="0.88890000000000002"/>
    <n v="8"/>
    <n v="0.1111"/>
    <n v="1"/>
    <n v="9"/>
    <n v="1"/>
    <s v="Core"/>
    <n v="1"/>
    <s v="Core"/>
    <n v="0"/>
    <s v="Optional"/>
    <n v="0"/>
    <x v="1"/>
  </r>
  <r>
    <x v="7"/>
    <s v="8.1 - Types of epidemiological studies"/>
    <s v="Advanced"/>
    <s v="Describe both traditional linear hypothesis driven and systems-based approaches for epidemiology observational study design to: a) improve data management; b) refine and update risk estimates; c) characterize the epidemiology of the disease agent; d) generate hypotheses applying observational field studies and secondary data analysis; e) collaborate on environmental health studies; and f) collaborate in mixed methods research with environment experts using predictive, transdisciplinary, systems-based approaches (K)"/>
    <n v="0.88890000000000002"/>
    <n v="8"/>
    <n v="0.1111"/>
    <n v="1"/>
    <n v="9"/>
    <n v="1"/>
    <s v="Core"/>
    <n v="1"/>
    <s v="Core"/>
    <n v="0"/>
    <s v="Optional"/>
    <n v="0"/>
    <x v="1"/>
  </r>
  <r>
    <x v="7"/>
    <s v="8.1 - Types of epidemiological studies"/>
    <s v="Advanced"/>
    <s v="Describe national legislation with regard to, development of standards for and monitoring and supervision of basic principles of medical data protection, data anonymization, develop necessary documentation for and manage ethical approval process and informed consent during field investigation (K)"/>
    <n v="0.77780000000000005"/>
    <n v="7"/>
    <n v="0.22220000000000001"/>
    <n v="2"/>
    <n v="9"/>
    <n v="1"/>
    <s v="Core"/>
    <n v="0"/>
    <s v="Optional"/>
    <n v="0"/>
    <s v="Optional"/>
    <n v="0"/>
    <x v="1"/>
  </r>
  <r>
    <x v="7"/>
    <s v="8.2 - Design and plan epidemiological studies"/>
    <s v="Advanced"/>
    <s v="Lead the design and planning of epidemiology observational studies using analytic principles and methods (C)"/>
    <n v="1"/>
    <n v="9"/>
    <n v="0"/>
    <n v="0"/>
    <n v="9"/>
    <n v="1"/>
    <s v="Core"/>
    <n v="1"/>
    <s v="Core"/>
    <n v="1"/>
    <s v="Core"/>
    <n v="1"/>
    <x v="0"/>
  </r>
  <r>
    <x v="7"/>
    <s v="8.2 - Design and plan epidemiological studies"/>
    <s v="Advanced"/>
    <s v="Seek formal approval to conduct the study (C)"/>
    <n v="1"/>
    <n v="9"/>
    <n v="0"/>
    <n v="0"/>
    <n v="9"/>
    <n v="1"/>
    <s v="Core"/>
    <n v="1"/>
    <s v="Core"/>
    <n v="1"/>
    <s v="Core"/>
    <n v="1"/>
    <x v="0"/>
  </r>
  <r>
    <x v="7"/>
    <s v="8.2 - Design and plan epidemiological studies"/>
    <s v="Advanced"/>
    <s v="Define the problem and study objective (C)"/>
    <n v="1"/>
    <n v="9"/>
    <n v="0"/>
    <n v="0"/>
    <n v="9"/>
    <n v="1"/>
    <s v="Core"/>
    <n v="1"/>
    <s v="Core"/>
    <n v="1"/>
    <s v="Core"/>
    <n v="1"/>
    <x v="0"/>
  </r>
  <r>
    <x v="7"/>
    <s v="8.2 - Design and plan epidemiological studies"/>
    <s v="Advanced"/>
    <s v="State the null hypothesis (C)"/>
    <n v="1"/>
    <n v="9"/>
    <n v="0"/>
    <n v="0"/>
    <n v="9"/>
    <n v="1"/>
    <s v="Core"/>
    <n v="1"/>
    <s v="Core"/>
    <n v="1"/>
    <s v="Core"/>
    <n v="1"/>
    <x v="0"/>
  </r>
  <r>
    <x v="7"/>
    <s v="8.2 - Design and plan epidemiological studies"/>
    <s v="Advanced"/>
    <s v="Review existing knowledge and data (C)"/>
    <n v="1"/>
    <n v="9"/>
    <n v="0"/>
    <n v="0"/>
    <n v="9"/>
    <n v="1"/>
    <s v="Core"/>
    <n v="1"/>
    <s v="Core"/>
    <n v="1"/>
    <s v="Core"/>
    <n v="1"/>
    <x v="0"/>
  </r>
  <r>
    <x v="7"/>
    <s v="8.2 - Design and plan epidemiological studies"/>
    <s v="Advanced"/>
    <s v="Conduct a review of relevant literature (C)"/>
    <n v="1"/>
    <n v="9"/>
    <n v="0"/>
    <n v="0"/>
    <n v="9"/>
    <n v="1"/>
    <s v="Core"/>
    <n v="1"/>
    <s v="Core"/>
    <n v="1"/>
    <s v="Core"/>
    <n v="1"/>
    <x v="0"/>
  </r>
  <r>
    <x v="7"/>
    <s v="8.2 - Design and plan epidemiological studies"/>
    <s v="Advanced"/>
    <s v="Identify study population (C)"/>
    <n v="1"/>
    <n v="9"/>
    <n v="0"/>
    <n v="0"/>
    <n v="9"/>
    <n v="1"/>
    <s v="Core"/>
    <n v="1"/>
    <s v="Core"/>
    <n v="1"/>
    <s v="Core"/>
    <n v="1"/>
    <x v="0"/>
  </r>
  <r>
    <x v="7"/>
    <s v="8.2 - Design and plan epidemiological studies"/>
    <s v="Advanced"/>
    <s v="Define the target population(s) and sample frame(s) (C)"/>
    <n v="1"/>
    <n v="9"/>
    <n v="0"/>
    <n v="0"/>
    <n v="9"/>
    <n v="1"/>
    <s v="Core"/>
    <n v="1"/>
    <s v="Core"/>
    <n v="1"/>
    <s v="Core"/>
    <n v="1"/>
    <x v="0"/>
  </r>
  <r>
    <x v="7"/>
    <s v="8.2 - Design and plan epidemiological studies"/>
    <s v="Advanced"/>
    <s v="Calculate sample size requirements (C)"/>
    <n v="1"/>
    <n v="9"/>
    <n v="0"/>
    <n v="0"/>
    <n v="9"/>
    <n v="1"/>
    <s v="Core"/>
    <n v="1"/>
    <s v="Core"/>
    <n v="1"/>
    <s v="Core"/>
    <n v="1"/>
    <x v="0"/>
  </r>
  <r>
    <x v="7"/>
    <s v="8.2 - Design and plan epidemiological studies"/>
    <s v="Advanced"/>
    <s v="Define required epidemiological and statistical analytical methods e.g., sample size, etc. (C)"/>
    <n v="1"/>
    <n v="9"/>
    <n v="0"/>
    <n v="0"/>
    <n v="9"/>
    <n v="1"/>
    <s v="Core"/>
    <n v="1"/>
    <s v="Core"/>
    <n v="1"/>
    <s v="Core"/>
    <n v="1"/>
    <x v="0"/>
  </r>
  <r>
    <x v="7"/>
    <s v="8.2 - Design and plan epidemiological studies"/>
    <s v="Advanced"/>
    <s v="Develop a questionnaire or data entry form to collect the required data (C)"/>
    <n v="1"/>
    <n v="9"/>
    <n v="0"/>
    <n v="0"/>
    <n v="9"/>
    <n v="1"/>
    <s v="Core"/>
    <n v="1"/>
    <s v="Core"/>
    <n v="1"/>
    <s v="Core"/>
    <n v="1"/>
    <x v="0"/>
  </r>
  <r>
    <x v="7"/>
    <s v="8.2 - Design and plan epidemiological studies"/>
    <s v="Advanced"/>
    <s v="Develop an analysis plan (C)"/>
    <n v="1"/>
    <n v="9"/>
    <n v="0"/>
    <n v="0"/>
    <n v="9"/>
    <n v="1"/>
    <s v="Core"/>
    <n v="1"/>
    <s v="Core"/>
    <n v="1"/>
    <s v="Core"/>
    <n v="1"/>
    <x v="0"/>
  </r>
  <r>
    <x v="7"/>
    <s v="8.2 - Design and plan epidemiological studies"/>
    <s v="Advanced"/>
    <s v="Identify and communicate with primary and secondary study stakeholders (C)"/>
    <n v="1"/>
    <n v="9"/>
    <n v="0"/>
    <n v="0"/>
    <n v="9"/>
    <n v="1"/>
    <s v="Core"/>
    <n v="1"/>
    <s v="Core"/>
    <n v="1"/>
    <s v="Core"/>
    <n v="1"/>
    <x v="0"/>
  </r>
  <r>
    <x v="7"/>
    <s v="8.2 - Design and plan epidemiological studies"/>
    <s v="Advanced"/>
    <s v="Review and adhere to ethical guidelines (C)"/>
    <n v="1"/>
    <n v="9"/>
    <n v="0"/>
    <n v="0"/>
    <n v="9"/>
    <n v="1"/>
    <s v="Core"/>
    <n v="1"/>
    <s v="Core"/>
    <n v="1"/>
    <s v="Core"/>
    <n v="1"/>
    <x v="0"/>
  </r>
  <r>
    <x v="7"/>
    <s v="8.2 - Design and plan epidemiological studies"/>
    <s v="Advanced"/>
    <s v="Plan for reporting the study results to stakeholders (C)"/>
    <n v="1"/>
    <n v="9"/>
    <n v="0"/>
    <n v="0"/>
    <n v="9"/>
    <n v="1"/>
    <s v="Core"/>
    <n v="1"/>
    <s v="Core"/>
    <n v="1"/>
    <s v="Core"/>
    <n v="1"/>
    <x v="0"/>
  </r>
  <r>
    <x v="7"/>
    <s v="8.2 - Design and plan epidemiological studies"/>
    <s v="Advanced"/>
    <s v="Lead the design and planning of both traditional linear hypothesis driven and systems-based approaches for epidemiological studies (C)"/>
    <n v="0.55559999999999998"/>
    <n v="5"/>
    <n v="0.44440000000000002"/>
    <n v="4"/>
    <n v="9"/>
    <n v="0"/>
    <s v="Optional"/>
    <n v="0"/>
    <s v="Optional"/>
    <n v="0"/>
    <s v="Optional"/>
    <n v="0"/>
    <x v="1"/>
  </r>
  <r>
    <x v="7"/>
    <s v="8.2 - Design and plan epidemiological studies"/>
    <s v="Advanced"/>
    <s v="Lead the design and planning of collaboration, coordination and communication with critical stakeholders across sectoral lines (C)"/>
    <n v="0.44440000000000002"/>
    <n v="4"/>
    <n v="0.55559999999999998"/>
    <n v="5"/>
    <n v="9"/>
    <n v="0"/>
    <s v="Optional"/>
    <n v="0"/>
    <s v="Optional"/>
    <n v="0"/>
    <s v="Optional"/>
    <n v="0"/>
    <x v="1"/>
  </r>
  <r>
    <x v="7"/>
    <s v="8.3 - Conduct epidemiolgocial field studies"/>
    <s v="Advanced"/>
    <s v="Lead study implementation by following the approved protocol, ensuring unbiased data collection, using appropriate data management, analysis, and interpretation methods (C)"/>
    <n v="1"/>
    <n v="9"/>
    <n v="0"/>
    <n v="0"/>
    <n v="9"/>
    <n v="1"/>
    <s v="Core"/>
    <n v="1"/>
    <s v="Core"/>
    <n v="1"/>
    <s v="Core"/>
    <n v="1"/>
    <x v="0"/>
  </r>
  <r>
    <x v="7"/>
    <s v="8.3 - Conduct epidemiolgocial field studies"/>
    <s v="Advanced"/>
    <s v="Lead the implementation of both linear hypothesis driven and systems-based approaches for epidemiological study design to: a) improve data management; b) refine and update risk estimates; c) characterize the epidemiology of the disease agent; d) generate hypotheses applying observational field studies; e) collaborate on environmental health studies; and f) collaborate in mixed methods research using transdisciplinary, systems-based approaches (C)"/>
    <n v="1"/>
    <n v="9"/>
    <n v="0"/>
    <n v="0"/>
    <n v="9"/>
    <n v="1"/>
    <s v="Core"/>
    <n v="1"/>
    <s v="Core"/>
    <n v="1"/>
    <s v="Core"/>
    <n v="1"/>
    <x v="0"/>
  </r>
  <r>
    <x v="7"/>
    <s v="8.3 - Conduct epidemiolgocial field studies"/>
    <s v="Advanced"/>
    <s v="Lead the implementation of operational research (C)"/>
    <n v="0.44440000000000002"/>
    <n v="4"/>
    <n v="0.55559999999999998"/>
    <n v="5"/>
    <n v="9"/>
    <n v="0"/>
    <s v="Optional"/>
    <n v="0"/>
    <s v="Optional"/>
    <n v="0"/>
    <s v="Optional"/>
    <n v="0"/>
    <x v="1"/>
  </r>
  <r>
    <x v="7"/>
    <s v="8.3 - Conduct epidemiolgocial field studies"/>
    <s v="Advanced"/>
    <s v="Lead the implementation of collaboration, coordination and communication with critical stakeholders across sectoral lines (C)"/>
    <n v="1"/>
    <n v="9"/>
    <n v="0"/>
    <n v="0"/>
    <n v="9"/>
    <n v="1"/>
    <s v="Core"/>
    <n v="1"/>
    <s v="Core"/>
    <n v="1"/>
    <s v="Core"/>
    <n v="1"/>
    <x v="0"/>
  </r>
  <r>
    <x v="7"/>
    <s v="8.3 - Conduct epidemiolgocial field studies"/>
    <s v="Advanced"/>
    <s v="Evaluate the potential impact from any intervention recommended or made following the epidemiological study across the sectors (K)"/>
    <n v="0.88890000000000002"/>
    <n v="8"/>
    <n v="0.1111"/>
    <n v="1"/>
    <n v="9"/>
    <n v="1"/>
    <s v="Core"/>
    <n v="1"/>
    <s v="Core"/>
    <n v="0"/>
    <s v="Optional"/>
    <n v="0"/>
    <x v="1"/>
  </r>
  <r>
    <x v="7"/>
    <s v="8.4 - Report and publish study findings"/>
    <s v="Advanced"/>
    <s v="Lead the production of oral and written reports and publications of epidemiologic studies using skills of scientific writing, analytic principles and methods: a) review and adhere to ethical guidelines and b) plan for reporting the study results to stakeholders (C)"/>
    <n v="1"/>
    <n v="9"/>
    <n v="0"/>
    <n v="0"/>
    <n v="9"/>
    <n v="1"/>
    <s v="Core"/>
    <n v="1"/>
    <s v="Core"/>
    <n v="1"/>
    <s v="Core"/>
    <n v="1"/>
    <x v="0"/>
  </r>
  <r>
    <x v="7"/>
    <s v="8.4 - Report and publish study findings"/>
    <s v="Advanced"/>
    <s v="Lead the writing of reports and publications of both reductionistic and systems-based approaches for epidemiological study design (C)"/>
    <n v="0.88890000000000002"/>
    <n v="8"/>
    <n v="0.1111"/>
    <n v="1"/>
    <n v="9"/>
    <n v="1"/>
    <s v="Core"/>
    <n v="1"/>
    <s v="Core"/>
    <n v="0"/>
    <s v="Optional"/>
    <n v="0"/>
    <x v="1"/>
  </r>
  <r>
    <x v="7"/>
    <s v="8.4 - Report and publish study findings"/>
    <s v="Advanced"/>
    <s v="Lead the implementation of collaboration, coordination and communication with sectoral stakeholders including decision-makers (C)"/>
    <n v="1"/>
    <n v="9"/>
    <n v="0"/>
    <n v="0"/>
    <n v="9"/>
    <n v="1"/>
    <s v="Core"/>
    <n v="1"/>
    <s v="Core"/>
    <n v="1"/>
    <s v="Core"/>
    <n v="1"/>
    <x v="0"/>
  </r>
  <r>
    <x v="7"/>
    <s v="8.4 - Report and publish study findings"/>
    <s v="Advanced"/>
    <s v="Lead the reporting and dissemination of relevant study findings at early stage to local level Health Care stakeholders and other local stakeholders involved in response, including community leaders (S)"/>
    <n v="1"/>
    <n v="9"/>
    <n v="0"/>
    <n v="0"/>
    <n v="9"/>
    <n v="1"/>
    <s v="Core"/>
    <n v="1"/>
    <s v="Core"/>
    <n v="1"/>
    <s v="Core"/>
    <n v="1"/>
    <x v="0"/>
  </r>
  <r>
    <x v="8"/>
    <s v="9.1 - Planning for data collection and analysis"/>
    <s v="Advanced"/>
    <s v="Develop presentation plans and templates for regular reports and infographics (C)"/>
    <n v="1"/>
    <n v="9"/>
    <n v="0"/>
    <n v="0"/>
    <n v="9"/>
    <n v="1"/>
    <s v="Core"/>
    <n v="1"/>
    <s v="Core"/>
    <n v="1"/>
    <s v="Core"/>
    <n v="1"/>
    <x v="0"/>
  </r>
  <r>
    <x v="8"/>
    <s v="9.1 - Planning for data collection and analysis"/>
    <s v="Advanced"/>
    <s v="Develop and evaluate sampling strategies for surveys and epidemiologic studies (C)"/>
    <n v="1"/>
    <n v="9"/>
    <n v="0"/>
    <n v="0"/>
    <n v="9"/>
    <n v="1"/>
    <s v="Core"/>
    <n v="1"/>
    <s v="Core"/>
    <n v="1"/>
    <s v="Core"/>
    <n v="1"/>
    <x v="0"/>
  </r>
  <r>
    <x v="8"/>
    <s v="9.1 - Planning for data collection and analysis"/>
    <s v="Advanced"/>
    <s v="Calculate sample size for surveys and epidemiological studies (S)"/>
    <n v="0.77780000000000005"/>
    <n v="7"/>
    <n v="0.22220000000000001"/>
    <n v="2"/>
    <n v="9"/>
    <n v="1"/>
    <s v="Core"/>
    <n v="0"/>
    <s v="Optional"/>
    <n v="0"/>
    <s v="Optional"/>
    <n v="0"/>
    <x v="1"/>
  </r>
  <r>
    <x v="8"/>
    <s v="9.2 - Data collection"/>
    <s v="Advanced"/>
    <s v="Develop questionnaires for field investigations (e.g., outbreak investigations and epidemiological studies (C)"/>
    <n v="1"/>
    <n v="9"/>
    <n v="0"/>
    <n v="0"/>
    <n v="9"/>
    <n v="1"/>
    <s v="Core"/>
    <n v="1"/>
    <s v="Core"/>
    <n v="1"/>
    <s v="Core"/>
    <n v="1"/>
    <x v="0"/>
  </r>
  <r>
    <x v="8"/>
    <s v="9.2 - Data collection"/>
    <s v="Advanced"/>
    <s v="Create a data dictionary to explain coding, types of variables (S)"/>
    <n v="1"/>
    <n v="9"/>
    <n v="0"/>
    <n v="0"/>
    <n v="9"/>
    <n v="1"/>
    <s v="Core"/>
    <n v="1"/>
    <s v="Core"/>
    <n v="1"/>
    <s v="Core"/>
    <n v="1"/>
    <x v="0"/>
  </r>
  <r>
    <x v="8"/>
    <s v="9.2 - Data collection"/>
    <s v="Advanced"/>
    <s v="Develop/Review SOPs for data checks and data quality assurance (C)"/>
    <n v="1"/>
    <n v="9"/>
    <n v="0"/>
    <n v="0"/>
    <n v="9"/>
    <n v="1"/>
    <s v="Core"/>
    <n v="1"/>
    <s v="Core"/>
    <n v="1"/>
    <s v="Core"/>
    <n v="1"/>
    <x v="0"/>
  </r>
  <r>
    <x v="8"/>
    <s v="9.2 - Data collection"/>
    <s v="Advanced"/>
    <s v="Describe the data standards life cycle (the process by which standards are created, implemented, and updated) (K)"/>
    <n v="0.88890000000000002"/>
    <n v="8"/>
    <n v="0.1111"/>
    <n v="1"/>
    <n v="9"/>
    <n v="1"/>
    <s v="Core"/>
    <n v="1"/>
    <s v="Core"/>
    <n v="0"/>
    <s v="Optional"/>
    <n v="0"/>
    <x v="1"/>
  </r>
  <r>
    <x v="8"/>
    <s v="9.2 - Data collection"/>
    <s v="Advanced"/>
    <s v="Advocate for implementation of standards for data collection using electronic tools (C)"/>
    <n v="1"/>
    <n v="9"/>
    <n v="0"/>
    <n v="0"/>
    <n v="9"/>
    <n v="1"/>
    <s v="Core"/>
    <n v="1"/>
    <s v="Core"/>
    <n v="1"/>
    <s v="Core"/>
    <n v="1"/>
    <x v="0"/>
  </r>
  <r>
    <x v="8"/>
    <s v="9.2 - Data collection"/>
    <s v="Advanced"/>
    <s v="Identify governance policies and guidelines needed to support data collection, (e.g., data exchange/data protection standards and policies) (S)"/>
    <n v="0.55559999999999998"/>
    <n v="5"/>
    <n v="0.44440000000000002"/>
    <n v="4"/>
    <n v="9"/>
    <n v="0"/>
    <s v="Optional"/>
    <n v="0"/>
    <s v="Optional"/>
    <n v="0"/>
    <s v="Optional"/>
    <n v="0"/>
    <x v="1"/>
  </r>
  <r>
    <x v="8"/>
    <s v="9.2 - Data collection"/>
    <s v="Advanced"/>
    <s v="Assess adherence to existing policies for data sharing and data exchange (C)"/>
    <n v="0.88890000000000002"/>
    <n v="8"/>
    <n v="0.1111"/>
    <n v="1"/>
    <n v="9"/>
    <n v="1"/>
    <s v="Core"/>
    <n v="1"/>
    <s v="Core"/>
    <n v="0"/>
    <s v="Optional"/>
    <n v="0"/>
    <x v="1"/>
  </r>
  <r>
    <x v="8"/>
    <s v="9.2 - Data collection"/>
    <s v="Advanced"/>
    <s v="Acknowledge data ownership and data storage issues: a) data protection ethics and b) Cloud versus server storage implications (K)"/>
    <n v="0.88890000000000002"/>
    <n v="8"/>
    <n v="0.1111"/>
    <n v="1"/>
    <n v="9"/>
    <n v="1"/>
    <s v="Core"/>
    <n v="1"/>
    <s v="Core"/>
    <n v="0"/>
    <s v="Optional"/>
    <n v="0"/>
    <x v="1"/>
  </r>
  <r>
    <x v="8"/>
    <s v="9.2 - Data collection"/>
    <s v="Advanced"/>
    <s v="Verify that data security and data protection requirements are met (C)"/>
    <n v="1"/>
    <n v="9"/>
    <n v="0"/>
    <n v="0"/>
    <n v="9"/>
    <n v="1"/>
    <s v="Core"/>
    <n v="1"/>
    <s v="Core"/>
    <n v="1"/>
    <s v="Core"/>
    <n v="1"/>
    <x v="0"/>
  </r>
  <r>
    <x v="8"/>
    <s v="9.3 - Data analysis"/>
    <s v="Advanced"/>
    <s v="Calculate a regression coefficient and perform regression modeling (C)"/>
    <n v="0.66669999999999996"/>
    <n v="6"/>
    <n v="0.33329999999999999"/>
    <n v="3"/>
    <n v="9"/>
    <n v="1"/>
    <s v="Core"/>
    <n v="0"/>
    <s v="Optional"/>
    <n v="0"/>
    <s v="Optional"/>
    <n v="0"/>
    <x v="1"/>
  </r>
  <r>
    <x v="8"/>
    <s v="9.3 - Data analysis"/>
    <s v="Advanced"/>
    <s v="Perform multivariate analysis of data from surveillance and epidemiological studies (C)"/>
    <n v="0.88890000000000002"/>
    <n v="8"/>
    <n v="0.1111"/>
    <n v="1"/>
    <n v="9"/>
    <n v="1"/>
    <s v="Core"/>
    <n v="1"/>
    <s v="Core"/>
    <n v="0"/>
    <s v="Optional"/>
    <n v="0"/>
    <x v="1"/>
  </r>
  <r>
    <x v="8"/>
    <s v="9.3 - Data analysis"/>
    <s v="Advanced"/>
    <s v="Perform a time series analysis of surveillance data (C)"/>
    <n v="0.66669999999999996"/>
    <n v="6"/>
    <n v="0.33329999999999999"/>
    <n v="3"/>
    <n v="9"/>
    <n v="1"/>
    <s v="Core"/>
    <n v="0"/>
    <s v="Optional"/>
    <n v="0"/>
    <s v="Optional"/>
    <n v="0"/>
    <x v="1"/>
  </r>
  <r>
    <x v="8"/>
    <s v="9.3 - Data analysis"/>
    <s v="Advanced"/>
    <s v="Use geographic information systems (GIS) to display geographic distribution of cases and produce maps (C)"/>
    <n v="1"/>
    <n v="9"/>
    <n v="0"/>
    <n v="0"/>
    <n v="9"/>
    <n v="1"/>
    <s v="Core"/>
    <n v="1"/>
    <s v="Core"/>
    <n v="1"/>
    <s v="Core"/>
    <n v="1"/>
    <x v="0"/>
  </r>
  <r>
    <x v="8"/>
    <s v="9.3 - Data analysis"/>
    <s v="Advanced"/>
    <s v="Conduct a comprehensive evaluation of surveillance systems focusing on data quality attributes, overseeing all administrative levels and interaction patterns, and proposing improvement steps based on needs and gap analysis (C)"/>
    <n v="1"/>
    <n v="9"/>
    <n v="0"/>
    <n v="0"/>
    <n v="9"/>
    <n v="1"/>
    <s v="Core"/>
    <n v="1"/>
    <s v="Core"/>
    <n v="1"/>
    <s v="Core"/>
    <n v="1"/>
    <x v="0"/>
  </r>
  <r>
    <x v="8"/>
    <s v="9.4 - Data interpretation and presentation"/>
    <s v="Advanced"/>
    <s v="Interpret results from regression, multivariable, and time-series analyses (C)"/>
    <n v="1"/>
    <n v="9"/>
    <n v="0"/>
    <n v="0"/>
    <n v="9"/>
    <n v="1"/>
    <s v="Core"/>
    <n v="1"/>
    <s v="Core"/>
    <n v="1"/>
    <s v="Core"/>
    <n v="1"/>
    <x v="0"/>
  </r>
  <r>
    <x v="8"/>
    <s v="9.4 - Data interpretation and presentation"/>
    <s v="Advanced"/>
    <s v="Interpret findings from surveillance, laboratory and epidemiological studies for decision makers and the public (C)"/>
    <n v="1"/>
    <n v="9"/>
    <n v="0"/>
    <n v="0"/>
    <n v="9"/>
    <n v="1"/>
    <s v="Core"/>
    <n v="1"/>
    <s v="Core"/>
    <n v="1"/>
    <s v="Core"/>
    <n v="1"/>
    <x v="0"/>
  </r>
  <r>
    <x v="8"/>
    <s v="9.4 - Data interpretation and presentation"/>
    <s v="Advanced"/>
    <s v="Develop a data visualization plan, including use of infographics if appropriate (C)"/>
    <n v="0.55559999999999998"/>
    <n v="5"/>
    <n v="0.44440000000000002"/>
    <n v="4"/>
    <n v="9"/>
    <n v="0"/>
    <s v="Optional"/>
    <n v="0"/>
    <s v="Optional"/>
    <n v="0"/>
    <s v="Optional"/>
    <n v="0"/>
    <x v="1"/>
  </r>
  <r>
    <x v="8"/>
    <s v="9.5 - Digital Tools"/>
    <s v="Advanced"/>
    <s v="Describe internationally agreed standards for disease coding and data exchange (e.g., ICD-11, HL7) (K)"/>
    <n v="0.77780000000000005"/>
    <n v="7"/>
    <n v="0.22220000000000001"/>
    <n v="2"/>
    <n v="9"/>
    <n v="1"/>
    <s v="Core"/>
    <n v="0"/>
    <s v="Optional"/>
    <n v="0"/>
    <s v="Optional"/>
    <n v="0"/>
    <x v="1"/>
  </r>
  <r>
    <x v="8"/>
    <s v="9.5 - Digital Tools"/>
    <s v="Advanced"/>
    <s v="Describe digital surveillance tools integration with health information systems (K)"/>
    <n v="0.77780000000000005"/>
    <n v="7"/>
    <n v="0.22220000000000001"/>
    <n v="2"/>
    <n v="9"/>
    <n v="1"/>
    <s v="Core"/>
    <n v="0"/>
    <s v="Optional"/>
    <n v="0"/>
    <s v="Optional"/>
    <n v="0"/>
    <x v="1"/>
  </r>
  <r>
    <x v="8"/>
    <s v="9.5 - Digital Tools"/>
    <s v="Advanced"/>
    <s v="Oversee the different digital tools for surveillance and how to choose based on needs assessment (C)"/>
    <n v="1"/>
    <n v="9"/>
    <n v="0"/>
    <n v="0"/>
    <n v="9"/>
    <n v="1"/>
    <s v="Core"/>
    <n v="1"/>
    <s v="Core"/>
    <n v="1"/>
    <s v="Core"/>
    <n v="1"/>
    <x v="0"/>
  </r>
  <r>
    <x v="8"/>
    <s v="9.5 - Digital Tools"/>
    <s v="Advanced"/>
    <s v="Support the selection of one or more digital tools suitable for the national surveillance system (C)"/>
    <n v="0.66669999999999996"/>
    <n v="6"/>
    <n v="0.33329999999999999"/>
    <n v="3"/>
    <n v="9"/>
    <n v="1"/>
    <s v="Core"/>
    <n v="0"/>
    <s v="Optional"/>
    <n v="0"/>
    <s v="Optional"/>
    <n v="0"/>
    <x v="1"/>
  </r>
  <r>
    <x v="8"/>
    <s v="9.5 - Digital Tools"/>
    <s v="Advanced"/>
    <s v="Develop a plan for implementing selected digital tool(s) (C)"/>
    <n v="0.66669999999999996"/>
    <n v="6"/>
    <n v="0.33329999999999999"/>
    <n v="3"/>
    <n v="9"/>
    <n v="1"/>
    <s v="Core"/>
    <n v="0"/>
    <s v="Optional"/>
    <n v="0"/>
    <s v="Optional"/>
    <n v="0"/>
    <x v="1"/>
  </r>
  <r>
    <x v="8"/>
    <s v="9.5 - Digital Tools"/>
    <s v="Advanced"/>
    <s v="Exploit data from different digital data sources/solutions/applications for surveillance data analysis and situation reporting (C)"/>
    <n v="0.88890000000000002"/>
    <n v="8"/>
    <n v="0.1111"/>
    <n v="1"/>
    <n v="9"/>
    <n v="1"/>
    <s v="Core"/>
    <n v="1"/>
    <s v="Core"/>
    <n v="0"/>
    <s v="Optional"/>
    <n v="0"/>
    <x v="1"/>
  </r>
  <r>
    <x v="9"/>
    <s v="11.1 - Leadership and One Health"/>
    <s v="Advanced"/>
    <s v="Model the use of communication skills to express thoughts and ideas across sectors (C)"/>
    <n v="0.85709999999999997"/>
    <n v="12"/>
    <n v="0.1429"/>
    <n v="2"/>
    <n v="14"/>
    <n v="1"/>
    <s v="Core"/>
    <n v="1"/>
    <s v="Core"/>
    <n v="0"/>
    <s v="Optional"/>
    <n v="0"/>
    <x v="1"/>
  </r>
  <r>
    <x v="9"/>
    <s v="11.1 - Leadership and One Health"/>
    <s v="Advanced"/>
    <s v="Routinely communicate ideas and expectations with team members (C)"/>
    <n v="0.92859999999999998"/>
    <n v="13"/>
    <n v="7.1400000000000005E-2"/>
    <n v="1"/>
    <n v="14"/>
    <n v="1"/>
    <s v="Core"/>
    <n v="1"/>
    <s v="Core"/>
    <n v="1"/>
    <s v="Core"/>
    <n v="0"/>
    <x v="1"/>
  </r>
  <r>
    <x v="9"/>
    <s v="11.1 - Leadership and One Health"/>
    <s v="Advanced"/>
    <s v="Develop and implement strategies for encouraging innovative solutions (C)"/>
    <n v="0.78569999999999995"/>
    <n v="11"/>
    <n v="0.21429999999999999"/>
    <n v="3"/>
    <n v="14"/>
    <n v="1"/>
    <s v="Core"/>
    <n v="0"/>
    <s v="Optional"/>
    <n v="0"/>
    <s v="Optional"/>
    <n v="0"/>
    <x v="1"/>
  </r>
  <r>
    <x v="9"/>
    <s v="11.1 - Leadership and One Health"/>
    <s v="Advanced"/>
    <s v="Adapt leadership style according to the context by recognizing when different approaches are most effective (C)"/>
    <n v="0.85709999999999997"/>
    <n v="12"/>
    <n v="0.1429"/>
    <n v="2"/>
    <n v="14"/>
    <n v="1"/>
    <s v="Core"/>
    <n v="1"/>
    <s v="Core"/>
    <n v="0"/>
    <s v="Optional"/>
    <n v="0"/>
    <x v="1"/>
  </r>
  <r>
    <x v="9"/>
    <s v="11.2 - Policy development and implementation"/>
    <s v="Advanced"/>
    <s v="Advocate for policy making in relation to one health, taking into account political and multi-agency interests (C)"/>
    <n v="0.85709999999999997"/>
    <n v="12"/>
    <n v="0.1429"/>
    <n v="2"/>
    <n v="14"/>
    <n v="1"/>
    <s v="Core"/>
    <n v="1"/>
    <s v="Core"/>
    <n v="0"/>
    <s v="Optional"/>
    <n v="0"/>
    <x v="1"/>
  </r>
  <r>
    <x v="9"/>
    <s v="11.2 - Policy development and implementation"/>
    <s v="Advanced"/>
    <s v="Facilitate the development, promotion and implementation of one health policies at the local, regional, national and global levels (C)"/>
    <n v="1"/>
    <n v="14"/>
    <n v="0"/>
    <n v="0"/>
    <n v="14"/>
    <n v="1"/>
    <s v="Core"/>
    <n v="1"/>
    <s v="Core"/>
    <n v="1"/>
    <s v="Core"/>
    <n v="1"/>
    <x v="0"/>
  </r>
  <r>
    <x v="9"/>
    <s v="11.2 - Policy development and implementation"/>
    <s v="Advanced"/>
    <s v="Demonstrate proficiency with the policy cycle to secure political commitment, trust building, and community participation (C)"/>
    <n v="0.78569999999999995"/>
    <n v="11"/>
    <n v="0.21429999999999999"/>
    <n v="3"/>
    <n v="14"/>
    <n v="1"/>
    <s v="Core"/>
    <n v="0"/>
    <s v="Optional"/>
    <n v="0"/>
    <s v="Optional"/>
    <n v="0"/>
    <x v="1"/>
  </r>
  <r>
    <x v="9"/>
    <s v="11.2 - Policy development and implementation"/>
    <s v="Advanced"/>
    <s v="Monitor and assess the success of implemented strategies by utilizing the methods of development, planning, implementation, and evaluation for one health policies, strategies, programs and institutions (C)"/>
    <n v="0.57140000000000002"/>
    <n v="8"/>
    <n v="0.42859999999999998"/>
    <n v="6"/>
    <n v="14"/>
    <n v="0"/>
    <s v="Optional"/>
    <n v="0"/>
    <s v="Optional"/>
    <n v="0"/>
    <s v="Optional"/>
    <n v="0"/>
    <x v="1"/>
  </r>
  <r>
    <x v="9"/>
    <s v="11.2 - Policy development and implementation"/>
    <s v="Advanced"/>
    <s v="Design One Health strategies to facilitate synergies across sectors and promote interdisciplinary collaboration (C)"/>
    <n v="0.71430000000000005"/>
    <n v="10"/>
    <n v="0.28570000000000001"/>
    <n v="4"/>
    <n v="14"/>
    <n v="1"/>
    <s v="Core"/>
    <n v="0"/>
    <s v="Optional"/>
    <n v="0"/>
    <s v="Optional"/>
    <n v="0"/>
    <x v="1"/>
  </r>
  <r>
    <x v="9"/>
    <s v="11.2 - Policy development and implementation"/>
    <s v="Advanced"/>
    <s v="Apply the principles of implementation science and science diplomacy (C)"/>
    <n v="0.78569999999999995"/>
    <n v="11"/>
    <n v="0.21429999999999999"/>
    <n v="3"/>
    <n v="14"/>
    <n v="1"/>
    <s v="Core"/>
    <n v="0"/>
    <s v="Optional"/>
    <n v="0"/>
    <s v="Optional"/>
    <n v="0"/>
    <x v="1"/>
  </r>
  <r>
    <x v="9"/>
    <s v="11.2 - Policy development and implementation"/>
    <s v="Advanced"/>
    <s v="Produce policy briefs based on current One Health research along with action plans for implementation (S)"/>
    <n v="0.85709999999999997"/>
    <n v="12"/>
    <n v="0.1429"/>
    <n v="2"/>
    <n v="14"/>
    <n v="1"/>
    <s v="Core"/>
    <n v="1"/>
    <s v="Core"/>
    <n v="0"/>
    <s v="Optional"/>
    <n v="0"/>
    <x v="1"/>
  </r>
  <r>
    <x v="9"/>
    <s v="11.3 - Organizational development"/>
    <s v="Advanced"/>
    <s v="Interpret a shared mission, set of core values, and vision to achieve One Health goals to design actions for implementation (C)"/>
    <n v="0.85709999999999997"/>
    <n v="12"/>
    <n v="0.1429"/>
    <n v="2"/>
    <n v="14"/>
    <n v="1"/>
    <s v="Core"/>
    <n v="1"/>
    <s v="Core"/>
    <n v="0"/>
    <s v="Optional"/>
    <n v="0"/>
    <x v="1"/>
  </r>
  <r>
    <x v="9"/>
    <s v="11.3 - Organizational development"/>
    <s v="Advanced"/>
    <s v="Manage a cross disciplinary team (C)"/>
    <n v="0.92859999999999998"/>
    <n v="13"/>
    <n v="7.1400000000000005E-2"/>
    <n v="1"/>
    <n v="14"/>
    <n v="1"/>
    <s v="Core"/>
    <n v="1"/>
    <s v="Core"/>
    <n v="1"/>
    <s v="Core"/>
    <n v="0"/>
    <x v="1"/>
  </r>
  <r>
    <x v="9"/>
    <s v="11.3 - Organizational development"/>
    <s v="Advanced"/>
    <s v="Utilize collaborative methods and skills of negotiation and conflict management across sectors and disciplines to facilitate cooperation and achieve One Health goals (C)"/>
    <n v="0.92859999999999998"/>
    <n v="13"/>
    <n v="7.1400000000000005E-2"/>
    <n v="1"/>
    <n v="14"/>
    <n v="1"/>
    <s v="Core"/>
    <n v="1"/>
    <s v="Core"/>
    <n v="1"/>
    <s v="Core"/>
    <n v="0"/>
    <x v="1"/>
  </r>
  <r>
    <x v="9"/>
    <s v="11.3 - Organizational development"/>
    <s v="Advanced"/>
    <s v="Manage in accordance with published quality management guidelines. (e.g., ISO 9001:2015 Quality Management Systems) (C)"/>
    <n v="0.64290000000000003"/>
    <n v="9"/>
    <n v="0.35709999999999997"/>
    <n v="5"/>
    <n v="14"/>
    <n v="0"/>
    <s v="Optional"/>
    <n v="0"/>
    <s v="Optional"/>
    <n v="0"/>
    <s v="Optional"/>
    <n v="0"/>
    <x v="1"/>
  </r>
  <r>
    <x v="9"/>
    <s v="11.3 - Organizational development"/>
    <s v="Advanced"/>
    <s v="Promote interdisciplinary policies by identifying misalignments between organizational structure, or vision of structure, and the structure of external policy and implementation characteristics (C)"/>
    <n v="0.78569999999999995"/>
    <n v="11"/>
    <n v="0.21429999999999999"/>
    <n v="3"/>
    <n v="14"/>
    <n v="1"/>
    <s v="Core"/>
    <n v="0"/>
    <s v="Optional"/>
    <n v="0"/>
    <s v="Optional"/>
    <n v="0"/>
    <x v="1"/>
  </r>
  <r>
    <x v="9"/>
    <s v="11.4 - Project management"/>
    <s v="Advanced"/>
    <s v="Endorse one health principles in all aspects of planning (C)"/>
    <n v="0.92310000000000003"/>
    <n v="12"/>
    <n v="7.6899999999999996E-2"/>
    <n v="1"/>
    <n v="13"/>
    <n v="1"/>
    <s v="Core"/>
    <n v="1"/>
    <s v="Core"/>
    <n v="1"/>
    <s v="Core"/>
    <n v="0"/>
    <x v="1"/>
  </r>
  <r>
    <x v="9"/>
    <s v="11.4 - Project management"/>
    <s v="Advanced"/>
    <s v="Plan project activities based on outputs and budget (S)"/>
    <n v="0.84619999999999995"/>
    <n v="11"/>
    <n v="0.15379999999999999"/>
    <n v="2"/>
    <n v="13"/>
    <n v="1"/>
    <s v="Core"/>
    <n v="1"/>
    <s v="Core"/>
    <n v="0"/>
    <s v="Optional"/>
    <n v="0"/>
    <x v="1"/>
  </r>
  <r>
    <x v="9"/>
    <s v="11.4 - Project management"/>
    <s v="Advanced"/>
    <s v="Conduct a risk assessment during the project planning period (C)"/>
    <n v="0.76919999999999999"/>
    <n v="10"/>
    <n v="0.23080000000000001"/>
    <n v="3"/>
    <n v="13"/>
    <n v="1"/>
    <s v="Core"/>
    <n v="0"/>
    <s v="Optional"/>
    <n v="0"/>
    <s v="Optional"/>
    <n v="0"/>
    <x v="1"/>
  </r>
  <r>
    <x v="9"/>
    <s v="11.4 - Project management"/>
    <s v="Advanced"/>
    <s v="Manage risks by identifying, analyzing and responding to any risk that arises over the life cycle of project (C)"/>
    <n v="0.84619999999999995"/>
    <n v="11"/>
    <n v="0.15379999999999999"/>
    <n v="2"/>
    <n v="13"/>
    <n v="1"/>
    <s v="Core"/>
    <n v="1"/>
    <s v="Core"/>
    <n v="0"/>
    <s v="Optional"/>
    <n v="0"/>
    <x v="1"/>
  </r>
  <r>
    <x v="9"/>
    <s v="11.4 - Project management"/>
    <s v="Advanced"/>
    <s v="Establish a monitoring and evaluation plan to critically evaluate project outputs at all stages of implementation using appropriate and validated indicators (C)"/>
    <n v="0.84619999999999995"/>
    <n v="11"/>
    <n v="0.15379999999999999"/>
    <n v="2"/>
    <n v="13"/>
    <n v="1"/>
    <s v="Core"/>
    <n v="1"/>
    <s v="Core"/>
    <n v="0"/>
    <s v="Optional"/>
    <n v="0"/>
    <x v="1"/>
  </r>
  <r>
    <x v="9"/>
    <s v="11.5 - Finance and budgeting"/>
    <s v="Advanced"/>
    <s v="Advocate for national financing for one health planning and projects both within and across sectors (C)"/>
    <n v="0.92310000000000003"/>
    <n v="12"/>
    <n v="7.6899999999999996E-2"/>
    <n v="1"/>
    <n v="13"/>
    <n v="1"/>
    <s v="Core"/>
    <n v="1"/>
    <s v="Core"/>
    <n v="1"/>
    <s v="Core"/>
    <n v="0"/>
    <x v="1"/>
  </r>
  <r>
    <x v="9"/>
    <s v="11.5 - Finance and budgeting"/>
    <s v="Advanced"/>
    <s v="Check and validate the financial sustainability of proposals (C)"/>
    <n v="0.84619999999999995"/>
    <n v="11"/>
    <n v="0.15379999999999999"/>
    <n v="2"/>
    <n v="13"/>
    <n v="1"/>
    <s v="Core"/>
    <n v="1"/>
    <s v="Core"/>
    <n v="0"/>
    <s v="Optional"/>
    <n v="0"/>
    <x v="1"/>
  </r>
  <r>
    <x v="9"/>
    <s v="11.5 - Finance and budgeting"/>
    <s v="Advanced"/>
    <s v="Advocate for international funding for one health planning and projects, especially in developing and poor countries (C)"/>
    <n v="0.61539999999999995"/>
    <n v="8"/>
    <n v="0.3846"/>
    <n v="5"/>
    <n v="13"/>
    <n v="0"/>
    <s v="Optional"/>
    <n v="0"/>
    <s v="Optional"/>
    <n v="0"/>
    <s v="Optional"/>
    <n v="0"/>
    <x v="1"/>
  </r>
  <r>
    <x v="9"/>
    <s v="11.5 - Finance and budgeting"/>
    <s v="Advanced"/>
    <s v="Create donor reports (S)"/>
    <n v="0.76919999999999999"/>
    <n v="10"/>
    <n v="0.23080000000000001"/>
    <n v="3"/>
    <n v="13"/>
    <n v="1"/>
    <s v="Core"/>
    <n v="0"/>
    <s v="Optional"/>
    <n v="0"/>
    <s v="Optional"/>
    <n v="0"/>
    <x v="1"/>
  </r>
  <r>
    <x v="10"/>
    <s v="12.1 - Oral communication to technical and non-technical audiences"/>
    <s v="Advanced"/>
    <s v="Define and anticipate the communication needs of different target audiences and contexts (C)"/>
    <n v="1"/>
    <n v="13"/>
    <n v="0"/>
    <n v="0"/>
    <n v="13"/>
    <n v="1"/>
    <s v="Core"/>
    <n v="1"/>
    <s v="Core"/>
    <n v="1"/>
    <s v="Core"/>
    <n v="1"/>
    <x v="0"/>
  </r>
  <r>
    <x v="10"/>
    <s v="12.1 - Oral communication to technical and non-technical audiences"/>
    <s v="Advanced"/>
    <s v="Apply advanced communication methods appropriate to the different target audiences and contexts (C)"/>
    <n v="0.92310000000000003"/>
    <n v="12"/>
    <n v="7.6899999999999996E-2"/>
    <n v="1"/>
    <n v="13"/>
    <n v="1"/>
    <s v="Core"/>
    <n v="1"/>
    <s v="Core"/>
    <n v="1"/>
    <s v="Core"/>
    <n v="0"/>
    <x v="1"/>
  </r>
  <r>
    <x v="10"/>
    <s v="12.1 - Oral communication to technical and non-technical audiences"/>
    <s v="Advanced"/>
    <s v="Define and explain the goal of a communication initiative to the intended target, engaging the beneficiaries in active response (C)"/>
    <n v="0.76919999999999999"/>
    <n v="10"/>
    <n v="0.23080000000000001"/>
    <n v="3"/>
    <n v="13"/>
    <n v="1"/>
    <s v="Core"/>
    <n v="0"/>
    <s v="Optional"/>
    <n v="0"/>
    <s v="Optional"/>
    <n v="0"/>
    <x v="1"/>
  </r>
  <r>
    <x v="10"/>
    <s v="12.1 - Oral communication to technical and non-technical audiences"/>
    <s v="Advanced"/>
    <s v="Prepare an accurate and comprehensive presentation for oral communication, using extensively the most appropriate supports and technological tools and technical solutions and adapting the language to the target audience and context (C)"/>
    <n v="0.84619999999999995"/>
    <n v="11"/>
    <n v="0.15379999999999999"/>
    <n v="2"/>
    <n v="13"/>
    <n v="1"/>
    <s v="Core"/>
    <n v="1"/>
    <s v="Core"/>
    <n v="0"/>
    <s v="Optional"/>
    <n v="0"/>
    <x v="1"/>
  </r>
  <r>
    <x v="10"/>
    <s v="12.1 - Oral communication to technical and non-technical audiences"/>
    <s v="Advanced"/>
    <s v="Review and provide indications for oral presentations (C)"/>
    <n v="0.84619999999999995"/>
    <n v="11"/>
    <n v="0.15379999999999999"/>
    <n v="2"/>
    <n v="13"/>
    <n v="1"/>
    <s v="Core"/>
    <n v="1"/>
    <s v="Core"/>
    <n v="0"/>
    <s v="Optional"/>
    <n v="0"/>
    <x v="1"/>
  </r>
  <r>
    <x v="10"/>
    <s v="12.1 - Oral communication to technical and non-technical audiences"/>
    <s v="Advanced"/>
    <s v="Dominate with confidence public speaking rules in different contexts (e.g., style, posture, verbal, paraverbal, and non-verbal language, eye contact, dressing code, etc.) and active listening, and control emotions (C)"/>
    <n v="0.76919999999999999"/>
    <n v="10"/>
    <n v="0.23080000000000001"/>
    <n v="3"/>
    <n v="13"/>
    <n v="1"/>
    <s v="Core"/>
    <n v="0"/>
    <s v="Optional"/>
    <n v="0"/>
    <s v="Optional"/>
    <n v="0"/>
    <x v="1"/>
  </r>
  <r>
    <x v="10"/>
    <s v="12.1 - Oral communication to technical and non-technical audiences"/>
    <s v="Advanced"/>
    <s v="Facilitate consensus and respectful acknowledgement of differences among the audience (C)"/>
    <n v="0.84619999999999995"/>
    <n v="11"/>
    <n v="0.15379999999999999"/>
    <n v="2"/>
    <n v="13"/>
    <n v="1"/>
    <s v="Core"/>
    <n v="1"/>
    <s v="Core"/>
    <n v="0"/>
    <s v="Optional"/>
    <n v="0"/>
    <x v="1"/>
  </r>
  <r>
    <x v="10"/>
    <s v="12.1 - Oral communication to technical and non-technical audiences"/>
    <s v="Advanced"/>
    <s v="Prevent and manage with confidence conflicts and provocations during oral presentations and facilitate dialogue (C)"/>
    <n v="0.76919999999999999"/>
    <n v="10"/>
    <n v="0.23080000000000001"/>
    <n v="3"/>
    <n v="13"/>
    <n v="1"/>
    <s v="Core"/>
    <n v="0"/>
    <s v="Optional"/>
    <n v="0"/>
    <s v="Optional"/>
    <n v="0"/>
    <x v="1"/>
  </r>
  <r>
    <x v="10"/>
    <s v="12.1 - Oral communication to technical and non-technical audiences"/>
    <s v="Advanced"/>
    <s v="Enable team communications and support active listening practices (C)"/>
    <n v="0.92310000000000003"/>
    <n v="12"/>
    <n v="7.6899999999999996E-2"/>
    <n v="1"/>
    <n v="13"/>
    <n v="1"/>
    <s v="Core"/>
    <n v="1"/>
    <s v="Core"/>
    <n v="1"/>
    <s v="Core"/>
    <n v="0"/>
    <x v="1"/>
  </r>
  <r>
    <x v="10"/>
    <s v="12.1 - Oral communication to technical and non-technical audiences"/>
    <s v="Advanced"/>
    <s v="Check that gender issues are addressed in setting communication environments (C)"/>
    <n v="0.84619999999999995"/>
    <n v="11"/>
    <n v="0.15379999999999999"/>
    <n v="2"/>
    <n v="13"/>
    <n v="1"/>
    <s v="Core"/>
    <n v="1"/>
    <s v="Core"/>
    <n v="0"/>
    <s v="Optional"/>
    <n v="0"/>
    <x v="1"/>
  </r>
  <r>
    <x v="10"/>
    <s v="12.2 - Written communication to technical and non-technical audiences"/>
    <s v="Advanced"/>
    <s v="Click to write Statement 1Write and use key messages for an effective written communication, assessing their effectiveness in relation to the communication goal (C)"/>
    <n v="0.92310000000000003"/>
    <n v="12"/>
    <n v="7.6899999999999996E-2"/>
    <n v="1"/>
    <n v="13"/>
    <n v="1"/>
    <s v="Core"/>
    <n v="1"/>
    <s v="Core"/>
    <n v="1"/>
    <s v="Core"/>
    <n v="0"/>
    <x v="1"/>
  </r>
  <r>
    <x v="10"/>
    <s v="12.2 - Written communication to technical and non-technical audiences"/>
    <s v="Advanced"/>
    <s v="Write, test and publish key messages providing a logical structure and adapting the language, the format and the style to the target audience and context (C)"/>
    <n v="0.84619999999999995"/>
    <n v="11"/>
    <n v="0.15379999999999999"/>
    <n v="2"/>
    <n v="13"/>
    <n v="1"/>
    <s v="Core"/>
    <n v="1"/>
    <s v="Core"/>
    <n v="0"/>
    <s v="Optional"/>
    <n v="0"/>
    <x v="1"/>
  </r>
  <r>
    <x v="10"/>
    <s v="12.2 - Written communication to technical and non-technical audiences"/>
    <s v="Advanced"/>
    <s v="Write documents for different target audiences (e.g., press releases; briefing notes; concept notes; fact sheets; etc.) (C)"/>
    <n v="0.84619999999999995"/>
    <n v="11"/>
    <n v="0.15379999999999999"/>
    <n v="2"/>
    <n v="13"/>
    <n v="1"/>
    <s v="Core"/>
    <n v="1"/>
    <s v="Core"/>
    <n v="0"/>
    <s v="Optional"/>
    <n v="0"/>
    <x v="1"/>
  </r>
  <r>
    <x v="10"/>
    <s v="12.2 - Written communication to technical and non-technical audiences"/>
    <s v="Advanced"/>
    <s v="Coordinate and write a scientific paper intended for publication on a peer-reviewed scientific journal (C)"/>
    <n v="0.76919999999999999"/>
    <n v="10"/>
    <n v="0.23080000000000001"/>
    <n v="3"/>
    <n v="13"/>
    <n v="1"/>
    <s v="Core"/>
    <n v="0"/>
    <s v="Optional"/>
    <n v="0"/>
    <s v="Optional"/>
    <n v="0"/>
    <x v="1"/>
  </r>
  <r>
    <x v="10"/>
    <s v="12.2 - Written communication to technical and non-technical audiences"/>
    <s v="Advanced"/>
    <s v="Peer review a scientific paper intended for publication on a peer-reviewed scientific journal (C)"/>
    <n v="0.3846"/>
    <n v="5"/>
    <n v="0.61539999999999995"/>
    <n v="8"/>
    <n v="13"/>
    <n v="0"/>
    <s v="Optional"/>
    <n v="0"/>
    <s v="Optional"/>
    <n v="0"/>
    <s v="Optional"/>
    <n v="0"/>
    <x v="1"/>
  </r>
  <r>
    <x v="10"/>
    <s v="12.3 - Risk communication"/>
    <s v="Advanced"/>
    <s v="Liase within the command chain and with partners and stakeholders, to manage risk communication, in times of peace and during emergency situations (C)"/>
    <n v="0.84619999999999995"/>
    <n v="11"/>
    <n v="0.15379999999999999"/>
    <n v="2"/>
    <n v="13"/>
    <n v="1"/>
    <s v="Core"/>
    <n v="1"/>
    <s v="Core"/>
    <n v="0"/>
    <s v="Optional"/>
    <n v="0"/>
    <x v="1"/>
  </r>
  <r>
    <x v="10"/>
    <s v="12.3 - Risk communication"/>
    <s v="Advanced"/>
    <s v="Understand and address needs and expectations of the target audiences and stakeholders of risk communication, achieving high levels of engagement to obtain the desired changes (C)"/>
    <n v="0.84619999999999995"/>
    <n v="11"/>
    <n v="0.15379999999999999"/>
    <n v="2"/>
    <n v="13"/>
    <n v="1"/>
    <s v="Core"/>
    <n v="1"/>
    <s v="Core"/>
    <n v="0"/>
    <s v="Optional"/>
    <n v="0"/>
    <x v="1"/>
  </r>
  <r>
    <x v="10"/>
    <s v="12.3 - Risk communication"/>
    <s v="Advanced"/>
    <s v="Use the most appropriate methods and tools to build trustful relationships with stakeholders, acknowledge uncertainty, and care about risk perception, protecting beneficiaries from fake news (C)"/>
    <n v="1"/>
    <n v="13"/>
    <n v="0"/>
    <n v="0"/>
    <n v="13"/>
    <n v="1"/>
    <s v="Core"/>
    <n v="1"/>
    <s v="Core"/>
    <n v="1"/>
    <s v="Core"/>
    <n v="1"/>
    <x v="0"/>
  </r>
  <r>
    <x v="10"/>
    <s v="12.3 - Risk communication"/>
    <s v="Advanced"/>
    <s v="Liaise confidently with media (including social media), to build a win-win relationship for risk communication (C)"/>
    <n v="0.76919999999999999"/>
    <n v="10"/>
    <n v="0.23080000000000001"/>
    <n v="3"/>
    <n v="13"/>
    <n v="1"/>
    <s v="Core"/>
    <n v="0"/>
    <s v="Optional"/>
    <n v="0"/>
    <s v="Optional"/>
    <n v="0"/>
    <x v="1"/>
  </r>
  <r>
    <x v="10"/>
    <s v="12.3 - Risk communication"/>
    <s v="Advanced"/>
    <s v="Provide criteria to determine communication bias (C)"/>
    <n v="0.69230000000000003"/>
    <n v="9"/>
    <n v="0.30769999999999997"/>
    <n v="4"/>
    <n v="13"/>
    <n v="1"/>
    <s v="Core"/>
    <n v="0"/>
    <s v="Optional"/>
    <n v="0"/>
    <s v="Optional"/>
    <n v="0"/>
    <x v="1"/>
  </r>
  <r>
    <x v="10"/>
    <s v="12.4 - Communication of events"/>
    <s v="Advanced"/>
    <s v="Promote and participate in the communication process to organize events for technical and non-technical audiences (C)"/>
    <n v="1"/>
    <n v="13"/>
    <n v="0"/>
    <n v="0"/>
    <n v="13"/>
    <n v="1"/>
    <s v="Core"/>
    <n v="1"/>
    <s v="Core"/>
    <n v="1"/>
    <s v="Core"/>
    <n v="1"/>
    <x v="0"/>
  </r>
  <r>
    <x v="10"/>
    <s v="12.4 - Communication of events"/>
    <s v="Advanced"/>
    <s v="Participate in the definition of an event agenda, identifying target audiences, goals, contents, speakers and considering organizational aspects (C)"/>
    <n v="0.92310000000000003"/>
    <n v="12"/>
    <n v="7.6899999999999996E-2"/>
    <n v="1"/>
    <n v="13"/>
    <n v="1"/>
    <s v="Core"/>
    <n v="1"/>
    <s v="Core"/>
    <n v="1"/>
    <s v="Core"/>
    <n v="0"/>
    <x v="1"/>
  </r>
  <r>
    <x v="10"/>
    <s v="12.4 - Communication of events"/>
    <s v="Advanced"/>
    <s v="Support the event organization team providing technical contributions before (dissemination of information through different media) and during the event (e.g., as chairperson, session coordinator, scientific coordinator, speaker, etc.) (C)"/>
    <n v="0.76919999999999999"/>
    <n v="10"/>
    <n v="0.23080000000000001"/>
    <n v="3"/>
    <n v="13"/>
    <n v="1"/>
    <s v="Core"/>
    <n v="0"/>
    <s v="Optional"/>
    <n v="0"/>
    <s v="Optional"/>
    <n v="0"/>
    <x v="1"/>
  </r>
  <r>
    <x v="10"/>
    <s v="12.4 - Communication of events"/>
    <s v="Advanced"/>
    <s v="Participate in the event assessment analysis and review the lessons learned (C)"/>
    <n v="0.92310000000000003"/>
    <n v="12"/>
    <n v="7.6899999999999996E-2"/>
    <n v="1"/>
    <n v="13"/>
    <n v="1"/>
    <s v="Core"/>
    <n v="1"/>
    <s v="Core"/>
    <n v="1"/>
    <s v="Core"/>
    <n v="0"/>
    <x v="1"/>
  </r>
  <r>
    <x v="11"/>
    <s v="13.1 - Learning processes"/>
    <s v="Advanced"/>
    <s v="Understand, implement, and lead individual and group interactive learning processes, enabling the implementation of safe learning environment in which beneficiaries can satisfy their (learning) needs (C)"/>
    <n v="1"/>
    <n v="13"/>
    <n v="0"/>
    <n v="0"/>
    <n v="13"/>
    <n v="1"/>
    <s v="Core"/>
    <n v="1"/>
    <s v="Core"/>
    <n v="1"/>
    <s v="Core"/>
    <n v="1"/>
    <x v="0"/>
  </r>
  <r>
    <x v="11"/>
    <s v="13.1 - Learning processes"/>
    <s v="Advanced"/>
    <s v="Apply and transfer adults’ learning principles (C)"/>
    <n v="0.69230000000000003"/>
    <n v="9"/>
    <n v="0.30769999999999997"/>
    <n v="4"/>
    <n v="13"/>
    <n v="1"/>
    <s v="Core"/>
    <n v="0"/>
    <s v="Optional"/>
    <n v="0"/>
    <s v="Optional"/>
    <n v="0"/>
    <x v="1"/>
  </r>
  <r>
    <x v="11"/>
    <s v="13.1 - Learning processes"/>
    <s v="Advanced"/>
    <s v="Support and inspire learners in achieving their learning outcomes (C)"/>
    <n v="0.69230000000000003"/>
    <n v="9"/>
    <n v="0.30769999999999997"/>
    <n v="4"/>
    <n v="13"/>
    <n v="1"/>
    <s v="Core"/>
    <n v="0"/>
    <s v="Optional"/>
    <n v="0"/>
    <s v="Optional"/>
    <n v="0"/>
    <x v="1"/>
  </r>
  <r>
    <x v="11"/>
    <s v="13.1 - Learning processes"/>
    <s v="Advanced"/>
    <s v="Create, inspire and stimulate One Health learners’ communities, strengthening cascade processes (C)"/>
    <n v="0.84619999999999995"/>
    <n v="11"/>
    <n v="0.15379999999999999"/>
    <n v="2"/>
    <n v="13"/>
    <n v="1"/>
    <s v="Core"/>
    <n v="1"/>
    <s v="Core"/>
    <n v="0"/>
    <s v="Optional"/>
    <n v="0"/>
    <x v="1"/>
  </r>
  <r>
    <x v="11"/>
    <s v="13.1 - Learning processes"/>
    <s v="Advanced"/>
    <s v="Acknowledge the different learning styles and adopt the most appropriate training methodologies to facilitate learning (C)"/>
    <n v="0.69230000000000003"/>
    <n v="9"/>
    <n v="0.30769999999999997"/>
    <n v="4"/>
    <n v="13"/>
    <n v="1"/>
    <s v="Core"/>
    <n v="0"/>
    <s v="Optional"/>
    <n v="0"/>
    <s v="Optional"/>
    <n v="0"/>
    <x v="1"/>
  </r>
  <r>
    <x v="11"/>
    <s v="13.1 - Learning processes"/>
    <s v="Advanced"/>
    <s v="Customize learning pathways for the different learners (C)"/>
    <n v="0.61539999999999995"/>
    <n v="8"/>
    <n v="0.3846"/>
    <n v="5"/>
    <n v="13"/>
    <n v="0"/>
    <s v="Optional"/>
    <n v="0"/>
    <s v="Optional"/>
    <n v="0"/>
    <s v="Optional"/>
    <n v="0"/>
    <x v="1"/>
  </r>
  <r>
    <x v="11"/>
    <s v="13.1 - Learning processes"/>
    <s v="Advanced"/>
    <s v="Design and deliver age-appropriate learning content on One Health issues (C)"/>
    <n v="0.76919999999999999"/>
    <n v="10"/>
    <n v="0.23080000000000001"/>
    <n v="3"/>
    <n v="13"/>
    <n v="1"/>
    <s v="Core"/>
    <n v="0"/>
    <s v="Optional"/>
    <n v="0"/>
    <s v="Optional"/>
    <n v="0"/>
    <x v="1"/>
  </r>
  <r>
    <x v="11"/>
    <s v="13.2 - Learning needs assessment, training program design, development and assessment"/>
    <s v="Advanced"/>
    <s v="Lead and develop learning needs’ assessment studies and lead the design, development and assessment of training plans and programs, including training of trainers, assuring the necessary resources (C)"/>
    <n v="0.92310000000000003"/>
    <n v="12"/>
    <n v="7.6899999999999996E-2"/>
    <n v="1"/>
    <n v="13"/>
    <n v="1"/>
    <s v="Core"/>
    <n v="1"/>
    <s v="Core"/>
    <n v="1"/>
    <s v="Core"/>
    <n v="0"/>
    <x v="1"/>
  </r>
  <r>
    <x v="11"/>
    <s v="13.2 - Learning needs assessment, training program design, development and assessment"/>
    <s v="Advanced"/>
    <s v="Lead, design, and develop basic and advanced residential, virtual and blended training programs (learning outcomes, learning methodologies, technical contents, choice of facilitators, delivery, duration of training, ratio of theory-applied training, and training modalities etc.) (C)"/>
    <n v="0.69230000000000003"/>
    <n v="9"/>
    <n v="0.30769999999999997"/>
    <n v="4"/>
    <n v="13"/>
    <n v="1"/>
    <s v="Core"/>
    <n v="0"/>
    <s v="Optional"/>
    <n v="0"/>
    <s v="Optional"/>
    <n v="0"/>
    <x v="1"/>
  </r>
  <r>
    <x v="11"/>
    <s v="13.2 - Learning needs assessment, training program design, development and assessment"/>
    <s v="Advanced"/>
    <s v="Lead, design, and apply an evaluation process coherent with the expected learning outcomes and an impact assessment (C)"/>
    <n v="0.84619999999999995"/>
    <n v="11"/>
    <n v="0.15379999999999999"/>
    <n v="2"/>
    <n v="13"/>
    <n v="1"/>
    <s v="Core"/>
    <n v="1"/>
    <s v="Core"/>
    <n v="0"/>
    <s v="Optional"/>
    <n v="0"/>
    <x v="1"/>
  </r>
  <r>
    <x v="11"/>
    <s v="13.2 - Learning needs assessment, training program design, development and assessment"/>
    <s v="Advanced"/>
    <s v="Lead and liaise with a network of subject-matter experts and andragogical and pedagogical experts, as well as institutions to provide adequate resources for the training plans/programs to be implemented (C)"/>
    <n v="0.76919999999999999"/>
    <n v="10"/>
    <n v="0.23080000000000001"/>
    <n v="3"/>
    <n v="13"/>
    <n v="1"/>
    <s v="Core"/>
    <n v="0"/>
    <s v="Optional"/>
    <n v="0"/>
    <s v="Optional"/>
    <n v="0"/>
    <x v="1"/>
  </r>
  <r>
    <x v="11"/>
    <s v="13.2 - Learning needs assessment, training program design, development and assessment"/>
    <s v="Advanced"/>
    <s v="Facilitate the appropriate use of virtual learning solutions/applications to develop eLearning modules (C)"/>
    <n v="0.69230000000000003"/>
    <n v="9"/>
    <n v="0.30769999999999997"/>
    <n v="4"/>
    <n v="13"/>
    <n v="1"/>
    <s v="Core"/>
    <n v="0"/>
    <s v="Optional"/>
    <n v="0"/>
    <s v="Optional"/>
    <n v="0"/>
    <x v="1"/>
  </r>
  <r>
    <x v="11"/>
    <s v="13.3 - Training delivery"/>
    <s v="Advanced"/>
    <s v="Use proficiently a wide variety of training methodologies for virtual, residential, and blended training programs and adopt the most advanced methodologies to strengthen and assess learning progresses, to lead/manage /monitor/assess such programs appropriately (C)"/>
    <n v="0.84619999999999995"/>
    <n v="11"/>
    <n v="0.15379999999999999"/>
    <n v="2"/>
    <n v="13"/>
    <n v="1"/>
    <s v="Core"/>
    <n v="1"/>
    <s v="Core"/>
    <n v="0"/>
    <s v="Optional"/>
    <n v="0"/>
    <x v="1"/>
  </r>
  <r>
    <x v="11"/>
    <s v="13.3 - Training delivery"/>
    <s v="Advanced"/>
    <s v="Support research and innovation in the use of learning methodologies, exploiting management and technological resources and assuring the availability of the necessary financial resources (C)"/>
    <n v="0.69230000000000003"/>
    <n v="9"/>
    <n v="0.30769999999999997"/>
    <n v="4"/>
    <n v="13"/>
    <n v="1"/>
    <s v="Core"/>
    <n v="0"/>
    <s v="Optional"/>
    <n v="0"/>
    <s v="Optional"/>
    <n v="0"/>
    <x v="1"/>
  </r>
  <r>
    <x v="11"/>
    <s v="13.3 - Training delivery"/>
    <s v="Advanced"/>
    <s v="Link the ad-hoc trainings in the field in outbreak settings with existing initiatives for community engagement/mobilization (C)"/>
    <n v="0.84619999999999995"/>
    <n v="11"/>
    <n v="0.15379999999999999"/>
    <n v="2"/>
    <n v="13"/>
    <n v="1"/>
    <s v="Core"/>
    <n v="1"/>
    <s v="Core"/>
    <n v="0"/>
    <s v="Optional"/>
    <n v="0"/>
    <x v="1"/>
  </r>
  <r>
    <x v="11"/>
    <s v="13.3 - Training delivery"/>
    <s v="Advanced"/>
    <s v="Supervise the tool design and the facilitation of on-the-job individual training (C)"/>
    <n v="0.76919999999999999"/>
    <n v="10"/>
    <n v="0.23080000000000001"/>
    <n v="3"/>
    <n v="13"/>
    <n v="1"/>
    <s v="Core"/>
    <n v="0"/>
    <s v="Optional"/>
    <n v="0"/>
    <s v="Optional"/>
    <n v="0"/>
    <x v="1"/>
  </r>
  <r>
    <x v="11"/>
    <s v="13.3 - Training delivery"/>
    <s v="Advanced"/>
    <s v="Enhance the use of training of trainers' programs (C)"/>
    <n v="0.76919999999999999"/>
    <n v="10"/>
    <n v="0.23080000000000001"/>
    <n v="3"/>
    <n v="13"/>
    <n v="1"/>
    <s v="Core"/>
    <n v="0"/>
    <s v="Optional"/>
    <n v="0"/>
    <s v="Optional"/>
    <n v="0"/>
    <x v="1"/>
  </r>
  <r>
    <x v="11"/>
    <s v="13.4 - eLearning"/>
    <s v="Advanced"/>
    <s v="Guide the development of eLearning modules in the role of scientific coordinator, leading the team of subject-matter experts and in collaboration with the methodological coordinator (C)"/>
    <n v="0.61539999999999995"/>
    <n v="8"/>
    <n v="0.3846"/>
    <n v="5"/>
    <n v="13"/>
    <n v="0"/>
    <s v="Optional"/>
    <n v="0"/>
    <s v="Optional"/>
    <n v="0"/>
    <s v="Optional"/>
    <n v="0"/>
    <x v="1"/>
  </r>
  <r>
    <x v="11"/>
    <s v="13.4 - eLearning"/>
    <s v="Advanced"/>
    <s v="Plan the necessary maintenance and updating of eLearning modules, also with respect to necessary budgeting (K)"/>
    <n v="0.53849999999999998"/>
    <n v="7"/>
    <n v="0.46150000000000002"/>
    <n v="6"/>
    <n v="13"/>
    <n v="0"/>
    <s v="Optional"/>
    <n v="0"/>
    <s v="Optional"/>
    <n v="0"/>
    <s v="Optional"/>
    <n v="0"/>
    <x v="1"/>
  </r>
  <r>
    <x v="11"/>
    <s v="13.5 - Quality and risk management in training"/>
    <s v="Advanced"/>
    <s v="Lead the definition and mapping of the processes that rely on an effective and efficient management of training actions (C)"/>
    <n v="0.61539999999999995"/>
    <n v="8"/>
    <n v="0.3846"/>
    <n v="5"/>
    <n v="13"/>
    <n v="0"/>
    <s v="Optional"/>
    <n v="0"/>
    <s v="Optional"/>
    <n v="0"/>
    <s v="Optional"/>
    <n v="0"/>
    <x v="1"/>
  </r>
  <r>
    <x v="11"/>
    <s v="13.5 - Quality and risk management in training"/>
    <s v="Advanced"/>
    <s v="Validate, monitor and control the application of the measures to identify the risks arising from undesired events and to design and put in place the appropriate mitigation measures (C)"/>
    <n v="0.61539999999999995"/>
    <n v="8"/>
    <n v="0.3846"/>
    <n v="5"/>
    <n v="13"/>
    <n v="0"/>
    <s v="Optional"/>
    <n v="0"/>
    <s v="Optional"/>
    <n v="0"/>
    <s v="Optional"/>
    <n v="0"/>
    <x v="1"/>
  </r>
  <r>
    <x v="11"/>
    <s v="13.5 - Quality and risk management in training"/>
    <s v="Advanced"/>
    <s v="Implement target audience feedback measures (C)"/>
    <n v="0.61539999999999995"/>
    <n v="8"/>
    <n v="0.3846"/>
    <n v="5"/>
    <n v="13"/>
    <n v="0"/>
    <s v="Optional"/>
    <n v="0"/>
    <s v="Optional"/>
    <n v="0"/>
    <s v="Optional"/>
    <n v="0"/>
    <x v="1"/>
  </r>
  <r>
    <x v="11"/>
    <s v="13.5 - Quality and risk management in training"/>
    <s v="Advanced"/>
    <s v="Promote a quality approach to the management of training. (e.g., ISO 9001:2015 norms; Analyze, Design, Develop, Implement, Evaluate [ADDIE] cycle, etc.) (C)"/>
    <n v="0.53849999999999998"/>
    <n v="7"/>
    <n v="0.46150000000000002"/>
    <n v="6"/>
    <n v="13"/>
    <n v="0"/>
    <s v="Optional"/>
    <n v="0"/>
    <s v="Optional"/>
    <n v="0"/>
    <s v="Optional"/>
    <n v="0"/>
    <x v="1"/>
  </r>
  <r>
    <x v="11"/>
    <s v="13.5 - Quality and risk management in training"/>
    <s v="Advanced"/>
    <s v="Transfer competences on quality and risk management in training (C)"/>
    <n v="0.76919999999999999"/>
    <n v="10"/>
    <n v="0.23080000000000001"/>
    <n v="3"/>
    <n v="13"/>
    <n v="1"/>
    <s v="Core"/>
    <n v="0"/>
    <s v="Optional"/>
    <n v="0"/>
    <s v="Optional"/>
    <n v="0"/>
    <x v="1"/>
  </r>
  <r>
    <x v="11"/>
    <s v="13.5 - Quality and risk management in training"/>
    <s v="Advanced"/>
    <s v="Assure the necessary resources for quality and risk management (S)"/>
    <n v="0.61539999999999995"/>
    <n v="8"/>
    <n v="0.3846"/>
    <n v="5"/>
    <n v="13"/>
    <n v="0"/>
    <s v="Optional"/>
    <n v="0"/>
    <s v="Optional"/>
    <n v="0"/>
    <s v="Optional"/>
    <n v="0"/>
    <x v="1"/>
  </r>
  <r>
    <x v="12"/>
    <s v="14.1 - Ethics and its role related to One Health"/>
    <s v="Advanced"/>
    <s v="Apply principles of professional ethics (C)"/>
    <n v="1"/>
    <n v="13"/>
    <n v="0"/>
    <n v="0"/>
    <n v="13"/>
    <n v="1"/>
    <s v="Core"/>
    <n v="1"/>
    <s v="Core"/>
    <n v="1"/>
    <s v="Core"/>
    <n v="1"/>
    <x v="0"/>
  </r>
  <r>
    <x v="12"/>
    <s v="14.1 - Ethics and its role related to One Health"/>
    <s v="Advanced"/>
    <s v="Define professional ethics and the legal frameworks related to humans, animals and the environment (C)"/>
    <n v="0.92310000000000003"/>
    <n v="12"/>
    <n v="7.6899999999999996E-2"/>
    <n v="1"/>
    <n v="13"/>
    <n v="1"/>
    <s v="Core"/>
    <n v="1"/>
    <s v="Core"/>
    <n v="1"/>
    <s v="Core"/>
    <n v="0"/>
    <x v="1"/>
  </r>
  <r>
    <x v="12"/>
    <s v="14.1 - Ethics and its role related to One Health"/>
    <s v="Advanced"/>
    <s v="Define the four principles of biomedical ethics (including beneficence, non-maleficence, autonomy, and justice1 (C)"/>
    <n v="0.84619999999999995"/>
    <n v="11"/>
    <n v="0.15379999999999999"/>
    <n v="2"/>
    <n v="13"/>
    <n v="1"/>
    <s v="Core"/>
    <n v="1"/>
    <s v="Core"/>
    <n v="0"/>
    <s v="Optional"/>
    <n v="0"/>
    <x v="1"/>
  </r>
  <r>
    <x v="12"/>
    <s v="14.1 - Ethics and its role related to One Health"/>
    <s v="Advanced"/>
    <s v="Define ethics in relation to teaching, mentoring and research including confidentiality, data integrity and protection, data and information sharing, conflicts of interest (C)"/>
    <n v="0.84619999999999995"/>
    <n v="11"/>
    <n v="0.15379999999999999"/>
    <n v="2"/>
    <n v="13"/>
    <n v="1"/>
    <s v="Core"/>
    <n v="1"/>
    <s v="Core"/>
    <n v="0"/>
    <s v="Optional"/>
    <n v="0"/>
    <x v="1"/>
  </r>
  <r>
    <x v="12"/>
    <s v="14.1 - Ethics and its role related to One Health"/>
    <s v="Advanced"/>
    <s v="Define ethics in relation to human, animal and environment health management, welfare and biosafety and biosecurity procedures (C)"/>
    <n v="0.92310000000000003"/>
    <n v="12"/>
    <n v="7.6899999999999996E-2"/>
    <n v="1"/>
    <n v="13"/>
    <n v="1"/>
    <s v="Core"/>
    <n v="1"/>
    <s v="Core"/>
    <n v="1"/>
    <s v="Core"/>
    <n v="0"/>
    <x v="1"/>
  </r>
  <r>
    <x v="12"/>
    <s v="14.2 - Ethical issues related to field epidemiology"/>
    <s v="Advanced"/>
    <s v="Train on the concept of One Welfare including the many interconnections among social welfare, human welfare, animal welfare and the integrity of the environment (C)"/>
    <n v="0.75"/>
    <n v="9"/>
    <n v="0.25"/>
    <n v="3"/>
    <n v="12"/>
    <n v="1"/>
    <s v="Core"/>
    <n v="0"/>
    <s v="Optional"/>
    <n v="0"/>
    <s v="Optional"/>
    <n v="0"/>
    <x v="1"/>
  </r>
  <r>
    <x v="12"/>
    <s v="14.2 - Ethical issues related to field epidemiology"/>
    <s v="Advanced"/>
    <s v="Articulate ethical guidelines and legal policies to propose strategies and response in emergency clinical crisis in any sector (C)"/>
    <n v="0.69230000000000003"/>
    <n v="9"/>
    <n v="0.30769999999999997"/>
    <n v="4"/>
    <n v="13"/>
    <n v="1"/>
    <s v="Core"/>
    <n v="0"/>
    <s v="Optional"/>
    <n v="0"/>
    <s v="Optional"/>
    <n v="0"/>
    <x v="1"/>
  </r>
  <r>
    <x v="12"/>
    <s v="14.3 - Moral decisions related to ethical decision-making"/>
    <s v="Advanced"/>
    <s v="Collaborate in conflict resolution at the national and community levels (C)"/>
    <n v="1"/>
    <n v="13"/>
    <n v="0"/>
    <n v="0"/>
    <n v="13"/>
    <n v="1"/>
    <s v="Core"/>
    <n v="1"/>
    <s v="Core"/>
    <n v="1"/>
    <s v="Core"/>
    <n v="1"/>
    <x v="0"/>
  </r>
  <r>
    <x v="12"/>
    <s v="14.3 - Moral decisions related to ethical decision-making"/>
    <s v="Advanced"/>
    <s v="Develop ethically relevant criteria for triage, resource allocation and standard of care in emergency response (C)"/>
    <n v="0.84619999999999995"/>
    <n v="11"/>
    <n v="0.15379999999999999"/>
    <n v="2"/>
    <n v="13"/>
    <n v="1"/>
    <s v="Core"/>
    <n v="1"/>
    <s v="Core"/>
    <n v="0"/>
    <s v="Optional"/>
    <n v="0"/>
    <x v="1"/>
  </r>
  <r>
    <x v="12"/>
    <s v="14.3 - Moral decisions related to ethical decision-making"/>
    <s v="Advanced"/>
    <s v="Advise on conflicts between individual rights and decision-making versus the community or population health protections (C)"/>
    <n v="0.76919999999999999"/>
    <n v="10"/>
    <n v="0.23080000000000001"/>
    <n v="3"/>
    <n v="13"/>
    <n v="1"/>
    <s v="Core"/>
    <n v="0"/>
    <s v="Optional"/>
    <n v="0"/>
    <s v="Optional"/>
    <n v="0"/>
    <x v="1"/>
  </r>
  <r>
    <x v="12"/>
    <s v="14.4 - Legal and regulatory ethical frameworks"/>
    <s v="Advanced"/>
    <s v="Adhere to by-laws and regulations governing professional behavior (C)"/>
    <n v="0.92310000000000003"/>
    <n v="12"/>
    <n v="7.6899999999999996E-2"/>
    <n v="1"/>
    <n v="13"/>
    <n v="1"/>
    <s v="Core"/>
    <n v="1"/>
    <s v="Core"/>
    <n v="1"/>
    <s v="Core"/>
    <n v="0"/>
    <x v="1"/>
  </r>
  <r>
    <x v="12"/>
    <s v="14.4 - Legal and regulatory ethical frameworks"/>
    <s v="Advanced"/>
    <s v="Adhere to One Health ethical standards and best practices (C)"/>
    <n v="1"/>
    <n v="13"/>
    <n v="0"/>
    <n v="0"/>
    <n v="13"/>
    <n v="1"/>
    <s v="Core"/>
    <n v="1"/>
    <s v="Core"/>
    <n v="1"/>
    <s v="Core"/>
    <n v="1"/>
    <x v="0"/>
  </r>
  <r>
    <x v="12"/>
    <s v="14.4 - Legal and regulatory ethical frameworks"/>
    <s v="Advanced"/>
    <s v="Adhere to ethics by-laws and report incidents up the chain of command (C)"/>
    <n v="0.92310000000000003"/>
    <n v="12"/>
    <n v="7.6899999999999996E-2"/>
    <n v="1"/>
    <n v="13"/>
    <n v="1"/>
    <s v="Core"/>
    <n v="1"/>
    <s v="Core"/>
    <n v="1"/>
    <s v="Core"/>
    <n v="0"/>
    <x v="1"/>
  </r>
  <r>
    <x v="12"/>
    <s v="14.4 - Legal and regulatory ethical frameworks"/>
    <s v="Advanced"/>
    <s v="Apply enforcement action to be taken when appropriate (C)"/>
    <n v="0.84619999999999995"/>
    <n v="11"/>
    <n v="0.15379999999999999"/>
    <n v="2"/>
    <n v="13"/>
    <n v="1"/>
    <s v="Core"/>
    <n v="1"/>
    <s v="Core"/>
    <n v="0"/>
    <s v="Optional"/>
    <n v="0"/>
    <x v="1"/>
  </r>
  <r>
    <x v="12"/>
    <s v="14.4 - Legal and regulatory ethical frameworks"/>
    <s v="Advanced"/>
    <s v="Promote and advocate for ethical policy making by articulating ethical and moral provisions in guidelines, legal and regulatory frameworks (C)"/>
    <n v="0.92310000000000003"/>
    <n v="12"/>
    <n v="7.6899999999999996E-2"/>
    <n v="1"/>
    <n v="13"/>
    <n v="1"/>
    <s v="Core"/>
    <n v="1"/>
    <s v="Core"/>
    <n v="1"/>
    <s v="Core"/>
    <n v="0"/>
    <x v="1"/>
  </r>
  <r>
    <x v="12"/>
    <s v="14.5 - The five step process to ethical decision-making"/>
    <s v="Advanced"/>
    <s v="Explain the five-step process for ethical decision-making: a) assess the situation, b) assess your values and potential conflicts, c) list options and the pros and cons of each, d) assess options in relation to autonomy (respect) and justice (fairness) and e) review options and select one (C)"/>
    <n v="0.92310000000000003"/>
    <n v="12"/>
    <n v="7.6899999999999996E-2"/>
    <n v="1"/>
    <n v="13"/>
    <n v="1"/>
    <s v="Core"/>
    <n v="1"/>
    <s v="Core"/>
    <n v="1"/>
    <s v="Core"/>
    <n v="0"/>
    <x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3">
  <r>
    <x v="0"/>
    <s v="1.2 - Epidemiology of infectious diseases"/>
    <s v="Advanced"/>
    <s v="Define epidemiological terms including incubation period, infectious period, latency, immunity, vector, fomite, reservoir, etc (K)"/>
    <n v="0.93330000000000002"/>
    <n v="14"/>
    <n v="6.6699999999999995E-2"/>
    <n v="1"/>
    <n v="15"/>
    <n v="1"/>
    <s v="Core"/>
    <n v="1"/>
    <x v="0"/>
    <n v="1"/>
    <s v="Core"/>
    <n v="0"/>
    <s v="Core"/>
  </r>
  <r>
    <x v="0"/>
    <s v="1.2 - Epidemiology of infectious diseases"/>
    <s v="Advanced"/>
    <s v="Explain important mechanisms for transmission of infectious diseases (K)"/>
    <n v="1"/>
    <n v="15"/>
    <n v="0"/>
    <n v="0"/>
    <n v="15"/>
    <n v="1"/>
    <s v="Core"/>
    <n v="1"/>
    <x v="0"/>
    <n v="1"/>
    <s v="Core"/>
    <n v="1"/>
    <s v="Core"/>
  </r>
  <r>
    <x v="0"/>
    <s v="1.2 - Epidemiology of infectious diseases"/>
    <s v="Advanced"/>
    <s v="Define zoonosis and anthroponotic diseases and list important (anthropo-)zoonotic diseases with epidemic potential (K)"/>
    <n v="0.93330000000000002"/>
    <n v="14"/>
    <n v="6.6699999999999995E-2"/>
    <n v="1"/>
    <n v="15"/>
    <n v="1"/>
    <s v="Core"/>
    <n v="1"/>
    <x v="0"/>
    <n v="1"/>
    <s v="Core"/>
    <n v="0"/>
    <s v="Core"/>
  </r>
  <r>
    <x v="1"/>
    <s v="2.1 - Characteristics of a functional surviellance system"/>
    <s v="Advanced"/>
    <s v="Describe the role of surveillance systems in public health, animal health and wildlife health (respective objectives of and expected outputs) (K)"/>
    <n v="0.9375"/>
    <n v="15"/>
    <n v="6.25E-2"/>
    <n v="1"/>
    <n v="16"/>
    <n v="1"/>
    <s v="Core"/>
    <n v="1"/>
    <x v="0"/>
    <n v="1"/>
    <s v="Core"/>
    <n v="0"/>
    <s v="Core"/>
  </r>
  <r>
    <x v="1"/>
    <s v="2.2 - Epidemic intelligence"/>
    <s v="Advanced"/>
    <s v="Differentiate between types of surveillance (e.g., indicator-based, event-based, etc. and types of surveillance systems (e.g., sentinel, hospital, lab, risk-based, etc.) (K)"/>
    <n v="0.9375"/>
    <n v="15"/>
    <n v="6.25E-2"/>
    <n v="1"/>
    <n v="16"/>
    <n v="1"/>
    <s v="Core"/>
    <n v="1"/>
    <x v="0"/>
    <n v="1"/>
    <s v="Core"/>
    <n v="0"/>
    <s v="Core"/>
  </r>
  <r>
    <x v="1"/>
    <s v="2.2 - Epidemic intelligence"/>
    <s v="Advanced"/>
    <s v="Verify signals to be valid as public health event (C)"/>
    <n v="0.9375"/>
    <n v="15"/>
    <n v="6.25E-2"/>
    <n v="1"/>
    <n v="16"/>
    <n v="1"/>
    <s v="Core"/>
    <n v="1"/>
    <x v="0"/>
    <n v="1"/>
    <s v="Core"/>
    <n v="0"/>
    <s v="Core"/>
  </r>
  <r>
    <x v="1"/>
    <s v="2.3 - Detection and reporting of cases, clusters and health threats"/>
    <s v="Advanced"/>
    <s v="Identify health threats (signals) from community and media (C)"/>
    <n v="1"/>
    <n v="16"/>
    <n v="0"/>
    <n v="0"/>
    <n v="16"/>
    <n v="1"/>
    <s v="Core"/>
    <n v="1"/>
    <x v="0"/>
    <n v="1"/>
    <s v="Core"/>
    <n v="1"/>
    <s v="Core"/>
  </r>
  <r>
    <x v="1"/>
    <s v="2.4 - Surveillance data analysis and interpretation"/>
    <s v="Advanced"/>
    <s v="Notify authorities of priority diseases that exceeds thresholds (S)"/>
    <n v="0.9375"/>
    <n v="15"/>
    <n v="6.25E-2"/>
    <n v="1"/>
    <n v="16"/>
    <n v="1"/>
    <s v="Core"/>
    <n v="1"/>
    <x v="0"/>
    <n v="1"/>
    <s v="Core"/>
    <n v="0"/>
    <s v="Core"/>
  </r>
  <r>
    <x v="1"/>
    <s v="2.5 - Surveillance reporting"/>
    <s v="Advanced"/>
    <s v="Prepare basic situation reports (Sit Reps) for potential health threats (S)"/>
    <n v="0.9375"/>
    <n v="15"/>
    <n v="6.25E-2"/>
    <n v="1"/>
    <n v="16"/>
    <n v="1"/>
    <s v="Core"/>
    <n v="1"/>
    <x v="0"/>
    <n v="1"/>
    <s v="Core"/>
    <n v="0"/>
    <s v="Core"/>
  </r>
  <r>
    <x v="1"/>
    <s v="2.6 - Monitor and assess the quality of surveillance data"/>
    <s v="Advanced"/>
    <s v="Ensure the timeliness, completeness, and quality of the reported data (S)"/>
    <n v="0.9375"/>
    <n v="15"/>
    <n v="6.25E-2"/>
    <n v="1"/>
    <n v="16"/>
    <n v="1"/>
    <s v="Core"/>
    <n v="1"/>
    <x v="0"/>
    <n v="1"/>
    <s v="Core"/>
    <n v="0"/>
    <s v="Core"/>
  </r>
  <r>
    <x v="2"/>
    <s v="3.1 - Field preparation"/>
    <s v="Advanced"/>
    <s v="Explain objectives of field investigation (K)"/>
    <n v="0.93330000000000002"/>
    <n v="14"/>
    <n v="6.6699999999999995E-2"/>
    <n v="1"/>
    <n v="15"/>
    <n v="1"/>
    <s v="Core"/>
    <n v="1"/>
    <x v="0"/>
    <n v="1"/>
    <s v="Core"/>
    <n v="0"/>
    <s v="Core"/>
  </r>
  <r>
    <x v="2"/>
    <s v="3.1 - Field preparation"/>
    <s v="Advanced"/>
    <s v="Apply ethics in field investigations (C)"/>
    <n v="1"/>
    <n v="15"/>
    <n v="0"/>
    <n v="0"/>
    <n v="15"/>
    <n v="1"/>
    <s v="Core"/>
    <n v="1"/>
    <x v="0"/>
    <n v="1"/>
    <s v="Core"/>
    <n v="1"/>
    <s v="Core"/>
  </r>
  <r>
    <x v="2"/>
    <s v="3.1 - Field preparation"/>
    <s v="Advanced"/>
    <s v="Prepare logistics for field visits, interviews, sample collection, including PPE and transport (C)"/>
    <n v="0.93330000000000002"/>
    <n v="14"/>
    <n v="6.6699999999999995E-2"/>
    <n v="1"/>
    <n v="15"/>
    <n v="1"/>
    <s v="Core"/>
    <n v="1"/>
    <x v="0"/>
    <n v="1"/>
    <s v="Core"/>
    <n v="0"/>
    <s v="Core"/>
  </r>
  <r>
    <x v="2"/>
    <s v="3.1 - Field preparation"/>
    <s v="Advanced"/>
    <s v="Apply standard operating procedures (SOPs) (C)"/>
    <n v="0.93330000000000002"/>
    <n v="14"/>
    <n v="6.6699999999999995E-2"/>
    <n v="1"/>
    <n v="15"/>
    <n v="1"/>
    <s v="Core"/>
    <n v="1"/>
    <x v="0"/>
    <n v="1"/>
    <s v="Core"/>
    <n v="0"/>
    <s v="Core"/>
  </r>
  <r>
    <x v="2"/>
    <s v="3.1 - Field preparation"/>
    <s v="Advanced"/>
    <s v="Apply data collection tools (C)"/>
    <n v="1"/>
    <n v="15"/>
    <n v="0"/>
    <n v="0"/>
    <n v="15"/>
    <n v="1"/>
    <s v="Core"/>
    <n v="1"/>
    <x v="0"/>
    <n v="1"/>
    <s v="Core"/>
    <n v="1"/>
    <s v="Core"/>
  </r>
  <r>
    <x v="2"/>
    <s v="3.2 - Investigation"/>
    <s v="Advanced"/>
    <s v="Apply basic biosafety and biosecurity methods (C)"/>
    <n v="0.93330000000000002"/>
    <n v="14"/>
    <n v="6.6699999999999995E-2"/>
    <n v="1"/>
    <n v="15"/>
    <n v="1"/>
    <s v="Core"/>
    <n v="1"/>
    <x v="0"/>
    <n v="1"/>
    <s v="Core"/>
    <n v="0"/>
    <s v="Core"/>
  </r>
  <r>
    <x v="2"/>
    <s v="3.2 - Investigation"/>
    <s v="Advanced"/>
    <s v="Detect cases/ outbreaks/ forward and backward (C)"/>
    <n v="1"/>
    <n v="15"/>
    <n v="0"/>
    <n v="0"/>
    <n v="15"/>
    <n v="1"/>
    <s v="Core"/>
    <n v="1"/>
    <x v="0"/>
    <n v="1"/>
    <s v="Core"/>
    <n v="1"/>
    <s v="Core"/>
  </r>
  <r>
    <x v="2"/>
    <s v="3.2 - Investigation"/>
    <s v="Advanced"/>
    <s v="Collect appropriate data (people/animal, space, and time data) to support the field investigation (C)"/>
    <n v="1"/>
    <n v="15"/>
    <n v="0"/>
    <n v="0"/>
    <n v="15"/>
    <n v="1"/>
    <s v="Core"/>
    <n v="1"/>
    <x v="0"/>
    <n v="1"/>
    <s v="Core"/>
    <n v="1"/>
    <s v="Core"/>
  </r>
  <r>
    <x v="2"/>
    <s v="3.2 - Investigation"/>
    <s v="Advanced"/>
    <s v="Conduct onsite interviews (e.g., explorative) (C)"/>
    <n v="1"/>
    <n v="15"/>
    <n v="0"/>
    <n v="0"/>
    <n v="15"/>
    <n v="1"/>
    <s v="Core"/>
    <n v="1"/>
    <x v="0"/>
    <n v="1"/>
    <s v="Core"/>
    <n v="1"/>
    <s v="Core"/>
  </r>
  <r>
    <x v="2"/>
    <s v="3.3 - Data collection and synthesis"/>
    <s v="Advanced"/>
    <s v="Enter and validate data (S)"/>
    <n v="1"/>
    <n v="15"/>
    <n v="0"/>
    <n v="0"/>
    <n v="15"/>
    <n v="1"/>
    <s v="Core"/>
    <n v="1"/>
    <x v="0"/>
    <n v="1"/>
    <s v="Core"/>
    <n v="1"/>
    <s v="Core"/>
  </r>
  <r>
    <x v="2"/>
    <s v="3.3 - Data collection and synthesis"/>
    <s v="Advanced"/>
    <s v="Descriptive analyses of collected data (C)"/>
    <n v="0.93330000000000002"/>
    <n v="14"/>
    <n v="6.6699999999999995E-2"/>
    <n v="1"/>
    <n v="15"/>
    <n v="1"/>
    <s v="Core"/>
    <n v="1"/>
    <x v="0"/>
    <n v="1"/>
    <s v="Core"/>
    <n v="0"/>
    <s v="Core"/>
  </r>
  <r>
    <x v="3"/>
    <s v="4.1 - Health systems and health services delivery"/>
    <s v="Advanced"/>
    <s v="Describe the role of primary healthcare providers in prevention and early detection of diseases across the human-animal-environment sectors (K)"/>
    <n v="1"/>
    <n v="15"/>
    <n v="0"/>
    <n v="0"/>
    <n v="15"/>
    <n v="1"/>
    <s v="Core"/>
    <n v="1"/>
    <x v="0"/>
    <n v="1"/>
    <s v="Core"/>
    <n v="1"/>
    <s v="Core"/>
  </r>
  <r>
    <x v="3"/>
    <s v="4.1 - Health systems and health services delivery"/>
    <s v="Advanced"/>
    <s v="Describe the healthcare delivery system (governance, regulatory and finance) for both humans and animals in the local area (K)"/>
    <n v="0.93330000000000002"/>
    <n v="14"/>
    <n v="6.6699999999999995E-2"/>
    <n v="1"/>
    <n v="15"/>
    <n v="1"/>
    <s v="Core"/>
    <n v="1"/>
    <x v="0"/>
    <n v="1"/>
    <s v="Core"/>
    <n v="0"/>
    <s v="Core"/>
  </r>
  <r>
    <x v="3"/>
    <s v="4.2 - Antimicrobial stewardship"/>
    <s v="Advanced"/>
    <s v="Explain the importance antimicrobial stewardship (K)"/>
    <n v="0.93330000000000002"/>
    <n v="14"/>
    <n v="6.6699999999999995E-2"/>
    <n v="1"/>
    <n v="15"/>
    <n v="1"/>
    <s v="Core"/>
    <n v="1"/>
    <x v="0"/>
    <n v="1"/>
    <s v="Core"/>
    <n v="0"/>
    <s v="Core"/>
  </r>
  <r>
    <x v="3"/>
    <s v="4.3 - Immunizations"/>
    <s v="Advanced"/>
    <s v="Explain the health benefits of vaccines for public health, animal health, food security and livelihoods (K)"/>
    <n v="1"/>
    <n v="14"/>
    <n v="0"/>
    <n v="0"/>
    <n v="14"/>
    <n v="1"/>
    <s v="Core"/>
    <n v="1"/>
    <x v="0"/>
    <n v="1"/>
    <s v="Core"/>
    <n v="1"/>
    <s v="Core"/>
  </r>
  <r>
    <x v="3"/>
    <s v="4.3 - Immunizations"/>
    <s v="Advanced"/>
    <s v="Describe the principles and importance of proper vaccine storage (cold chain) and delivery to remote areas (K)"/>
    <n v="1"/>
    <n v="14"/>
    <n v="0"/>
    <n v="0"/>
    <n v="14"/>
    <n v="1"/>
    <s v="Core"/>
    <n v="1"/>
    <x v="0"/>
    <n v="1"/>
    <s v="Core"/>
    <n v="1"/>
    <s v="Core"/>
  </r>
  <r>
    <x v="3"/>
    <s v="4.3 - Immunizations"/>
    <s v="Advanced"/>
    <s v="Be able to manage cold chain, storage and logistics of vaccines (S)"/>
    <n v="1"/>
    <n v="14"/>
    <n v="0"/>
    <n v="0"/>
    <n v="14"/>
    <n v="1"/>
    <s v="Core"/>
    <n v="1"/>
    <x v="0"/>
    <n v="1"/>
    <s v="Core"/>
    <n v="1"/>
    <s v="Core"/>
  </r>
  <r>
    <x v="3"/>
    <s v="4.3 - Immunizations"/>
    <s v="Advanced"/>
    <s v="Demonstrate knowledge on appropriate vaccine administration and waste management (S)"/>
    <n v="1"/>
    <n v="14"/>
    <n v="0"/>
    <n v="0"/>
    <n v="14"/>
    <n v="1"/>
    <s v="Core"/>
    <n v="1"/>
    <x v="0"/>
    <n v="1"/>
    <s v="Core"/>
    <n v="1"/>
    <s v="Core"/>
  </r>
  <r>
    <x v="3"/>
    <s v="4.3 - Immunizations"/>
    <s v="Advanced"/>
    <s v="Be able to communicate effectively in a context of vaccine hesitancy (C)"/>
    <n v="1"/>
    <n v="14"/>
    <n v="0"/>
    <n v="0"/>
    <n v="14"/>
    <n v="1"/>
    <s v="Core"/>
    <n v="1"/>
    <x v="0"/>
    <n v="1"/>
    <s v="Core"/>
    <n v="1"/>
    <s v="Core"/>
  </r>
  <r>
    <x v="3"/>
    <s v="4.3 - Immunizations"/>
    <s v="Advanced"/>
    <s v="Explain vaccine adverse events (K)"/>
    <n v="1"/>
    <n v="14"/>
    <n v="0"/>
    <n v="0"/>
    <n v="14"/>
    <n v="1"/>
    <s v="Core"/>
    <n v="1"/>
    <x v="0"/>
    <n v="1"/>
    <s v="Core"/>
    <n v="1"/>
    <s v="Core"/>
  </r>
  <r>
    <x v="3"/>
    <s v="4.3 - Immunizations"/>
    <s v="Advanced"/>
    <s v="Explain the causes of vaccine failure (K)"/>
    <n v="0.92859999999999998"/>
    <n v="13"/>
    <n v="7.1400000000000005E-2"/>
    <n v="1"/>
    <n v="14"/>
    <n v="1"/>
    <s v="Core"/>
    <n v="1"/>
    <x v="0"/>
    <n v="1"/>
    <s v="Core"/>
    <n v="0"/>
    <s v="Core"/>
  </r>
  <r>
    <x v="3"/>
    <s v="4.3 - Immunizations"/>
    <s v="Advanced"/>
    <s v="Distinguish between routine/preventive, emergency and supplementary immunization activities (K)"/>
    <n v="1"/>
    <n v="14"/>
    <n v="0"/>
    <n v="0"/>
    <n v="14"/>
    <n v="1"/>
    <s v="Core"/>
    <n v="1"/>
    <x v="0"/>
    <n v="1"/>
    <s v="Core"/>
    <n v="1"/>
    <s v="Core"/>
  </r>
  <r>
    <x v="3"/>
    <s v="4.4 - Infectious and zoonotic diseases"/>
    <s v="Advanced"/>
    <s v="Describe basic infectious disease transmission and terminology, including zoonotic diseases (K)"/>
    <n v="1"/>
    <n v="15"/>
    <n v="0"/>
    <n v="0"/>
    <n v="15"/>
    <n v="1"/>
    <s v="Core"/>
    <n v="1"/>
    <x v="0"/>
    <n v="1"/>
    <s v="Core"/>
    <n v="1"/>
    <s v="Core"/>
  </r>
  <r>
    <x v="3"/>
    <s v="4.4 - Infectious and zoonotic diseases"/>
    <s v="Advanced"/>
    <s v="Participate in infectious and zoonotic disease surveillance and investigations, including food, waterborne and vectorborne diseases (S)"/>
    <n v="1"/>
    <n v="15"/>
    <n v="0"/>
    <n v="0"/>
    <n v="15"/>
    <n v="1"/>
    <s v="Core"/>
    <n v="1"/>
    <x v="0"/>
    <n v="1"/>
    <s v="Core"/>
    <n v="1"/>
    <s v="Core"/>
  </r>
  <r>
    <x v="3"/>
    <s v="4.4 - Infectious and zoonotic diseases"/>
    <s v="Advanced"/>
    <s v="Apply infectious disease prevention and control measures (S)"/>
    <n v="1"/>
    <n v="15"/>
    <n v="0"/>
    <n v="0"/>
    <n v="15"/>
    <n v="1"/>
    <s v="Core"/>
    <n v="1"/>
    <x v="0"/>
    <n v="1"/>
    <s v="Core"/>
    <n v="1"/>
    <s v="Core"/>
  </r>
  <r>
    <x v="3"/>
    <s v="4.4 - Infectious and zoonotic diseases"/>
    <s v="Advanced"/>
    <s v="Describe the principles of Water, Sanitation and Hygiene (WASH) (K)"/>
    <n v="1"/>
    <n v="15"/>
    <n v="0"/>
    <n v="0"/>
    <n v="15"/>
    <n v="1"/>
    <s v="Core"/>
    <n v="1"/>
    <x v="0"/>
    <n v="1"/>
    <s v="Core"/>
    <n v="1"/>
    <s v="Core"/>
  </r>
  <r>
    <x v="3"/>
    <s v="4.4 - Infectious and zoonotic diseases"/>
    <s v="Advanced"/>
    <s v="Identify communities at risk for food, waterborne and vectorborne disease outbreaks (C)"/>
    <n v="1"/>
    <n v="15"/>
    <n v="0"/>
    <n v="0"/>
    <n v="15"/>
    <n v="1"/>
    <s v="Core"/>
    <n v="1"/>
    <x v="0"/>
    <n v="1"/>
    <s v="Core"/>
    <n v="1"/>
    <s v="Core"/>
  </r>
  <r>
    <x v="3"/>
    <s v="4.5 - Disease management during travel, mobility and movement"/>
    <s v="Advanced"/>
    <s v="Describe the potential risk of spreading animal diseases (including zoonoses) in the movement of people, animals and animal products (K)"/>
    <n v="0.93330000000000002"/>
    <n v="14"/>
    <n v="6.6699999999999995E-2"/>
    <n v="1"/>
    <n v="15"/>
    <n v="1"/>
    <s v="Core"/>
    <n v="1"/>
    <x v="0"/>
    <n v="1"/>
    <s v="Core"/>
    <n v="0"/>
    <s v="Core"/>
  </r>
  <r>
    <x v="4"/>
    <s v="5.1 - Necropsies, sample/specimen collection, labeling, storage and transport"/>
    <s v="Advanced"/>
    <s v="Implement universal biosafety and biosecurity precautions in specimen collection, handling, labeling, storage and transportation (C)"/>
    <n v="1"/>
    <n v="11"/>
    <n v="0"/>
    <n v="0"/>
    <n v="11"/>
    <n v="1"/>
    <s v="Core"/>
    <n v="1"/>
    <x v="0"/>
    <n v="1"/>
    <s v="Core"/>
    <n v="1"/>
    <s v="Core"/>
  </r>
  <r>
    <x v="4"/>
    <s v="5.2 - Multisectoral planning and data linking"/>
    <s v="Advanced"/>
    <s v="Consult with laboratorians and field supervisors before, during and following field investigations (C)"/>
    <n v="1"/>
    <n v="11"/>
    <n v="0"/>
    <n v="0"/>
    <n v="11"/>
    <n v="1"/>
    <s v="Core"/>
    <n v="1"/>
    <x v="0"/>
    <n v="1"/>
    <s v="Core"/>
    <n v="1"/>
    <s v="Core"/>
  </r>
  <r>
    <x v="4"/>
    <s v="5.3 - Multisectoral coordination"/>
    <s v="Advanced"/>
    <s v="Describe the importance of multisectoral linking of laboratory and field data (K)"/>
    <n v="0.90910000000000002"/>
    <n v="10"/>
    <n v="9.0899999999999995E-2"/>
    <n v="1"/>
    <n v="11"/>
    <n v="1"/>
    <s v="Core"/>
    <n v="1"/>
    <x v="0"/>
    <n v="1"/>
    <s v="Core"/>
    <n v="0"/>
    <s v="Core"/>
  </r>
  <r>
    <x v="4"/>
    <s v="5.3 - Multisectoral coordination"/>
    <s v="Advanced"/>
    <s v="Identify contact persons at central and local level laboratories for supplies, specimen collection, labeling, handling, submission, and testing (C)"/>
    <n v="0.90910000000000002"/>
    <n v="10"/>
    <n v="9.0899999999999995E-2"/>
    <n v="1"/>
    <n v="11"/>
    <n v="1"/>
    <s v="Core"/>
    <n v="1"/>
    <x v="0"/>
    <n v="1"/>
    <s v="Core"/>
    <n v="0"/>
    <s v="Core"/>
  </r>
  <r>
    <x v="4"/>
    <s v="5.4 - Analysis, interpretation and reporting of laboratory data"/>
    <s v="Advanced"/>
    <s v="Collaborate with laboratory experts to describe the context of data being analyzed (C)"/>
    <n v="0.90910000000000002"/>
    <n v="10"/>
    <n v="9.0899999999999995E-2"/>
    <n v="1"/>
    <n v="11"/>
    <n v="1"/>
    <s v="Core"/>
    <n v="1"/>
    <x v="0"/>
    <n v="1"/>
    <s v="Core"/>
    <n v="0"/>
    <s v="Core"/>
  </r>
  <r>
    <x v="5"/>
    <s v="6.1 - IPC, biosecurity and biosafety preparedness"/>
    <s v="Advanced"/>
    <s v="Describe mechanisms for disease transmission and the Disease Interventions Model (K)"/>
    <n v="0.90910000000000002"/>
    <n v="10"/>
    <n v="9.0899999999999995E-2"/>
    <n v="1"/>
    <n v="11"/>
    <n v="1"/>
    <s v="Core"/>
    <n v="1"/>
    <x v="0"/>
    <n v="1"/>
    <s v="Core"/>
    <n v="0"/>
    <s v="Core"/>
  </r>
  <r>
    <x v="5"/>
    <s v="6.1 - IPC, biosecurity and biosafety preparedness"/>
    <s v="Advanced"/>
    <s v="Describe basic definitions of IPC, biosafety and biosecurity and provide examples for both laboratory and field procedures (K)"/>
    <n v="0.9"/>
    <n v="9"/>
    <n v="0.1"/>
    <n v="1"/>
    <n v="10"/>
    <n v="1"/>
    <s v="Core"/>
    <n v="1"/>
    <x v="0"/>
    <n v="1"/>
    <s v="Core"/>
    <n v="0"/>
    <s v="Core"/>
  </r>
  <r>
    <x v="5"/>
    <s v="6.1 - IPC, biosecurity and biosafety preparedness"/>
    <s v="Advanced"/>
    <s v="Define the principles of biosafety (K)"/>
    <n v="0.90910000000000002"/>
    <n v="10"/>
    <n v="9.0899999999999995E-2"/>
    <n v="1"/>
    <n v="11"/>
    <n v="1"/>
    <s v="Core"/>
    <n v="1"/>
    <x v="0"/>
    <n v="1"/>
    <s v="Core"/>
    <n v="0"/>
    <s v="Core"/>
  </r>
  <r>
    <x v="5"/>
    <s v="6.1 - IPC, biosecurity and biosafety preparedness"/>
    <s v="Advanced"/>
    <s v="Describe the principles of biosecurity (K)"/>
    <n v="0.90910000000000002"/>
    <n v="10"/>
    <n v="9.0899999999999995E-2"/>
    <n v="1"/>
    <n v="11"/>
    <n v="1"/>
    <s v="Core"/>
    <n v="1"/>
    <x v="0"/>
    <n v="1"/>
    <s v="Core"/>
    <n v="0"/>
    <s v="Core"/>
  </r>
  <r>
    <x v="5"/>
    <s v="6.1 - IPC, biosecurity and biosafety preparedness"/>
    <s v="Advanced"/>
    <s v="Describe the tools and methods applied for biosecurity and biosafety (K)"/>
    <n v="0.90910000000000002"/>
    <n v="10"/>
    <n v="9.0899999999999995E-2"/>
    <n v="1"/>
    <n v="11"/>
    <n v="1"/>
    <s v="Core"/>
    <n v="1"/>
    <x v="0"/>
    <n v="1"/>
    <s v="Core"/>
    <n v="0"/>
    <s v="Core"/>
  </r>
  <r>
    <x v="5"/>
    <s v="6.1 - IPC, biosecurity and biosafety preparedness"/>
    <s v="Advanced"/>
    <s v="Describe best practices for: donning and doffing personal protective equipment (PPE); safe collection, handling and submission of field samples and specimens; movement between disease zones and waste management (K)"/>
    <n v="1"/>
    <n v="11"/>
    <n v="0"/>
    <n v="0"/>
    <n v="11"/>
    <n v="1"/>
    <s v="Core"/>
    <n v="1"/>
    <x v="0"/>
    <n v="1"/>
    <s v="Core"/>
    <n v="1"/>
    <s v="Core"/>
  </r>
  <r>
    <x v="5"/>
    <s v="6.1 - IPC, biosecurity and biosafety preparedness"/>
    <s v="Advanced"/>
    <s v="Describe the roles and responsibilities of epidemiology field team members for suspect and positive premises (K)"/>
    <n v="0.90910000000000002"/>
    <n v="10"/>
    <n v="9.0899999999999995E-2"/>
    <n v="1"/>
    <n v="11"/>
    <n v="1"/>
    <s v="Core"/>
    <n v="1"/>
    <x v="0"/>
    <n v="1"/>
    <s v="Core"/>
    <n v="0"/>
    <s v="Core"/>
  </r>
  <r>
    <x v="5"/>
    <s v="6.1 - IPC, biosecurity and biosafety preparedness"/>
    <s v="Advanced"/>
    <s v="Describe why is critical to separate “clean” and “dirty” field teams (K)"/>
    <n v="1"/>
    <n v="11"/>
    <n v="0"/>
    <n v="0"/>
    <n v="11"/>
    <n v="1"/>
    <s v="Core"/>
    <n v="1"/>
    <x v="0"/>
    <n v="1"/>
    <s v="Core"/>
    <n v="1"/>
    <s v="Core"/>
  </r>
  <r>
    <x v="5"/>
    <s v="6.1 - IPC, biosecurity and biosafety preparedness"/>
    <s v="Advanced"/>
    <s v="Describe how to establish and maintain three containment zones: “Green-Yellow-Red zones” (C)"/>
    <n v="0.90910000000000002"/>
    <n v="10"/>
    <n v="9.0899999999999995E-2"/>
    <n v="1"/>
    <n v="11"/>
    <n v="1"/>
    <s v="Core"/>
    <n v="1"/>
    <x v="0"/>
    <n v="1"/>
    <s v="Core"/>
    <n v="0"/>
    <s v="Core"/>
  </r>
  <r>
    <x v="5"/>
    <s v="6.1 - IPC, biosecurity and biosafety preparedness"/>
    <s v="Advanced"/>
    <s v="Apply IPC, biosafety and biosecurity procedures in classroom and field training exercises to (C)"/>
    <n v="0.90910000000000002"/>
    <n v="10"/>
    <n v="9.0899999999999995E-2"/>
    <n v="1"/>
    <n v="11"/>
    <n v="1"/>
    <s v="Core"/>
    <n v="1"/>
    <x v="0"/>
    <n v="1"/>
    <s v="Core"/>
    <n v="0"/>
    <s v="Core"/>
  </r>
  <r>
    <x v="5"/>
    <s v="6.2 - IPC, biosecurity and biosafety implementation procedures"/>
    <s v="Advanced"/>
    <s v="Maintain a PPE inventory (S)"/>
    <n v="0.90910000000000002"/>
    <n v="10"/>
    <n v="9.0899999999999995E-2"/>
    <n v="1"/>
    <n v="11"/>
    <n v="1"/>
    <s v="Core"/>
    <n v="1"/>
    <x v="0"/>
    <n v="1"/>
    <s v="Core"/>
    <n v="0"/>
    <s v="Core"/>
  </r>
  <r>
    <x v="5"/>
    <s v="6.2 - IPC, biosecurity and biosafety implementation procedures"/>
    <s v="Advanced"/>
    <s v="Perform donning and doffing (S)"/>
    <n v="1"/>
    <n v="11"/>
    <n v="0"/>
    <n v="0"/>
    <n v="11"/>
    <n v="1"/>
    <s v="Core"/>
    <n v="1"/>
    <x v="0"/>
    <n v="1"/>
    <s v="Core"/>
    <n v="1"/>
    <s v="Core"/>
  </r>
  <r>
    <x v="5"/>
    <s v="6.2 - IPC, biosecurity and biosafety implementation procedures"/>
    <s v="Advanced"/>
    <s v="Apply a health and safety SOP (S)"/>
    <n v="1"/>
    <n v="11"/>
    <n v="0"/>
    <n v="0"/>
    <n v="11"/>
    <n v="1"/>
    <s v="Core"/>
    <n v="1"/>
    <x v="0"/>
    <n v="1"/>
    <s v="Core"/>
    <n v="1"/>
    <s v="Core"/>
  </r>
  <r>
    <x v="5"/>
    <s v="6.3 - Continuous quality improvement (CQI) evaluation"/>
    <s v="Advanced"/>
    <s v="Describe IPC, biosafety and biosecurity procedures (C)"/>
    <n v="0.90910000000000002"/>
    <n v="10"/>
    <n v="9.0899999999999995E-2"/>
    <n v="1"/>
    <n v="11"/>
    <n v="1"/>
    <s v="Core"/>
    <n v="1"/>
    <x v="0"/>
    <n v="1"/>
    <s v="Core"/>
    <n v="0"/>
    <s v="Core"/>
  </r>
  <r>
    <x v="5"/>
    <s v="6.3 - Continuous quality improvement (CQI) evaluation"/>
    <s v="Advanced"/>
    <s v="Provide complete IPC, biosafety and biosecurity information to evaluators (C)"/>
    <n v="0.90910000000000002"/>
    <n v="10"/>
    <n v="9.0899999999999995E-2"/>
    <n v="1"/>
    <n v="11"/>
    <n v="1"/>
    <s v="Core"/>
    <n v="1"/>
    <x v="0"/>
    <n v="1"/>
    <s v="Core"/>
    <n v="0"/>
    <s v="Core"/>
  </r>
  <r>
    <x v="6"/>
    <s v="7.1 - Detection of health threats"/>
    <s v="Advanced"/>
    <s v="List priority emerging infectious diseases relevant to the area and their likely modes of transmission (K)"/>
    <n v="1"/>
    <n v="11"/>
    <n v="0"/>
    <n v="0"/>
    <n v="11"/>
    <n v="1"/>
    <s v="Core"/>
    <n v="1"/>
    <x v="0"/>
    <n v="1"/>
    <s v="Core"/>
    <n v="1"/>
    <s v="Core"/>
  </r>
  <r>
    <x v="6"/>
    <s v="7.1 - Detection of health threats"/>
    <s v="Advanced"/>
    <s v="List sources of information about potential health threats (C)"/>
    <n v="0.90910000000000002"/>
    <n v="10"/>
    <n v="9.0899999999999995E-2"/>
    <n v="1"/>
    <n v="11"/>
    <n v="1"/>
    <s v="Core"/>
    <n v="1"/>
    <x v="0"/>
    <n v="1"/>
    <s v="Core"/>
    <n v="0"/>
    <s v="Core"/>
  </r>
  <r>
    <x v="6"/>
    <s v="7.2 - Risk assessments"/>
    <s v="Advanced"/>
    <s v="Describe how to identify hazards (K)"/>
    <n v="0.90910000000000002"/>
    <n v="10"/>
    <n v="9.0899999999999995E-2"/>
    <n v="1"/>
    <n v="11"/>
    <n v="1"/>
    <s v="Core"/>
    <n v="1"/>
    <x v="0"/>
    <n v="1"/>
    <s v="Core"/>
    <n v="0"/>
    <s v="Core"/>
  </r>
  <r>
    <x v="6"/>
    <s v="7.4 - Preparedness and response planning"/>
    <s v="Advanced"/>
    <s v="Describe the principles of disease prevention, control, and treatment (K)"/>
    <n v="0.90910000000000002"/>
    <n v="10"/>
    <n v="9.0899999999999995E-2"/>
    <n v="1"/>
    <n v="11"/>
    <n v="1"/>
    <s v="Core"/>
    <n v="1"/>
    <x v="0"/>
    <n v="1"/>
    <s v="Core"/>
    <n v="0"/>
    <s v="Core"/>
  </r>
  <r>
    <x v="6"/>
    <s v="7.4 - Preparedness and response planning"/>
    <s v="Advanced"/>
    <s v="Describe the basic principles of responder safety and health, including PPE (K)"/>
    <n v="1"/>
    <n v="10"/>
    <n v="0"/>
    <n v="0"/>
    <n v="10"/>
    <n v="1"/>
    <s v="Core"/>
    <n v="1"/>
    <x v="0"/>
    <n v="1"/>
    <s v="Core"/>
    <n v="1"/>
    <s v="Core"/>
  </r>
  <r>
    <x v="6"/>
    <s v="7.4 - Preparedness and response planning"/>
    <s v="Advanced"/>
    <s v="Describe the roles and responsibilities of rapid response teams and participate in a response activity (S)"/>
    <n v="0.90910000000000002"/>
    <n v="10"/>
    <n v="9.0899999999999995E-2"/>
    <n v="1"/>
    <n v="11"/>
    <n v="1"/>
    <s v="Core"/>
    <n v="1"/>
    <x v="0"/>
    <n v="1"/>
    <s v="Core"/>
    <n v="0"/>
    <s v="Core"/>
  </r>
  <r>
    <x v="6"/>
    <s v="7.5 - Cross-sectoral coordination and incident management"/>
    <s v="Advanced"/>
    <s v="List the relevant partners and their roles and responsibilities in an emergency response (K)"/>
    <n v="0.90910000000000002"/>
    <n v="10"/>
    <n v="9.0899999999999995E-2"/>
    <n v="1"/>
    <n v="11"/>
    <n v="1"/>
    <s v="Core"/>
    <n v="1"/>
    <x v="0"/>
    <n v="1"/>
    <s v="Core"/>
    <n v="0"/>
    <s v="Core"/>
  </r>
  <r>
    <x v="6"/>
    <s v="7.5 - Cross-sectoral coordination and incident management"/>
    <s v="Advanced"/>
    <s v="Describe incident command structures (K)"/>
    <n v="0.90910000000000002"/>
    <n v="10"/>
    <n v="9.0899999999999995E-2"/>
    <n v="1"/>
    <n v="11"/>
    <n v="1"/>
    <s v="Core"/>
    <n v="1"/>
    <x v="0"/>
    <n v="1"/>
    <s v="Core"/>
    <n v="0"/>
    <s v="Core"/>
  </r>
  <r>
    <x v="6"/>
    <s v="7.5 - Cross-sectoral coordination and incident management"/>
    <s v="Advanced"/>
    <s v="Communicate with response partners about key roles, responsibilities, and risks (C)"/>
    <n v="0.90910000000000002"/>
    <n v="10"/>
    <n v="9.0899999999999995E-2"/>
    <n v="1"/>
    <n v="11"/>
    <n v="1"/>
    <s v="Core"/>
    <n v="1"/>
    <x v="0"/>
    <n v="1"/>
    <s v="Core"/>
    <n v="0"/>
    <s v="Core"/>
  </r>
  <r>
    <x v="6"/>
    <s v="7.6 - Emergency risk communication"/>
    <s v="Advanced"/>
    <s v="Describe social mobilization, health promotion and other population engagement mechanisms that could be leveraged for emergency risk communication strategy (S)"/>
    <n v="0.90910000000000002"/>
    <n v="10"/>
    <n v="9.0899999999999995E-2"/>
    <n v="1"/>
    <n v="11"/>
    <n v="1"/>
    <s v="Core"/>
    <n v="1"/>
    <x v="0"/>
    <n v="1"/>
    <s v="Core"/>
    <n v="0"/>
    <s v="Core"/>
  </r>
  <r>
    <x v="6"/>
    <s v="7.7 - Mass gatherings "/>
    <s v="Advanced"/>
    <s v="Define mass gathering (K)"/>
    <n v="1"/>
    <n v="11"/>
    <n v="0"/>
    <n v="0"/>
    <n v="11"/>
    <n v="1"/>
    <s v="Core"/>
    <n v="1"/>
    <x v="0"/>
    <n v="1"/>
    <s v="Core"/>
    <n v="1"/>
    <s v="Core"/>
  </r>
  <r>
    <x v="6"/>
    <s v="7.7 - Mass gatherings "/>
    <s v="Advanced"/>
    <s v="List different types of planned and spontaneous mass gatherings that involve people and /or animals (K)"/>
    <n v="0.90910000000000002"/>
    <n v="10"/>
    <n v="9.0899999999999995E-2"/>
    <n v="1"/>
    <n v="11"/>
    <n v="1"/>
    <s v="Core"/>
    <n v="1"/>
    <x v="0"/>
    <n v="1"/>
    <s v="Core"/>
    <n v="0"/>
    <s v="Core"/>
  </r>
  <r>
    <x v="6"/>
    <s v="7.7 - Mass gatherings "/>
    <s v="Advanced"/>
    <s v="Participate in monitoring and surveillance of mass gatherings involving people and/or animals (S)"/>
    <n v="0.90910000000000002"/>
    <n v="10"/>
    <n v="9.0899999999999995E-2"/>
    <n v="1"/>
    <n v="11"/>
    <n v="1"/>
    <s v="Core"/>
    <n v="1"/>
    <x v="0"/>
    <n v="1"/>
    <s v="Core"/>
    <n v="0"/>
    <s v="Core"/>
  </r>
  <r>
    <x v="6"/>
    <s v="7.8 - Humanitarian crises/natural disasters"/>
    <s v="Advanced"/>
    <s v="Participate in the planning and response to humanitarian crises and natural disasters (S)"/>
    <n v="0.90910000000000002"/>
    <n v="10"/>
    <n v="9.0899999999999995E-2"/>
    <n v="1"/>
    <n v="11"/>
    <n v="1"/>
    <s v="Core"/>
    <n v="1"/>
    <x v="0"/>
    <n v="1"/>
    <s v="Core"/>
    <n v="0"/>
    <s v="Core"/>
  </r>
  <r>
    <x v="7"/>
    <s v="8.1 - Types of epidemiological studies"/>
    <s v="Advanced"/>
    <s v="Describe the types of data (primary/secondary; quantitative/ qualitative) (K)"/>
    <n v="1"/>
    <n v="9"/>
    <n v="0"/>
    <n v="0"/>
    <n v="9"/>
    <n v="1"/>
    <s v="Core"/>
    <n v="1"/>
    <x v="0"/>
    <n v="1"/>
    <s v="Core"/>
    <n v="1"/>
    <s v="Core"/>
  </r>
  <r>
    <x v="7"/>
    <s v="8.3 - Conduct epidemiolgocial field studies"/>
    <s v="Advanced"/>
    <s v="Conduct data collection based on training related to collection tools, SOP, public outreach, and field logistics (C)"/>
    <n v="1"/>
    <n v="9"/>
    <n v="0"/>
    <n v="0"/>
    <n v="9"/>
    <n v="1"/>
    <s v="Core"/>
    <n v="1"/>
    <x v="0"/>
    <n v="1"/>
    <s v="Core"/>
    <n v="1"/>
    <s v="Core"/>
  </r>
  <r>
    <x v="7"/>
    <s v="8.4 - Report and publish study findings"/>
    <s v="Advanced"/>
    <s v="Develop a Brief Descriptive Field Study report for zoonotic or animal-specific disease events in the local context by using basic descriptive statistics (C)"/>
    <n v="1"/>
    <n v="9"/>
    <n v="0"/>
    <n v="0"/>
    <n v="9"/>
    <n v="1"/>
    <s v="Core"/>
    <n v="1"/>
    <x v="0"/>
    <n v="1"/>
    <s v="Core"/>
    <n v="1"/>
    <s v="Core"/>
  </r>
  <r>
    <x v="8"/>
    <s v="9.1 - Planning for data collection and analysis"/>
    <s v="Advanced"/>
    <s v="Review data collection plans (questionnaires, forms, sampling strategies) before beginning data collection (C)"/>
    <n v="1"/>
    <n v="9"/>
    <n v="0"/>
    <n v="0"/>
    <n v="9"/>
    <n v="1"/>
    <s v="Core"/>
    <n v="1"/>
    <x v="0"/>
    <n v="1"/>
    <s v="Core"/>
    <n v="1"/>
    <s v="Core"/>
  </r>
  <r>
    <x v="8"/>
    <s v="9.1 - Planning for data collection and analysis"/>
    <s v="Advanced"/>
    <s v="Differentiate between quantitative and qualitative data (K)"/>
    <n v="1"/>
    <n v="9"/>
    <n v="0"/>
    <n v="0"/>
    <n v="9"/>
    <n v="1"/>
    <s v="Core"/>
    <n v="1"/>
    <x v="0"/>
    <n v="1"/>
    <s v="Core"/>
    <n v="1"/>
    <s v="Core"/>
  </r>
  <r>
    <x v="8"/>
    <s v="9.1 - Planning for data collection and analysis"/>
    <s v="Advanced"/>
    <s v="Describe the uses and limitations of aggregated data (K)"/>
    <n v="1"/>
    <n v="8"/>
    <n v="0"/>
    <n v="0"/>
    <n v="8"/>
    <n v="1"/>
    <s v="Core"/>
    <n v="1"/>
    <x v="0"/>
    <n v="1"/>
    <s v="Core"/>
    <n v="1"/>
    <s v="Core"/>
  </r>
  <r>
    <x v="8"/>
    <s v="9.2 - Data collection"/>
    <s v="Advanced"/>
    <s v="Collect data in a consistent and standardized way (C)"/>
    <n v="1"/>
    <n v="9"/>
    <n v="0"/>
    <n v="0"/>
    <n v="9"/>
    <n v="1"/>
    <s v="Core"/>
    <n v="1"/>
    <x v="0"/>
    <n v="1"/>
    <s v="Core"/>
    <n v="1"/>
    <s v="Core"/>
  </r>
  <r>
    <x v="8"/>
    <s v="9.2 - Data collection"/>
    <s v="Advanced"/>
    <s v="Describe minimum variables for a line list (C)"/>
    <n v="1"/>
    <n v="9"/>
    <n v="0"/>
    <n v="0"/>
    <n v="9"/>
    <n v="1"/>
    <s v="Core"/>
    <n v="1"/>
    <x v="0"/>
    <n v="1"/>
    <s v="Core"/>
    <n v="1"/>
    <s v="Core"/>
  </r>
  <r>
    <x v="8"/>
    <s v="9.3 - Data analysis"/>
    <s v="Advanced"/>
    <s v="Apply basic principles of data consistency and data cleaning (C)"/>
    <n v="1"/>
    <n v="9"/>
    <n v="0"/>
    <n v="0"/>
    <n v="9"/>
    <n v="1"/>
    <s v="Core"/>
    <n v="1"/>
    <x v="0"/>
    <n v="1"/>
    <s v="Core"/>
    <n v="1"/>
    <s v="Core"/>
  </r>
  <r>
    <x v="8"/>
    <s v="9.3 - Data analysis"/>
    <s v="Advanced"/>
    <s v="Calculate rates to quantify incidence, prevalence, attack rates, mortality rates, etc (S)"/>
    <n v="1"/>
    <n v="9"/>
    <n v="0"/>
    <n v="0"/>
    <n v="9"/>
    <n v="1"/>
    <s v="Core"/>
    <n v="1"/>
    <x v="0"/>
    <n v="1"/>
    <s v="Core"/>
    <n v="1"/>
    <s v="Core"/>
  </r>
  <r>
    <x v="8"/>
    <s v="9.3 - Data analysis"/>
    <s v="Advanced"/>
    <s v="Describe the epidemiological principles of unit (person/animal), place and time (K, C)"/>
    <n v="1"/>
    <n v="9"/>
    <n v="0"/>
    <n v="0"/>
    <n v="9"/>
    <n v="1"/>
    <s v="Core"/>
    <n v="1"/>
    <x v="0"/>
    <n v="1"/>
    <s v="Core"/>
    <n v="1"/>
    <s v="Core"/>
  </r>
  <r>
    <x v="8"/>
    <s v="9.3 - Data analysis"/>
    <s v="Advanced"/>
    <s v="Create simple tables, graphs, and maps from surveillance and epidemiologic data (S)"/>
    <n v="1"/>
    <n v="9"/>
    <n v="0"/>
    <n v="0"/>
    <n v="9"/>
    <n v="1"/>
    <s v="Core"/>
    <n v="1"/>
    <x v="0"/>
    <n v="1"/>
    <s v="Core"/>
    <n v="1"/>
    <s v="Core"/>
  </r>
  <r>
    <x v="8"/>
    <s v="9.4 - Data interpretation and presentation"/>
    <s v="Advanced"/>
    <s v="Present data in basic tables, graphs, and maps (C)"/>
    <n v="1"/>
    <n v="9"/>
    <n v="0"/>
    <n v="0"/>
    <n v="9"/>
    <n v="1"/>
    <s v="Core"/>
    <n v="1"/>
    <x v="0"/>
    <n v="1"/>
    <s v="Core"/>
    <n v="1"/>
    <s v="Core"/>
  </r>
  <r>
    <x v="8"/>
    <s v="9.4 - Data interpretation and presentation"/>
    <s v="Advanced"/>
    <s v="Develop simple regular reports (C)"/>
    <n v="1"/>
    <n v="9"/>
    <n v="0"/>
    <n v="0"/>
    <n v="9"/>
    <n v="1"/>
    <s v="Core"/>
    <n v="1"/>
    <x v="0"/>
    <n v="1"/>
    <s v="Core"/>
    <n v="1"/>
    <s v="Core"/>
  </r>
  <r>
    <x v="8"/>
    <s v="9.5 - Digital Tools"/>
    <s v="Advanced"/>
    <s v="Use available software/digital tools for data collection and reporting whenever possible (S)"/>
    <n v="1"/>
    <n v="9"/>
    <n v="0"/>
    <n v="0"/>
    <n v="9"/>
    <n v="1"/>
    <s v="Core"/>
    <n v="1"/>
    <x v="0"/>
    <n v="1"/>
    <s v="Core"/>
    <n v="1"/>
    <s v="Core"/>
  </r>
  <r>
    <x v="8"/>
    <s v="9.5 - Digital Tools"/>
    <s v="Advanced"/>
    <s v="Use word processing, spread sheets, and presentation software (S)"/>
    <n v="1"/>
    <n v="9"/>
    <n v="0"/>
    <n v="0"/>
    <n v="9"/>
    <n v="1"/>
    <s v="Core"/>
    <n v="1"/>
    <x v="0"/>
    <n v="1"/>
    <s v="Core"/>
    <n v="1"/>
    <s v="Core"/>
  </r>
  <r>
    <x v="9"/>
    <s v="11.1 - Leadership and One Health"/>
    <s v="Advanced"/>
    <s v="Apply ethical principles and professional code of conduct (C)"/>
    <n v="1"/>
    <n v="14"/>
    <n v="0"/>
    <n v="0"/>
    <n v="14"/>
    <n v="1"/>
    <s v="Core"/>
    <n v="1"/>
    <x v="0"/>
    <n v="1"/>
    <s v="Core"/>
    <n v="1"/>
    <s v="Core"/>
  </r>
  <r>
    <x v="9"/>
    <s v="11.1 - Leadership and One Health"/>
    <s v="Advanced"/>
    <s v="Seek, develop, and maintain interprofessional, interdisciplinary and inter-sectoral collaboration and communication (S)"/>
    <n v="0.92859999999999998"/>
    <n v="13"/>
    <n v="7.1400000000000005E-2"/>
    <n v="1"/>
    <n v="14"/>
    <n v="1"/>
    <s v="Core"/>
    <n v="1"/>
    <x v="0"/>
    <n v="1"/>
    <s v="Core"/>
    <n v="0"/>
    <s v="Core"/>
  </r>
  <r>
    <x v="9"/>
    <s v="11.6 - Security in the Field"/>
    <s v="Advanced"/>
    <s v="Identify personal security risks and practice security awareness (S)"/>
    <n v="0.92310000000000003"/>
    <n v="12"/>
    <n v="7.6899999999999996E-2"/>
    <n v="1"/>
    <n v="13"/>
    <n v="1"/>
    <s v="Core"/>
    <n v="1"/>
    <x v="0"/>
    <n v="1"/>
    <s v="Core"/>
    <n v="0"/>
    <s v="Core"/>
  </r>
  <r>
    <x v="9"/>
    <s v="11.6 - Security in the Field"/>
    <s v="Advanced"/>
    <s v="Design and require risk mitigation action plans prior to engaging in fieldwork (S)"/>
    <n v="0.92310000000000003"/>
    <n v="12"/>
    <n v="7.6899999999999996E-2"/>
    <n v="1"/>
    <n v="13"/>
    <n v="1"/>
    <s v="Core"/>
    <n v="1"/>
    <x v="0"/>
    <n v="1"/>
    <s v="Core"/>
    <n v="0"/>
    <s v="Core"/>
  </r>
  <r>
    <x v="10"/>
    <s v="12.1 - Oral communication to technical and non-technical audiences"/>
    <s v="Advanced"/>
    <s v="Explain the goal of a communication initiative to the intended target audience (K)"/>
    <n v="0.92310000000000003"/>
    <n v="12"/>
    <n v="7.6899999999999996E-2"/>
    <n v="1"/>
    <n v="13"/>
    <n v="1"/>
    <s v="Core"/>
    <n v="1"/>
    <x v="0"/>
    <n v="1"/>
    <s v="Core"/>
    <n v="0"/>
    <s v="Core"/>
  </r>
  <r>
    <x v="10"/>
    <s v="12.1 - Oral communication to technical and non-technical audiences"/>
    <s v="Advanced"/>
    <s v="Communicate clearly and calmly, treating each person as a valued member of the community (C)"/>
    <n v="0.92310000000000003"/>
    <n v="12"/>
    <n v="7.6899999999999996E-2"/>
    <n v="1"/>
    <n v="13"/>
    <n v="1"/>
    <s v="Core"/>
    <n v="1"/>
    <x v="0"/>
    <n v="1"/>
    <s v="Core"/>
    <n v="0"/>
    <s v="Core"/>
  </r>
  <r>
    <x v="10"/>
    <s v="12.1 - Oral communication to technical and non-technical audiences"/>
    <s v="Advanced"/>
    <s v="Understand the importance of team communications and practice active listening (C)"/>
    <n v="0.92310000000000003"/>
    <n v="12"/>
    <n v="7.6899999999999996E-2"/>
    <n v="1"/>
    <n v="13"/>
    <n v="1"/>
    <s v="Core"/>
    <n v="1"/>
    <x v="0"/>
    <n v="1"/>
    <s v="Core"/>
    <n v="0"/>
    <s v="Core"/>
  </r>
  <r>
    <x v="11"/>
    <s v="13.2 - Learning needs assessment, training program design, development and assessment"/>
    <s v="Advanced"/>
    <s v="Participate in the learning evaluation process (S)"/>
    <n v="0.92310000000000003"/>
    <n v="12"/>
    <n v="7.6899999999999996E-2"/>
    <n v="1"/>
    <n v="13"/>
    <n v="1"/>
    <s v="Core"/>
    <n v="1"/>
    <x v="0"/>
    <n v="1"/>
    <s v="Core"/>
    <n v="0"/>
    <s v="Core"/>
  </r>
  <r>
    <x v="12"/>
    <s v="14.1 - Ethics and its role related to One Health"/>
    <s v="Advanced"/>
    <s v="Apply principles of professional ethics (C)"/>
    <n v="1"/>
    <n v="13"/>
    <n v="0"/>
    <n v="0"/>
    <n v="13"/>
    <n v="1"/>
    <s v="Core"/>
    <n v="1"/>
    <x v="0"/>
    <n v="1"/>
    <s v="Core"/>
    <n v="1"/>
    <s v="Core"/>
  </r>
  <r>
    <x v="12"/>
    <s v="14.3 - Moral decisions related to ethical decision-making"/>
    <s v="Advanced"/>
    <s v="List the stakeholders involved in making ethical decisions:  a) patients (humans and animals), b) clients (humans), and c) civil society (C)"/>
    <n v="0.92310000000000003"/>
    <n v="12"/>
    <n v="7.6899999999999996E-2"/>
    <n v="1"/>
    <n v="13"/>
    <n v="1"/>
    <s v="Core"/>
    <n v="1"/>
    <x v="0"/>
    <n v="1"/>
    <s v="Core"/>
    <n v="0"/>
    <s v="Core"/>
  </r>
  <r>
    <x v="12"/>
    <s v="14.4 - Legal and regulatory ethical frameworks"/>
    <s v="Advanced"/>
    <s v="Adhere to One Health ethical standards and best practices (C)"/>
    <n v="0.92310000000000003"/>
    <n v="12"/>
    <n v="7.6899999999999996E-2"/>
    <n v="1"/>
    <n v="13"/>
    <n v="1"/>
    <s v="Core"/>
    <n v="1"/>
    <x v="0"/>
    <n v="1"/>
    <s v="Core"/>
    <n v="0"/>
    <s v="Core"/>
  </r>
  <r>
    <x v="0"/>
    <s v="1.1 - History of epidemiology"/>
    <s v="Advanced"/>
    <s v="Define epidemiology (K)"/>
    <n v="1"/>
    <n v="15"/>
    <n v="0"/>
    <n v="0"/>
    <n v="15"/>
    <n v="1"/>
    <s v="Core"/>
    <n v="1"/>
    <x v="0"/>
    <n v="1"/>
    <s v="Core"/>
    <n v="1"/>
    <s v="Core"/>
  </r>
  <r>
    <x v="0"/>
    <s v="1.1 - History of epidemiology"/>
    <s v="Advanced"/>
    <s v="Describe the added value of a OH approach in epidemiology (S)"/>
    <n v="1"/>
    <n v="15"/>
    <n v="0"/>
    <n v="0"/>
    <n v="15"/>
    <n v="1"/>
    <s v="Core"/>
    <n v="1"/>
    <x v="0"/>
    <n v="1"/>
    <s v="Core"/>
    <n v="1"/>
    <s v="Core"/>
  </r>
  <r>
    <x v="0"/>
    <s v="1.2 - Epidemiology of infectious diseases"/>
    <s v="Advanced"/>
    <s v="Describe the factors driving the emergence and re-emergence of infectious diseases to focus on zoonoses (K)"/>
    <n v="0.93330000000000002"/>
    <n v="14"/>
    <n v="6.6699999999999995E-2"/>
    <n v="1"/>
    <n v="15"/>
    <n v="1"/>
    <s v="Core"/>
    <n v="1"/>
    <x v="0"/>
    <n v="1"/>
    <s v="Core"/>
    <n v="0"/>
    <s v="Core"/>
  </r>
  <r>
    <x v="0"/>
    <s v="1.2 - Epidemiology of infectious diseases"/>
    <s v="Advanced"/>
    <s v="Describe the disease intervention model in terms of the epidemiological triad and how to break the chain of transmission (K)"/>
    <n v="0.93330000000000002"/>
    <n v="14"/>
    <n v="6.6699999999999995E-2"/>
    <n v="1"/>
    <n v="15"/>
    <n v="1"/>
    <s v="Core"/>
    <n v="1"/>
    <x v="0"/>
    <n v="1"/>
    <s v="Core"/>
    <n v="0"/>
    <s v="Core"/>
  </r>
  <r>
    <x v="0"/>
    <s v="1.2 - Epidemiology of infectious diseases"/>
    <s v="Advanced"/>
    <s v="Describe risk factors associated with the spread and persistence of zoonotic diseases, including social-cultural factors (K)"/>
    <n v="0.93330000000000002"/>
    <n v="14"/>
    <n v="6.6699999999999995E-2"/>
    <n v="1"/>
    <n v="15"/>
    <n v="1"/>
    <s v="Core"/>
    <n v="1"/>
    <x v="0"/>
    <n v="1"/>
    <s v="Core"/>
    <n v="0"/>
    <s v="Core"/>
  </r>
  <r>
    <x v="0"/>
    <s v="1.5 - Policies and standards"/>
    <s v="Advanced"/>
    <s v="Explain national legislation for public health and surveillance activities in the country (K)"/>
    <n v="0.93330000000000002"/>
    <n v="14"/>
    <n v="6.6699999999999995E-2"/>
    <n v="1"/>
    <n v="15"/>
    <n v="1"/>
    <s v="Core"/>
    <n v="1"/>
    <x v="0"/>
    <n v="1"/>
    <s v="Core"/>
    <n v="0"/>
    <s v="Core"/>
  </r>
  <r>
    <x v="1"/>
    <s v="2.1 - Characteristics of a functional surviellance system"/>
    <s v="Advanced"/>
    <s v="Apply One Health aspects of surveillance systems (coordination and integration of surveillance activities between multiple sectors) (K)"/>
    <n v="0.9375"/>
    <n v="15"/>
    <n v="6.25E-2"/>
    <n v="1"/>
    <n v="16"/>
    <n v="1"/>
    <s v="Core"/>
    <n v="1"/>
    <x v="0"/>
    <n v="1"/>
    <s v="Core"/>
    <n v="0"/>
    <s v="Core"/>
  </r>
  <r>
    <x v="1"/>
    <s v="2.3 - Detection and reporting of cases, clusters and health threats"/>
    <s v="Advanced"/>
    <s v="Identify health threats (signals) from community and media (C)"/>
    <n v="1"/>
    <n v="16"/>
    <n v="0"/>
    <n v="0"/>
    <n v="16"/>
    <n v="1"/>
    <s v="Core"/>
    <n v="1"/>
    <x v="0"/>
    <n v="1"/>
    <s v="Core"/>
    <n v="1"/>
    <s v="Core"/>
  </r>
  <r>
    <x v="1"/>
    <s v="2.4 - Surveillance data analysis and interpretation"/>
    <s v="Advanced"/>
    <s v="Present data analysis using tables, graphs and maps"/>
    <n v="0.9375"/>
    <n v="15"/>
    <n v="6.25E-2"/>
    <n v="1"/>
    <n v="16"/>
    <n v="1"/>
    <s v="Core"/>
    <n v="1"/>
    <x v="0"/>
    <n v="1"/>
    <s v="Core"/>
    <n v="0"/>
    <s v="Core"/>
  </r>
  <r>
    <x v="1"/>
    <s v="2.5 - Surveillance reporting"/>
    <s v="Advanced"/>
    <s v="Interpret findings from the data analysis of priority conditions (C)"/>
    <n v="1"/>
    <n v="16"/>
    <n v="0"/>
    <n v="0"/>
    <n v="16"/>
    <n v="1"/>
    <s v="Core"/>
    <n v="1"/>
    <x v="0"/>
    <n v="1"/>
    <s v="Core"/>
    <n v="1"/>
    <s v="Core"/>
  </r>
  <r>
    <x v="1"/>
    <s v="2.6 - Monitor and assess the quality of surveillance data"/>
    <s v="Advanced"/>
    <s v="Monitor the timeliness, completeness and quality of data reported from different sources (C)"/>
    <n v="0.9375"/>
    <n v="15"/>
    <n v="6.25E-2"/>
    <n v="1"/>
    <n v="16"/>
    <n v="1"/>
    <s v="Core"/>
    <n v="1"/>
    <x v="0"/>
    <n v="1"/>
    <s v="Core"/>
    <n v="0"/>
    <s v="Core"/>
  </r>
  <r>
    <x v="2"/>
    <s v="3.1 - Field preparation"/>
    <s v="Advanced"/>
    <s v="Plan and lead field investigations (C)"/>
    <n v="1"/>
    <n v="15"/>
    <n v="0"/>
    <n v="0"/>
    <n v="15"/>
    <n v="1"/>
    <s v="Core"/>
    <n v="1"/>
    <x v="0"/>
    <n v="1"/>
    <s v="Core"/>
    <n v="1"/>
    <s v="Core"/>
  </r>
  <r>
    <x v="2"/>
    <s v="3.1 - Field preparation"/>
    <s v="Advanced"/>
    <s v="Coordinate and communicate among experts involved in joint field investigations (C)"/>
    <n v="1"/>
    <n v="15"/>
    <n v="0"/>
    <n v="0"/>
    <n v="15"/>
    <n v="1"/>
    <s v="Core"/>
    <n v="1"/>
    <x v="0"/>
    <n v="1"/>
    <s v="Core"/>
    <n v="1"/>
    <s v="Core"/>
  </r>
  <r>
    <x v="2"/>
    <s v="3.1 - Field preparation"/>
    <s v="Advanced"/>
    <s v="Establish an investigation team (C)"/>
    <n v="0.93330000000000002"/>
    <n v="14"/>
    <n v="6.6699999999999995E-2"/>
    <n v="1"/>
    <n v="15"/>
    <n v="1"/>
    <s v="Core"/>
    <n v="1"/>
    <x v="0"/>
    <n v="1"/>
    <s v="Core"/>
    <n v="0"/>
    <s v="Core"/>
  </r>
  <r>
    <x v="2"/>
    <s v="3.2 - Investigation"/>
    <s v="Advanced"/>
    <s v="Lead and supervise a team, co-lead, co-supervise multidisciplinary during an outbreak investigation (C)"/>
    <n v="1"/>
    <n v="15"/>
    <n v="0"/>
    <n v="0"/>
    <n v="15"/>
    <n v="1"/>
    <s v="Core"/>
    <n v="1"/>
    <x v="0"/>
    <n v="1"/>
    <s v="Core"/>
    <n v="1"/>
    <s v="Core"/>
  </r>
  <r>
    <x v="2"/>
    <s v="3.2 - Investigation"/>
    <s v="Advanced"/>
    <s v="Adapt case definitions (C)"/>
    <n v="0.93330000000000002"/>
    <n v="14"/>
    <n v="6.6699999999999995E-2"/>
    <n v="1"/>
    <n v="15"/>
    <n v="1"/>
    <s v="Core"/>
    <n v="1"/>
    <x v="0"/>
    <n v="1"/>
    <s v="Core"/>
    <n v="0"/>
    <s v="Core"/>
  </r>
  <r>
    <x v="2"/>
    <s v="3.3 - Data collection and synthesis"/>
    <s v="Advanced"/>
    <s v="Use statistical/spatial analyses and interpret results (Univariate) (C)"/>
    <n v="0.93330000000000002"/>
    <n v="14"/>
    <n v="6.6699999999999995E-2"/>
    <n v="1"/>
    <n v="15"/>
    <n v="1"/>
    <s v="Core"/>
    <n v="1"/>
    <x v="0"/>
    <n v="1"/>
    <s v="Core"/>
    <n v="0"/>
    <s v="Core"/>
  </r>
  <r>
    <x v="2"/>
    <s v="3.3 - Data collection and synthesis"/>
    <s v="Advanced"/>
    <s v="Generate hypotheses about cause/risk factors (C)"/>
    <n v="1"/>
    <n v="15"/>
    <n v="0"/>
    <n v="0"/>
    <n v="15"/>
    <n v="1"/>
    <s v="Core"/>
    <n v="1"/>
    <x v="0"/>
    <n v="1"/>
    <s v="Core"/>
    <n v="1"/>
    <s v="Core"/>
  </r>
  <r>
    <x v="2"/>
    <s v="3.4 - Reporting and follow-up interventions"/>
    <s v="Advanced"/>
    <s v="Recommend and monitor intervention methods (C)"/>
    <n v="0.93330000000000002"/>
    <n v="14"/>
    <n v="6.6699999999999995E-2"/>
    <n v="1"/>
    <n v="15"/>
    <n v="1"/>
    <s v="Core"/>
    <n v="1"/>
    <x v="0"/>
    <n v="1"/>
    <s v="Core"/>
    <n v="0"/>
    <s v="Core"/>
  </r>
  <r>
    <x v="3"/>
    <s v="4.2 - Antimicrobial stewardship"/>
    <s v="Advanced"/>
    <s v="Describe the factors contributing to the emergence and spread of antimicrobial resistant bacteria (K)"/>
    <n v="0.93330000000000002"/>
    <n v="14"/>
    <n v="6.6699999999999995E-2"/>
    <n v="1"/>
    <n v="15"/>
    <n v="1"/>
    <s v="Core"/>
    <n v="1"/>
    <x v="0"/>
    <n v="1"/>
    <s v="Core"/>
    <n v="0"/>
    <s v="Core"/>
  </r>
  <r>
    <x v="3"/>
    <s v="4.2 - Antimicrobial stewardship"/>
    <s v="Advanced"/>
    <s v="Explain the AMR surveillance system and respective roles to regional stakeholders (C)"/>
    <n v="0.93330000000000002"/>
    <n v="14"/>
    <n v="6.6699999999999995E-2"/>
    <n v="1"/>
    <n v="15"/>
    <n v="1"/>
    <s v="Core"/>
    <n v="1"/>
    <x v="0"/>
    <n v="1"/>
    <s v="Core"/>
    <n v="0"/>
    <s v="Core"/>
  </r>
  <r>
    <x v="3"/>
    <s v="4.3 - Immunizations"/>
    <s v="Advanced"/>
    <s v="Conduct post-vaccination monitoring (S)"/>
    <n v="1"/>
    <n v="14"/>
    <n v="0"/>
    <n v="0"/>
    <n v="14"/>
    <n v="1"/>
    <s v="Core"/>
    <n v="1"/>
    <x v="0"/>
    <n v="1"/>
    <s v="Core"/>
    <n v="1"/>
    <s v="Core"/>
  </r>
  <r>
    <x v="3"/>
    <s v="4.4 - Infectious and zoonotic diseases"/>
    <s v="Advanced"/>
    <s v="Conduct infectious and zoonotic disease surveillance and investigations, including food, waterborne and vector borne diseases (S)"/>
    <n v="0.93330000000000002"/>
    <n v="14"/>
    <n v="6.6699999999999995E-2"/>
    <n v="1"/>
    <n v="15"/>
    <n v="1"/>
    <s v="Core"/>
    <n v="1"/>
    <x v="0"/>
    <n v="1"/>
    <s v="Core"/>
    <n v="0"/>
    <s v="Core"/>
  </r>
  <r>
    <x v="3"/>
    <s v="4.4 - Infectious and zoonotic diseases"/>
    <s v="Advanced"/>
    <s v="Describe the impact of infectious and zoonotic diseases (K)"/>
    <n v="1"/>
    <n v="15"/>
    <n v="0"/>
    <n v="0"/>
    <n v="15"/>
    <n v="1"/>
    <s v="Core"/>
    <n v="1"/>
    <x v="0"/>
    <n v="1"/>
    <s v="Core"/>
    <n v="1"/>
    <s v="Core"/>
  </r>
  <r>
    <x v="3"/>
    <s v="4.5 - Disease management during travel, mobility and movement"/>
    <s v="Advanced"/>
    <s v="Describe the potential risk of spreading animal diseases (including zoonoses) in the movement of people, animals and animal products (K)"/>
    <n v="0.93330000000000002"/>
    <n v="14"/>
    <n v="6.6699999999999995E-2"/>
    <n v="1"/>
    <n v="15"/>
    <n v="1"/>
    <s v="Core"/>
    <n v="1"/>
    <x v="0"/>
    <n v="1"/>
    <s v="Core"/>
    <n v="0"/>
    <s v="Core"/>
  </r>
  <r>
    <x v="4"/>
    <s v="5.1 - Necropsies, sample/specimen collection, labeling, storage and transport"/>
    <s v="Advanced"/>
    <s v="Monitor and support the application of universal biosafety and biosecurity precautions in specimen collection, handling, labeling, storage, transportation and biological waste disposal (e.g., needles) (C)"/>
    <n v="1"/>
    <n v="11"/>
    <n v="0"/>
    <n v="0"/>
    <n v="11"/>
    <n v="1"/>
    <s v="Core"/>
    <n v="1"/>
    <x v="0"/>
    <n v="1"/>
    <s v="Core"/>
    <n v="1"/>
    <s v="Core"/>
  </r>
  <r>
    <x v="4"/>
    <s v="5.1 - Necropsies, sample/specimen collection, labeling, storage and transport"/>
    <s v="Advanced"/>
    <s v="Coordinate the application of IPC standard operating procedures (SOPs) for biosafety and biosecurity including equipment for specimen collection, labeling, handling, storage, transportation and biological waste disposal (e.g., needles) (C)"/>
    <n v="0.90910000000000002"/>
    <n v="10"/>
    <n v="9.0899999999999995E-2"/>
    <n v="1"/>
    <n v="11"/>
    <n v="1"/>
    <s v="Core"/>
    <n v="1"/>
    <x v="0"/>
    <n v="1"/>
    <s v="Core"/>
    <n v="0"/>
    <s v="Core"/>
  </r>
  <r>
    <x v="4"/>
    <s v="5.1 - Necropsies, sample/specimen collection, labeling, storage and transport"/>
    <s v="Advanced"/>
    <s v="Monitor the documentation of specimen collection, labeling, handling, storage, cold chain, transportation procedures and biological waste disposal (e.g., needles) applied (C)"/>
    <n v="0.90910000000000002"/>
    <n v="10"/>
    <n v="9.0899999999999995E-2"/>
    <n v="1"/>
    <n v="11"/>
    <n v="1"/>
    <s v="Core"/>
    <n v="1"/>
    <x v="0"/>
    <n v="1"/>
    <s v="Core"/>
    <n v="0"/>
    <s v="Core"/>
  </r>
  <r>
    <x v="4"/>
    <s v="5.2 - Multisectoral planning and data linking"/>
    <s v="Advanced"/>
    <s v="Coordinate with laboratorians to develop and carry out field investigations (C)"/>
    <n v="1"/>
    <n v="11"/>
    <n v="0"/>
    <n v="0"/>
    <n v="11"/>
    <n v="1"/>
    <s v="Core"/>
    <n v="1"/>
    <x v="0"/>
    <n v="1"/>
    <s v="Core"/>
    <n v="1"/>
    <s v="Core"/>
  </r>
  <r>
    <x v="4"/>
    <s v="5.2 - Multisectoral planning and data linking"/>
    <s v="Advanced"/>
    <s v="Describe the general characteristics and use of diagnostic tests and recognize specifications that may affect specimen collection, labeling, handling. transportation, storage, analysis and test results (K)"/>
    <n v="0.90910000000000002"/>
    <n v="10"/>
    <n v="9.0899999999999995E-2"/>
    <n v="1"/>
    <n v="11"/>
    <n v="1"/>
    <s v="Core"/>
    <n v="1"/>
    <x v="0"/>
    <n v="1"/>
    <s v="Core"/>
    <n v="0"/>
    <s v="Core"/>
  </r>
  <r>
    <x v="4"/>
    <s v="5.3 - Multisectoral coordination"/>
    <s v="Advanced"/>
    <s v="Develop suspect, probable and confirmed case definitions (C)"/>
    <n v="1"/>
    <n v="11"/>
    <n v="0"/>
    <n v="0"/>
    <n v="11"/>
    <n v="1"/>
    <s v="Core"/>
    <n v="1"/>
    <x v="0"/>
    <n v="1"/>
    <s v="Core"/>
    <n v="1"/>
    <s v="Core"/>
  </r>
  <r>
    <x v="4"/>
    <s v="5.3 - Multisectoral coordination"/>
    <s v="Advanced"/>
    <s v="Link laboratory with field data to support decision-makers across the interface (C)"/>
    <n v="1"/>
    <n v="11"/>
    <n v="0"/>
    <n v="0"/>
    <n v="11"/>
    <n v="1"/>
    <s v="Core"/>
    <n v="1"/>
    <x v="0"/>
    <n v="1"/>
    <s v="Core"/>
    <n v="1"/>
    <s v="Core"/>
  </r>
  <r>
    <x v="4"/>
    <s v="5.3 - Multisectoral coordination"/>
    <s v="Advanced"/>
    <s v="Coordinate with the contact persons at central and local level laboratories for sample testing (C)"/>
    <n v="1"/>
    <n v="11"/>
    <n v="0"/>
    <n v="0"/>
    <n v="11"/>
    <n v="1"/>
    <s v="Core"/>
    <n v="1"/>
    <x v="0"/>
    <n v="1"/>
    <s v="Core"/>
    <n v="1"/>
    <s v="Core"/>
  </r>
  <r>
    <x v="4"/>
    <s v="5.4 - Analysis, interpretation and reporting of laboratory data"/>
    <s v="Advanced"/>
    <s v="Conduct descriptive and univariable and bivariable analysis and display of secondary laboratory data according to person/animal-place-time including spatial analysis tools (S)"/>
    <n v="1"/>
    <n v="11"/>
    <n v="0"/>
    <n v="0"/>
    <n v="11"/>
    <n v="1"/>
    <s v="Core"/>
    <n v="1"/>
    <x v="0"/>
    <n v="1"/>
    <s v="Core"/>
    <n v="1"/>
    <s v="Core"/>
  </r>
  <r>
    <x v="4"/>
    <s v="5.4 - Analysis, interpretation and reporting of laboratory data"/>
    <s v="Advanced"/>
    <s v="Contribute to monthly, quarterly and annual laboratory summary reports (C)"/>
    <n v="0.90910000000000002"/>
    <n v="10"/>
    <n v="9.0899999999999995E-2"/>
    <n v="1"/>
    <n v="11"/>
    <n v="1"/>
    <s v="Core"/>
    <n v="1"/>
    <x v="0"/>
    <n v="1"/>
    <s v="Core"/>
    <n v="0"/>
    <s v="Core"/>
  </r>
  <r>
    <x v="4"/>
    <s v="5.4 - Analysis, interpretation and reporting of laboratory data"/>
    <s v="Advanced"/>
    <s v="Monitor and coordinate feedback to stakeholders (C)"/>
    <n v="0.90910000000000002"/>
    <n v="10"/>
    <n v="9.0899999999999995E-2"/>
    <n v="1"/>
    <n v="11"/>
    <n v="1"/>
    <s v="Core"/>
    <n v="1"/>
    <x v="0"/>
    <n v="1"/>
    <s v="Core"/>
    <n v="0"/>
    <s v="Core"/>
  </r>
  <r>
    <x v="5"/>
    <s v="6.1 - IPC, biosecurity and biosafety preparedness"/>
    <s v="Advanced"/>
    <s v="Monitor the availability and application of SOPs and guidelines (C)"/>
    <n v="1"/>
    <n v="11"/>
    <n v="0"/>
    <n v="0"/>
    <n v="11"/>
    <n v="1"/>
    <s v="Core"/>
    <n v="1"/>
    <x v="0"/>
    <n v="1"/>
    <s v="Core"/>
    <n v="1"/>
    <s v="Core"/>
  </r>
  <r>
    <x v="5"/>
    <s v="6.1 - IPC, biosecurity and biosafety preparedness"/>
    <s v="Advanced"/>
    <s v="Monitor the availability of PPE and by conducting an inventory (C)"/>
    <n v="0.90910000000000002"/>
    <n v="10"/>
    <n v="9.0899999999999995E-2"/>
    <n v="1"/>
    <n v="11"/>
    <n v="1"/>
    <s v="Core"/>
    <n v="1"/>
    <x v="0"/>
    <n v="1"/>
    <s v="Core"/>
    <n v="0"/>
    <s v="Core"/>
  </r>
  <r>
    <x v="5"/>
    <s v="6.1 - IPC, biosecurity and biosafety preparedness"/>
    <s v="Advanced"/>
    <s v="Explain how to assess risk in the field or in the laboratory (C)"/>
    <n v="0.90910000000000002"/>
    <n v="10"/>
    <n v="9.0899999999999995E-2"/>
    <n v="1"/>
    <n v="11"/>
    <n v="1"/>
    <s v="Core"/>
    <n v="1"/>
    <x v="0"/>
    <n v="1"/>
    <s v="Core"/>
    <n v="0"/>
    <s v="Core"/>
  </r>
  <r>
    <x v="5"/>
    <s v="6.1 - IPC, biosecurity and biosafety preparedness"/>
    <s v="Advanced"/>
    <s v="Monitor and train the frontline level on the use of PPE (C)"/>
    <n v="1"/>
    <n v="11"/>
    <n v="0"/>
    <n v="0"/>
    <n v="11"/>
    <n v="1"/>
    <s v="Core"/>
    <n v="1"/>
    <x v="0"/>
    <n v="1"/>
    <s v="Core"/>
    <n v="1"/>
    <s v="Core"/>
  </r>
  <r>
    <x v="5"/>
    <s v="6.2 - IPC, biosecurity and biosafety implementation procedures"/>
    <s v="Advanced"/>
    <s v="Monitor the application of SOP and guidelines (C)"/>
    <n v="0.90910000000000002"/>
    <n v="10"/>
    <n v="9.0899999999999995E-2"/>
    <n v="1"/>
    <n v="11"/>
    <n v="1"/>
    <s v="Core"/>
    <n v="1"/>
    <x v="0"/>
    <n v="1"/>
    <s v="Core"/>
    <n v="0"/>
    <s v="Core"/>
  </r>
  <r>
    <x v="5"/>
    <s v="6.2 - IPC, biosecurity and biosafety implementation procedures"/>
    <s v="Advanced"/>
    <s v="Contribute to a risk assessment and apply corrective measures (C)"/>
    <n v="1"/>
    <n v="11"/>
    <n v="0"/>
    <n v="0"/>
    <n v="11"/>
    <n v="1"/>
    <s v="Core"/>
    <n v="1"/>
    <x v="0"/>
    <n v="1"/>
    <s v="Core"/>
    <n v="1"/>
    <s v="Core"/>
  </r>
  <r>
    <x v="5"/>
    <s v="6.2 - IPC, biosecurity and biosafety implementation procedures"/>
    <s v="Advanced"/>
    <s v="Implement a disease control and prevention plan (C)"/>
    <n v="1"/>
    <n v="11"/>
    <n v="0"/>
    <n v="0"/>
    <n v="11"/>
    <n v="1"/>
    <s v="Core"/>
    <n v="1"/>
    <x v="0"/>
    <n v="1"/>
    <s v="Core"/>
    <n v="1"/>
    <s v="Core"/>
  </r>
  <r>
    <x v="5"/>
    <s v="6.2 - IPC, biosecurity and biosafety implementation procedures"/>
    <s v="Advanced"/>
    <s v="Identify strengths and weaknesses in the application of SOP, guidelines and plans in the field (C)"/>
    <n v="0.90910000000000002"/>
    <n v="10"/>
    <n v="9.0899999999999995E-2"/>
    <n v="1"/>
    <n v="11"/>
    <n v="1"/>
    <s v="Core"/>
    <n v="1"/>
    <x v="0"/>
    <n v="1"/>
    <s v="Core"/>
    <n v="0"/>
    <s v="Core"/>
  </r>
  <r>
    <x v="5"/>
    <s v="6.2 - IPC, biosecurity and biosafety implementation procedures"/>
    <s v="Advanced"/>
    <s v="Train the frontline level on IPC, biosafety and biosecurity (C)"/>
    <n v="0.90910000000000002"/>
    <n v="10"/>
    <n v="9.0899999999999995E-2"/>
    <n v="1"/>
    <n v="11"/>
    <n v="1"/>
    <s v="Core"/>
    <n v="1"/>
    <x v="0"/>
    <n v="1"/>
    <s v="Core"/>
    <n v="0"/>
    <s v="Core"/>
  </r>
  <r>
    <x v="5"/>
    <s v="6.3 - Continuous quality improvement (CQI) evaluation"/>
    <s v="Advanced"/>
    <s v="Review IPC, biosafety and biosecurity procedures (C)"/>
    <n v="0.90910000000000002"/>
    <n v="10"/>
    <n v="9.0899999999999995E-2"/>
    <n v="1"/>
    <n v="11"/>
    <n v="1"/>
    <s v="Core"/>
    <n v="1"/>
    <x v="0"/>
    <n v="1"/>
    <s v="Core"/>
    <n v="0"/>
    <s v="Core"/>
  </r>
  <r>
    <x v="5"/>
    <s v="6.3 - Continuous quality improvement (CQI) evaluation"/>
    <s v="Advanced"/>
    <s v="Monitor challenges and successes in implementing biosafety and biosecurity procedures (C)"/>
    <n v="0.90910000000000002"/>
    <n v="10"/>
    <n v="9.0899999999999995E-2"/>
    <n v="1"/>
    <n v="11"/>
    <n v="1"/>
    <s v="Core"/>
    <n v="1"/>
    <x v="0"/>
    <n v="1"/>
    <s v="Core"/>
    <n v="0"/>
    <s v="Core"/>
  </r>
  <r>
    <x v="5"/>
    <s v="6.3 - Continuous quality improvement (CQI) evaluation"/>
    <s v="Advanced"/>
    <s v="Monitor IPC, biosafety and biosafety information (C)"/>
    <n v="1"/>
    <n v="11"/>
    <n v="0"/>
    <n v="0"/>
    <n v="11"/>
    <n v="1"/>
    <s v="Core"/>
    <n v="1"/>
    <x v="0"/>
    <n v="1"/>
    <s v="Core"/>
    <n v="1"/>
    <s v="Core"/>
  </r>
  <r>
    <x v="5"/>
    <s v="6.3 - Continuous quality improvement (CQI) evaluation"/>
    <s v="Advanced"/>
    <s v="Administer basic biosafety and biosecurity evaluation tools (C)"/>
    <n v="1"/>
    <n v="11"/>
    <n v="0"/>
    <n v="0"/>
    <n v="11"/>
    <n v="1"/>
    <s v="Core"/>
    <n v="1"/>
    <x v="0"/>
    <n v="1"/>
    <s v="Core"/>
    <n v="1"/>
    <s v="Core"/>
  </r>
  <r>
    <x v="6"/>
    <s v="7.1 - Detection of health threats"/>
    <s v="Advanced"/>
    <s v="Apply knowledge of the microbiological and epidemiological characteristics of pathogens of epidemic potential to interpret information on emerging threats (S)"/>
    <n v="1"/>
    <n v="11"/>
    <n v="0"/>
    <n v="0"/>
    <n v="11"/>
    <n v="1"/>
    <s v="Core"/>
    <n v="1"/>
    <x v="0"/>
    <n v="1"/>
    <s v="Core"/>
    <n v="1"/>
    <s v="Core"/>
  </r>
  <r>
    <x v="6"/>
    <s v="7.1 - Detection of health threats"/>
    <s v="Advanced"/>
    <s v="Describe and critically appraise information from surveillance systems to identify health threats (S)"/>
    <n v="1"/>
    <n v="11"/>
    <n v="0"/>
    <n v="0"/>
    <n v="11"/>
    <n v="1"/>
    <s v="Core"/>
    <n v="1"/>
    <x v="0"/>
    <n v="1"/>
    <s v="Core"/>
    <n v="1"/>
    <s v="Core"/>
  </r>
  <r>
    <x v="6"/>
    <s v="7.1 - Detection of health threats"/>
    <s v="Advanced"/>
    <s v="Critically appraise information about potential health threats (S)"/>
    <n v="1"/>
    <n v="11"/>
    <n v="0"/>
    <n v="0"/>
    <n v="11"/>
    <n v="1"/>
    <s v="Core"/>
    <n v="1"/>
    <x v="0"/>
    <n v="1"/>
    <s v="Core"/>
    <n v="1"/>
    <s v="Core"/>
  </r>
  <r>
    <x v="6"/>
    <s v="7.1 - Detection of health threats"/>
    <s v="Advanced"/>
    <s v="Interpret the results and implications of existing environmental monitoring systems (S)"/>
    <n v="0.90910000000000002"/>
    <n v="10"/>
    <n v="9.0899999999999995E-2"/>
    <n v="1"/>
    <n v="11"/>
    <n v="1"/>
    <s v="Core"/>
    <n v="1"/>
    <x v="0"/>
    <n v="1"/>
    <s v="Core"/>
    <n v="0"/>
    <s v="Core"/>
  </r>
  <r>
    <x v="6"/>
    <s v="7.2 - Risk assessments"/>
    <s v="Advanced"/>
    <s v="Describe the steps for conducting quantitative risk assessments (K)"/>
    <n v="1"/>
    <n v="11"/>
    <n v="0"/>
    <n v="0"/>
    <n v="11"/>
    <n v="1"/>
    <s v="Core"/>
    <n v="1"/>
    <x v="0"/>
    <n v="1"/>
    <s v="Core"/>
    <n v="1"/>
    <s v="Core"/>
  </r>
  <r>
    <x v="6"/>
    <s v="7.2 - Risk assessments"/>
    <s v="Advanced"/>
    <s v="Describe the components of risk analysis (K)"/>
    <n v="1"/>
    <n v="11"/>
    <n v="0"/>
    <n v="0"/>
    <n v="11"/>
    <n v="1"/>
    <s v="Core"/>
    <n v="1"/>
    <x v="0"/>
    <n v="1"/>
    <s v="Core"/>
    <n v="1"/>
    <s v="Core"/>
  </r>
  <r>
    <x v="6"/>
    <s v="7.2 - Risk assessments"/>
    <s v="Advanced"/>
    <s v="Identify gaps in data and knowledge that could help clarify risk (S)"/>
    <n v="1"/>
    <n v="10"/>
    <n v="0"/>
    <n v="0"/>
    <n v="10"/>
    <n v="1"/>
    <s v="Core"/>
    <n v="1"/>
    <x v="0"/>
    <n v="1"/>
    <s v="Core"/>
    <n v="1"/>
    <s v="Core"/>
  </r>
  <r>
    <x v="6"/>
    <s v="7.4 - Preparedness and response planning"/>
    <s v="Advanced"/>
    <s v="Identify potential control strategies for emerging pathogens (S)"/>
    <n v="0.90910000000000002"/>
    <n v="10"/>
    <n v="9.0899999999999995E-2"/>
    <n v="1"/>
    <n v="11"/>
    <n v="1"/>
    <s v="Core"/>
    <n v="1"/>
    <x v="0"/>
    <n v="1"/>
    <s v="Core"/>
    <n v="0"/>
    <s v="Core"/>
  </r>
  <r>
    <x v="6"/>
    <s v="7.4 - Preparedness and response planning"/>
    <s v="Advanced"/>
    <s v="Document vaccine distribution channels and plan for vaccination of high risk and other target groups (S)"/>
    <n v="1"/>
    <n v="11"/>
    <n v="0"/>
    <n v="0"/>
    <n v="11"/>
    <n v="1"/>
    <s v="Core"/>
    <n v="1"/>
    <x v="0"/>
    <n v="1"/>
    <s v="Core"/>
    <n v="1"/>
    <s v="Core"/>
  </r>
  <r>
    <x v="6"/>
    <s v="7.4 - Preparedness and response planning"/>
    <s v="Advanced"/>
    <s v="Solicit input from human and animal healthcare workers when developing emergency response plans (S)"/>
    <n v="0.90910000000000002"/>
    <n v="10"/>
    <n v="9.0899999999999995E-2"/>
    <n v="1"/>
    <n v="11"/>
    <n v="1"/>
    <s v="Core"/>
    <n v="1"/>
    <x v="0"/>
    <n v="1"/>
    <s v="Core"/>
    <n v="0"/>
    <s v="Core"/>
  </r>
  <r>
    <x v="6"/>
    <s v="7.4 - Preparedness and response planning"/>
    <s v="Advanced"/>
    <s v="Educate health professionals about safety measures, medical countermeasures, and vaccines, including how to mitigate personal risk (S)"/>
    <n v="0.90910000000000002"/>
    <n v="10"/>
    <n v="9.0899999999999995E-2"/>
    <n v="1"/>
    <n v="11"/>
    <n v="1"/>
    <s v="Core"/>
    <n v="1"/>
    <x v="0"/>
    <n v="1"/>
    <s v="Core"/>
    <n v="0"/>
    <s v="Core"/>
  </r>
  <r>
    <x v="6"/>
    <s v="7.4 - Preparedness and response planning"/>
    <s v="Advanced"/>
    <s v="Identify preparedness gaps and propose solutions (S)"/>
    <n v="0.90910000000000002"/>
    <n v="10"/>
    <n v="9.0899999999999995E-2"/>
    <n v="1"/>
    <n v="11"/>
    <n v="1"/>
    <s v="Core"/>
    <n v="1"/>
    <x v="0"/>
    <n v="1"/>
    <s v="Core"/>
    <n v="0"/>
    <s v="Core"/>
  </r>
  <r>
    <x v="6"/>
    <s v="7.5 - Cross-sectoral coordination and incident management"/>
    <s v="Advanced"/>
    <s v="Use designated channels for efficiently communicating with relevant decision-makers (S)"/>
    <n v="0.90910000000000002"/>
    <n v="10"/>
    <n v="9.0899999999999995E-2"/>
    <n v="1"/>
    <n v="11"/>
    <n v="1"/>
    <s v="Core"/>
    <n v="1"/>
    <x v="0"/>
    <n v="1"/>
    <s v="Core"/>
    <n v="0"/>
    <s v="Core"/>
  </r>
  <r>
    <x v="6"/>
    <s v="7.5 - Cross-sectoral coordination and incident management"/>
    <s v="Advanced"/>
    <s v="Implement agreed strategies, policies and procedures (C)"/>
    <n v="0.90910000000000002"/>
    <n v="10"/>
    <n v="9.0899999999999995E-2"/>
    <n v="1"/>
    <n v="11"/>
    <n v="1"/>
    <s v="Core"/>
    <n v="1"/>
    <x v="0"/>
    <n v="1"/>
    <s v="Core"/>
    <n v="0"/>
    <s v="Core"/>
  </r>
  <r>
    <x v="6"/>
    <s v="7.6 - Emergency risk communication"/>
    <s v="Advanced"/>
    <s v="Identify communication mechanisms that are trusted by the public, partners and community influencers (C)"/>
    <n v="1"/>
    <n v="11"/>
    <n v="0"/>
    <n v="0"/>
    <n v="11"/>
    <n v="1"/>
    <s v="Core"/>
    <n v="1"/>
    <x v="0"/>
    <n v="1"/>
    <s v="Core"/>
    <n v="1"/>
    <s v="Core"/>
  </r>
  <r>
    <x v="6"/>
    <s v="7.6 - Emergency risk communication"/>
    <s v="Advanced"/>
    <s v="Describe the impact of mass gatherings on the health of humans, animals and the environment (K)"/>
    <n v="1"/>
    <n v="11"/>
    <n v="0"/>
    <n v="0"/>
    <n v="11"/>
    <n v="1"/>
    <s v="Core"/>
    <n v="1"/>
    <x v="0"/>
    <n v="1"/>
    <s v="Core"/>
    <n v="1"/>
    <s v="Core"/>
  </r>
  <r>
    <x v="6"/>
    <s v="7.6 - Emergency risk communication"/>
    <s v="Advanced"/>
    <s v="Participate in health preparedness planning for mass gathering events (S)"/>
    <n v="0.90910000000000002"/>
    <n v="10"/>
    <n v="9.0899999999999995E-2"/>
    <n v="1"/>
    <n v="11"/>
    <n v="1"/>
    <s v="Core"/>
    <n v="1"/>
    <x v="0"/>
    <n v="1"/>
    <s v="Core"/>
    <n v="0"/>
    <s v="Core"/>
  </r>
  <r>
    <x v="6"/>
    <s v="7.6 - Emergency risk communication"/>
    <s v="Advanced"/>
    <s v="Engage with stakeholders, including event organizers, to build relationships and trust (C)"/>
    <n v="1"/>
    <n v="11"/>
    <n v="0"/>
    <n v="0"/>
    <n v="11"/>
    <n v="1"/>
    <s v="Core"/>
    <n v="1"/>
    <x v="0"/>
    <n v="1"/>
    <s v="Core"/>
    <n v="1"/>
    <s v="Core"/>
  </r>
  <r>
    <x v="6"/>
    <s v="7.7 - Mass gatherings "/>
    <s v="Advanced"/>
    <s v="Describe the impact of mass gatherings on the health of humans, animals and the environment (K)"/>
    <n v="1"/>
    <n v="11"/>
    <n v="0"/>
    <n v="0"/>
    <n v="11"/>
    <n v="1"/>
    <s v="Core"/>
    <n v="1"/>
    <x v="0"/>
    <n v="1"/>
    <s v="Core"/>
    <n v="1"/>
    <s v="Core"/>
  </r>
  <r>
    <x v="6"/>
    <s v="7.7 - Mass gatherings "/>
    <s v="Advanced"/>
    <s v="Participate in health preparedness planning for mass gathering events (S)"/>
    <n v="0.90910000000000002"/>
    <n v="10"/>
    <n v="9.0899999999999995E-2"/>
    <n v="1"/>
    <n v="11"/>
    <n v="1"/>
    <s v="Core"/>
    <n v="1"/>
    <x v="0"/>
    <n v="1"/>
    <s v="Core"/>
    <n v="0"/>
    <s v="Core"/>
  </r>
  <r>
    <x v="6"/>
    <s v="7.7 - Mass gatherings "/>
    <s v="Advanced"/>
    <s v="Engage with stakeholders, including event organizers, to build relationships and trust (C)"/>
    <n v="1"/>
    <n v="11"/>
    <n v="0"/>
    <n v="0"/>
    <n v="11"/>
    <n v="1"/>
    <s v="Core"/>
    <n v="1"/>
    <x v="0"/>
    <n v="1"/>
    <s v="Core"/>
    <n v="1"/>
    <s v="Core"/>
  </r>
  <r>
    <x v="6"/>
    <s v="7.8 - Humanitarian crises/natural disasters"/>
    <s v="Advanced"/>
    <s v="Describe the phases of humanitarian response, including preparedness and contingency, disaster risk reduction, response and recovery (K)"/>
    <n v="0.90910000000000002"/>
    <n v="10"/>
    <n v="9.0899999999999995E-2"/>
    <n v="1"/>
    <n v="11"/>
    <n v="1"/>
    <s v="Core"/>
    <n v="1"/>
    <x v="0"/>
    <n v="1"/>
    <s v="Core"/>
    <n v="0"/>
    <s v="Core"/>
  </r>
  <r>
    <x v="6"/>
    <s v="7.8 - Humanitarian crises/natural disasters"/>
    <s v="Advanced"/>
    <s v="Participate in a human or animal health assessment as part of a humanitarian response (C)"/>
    <n v="0.90910000000000002"/>
    <n v="10"/>
    <n v="9.0899999999999995E-2"/>
    <n v="1"/>
    <n v="11"/>
    <n v="1"/>
    <s v="Core"/>
    <n v="1"/>
    <x v="0"/>
    <n v="1"/>
    <s v="Core"/>
    <n v="0"/>
    <s v="Core"/>
  </r>
  <r>
    <x v="6"/>
    <s v="7.9 - Chemical, biological, radiological and nuclear (CBRN) emergencies"/>
    <s v="Advanced"/>
    <s v="Demonstrate an awareness and appreciation of critical CBRN threats (K)"/>
    <n v="0.90910000000000002"/>
    <n v="10"/>
    <n v="9.0899999999999995E-2"/>
    <n v="1"/>
    <n v="11"/>
    <n v="1"/>
    <s v="Core"/>
    <n v="1"/>
    <x v="0"/>
    <n v="1"/>
    <s v="Core"/>
    <n v="0"/>
    <s v="Core"/>
  </r>
  <r>
    <x v="7"/>
    <s v="8.1 - Types of epidemiological studies"/>
    <s v="Advanced"/>
    <s v="Describe the basic kinds of epidemiological studies: a) secondary data analysis; b) observational studies; and c) environmental studies (K)"/>
    <n v="1"/>
    <n v="9"/>
    <n v="0"/>
    <n v="0"/>
    <n v="9"/>
    <n v="1"/>
    <s v="Core"/>
    <n v="1"/>
    <x v="0"/>
    <n v="1"/>
    <s v="Core"/>
    <n v="1"/>
    <s v="Core"/>
  </r>
  <r>
    <x v="7"/>
    <s v="8.1 - Types of epidemiological studies"/>
    <s v="Advanced"/>
    <s v="Describe the types, principles and use of epidemiology observational studies: cross-sectional study, cohort study, and case-control study (K)"/>
    <n v="1"/>
    <n v="9"/>
    <n v="0"/>
    <n v="0"/>
    <n v="9"/>
    <n v="1"/>
    <s v="Core"/>
    <n v="1"/>
    <x v="0"/>
    <n v="1"/>
    <s v="Core"/>
    <n v="1"/>
    <s v="Core"/>
  </r>
  <r>
    <x v="7"/>
    <s v="8.2 - Design and plan epidemiological studies"/>
    <s v="Advanced"/>
    <s v="Contribute to the design and planning of epidemiology observational studies (cross-sectional, case-control, cohort, field trials) (S)"/>
    <n v="1"/>
    <n v="9"/>
    <n v="0"/>
    <n v="0"/>
    <n v="9"/>
    <n v="1"/>
    <s v="Core"/>
    <n v="1"/>
    <x v="0"/>
    <n v="1"/>
    <s v="Core"/>
    <n v="1"/>
    <s v="Core"/>
  </r>
  <r>
    <x v="7"/>
    <s v="8.2 - Design and plan epidemiological studies"/>
    <s v="Advanced"/>
    <s v="Contribute to design and planning of statistics used for data analysis (S)"/>
    <n v="1"/>
    <n v="9"/>
    <n v="0"/>
    <n v="0"/>
    <n v="9"/>
    <n v="1"/>
    <s v="Core"/>
    <n v="1"/>
    <x v="0"/>
    <n v="1"/>
    <s v="Core"/>
    <n v="1"/>
    <s v="Core"/>
  </r>
  <r>
    <x v="7"/>
    <s v="8.3 - Conduct epidemiolgocial field studies"/>
    <s v="Advanced"/>
    <s v="Monitor the critical pre-requisites to collaborate, coordinate and communicate across sectoral lines (C)"/>
    <n v="1"/>
    <n v="9"/>
    <n v="0"/>
    <n v="0"/>
    <n v="9"/>
    <n v="1"/>
    <s v="Core"/>
    <n v="1"/>
    <x v="0"/>
    <n v="1"/>
    <s v="Core"/>
    <n v="1"/>
    <s v="Core"/>
  </r>
  <r>
    <x v="7"/>
    <s v="8.3 - Conduct epidemiolgocial field studies"/>
    <s v="Advanced"/>
    <s v="Contribute to data collection and compile data from different sources (S)"/>
    <n v="1"/>
    <n v="9"/>
    <n v="0"/>
    <n v="0"/>
    <n v="9"/>
    <n v="1"/>
    <s v="Core"/>
    <n v="1"/>
    <x v="0"/>
    <n v="1"/>
    <s v="Core"/>
    <n v="1"/>
    <s v="Core"/>
  </r>
  <r>
    <x v="7"/>
    <s v="8.3 - Conduct epidemiolgocial field studies"/>
    <s v="Advanced"/>
    <s v="Clean, validate, and analyze data based on the planning (S)"/>
    <n v="1"/>
    <n v="9"/>
    <n v="0"/>
    <n v="0"/>
    <n v="9"/>
    <n v="1"/>
    <s v="Core"/>
    <n v="1"/>
    <x v="0"/>
    <n v="1"/>
    <s v="Core"/>
    <n v="1"/>
    <s v="Core"/>
  </r>
  <r>
    <x v="7"/>
    <s v="8.3 - Conduct epidemiolgocial field studies"/>
    <s v="Advanced"/>
    <s v="Interpret the analysis result and provide scientifically sound evidence to guide control and prevention measures (S)"/>
    <n v="1"/>
    <n v="9"/>
    <n v="0"/>
    <n v="0"/>
    <n v="9"/>
    <n v="1"/>
    <s v="Core"/>
    <n v="1"/>
    <x v="0"/>
    <n v="1"/>
    <s v="Core"/>
    <n v="1"/>
    <s v="Core"/>
  </r>
  <r>
    <x v="7"/>
    <s v="8.4 - Report and publish study findings"/>
    <s v="Advanced"/>
    <s v="Design and write appropriate and concise audience-specific oral and written reports for stakeholders with key findings (C)"/>
    <n v="1"/>
    <n v="9"/>
    <n v="0"/>
    <n v="0"/>
    <n v="9"/>
    <n v="1"/>
    <s v="Core"/>
    <n v="1"/>
    <x v="0"/>
    <n v="1"/>
    <s v="Core"/>
    <n v="1"/>
    <s v="Core"/>
  </r>
  <r>
    <x v="7"/>
    <s v="8.4 - Report and publish study findings"/>
    <s v="Advanced"/>
    <s v="Monitor reporting and dissemination of relevant study findings at early stage to central level Health Care stakeholders and other local stakeholders involved in response, including community leaders (S)"/>
    <n v="1"/>
    <n v="9"/>
    <n v="0"/>
    <n v="0"/>
    <n v="9"/>
    <n v="1"/>
    <s v="Core"/>
    <n v="1"/>
    <x v="0"/>
    <n v="1"/>
    <s v="Core"/>
    <n v="1"/>
    <s v="Core"/>
  </r>
  <r>
    <x v="8"/>
    <s v="9.1 - Planning for data collection and analysis"/>
    <s v="Advanced"/>
    <s v="Develop a data analysis plan (variables, coding, dummy tables, etc.) (C)"/>
    <n v="1"/>
    <n v="9"/>
    <n v="0"/>
    <n v="0"/>
    <n v="9"/>
    <n v="1"/>
    <s v="Core"/>
    <n v="1"/>
    <x v="0"/>
    <n v="1"/>
    <s v="Core"/>
    <n v="1"/>
    <s v="Core"/>
  </r>
  <r>
    <x v="8"/>
    <s v="9.1 - Planning for data collection and analysis"/>
    <s v="Advanced"/>
    <s v="Explain when a map can be useful for descriptive analysis (K)"/>
    <n v="1"/>
    <n v="9"/>
    <n v="0"/>
    <n v="0"/>
    <n v="9"/>
    <n v="1"/>
    <s v="Core"/>
    <n v="1"/>
    <x v="0"/>
    <n v="1"/>
    <s v="Core"/>
    <n v="1"/>
    <s v="Core"/>
  </r>
  <r>
    <x v="8"/>
    <s v="9.2 - Data collection"/>
    <s v="Advanced"/>
    <s v="Review, monitor and evaluate data quality according to attributes such as consistency, completeness, timeliness, etc. (C)"/>
    <n v="1"/>
    <n v="9"/>
    <n v="0"/>
    <n v="0"/>
    <n v="9"/>
    <n v="1"/>
    <s v="Core"/>
    <n v="1"/>
    <x v="0"/>
    <n v="1"/>
    <s v="Core"/>
    <n v="1"/>
    <s v="Core"/>
  </r>
  <r>
    <x v="8"/>
    <s v="9.2 - Data collection"/>
    <s v="Advanced"/>
    <s v="Apply basic data checking procedures within at least one data collection application: a) data consistency; b) data cleaning, duplicate entry; and c) coding (C)"/>
    <n v="1"/>
    <n v="8"/>
    <n v="0"/>
    <n v="0"/>
    <n v="8"/>
    <n v="1"/>
    <s v="Core"/>
    <n v="1"/>
    <x v="0"/>
    <n v="1"/>
    <s v="Core"/>
    <n v="1"/>
    <s v="Core"/>
  </r>
  <r>
    <x v="8"/>
    <s v="9.2 - Data collection"/>
    <s v="Advanced"/>
    <s v="Train and supervise frontline data collectors (C)"/>
    <n v="1"/>
    <n v="9"/>
    <n v="0"/>
    <n v="0"/>
    <n v="9"/>
    <n v="1"/>
    <s v="Core"/>
    <n v="1"/>
    <x v="0"/>
    <n v="1"/>
    <s v="Core"/>
    <n v="1"/>
    <s v="Core"/>
  </r>
  <r>
    <x v="8"/>
    <s v="9.2 - Data collection"/>
    <s v="Advanced"/>
    <s v="Describe basic principles of data exchange between applications, such as data export/import of .csv files (S)"/>
    <n v="1"/>
    <n v="9"/>
    <n v="0"/>
    <n v="0"/>
    <n v="9"/>
    <n v="1"/>
    <s v="Core"/>
    <n v="1"/>
    <x v="0"/>
    <n v="1"/>
    <s v="Core"/>
    <n v="1"/>
    <s v="Core"/>
  </r>
  <r>
    <x v="8"/>
    <s v="9.3 - Data analysis"/>
    <s v="Advanced"/>
    <s v="Develop regular data quality reports/feedback to frontline level (C)"/>
    <n v="1"/>
    <n v="9"/>
    <n v="0"/>
    <n v="0"/>
    <n v="9"/>
    <n v="1"/>
    <s v="Core"/>
    <n v="1"/>
    <x v="0"/>
    <n v="1"/>
    <s v="Core"/>
    <n v="1"/>
    <s v="Core"/>
  </r>
  <r>
    <x v="8"/>
    <s v="9.4 - Data interpretation and presentation"/>
    <s v="Advanced"/>
    <s v="Describe bias, its effects, and ways to minimize bias (K)"/>
    <n v="1"/>
    <n v="9"/>
    <n v="0"/>
    <n v="0"/>
    <n v="9"/>
    <n v="1"/>
    <s v="Core"/>
    <n v="1"/>
    <x v="0"/>
    <n v="1"/>
    <s v="Core"/>
    <n v="1"/>
    <s v="Core"/>
  </r>
  <r>
    <x v="8"/>
    <s v="9.4 - Data interpretation and presentation"/>
    <s v="Advanced"/>
    <s v="Develop regular reports/feedback to frontline level (C)"/>
    <n v="1"/>
    <n v="9"/>
    <n v="0"/>
    <n v="0"/>
    <n v="9"/>
    <n v="1"/>
    <s v="Core"/>
    <n v="1"/>
    <x v="0"/>
    <n v="1"/>
    <s v="Core"/>
    <n v="1"/>
    <s v="Core"/>
  </r>
  <r>
    <x v="8"/>
    <s v="9.4 - Data interpretation and presentation"/>
    <s v="Advanced"/>
    <s v="Use modern methods of data visualization to display statistical results (C)"/>
    <n v="1"/>
    <n v="9"/>
    <n v="0"/>
    <n v="0"/>
    <n v="9"/>
    <n v="1"/>
    <s v="Core"/>
    <n v="1"/>
    <x v="0"/>
    <n v="1"/>
    <s v="Core"/>
    <n v="1"/>
    <s v="Core"/>
  </r>
  <r>
    <x v="8"/>
    <s v="9.5 - Digital Tools"/>
    <s v="Advanced"/>
    <s v="Advocate for and support the implementation and training of digital tools/software (C)"/>
    <n v="1"/>
    <n v="9"/>
    <n v="0"/>
    <n v="0"/>
    <n v="9"/>
    <n v="1"/>
    <s v="Core"/>
    <n v="1"/>
    <x v="0"/>
    <n v="1"/>
    <s v="Core"/>
    <n v="1"/>
    <s v="Core"/>
  </r>
  <r>
    <x v="9"/>
    <s v="11.1 - Leadership and One Health"/>
    <s v="Advanced"/>
    <s v="Perform stakeholder mapping (C)"/>
    <n v="1"/>
    <n v="14"/>
    <n v="0"/>
    <n v="0"/>
    <n v="14"/>
    <n v="1"/>
    <s v="Core"/>
    <n v="1"/>
    <x v="0"/>
    <n v="1"/>
    <s v="Core"/>
    <n v="1"/>
    <s v="Core"/>
  </r>
  <r>
    <x v="9"/>
    <s v="11.1 - Leadership and One Health"/>
    <s v="Advanced"/>
    <s v="Develop community-based approaches for field investigation and health interventions to promote community engagement (C)"/>
    <n v="0.92859999999999998"/>
    <n v="13"/>
    <n v="7.1400000000000005E-2"/>
    <n v="1"/>
    <n v="14"/>
    <n v="1"/>
    <s v="Core"/>
    <n v="1"/>
    <x v="0"/>
    <n v="1"/>
    <s v="Core"/>
    <n v="0"/>
    <s v="Core"/>
  </r>
  <r>
    <x v="9"/>
    <s v="11.2 - Policy development and implementation"/>
    <s v="Advanced"/>
    <s v="Propose, promote and implement one health policies at the local and regional levels (C)"/>
    <n v="0.92859999999999998"/>
    <n v="13"/>
    <n v="7.1400000000000005E-2"/>
    <n v="1"/>
    <n v="14"/>
    <n v="1"/>
    <s v="Core"/>
    <n v="1"/>
    <x v="0"/>
    <n v="1"/>
    <s v="Core"/>
    <n v="0"/>
    <s v="Core"/>
  </r>
  <r>
    <x v="9"/>
    <s v="11.3 - Organizational development"/>
    <s v="Advanced"/>
    <s v="Document roles and responsibilities of team members to ensure accountability (S)"/>
    <n v="0.92859999999999998"/>
    <n v="13"/>
    <n v="7.1400000000000005E-2"/>
    <n v="1"/>
    <n v="14"/>
    <n v="1"/>
    <s v="Core"/>
    <n v="1"/>
    <x v="0"/>
    <n v="1"/>
    <s v="Core"/>
    <n v="0"/>
    <s v="Core"/>
  </r>
  <r>
    <x v="9"/>
    <s v="11.3 - Organizational development"/>
    <s v="Advanced"/>
    <s v="Establish effective teamwork and collaboration across disciplines (S)"/>
    <n v="1"/>
    <n v="14"/>
    <n v="0"/>
    <n v="0"/>
    <n v="14"/>
    <n v="1"/>
    <s v="Core"/>
    <n v="1"/>
    <x v="0"/>
    <n v="1"/>
    <s v="Core"/>
    <n v="1"/>
    <s v="Core"/>
  </r>
  <r>
    <x v="9"/>
    <s v="11.4 - Project management"/>
    <s v="Advanced"/>
    <s v="Establish clear and objective project goals and outcomes with input from a multi-sectoral team (S)"/>
    <n v="1"/>
    <n v="13"/>
    <n v="0"/>
    <n v="0"/>
    <n v="13"/>
    <n v="1"/>
    <s v="Core"/>
    <n v="1"/>
    <x v="0"/>
    <n v="1"/>
    <s v="Core"/>
    <n v="1"/>
    <s v="Core"/>
  </r>
  <r>
    <x v="9"/>
    <s v="11.6 - Security in the Field"/>
    <s v="Advanced"/>
    <s v="Ensure team members are practicing security awareness and taking precautionary measures (C)"/>
    <n v="1"/>
    <n v="13"/>
    <n v="0"/>
    <n v="0"/>
    <n v="13"/>
    <n v="1"/>
    <s v="Core"/>
    <n v="1"/>
    <x v="0"/>
    <n v="1"/>
    <s v="Core"/>
    <n v="1"/>
    <s v="Core"/>
  </r>
  <r>
    <x v="10"/>
    <s v="12.1 - Oral communication to technical and non-technical audiences"/>
    <s v="Advanced"/>
    <s v="Define the communication needs of different target audiences and contexts (C)"/>
    <n v="0.92310000000000003"/>
    <n v="12"/>
    <n v="7.6899999999999996E-2"/>
    <n v="1"/>
    <n v="13"/>
    <n v="1"/>
    <s v="Core"/>
    <n v="1"/>
    <x v="0"/>
    <n v="1"/>
    <s v="Core"/>
    <n v="0"/>
    <s v="Core"/>
  </r>
  <r>
    <x v="10"/>
    <s v="12.1 - Oral communication to technical and non-technical audiences"/>
    <s v="Advanced"/>
    <s v="Define and explain the goal of a communication initiative to the intended target (C)"/>
    <n v="0.92310000000000003"/>
    <n v="12"/>
    <n v="7.6899999999999996E-2"/>
    <n v="1"/>
    <n v="13"/>
    <n v="1"/>
    <s v="Core"/>
    <n v="1"/>
    <x v="0"/>
    <n v="1"/>
    <s v="Core"/>
    <n v="0"/>
    <s v="Core"/>
  </r>
  <r>
    <x v="10"/>
    <s v="12.1 - Oral communication to technical and non-technical audiences"/>
    <s v="Advanced"/>
    <s v="Prepare a presentation for oral communication, using the appropriate support and technological tools and adapting the language to the target audience and context (C)"/>
    <n v="0.92310000000000003"/>
    <n v="12"/>
    <n v="7.6899999999999996E-2"/>
    <n v="1"/>
    <n v="13"/>
    <n v="1"/>
    <s v="Core"/>
    <n v="1"/>
    <x v="0"/>
    <n v="1"/>
    <s v="Core"/>
    <n v="0"/>
    <s v="Core"/>
  </r>
  <r>
    <x v="10"/>
    <s v="12.2 - Written communication to technical and non-technical audiences"/>
    <s v="Advanced"/>
    <s v="Define key messages for an effective written communication (C)"/>
    <n v="1"/>
    <n v="13"/>
    <n v="0"/>
    <n v="0"/>
    <n v="13"/>
    <n v="1"/>
    <s v="Core"/>
    <n v="1"/>
    <x v="0"/>
    <n v="1"/>
    <s v="Core"/>
    <n v="1"/>
    <s v="Core"/>
  </r>
  <r>
    <x v="10"/>
    <s v="12.4 - Communication of events"/>
    <s v="Advanced"/>
    <s v="Participate in the communication process to organize events for technical and non-technical audiences (C)"/>
    <n v="1"/>
    <n v="13"/>
    <n v="0"/>
    <n v="0"/>
    <n v="13"/>
    <n v="1"/>
    <s v="Core"/>
    <n v="1"/>
    <x v="0"/>
    <n v="1"/>
    <s v="Core"/>
    <n v="1"/>
    <s v="Core"/>
  </r>
  <r>
    <x v="12"/>
    <s v="14.1 - Ethics and its role related to One Health"/>
    <s v="Advanced"/>
    <s v="Apply principles of professional ethics (C)"/>
    <n v="1"/>
    <n v="13"/>
    <n v="0"/>
    <n v="0"/>
    <n v="13"/>
    <n v="1"/>
    <s v="Core"/>
    <n v="1"/>
    <x v="0"/>
    <n v="1"/>
    <s v="Core"/>
    <n v="1"/>
    <s v="Core"/>
  </r>
  <r>
    <x v="12"/>
    <s v="14.3 - Moral decisions related to ethical decision-making"/>
    <s v="Advanced"/>
    <s v="Promote ethical decision-making (C)"/>
    <n v="0.92310000000000003"/>
    <n v="12"/>
    <n v="7.6899999999999996E-2"/>
    <n v="1"/>
    <n v="13"/>
    <n v="1"/>
    <s v="Core"/>
    <n v="1"/>
    <x v="0"/>
    <n v="1"/>
    <s v="Core"/>
    <n v="0"/>
    <s v="Core"/>
  </r>
  <r>
    <x v="12"/>
    <s v="14.4 - Legal and regulatory ethical frameworks"/>
    <s v="Advanced"/>
    <s v="Adhere to One Health ethical standards and best practices (C)"/>
    <n v="1"/>
    <n v="13"/>
    <n v="0"/>
    <n v="0"/>
    <n v="13"/>
    <n v="1"/>
    <s v="Core"/>
    <n v="1"/>
    <x v="0"/>
    <n v="1"/>
    <s v="Core"/>
    <n v="1"/>
    <s v="Core"/>
  </r>
  <r>
    <x v="12"/>
    <s v="14.4 - Legal and regulatory ethical frameworks"/>
    <s v="Advanced"/>
    <s v="Adhere to ethics by-laws and report incidents up the chain of command (C)"/>
    <n v="0.92310000000000003"/>
    <n v="12"/>
    <n v="7.6899999999999996E-2"/>
    <n v="1"/>
    <n v="13"/>
    <n v="1"/>
    <s v="Core"/>
    <n v="1"/>
    <x v="0"/>
    <n v="1"/>
    <s v="Core"/>
    <n v="0"/>
    <s v="Core"/>
  </r>
  <r>
    <x v="0"/>
    <s v="1.1 - History of epidemiology"/>
    <s v="Advanced"/>
    <s v="Describe the Doll and Hill viewpoints on causality (K)"/>
    <n v="0.4667"/>
    <n v="7"/>
    <n v="0.5333"/>
    <n v="8"/>
    <n v="15"/>
    <n v="0"/>
    <s v="Optional"/>
    <n v="0"/>
    <x v="1"/>
    <n v="0"/>
    <s v="Optional"/>
    <n v="0"/>
    <s v="Optional"/>
  </r>
  <r>
    <x v="0"/>
    <s v="1.2 - Epidemiology of infectious diseases"/>
    <s v="Advanced"/>
    <s v="Assess the societal impact of (anthropo-) zoonotic diseases (C)"/>
    <n v="0.73329999999999995"/>
    <n v="11"/>
    <n v="0.26669999999999999"/>
    <n v="4"/>
    <n v="15"/>
    <n v="1"/>
    <s v="Core"/>
    <n v="0"/>
    <x v="1"/>
    <n v="0"/>
    <s v="Optional"/>
    <n v="0"/>
    <s v="Optional"/>
  </r>
  <r>
    <x v="0"/>
    <s v="1.5 - Policies and standards"/>
    <s v="Advanced"/>
    <s v="Outline the standards and SOPs for public health in the country (K)"/>
    <n v="0.8"/>
    <n v="12"/>
    <n v="0.2"/>
    <n v="3"/>
    <n v="15"/>
    <n v="1"/>
    <s v="Core"/>
    <n v="1"/>
    <x v="0"/>
    <n v="0"/>
    <s v="Optional"/>
    <n v="0"/>
    <s v="Optional"/>
  </r>
  <r>
    <x v="0"/>
    <s v="1.5 - Policies and standards"/>
    <s v="Advanced"/>
    <s v="Articulate one health coordination at the national level (C)"/>
    <n v="0.8"/>
    <n v="12"/>
    <n v="0.2"/>
    <n v="3"/>
    <n v="15"/>
    <n v="1"/>
    <s v="Core"/>
    <n v="1"/>
    <x v="0"/>
    <n v="0"/>
    <s v="Optional"/>
    <n v="0"/>
    <s v="Optional"/>
  </r>
  <r>
    <x v="0"/>
    <s v="1.7 - Demographic data and population dynamics"/>
    <s v="Advanced"/>
    <s v="Explain techniques to measure changes in the total population (K)"/>
    <n v="0.66669999999999996"/>
    <n v="10"/>
    <n v="0.33329999999999999"/>
    <n v="5"/>
    <n v="15"/>
    <n v="1"/>
    <s v="Core"/>
    <n v="0"/>
    <x v="1"/>
    <n v="0"/>
    <s v="Optional"/>
    <n v="0"/>
    <s v="Optional"/>
  </r>
  <r>
    <x v="0"/>
    <s v="1.7 - Demographic data and population dynamics"/>
    <s v="Advanced"/>
    <s v="Assess changes in the composition of the population (animal/human only) (C)"/>
    <n v="0.8"/>
    <n v="12"/>
    <n v="0.2"/>
    <n v="3"/>
    <n v="15"/>
    <n v="1"/>
    <s v="Core"/>
    <n v="1"/>
    <x v="0"/>
    <n v="0"/>
    <s v="Optional"/>
    <n v="0"/>
    <s v="Optional"/>
  </r>
  <r>
    <x v="0"/>
    <s v="1.8 - Primary health servicesLkey indicators"/>
    <s v="Advanced"/>
    <s v="Describe performance indicators for delivery of One Health services (K)"/>
    <n v="0.86670000000000003"/>
    <n v="13"/>
    <n v="0.1333"/>
    <n v="2"/>
    <n v="15"/>
    <n v="1"/>
    <s v="Core"/>
    <n v="1"/>
    <x v="0"/>
    <n v="0"/>
    <s v="Optional"/>
    <n v="0"/>
    <s v="Optional"/>
  </r>
  <r>
    <x v="0"/>
    <s v="1.9 - Systems thinking"/>
    <s v="Advanced"/>
    <s v="Learn how to incorporate systems thinking into policy design and development (S)"/>
    <n v="0.93330000000000002"/>
    <n v="14"/>
    <n v="6.6699999999999995E-2"/>
    <n v="1"/>
    <n v="15"/>
    <n v="1"/>
    <s v="Core"/>
    <n v="1"/>
    <x v="0"/>
    <n v="1"/>
    <s v="Core"/>
    <n v="0"/>
    <s v="Optional"/>
  </r>
  <r>
    <x v="0"/>
    <s v="1.9 - Systems thinking"/>
    <s v="Advanced"/>
    <s v="Contribute to the development and implementation of OH policies, plans and projects that integrate interconnections between ecosystem and animal/human/plant health (C)"/>
    <n v="0.73329999999999995"/>
    <n v="11"/>
    <n v="0.26669999999999999"/>
    <n v="4"/>
    <n v="15"/>
    <n v="1"/>
    <s v="Core"/>
    <n v="0"/>
    <x v="1"/>
    <n v="0"/>
    <s v="Optional"/>
    <n v="0"/>
    <s v="Optional"/>
  </r>
  <r>
    <x v="0"/>
    <s v="1.9 - Systems thinking"/>
    <s v="Advanced"/>
    <s v="Apply systems-based thinking to surveillance, the design of epidemiological studies, and the practice of disease prevention and control (S)"/>
    <n v="0.8"/>
    <n v="12"/>
    <n v="0.2"/>
    <n v="3"/>
    <n v="15"/>
    <n v="1"/>
    <s v="Core"/>
    <n v="1"/>
    <x v="0"/>
    <n v="0"/>
    <s v="Optional"/>
    <n v="0"/>
    <s v="Optional"/>
  </r>
  <r>
    <x v="1"/>
    <s v="2.1 - Characteristics of a functional surviellance system"/>
    <s v="Advanced"/>
    <s v="Synthesize the role of surveillance systems in public health, animal health and wildlife health (C)"/>
    <n v="1"/>
    <n v="16"/>
    <n v="0"/>
    <n v="0"/>
    <n v="16"/>
    <n v="1"/>
    <s v="Core"/>
    <n v="1"/>
    <x v="0"/>
    <n v="1"/>
    <s v="Core"/>
    <n v="1"/>
    <s v="Core"/>
  </r>
  <r>
    <x v="1"/>
    <s v="2.2 - Epidemic intelligence"/>
    <s v="Advanced"/>
    <s v="Evaluate conclusions and interpretations from risk assessment (C)"/>
    <n v="0.9375"/>
    <n v="15"/>
    <n v="6.25E-2"/>
    <n v="1"/>
    <n v="16"/>
    <n v="1"/>
    <s v="Core"/>
    <n v="1"/>
    <x v="0"/>
    <n v="1"/>
    <s v="Core"/>
    <n v="0"/>
    <s v="Optional"/>
  </r>
  <r>
    <x v="1"/>
    <s v="2.3 - Detection and reporting of cases, clusters and health threats"/>
    <s v="Advanced"/>
    <s v="Create or critique a surveillance case definition for a priority condition (C)"/>
    <n v="1"/>
    <n v="16"/>
    <n v="0"/>
    <n v="0"/>
    <n v="16"/>
    <n v="1"/>
    <s v="Core"/>
    <n v="1"/>
    <x v="0"/>
    <n v="1"/>
    <s v="Core"/>
    <n v="1"/>
    <s v="Core"/>
  </r>
  <r>
    <x v="1"/>
    <s v="2.3 - Detection and reporting of cases, clusters and health threats"/>
    <s v="Advanced"/>
    <s v="Create or adapt an outbreak case definition (C)"/>
    <n v="1"/>
    <n v="16"/>
    <n v="0"/>
    <n v="0"/>
    <n v="16"/>
    <n v="1"/>
    <s v="Core"/>
    <n v="1"/>
    <x v="0"/>
    <n v="1"/>
    <s v="Core"/>
    <n v="1"/>
    <s v="Core"/>
  </r>
  <r>
    <x v="1"/>
    <s v="2.4 - Surveillance data analysis and interpretation"/>
    <s v="Advanced"/>
    <s v="Perform advanced statistical and geospatial analysis using surveillance data (C)"/>
    <n v="0.625"/>
    <n v="10"/>
    <n v="0.375"/>
    <n v="6"/>
    <n v="16"/>
    <n v="0"/>
    <s v="Optional"/>
    <n v="0"/>
    <x v="1"/>
    <n v="0"/>
    <s v="Optional"/>
    <n v="0"/>
    <s v="Optional"/>
  </r>
  <r>
    <x v="1"/>
    <s v="2.4 - Surveillance data analysis and interpretation"/>
    <s v="Advanced"/>
    <s v="Establish or review a threshold for diseases under surveillance (C)"/>
    <n v="0.9375"/>
    <n v="15"/>
    <n v="6.25E-2"/>
    <n v="1"/>
    <n v="16"/>
    <n v="1"/>
    <s v="Core"/>
    <n v="1"/>
    <x v="0"/>
    <n v="1"/>
    <s v="Core"/>
    <n v="0"/>
    <s v="Optional"/>
  </r>
  <r>
    <x v="1"/>
    <s v="2.4 - Surveillance data analysis and interpretation"/>
    <s v="Advanced"/>
    <s v="Perform basic Time Series Analysis (C)"/>
    <n v="0.5"/>
    <n v="8"/>
    <n v="0.5"/>
    <n v="8"/>
    <n v="16"/>
    <n v="0"/>
    <s v="Optional"/>
    <n v="0"/>
    <x v="1"/>
    <n v="0"/>
    <s v="Optional"/>
    <n v="0"/>
    <s v="Optional"/>
  </r>
  <r>
    <x v="1"/>
    <s v="2.5 - Surveillance reporting"/>
    <s v="Advanced"/>
    <s v="Prepare multisectoral summary report for decision-makers and community (C )"/>
    <n v="0.875"/>
    <n v="14"/>
    <n v="0.125"/>
    <n v="2"/>
    <n v="16"/>
    <n v="1"/>
    <s v="Core"/>
    <n v="1"/>
    <x v="0"/>
    <n v="0"/>
    <s v="Optional"/>
    <n v="0"/>
    <s v="Optional"/>
  </r>
  <r>
    <x v="1"/>
    <s v="2.6 - Monitor and assess the quality of surveillance data"/>
    <s v="Advanced"/>
    <s v="Monitor the timeliness, completeness and quality of data reported from different sources (C)"/>
    <n v="1"/>
    <n v="16"/>
    <n v="0"/>
    <n v="0"/>
    <n v="16"/>
    <n v="1"/>
    <s v="Core"/>
    <n v="1"/>
    <x v="0"/>
    <n v="1"/>
    <s v="Core"/>
    <n v="1"/>
    <s v="Core"/>
  </r>
  <r>
    <x v="1"/>
    <s v="2.6 - Monitor and assess the quality of surveillance data"/>
    <s v="Advanced"/>
    <s v="Provide feedback to improve timeliness, completeness and quality of surveillance data (C)"/>
    <n v="0.9375"/>
    <n v="15"/>
    <n v="6.25E-2"/>
    <n v="1"/>
    <n v="16"/>
    <n v="1"/>
    <s v="Core"/>
    <n v="1"/>
    <x v="0"/>
    <n v="1"/>
    <s v="Core"/>
    <n v="0"/>
    <s v="Optional"/>
  </r>
  <r>
    <x v="1"/>
    <s v="2.7 - Surveillance systems evaluation"/>
    <s v="Advanced"/>
    <s v="Conduct full evaluation of a surveillance system against its objectives (C)"/>
    <n v="1"/>
    <n v="16"/>
    <n v="0"/>
    <n v="0"/>
    <n v="16"/>
    <n v="1"/>
    <s v="Core"/>
    <n v="1"/>
    <x v="0"/>
    <n v="1"/>
    <s v="Core"/>
    <n v="1"/>
    <s v="Core"/>
  </r>
  <r>
    <x v="1"/>
    <s v="2.7 - Surveillance systems evaluation"/>
    <s v="Advanced"/>
    <s v="Produce final evaluation report with justification and recommendations for improvement (C)"/>
    <n v="0.875"/>
    <n v="14"/>
    <n v="0.125"/>
    <n v="2"/>
    <n v="16"/>
    <n v="1"/>
    <s v="Core"/>
    <n v="1"/>
    <x v="0"/>
    <n v="0"/>
    <s v="Optional"/>
    <n v="0"/>
    <s v="Optional"/>
  </r>
  <r>
    <x v="1"/>
    <s v="2.7 - Surveillance systems evaluation"/>
    <s v="Advanced"/>
    <s v="Evaluate conclusions and interpretations from an evaluation of surveillance systems (i.e., validate key findings from the evaluation) (C)"/>
    <n v="1"/>
    <n v="16"/>
    <n v="0"/>
    <n v="0"/>
    <n v="16"/>
    <n v="1"/>
    <s v="Core"/>
    <n v="1"/>
    <x v="0"/>
    <n v="1"/>
    <s v="Core"/>
    <n v="1"/>
    <s v="Core"/>
  </r>
  <r>
    <x v="1"/>
    <s v="2.7 - Surveillance systems evaluation"/>
    <s v="Advanced"/>
    <s v="Assess need for special analysis and studies (e.g., survival analyses; cost effectiveness, cost benefit, cost utility analyses) (C)"/>
    <n v="0.625"/>
    <n v="10"/>
    <n v="0.375"/>
    <n v="6"/>
    <n v="16"/>
    <n v="0"/>
    <s v="Optional"/>
    <n v="0"/>
    <x v="1"/>
    <n v="0"/>
    <s v="Optional"/>
    <n v="0"/>
    <s v="Optional"/>
  </r>
  <r>
    <x v="1"/>
    <s v="2.7 - Surveillance systems evaluation"/>
    <s v="Advanced"/>
    <s v="Select priority conditions and relevant surveillance systems (C)"/>
    <n v="0"/>
    <n v="0"/>
    <n v="1"/>
    <n v="16"/>
    <n v="16"/>
    <n v="0"/>
    <s v="Optional"/>
    <n v="0"/>
    <x v="1"/>
    <n v="0"/>
    <s v="Optional"/>
    <n v="0"/>
    <s v="Optional"/>
  </r>
  <r>
    <x v="1"/>
    <s v="2.7 - Surveillance systems evaluation"/>
    <s v="Advanced"/>
    <s v="Choose cites for surveillance (C)"/>
    <n v="0"/>
    <n v="0"/>
    <n v="1"/>
    <n v="16"/>
    <n v="16"/>
    <n v="0"/>
    <s v="Optional"/>
    <n v="0"/>
    <x v="1"/>
    <n v="0"/>
    <s v="Optional"/>
    <n v="0"/>
    <s v="Optional"/>
  </r>
  <r>
    <x v="1"/>
    <s v="2.7 - Surveillance systems evaluation"/>
    <s v="Advanced"/>
    <s v="Design reporting forms and flow (C)"/>
    <n v="0"/>
    <n v="0"/>
    <n v="1"/>
    <n v="16"/>
    <n v="16"/>
    <n v="0"/>
    <s v="Optional"/>
    <n v="0"/>
    <x v="1"/>
    <n v="0"/>
    <s v="Optional"/>
    <n v="0"/>
    <s v="Optional"/>
  </r>
  <r>
    <x v="1"/>
    <s v="2.7 - Surveillance systems evaluation"/>
    <s v="Advanced"/>
    <s v="Set alert thresholds (C)"/>
    <n v="0"/>
    <n v="0"/>
    <n v="1"/>
    <n v="16"/>
    <n v="16"/>
    <n v="0"/>
    <s v="Optional"/>
    <n v="0"/>
    <x v="1"/>
    <n v="0"/>
    <s v="Optional"/>
    <n v="0"/>
    <s v="Optional"/>
  </r>
  <r>
    <x v="1"/>
    <s v="2.7 - Surveillance systems evaluation"/>
    <s v="Advanced"/>
    <s v="Use epidemic intelligence ©"/>
    <n v="0"/>
    <n v="0"/>
    <n v="1"/>
    <n v="16"/>
    <n v="16"/>
    <n v="0"/>
    <s v="Optional"/>
    <n v="0"/>
    <x v="1"/>
    <n v="0"/>
    <s v="Optional"/>
    <n v="0"/>
    <s v="Optional"/>
  </r>
  <r>
    <x v="1"/>
    <s v="2.7 - Surveillance systems evaluation"/>
    <s v="Advanced"/>
    <s v="Prepare reporting through electronic tools ©"/>
    <n v="0"/>
    <n v="0"/>
    <n v="1"/>
    <n v="16"/>
    <n v="16"/>
    <n v="0"/>
    <s v="Optional"/>
    <n v="0"/>
    <x v="1"/>
    <n v="0"/>
    <s v="Optional"/>
    <n v="0"/>
    <s v="Optional"/>
  </r>
  <r>
    <x v="2"/>
    <s v="3.1 - Field preparation"/>
    <s v="Advanced"/>
    <s v="Design, plan, supervise, lead/co-lead joint field investigations (C)"/>
    <n v="1"/>
    <n v="15"/>
    <n v="0"/>
    <n v="0"/>
    <n v="15"/>
    <n v="1"/>
    <s v="Core"/>
    <n v="1"/>
    <x v="0"/>
    <n v="1"/>
    <s v="Core"/>
    <n v="1"/>
    <s v="Core"/>
  </r>
  <r>
    <x v="2"/>
    <s v="3.1 - Field preparation"/>
    <s v="Advanced"/>
    <s v="Organise necessary coordination among all sectors involved in the investigation(C)"/>
    <n v="0.8"/>
    <n v="12"/>
    <n v="0.2"/>
    <n v="3"/>
    <n v="15"/>
    <n v="1"/>
    <s v="Core"/>
    <n v="1"/>
    <x v="0"/>
    <n v="0"/>
    <s v="Optional"/>
    <n v="0"/>
    <s v="Optional"/>
  </r>
  <r>
    <x v="2"/>
    <s v="3.1 - Field preparation"/>
    <s v="Advanced"/>
    <s v="Formulate and recommend methods and measures for the investigation (C)"/>
    <n v="1"/>
    <n v="15"/>
    <n v="0"/>
    <n v="0"/>
    <n v="15"/>
    <n v="1"/>
    <s v="Core"/>
    <n v="1"/>
    <x v="0"/>
    <n v="1"/>
    <s v="Core"/>
    <n v="1"/>
    <s v="Core"/>
  </r>
  <r>
    <x v="2"/>
    <s v="3.1 - Field preparation"/>
    <s v="Advanced"/>
    <s v="Develop and/or apply monitoring and evaluation methodology (C)"/>
    <n v="0.86670000000000003"/>
    <n v="13"/>
    <n v="0.1333"/>
    <n v="2"/>
    <n v="15"/>
    <n v="1"/>
    <s v="Core"/>
    <n v="1"/>
    <x v="0"/>
    <n v="0"/>
    <s v="Optional"/>
    <n v="0"/>
    <s v="Optional"/>
  </r>
  <r>
    <x v="3"/>
    <s v="3.1 - Field preparation"/>
    <s v="Advanced"/>
    <s v="Manage and support multidisciplinary investigation teams (C)"/>
    <n v="0.86670000000000003"/>
    <n v="13"/>
    <n v="0.1333"/>
    <n v="2"/>
    <n v="15"/>
    <n v="1"/>
    <s v="Core"/>
    <n v="1"/>
    <x v="0"/>
    <n v="0"/>
    <s v="Optional"/>
    <n v="0"/>
    <s v="Optional"/>
  </r>
  <r>
    <x v="3"/>
    <s v="3.1 - Field preparation"/>
    <s v="Advanced"/>
    <s v="Develop and evaluate standard operating procedures for joint investigations (C)"/>
    <n v="0.93330000000000002"/>
    <n v="14"/>
    <n v="6.6699999999999995E-2"/>
    <n v="1"/>
    <n v="15"/>
    <n v="1"/>
    <s v="Core"/>
    <n v="1"/>
    <x v="0"/>
    <n v="1"/>
    <s v="Core"/>
    <n v="0"/>
    <s v="Optional"/>
  </r>
  <r>
    <x v="3"/>
    <s v="3.1 - Field preparation"/>
    <s v="Advanced"/>
    <s v="Incorporate necessary infection, prevention and control (IPC) measures in the field investigation planning phase. (C)"/>
    <n v="0.86670000000000003"/>
    <n v="13"/>
    <n v="0.1333"/>
    <n v="2"/>
    <n v="15"/>
    <n v="1"/>
    <s v="Core"/>
    <n v="1"/>
    <x v="0"/>
    <n v="0"/>
    <s v="Optional"/>
    <n v="0"/>
    <s v="Optional"/>
  </r>
  <r>
    <x v="3"/>
    <s v="3.1 - Field preparation"/>
    <s v="Advanced"/>
    <s v="Raise awareness on transmission risks and IPC measures (C)"/>
    <n v="0.93330000000000002"/>
    <n v="14"/>
    <n v="6.6699999999999995E-2"/>
    <n v="1"/>
    <n v="15"/>
    <n v="1"/>
    <s v="Core"/>
    <n v="1"/>
    <x v="0"/>
    <n v="1"/>
    <s v="Core"/>
    <n v="0"/>
    <s v="Optional"/>
  </r>
  <r>
    <x v="3"/>
    <s v="3.1 - Field preparation"/>
    <s v="Advanced"/>
    <s v="Train field investigation team on IPC measures and precautions (C)"/>
    <n v="0.8"/>
    <n v="12"/>
    <n v="0.2"/>
    <n v="3"/>
    <n v="15"/>
    <n v="1"/>
    <s v="Core"/>
    <n v="1"/>
    <x v="0"/>
    <n v="0"/>
    <s v="Optional"/>
    <n v="0"/>
    <s v="Optional"/>
  </r>
  <r>
    <x v="2"/>
    <s v="3.2 - Investigation"/>
    <s v="Advanced"/>
    <s v="Assess the epidemiological situation on the ground in light of existing national and international legislation (such as IHR) and report immediately to a higher level if needed (C)"/>
    <n v="1"/>
    <n v="15"/>
    <n v="0"/>
    <n v="0"/>
    <n v="15"/>
    <n v="1"/>
    <s v="Core"/>
    <n v="1"/>
    <x v="0"/>
    <n v="1"/>
    <s v="Core"/>
    <n v="1"/>
    <s v="Core"/>
  </r>
  <r>
    <x v="2"/>
    <s v="3.2 - Investigation"/>
    <s v="Advanced"/>
    <s v="Review case definitions (C)"/>
    <n v="1"/>
    <n v="15"/>
    <n v="0"/>
    <n v="0"/>
    <n v="15"/>
    <n v="1"/>
    <s v="Core"/>
    <n v="1"/>
    <x v="0"/>
    <n v="1"/>
    <s v="Core"/>
    <n v="1"/>
    <s v="Core"/>
  </r>
  <r>
    <x v="2"/>
    <s v="3.3 - Data collection and synthesis"/>
    <s v="Advanced"/>
    <s v="Manage complex datasets (Multivariate) (C)"/>
    <n v="0.73329999999999995"/>
    <n v="11"/>
    <n v="0.26669999999999999"/>
    <n v="4"/>
    <n v="15"/>
    <n v="1"/>
    <s v="Core"/>
    <n v="0"/>
    <x v="1"/>
    <n v="0"/>
    <s v="Optional"/>
    <n v="0"/>
    <s v="Optional"/>
  </r>
  <r>
    <x v="2"/>
    <s v="3.3 - Data collection and synthesis"/>
    <s v="Advanced"/>
    <s v="Use advanced statistical/ geographical analyses/modelling and forecasting and interpret results (C)"/>
    <n v="0.5333"/>
    <n v="8"/>
    <n v="0.4667"/>
    <n v="7"/>
    <n v="15"/>
    <n v="0"/>
    <s v="Optional"/>
    <n v="0"/>
    <x v="1"/>
    <n v="0"/>
    <s v="Optional"/>
    <n v="0"/>
    <s v="Optional"/>
  </r>
  <r>
    <x v="3"/>
    <s v="3.3 - Data collection and synthesis"/>
    <s v="Advanced"/>
    <s v="Analyze and interpret human, animal and environmental data to determine the potential origin and spread of an outbreak (C)"/>
    <n v="1"/>
    <n v="15"/>
    <n v="0"/>
    <n v="0"/>
    <n v="15"/>
    <n v="1"/>
    <s v="Core"/>
    <n v="1"/>
    <x v="0"/>
    <n v="1"/>
    <s v="Core"/>
    <n v="1"/>
    <s v="Core"/>
  </r>
  <r>
    <x v="2"/>
    <s v="3.4 - Reporting and follow-up interventions"/>
    <s v="Advanced"/>
    <s v="Communicate with the media (C)"/>
    <n v="0.6"/>
    <n v="9"/>
    <n v="0.4"/>
    <n v="6"/>
    <n v="15"/>
    <n v="0"/>
    <s v="Optional"/>
    <n v="0"/>
    <x v="1"/>
    <n v="0"/>
    <s v="Optional"/>
    <n v="0"/>
    <s v="Optional"/>
  </r>
  <r>
    <x v="3"/>
    <s v="3.4 - Reporting and follow-up interventions"/>
    <s v="Advanced"/>
    <s v="Report and present results of an investigation (C)"/>
    <n v="1"/>
    <n v="15"/>
    <n v="0"/>
    <n v="0"/>
    <n v="15"/>
    <n v="1"/>
    <s v="Core"/>
    <n v="1"/>
    <x v="0"/>
    <n v="1"/>
    <s v="Core"/>
    <n v="1"/>
    <s v="Core"/>
  </r>
  <r>
    <x v="3"/>
    <s v="3.4 - Reporting and follow-up interventions"/>
    <s v="Advanced"/>
    <s v="Integrate key results from reports of other authorities involved in the investigation (C)"/>
    <n v="0.92859999999999998"/>
    <n v="13"/>
    <n v="7.1400000000000005E-2"/>
    <n v="1"/>
    <n v="14"/>
    <n v="1"/>
    <s v="Core"/>
    <n v="1"/>
    <x v="0"/>
    <n v="1"/>
    <s v="Core"/>
    <n v="0"/>
    <s v="Optional"/>
  </r>
  <r>
    <x v="3"/>
    <s v="3.4 - Reporting and follow-up interventions"/>
    <s v="Advanced"/>
    <s v="Evaluate intervention methods (C)"/>
    <n v="0.66669999999999996"/>
    <n v="10"/>
    <n v="0.33329999999999999"/>
    <n v="5"/>
    <n v="15"/>
    <n v="1"/>
    <s v="Core"/>
    <n v="0"/>
    <x v="1"/>
    <n v="0"/>
    <s v="Optional"/>
    <n v="0"/>
    <s v="Optional"/>
  </r>
  <r>
    <x v="3"/>
    <s v="3.4 - Reporting and follow-up interventions"/>
    <s v="Advanced"/>
    <s v="Recommend evidence-based technical advice to national authorities (C)"/>
    <n v="0.93330000000000002"/>
    <n v="14"/>
    <n v="6.6699999999999995E-2"/>
    <n v="1"/>
    <n v="15"/>
    <n v="1"/>
    <s v="Core"/>
    <n v="1"/>
    <x v="0"/>
    <n v="1"/>
    <s v="Core"/>
    <n v="0"/>
    <s v="Optional"/>
  </r>
  <r>
    <x v="3"/>
    <s v="3.4 - Reporting and follow-up interventions"/>
    <s v="Advanced"/>
    <s v="Prepare manuscripts to publish findings and results of outbreak investigations in peer-reviewed journals (C)"/>
    <n v="0.73329999999999995"/>
    <n v="11"/>
    <n v="0.26669999999999999"/>
    <n v="4"/>
    <n v="15"/>
    <n v="1"/>
    <s v="Core"/>
    <n v="0"/>
    <x v="1"/>
    <n v="0"/>
    <s v="Optional"/>
    <n v="0"/>
    <s v="Optional"/>
  </r>
  <r>
    <x v="3"/>
    <s v="3.4 - Reporting and follow-up interventions"/>
    <s v="Advanced"/>
    <s v="Present relevant findings orally at conferences (C)"/>
    <n v="0.73329999999999995"/>
    <n v="11"/>
    <n v="0.26669999999999999"/>
    <n v="4"/>
    <n v="15"/>
    <n v="1"/>
    <s v="Core"/>
    <n v="0"/>
    <x v="1"/>
    <n v="0"/>
    <s v="Optional"/>
    <n v="0"/>
    <s v="Optional"/>
  </r>
  <r>
    <x v="3"/>
    <s v="3.4 - Reporting and follow-up interventions"/>
    <s v="Advanced"/>
    <s v="Differentiate reporting formats and styles according to the target audience (C)"/>
    <n v="0.93330000000000002"/>
    <n v="14"/>
    <n v="6.6699999999999995E-2"/>
    <n v="1"/>
    <n v="15"/>
    <n v="1"/>
    <s v="Core"/>
    <n v="1"/>
    <x v="0"/>
    <n v="1"/>
    <s v="Core"/>
    <n v="0"/>
    <s v="Optional"/>
  </r>
  <r>
    <x v="3"/>
    <s v="3.4 - Reporting and follow-up interventions"/>
    <s v="Advanced"/>
    <s v="Adapt communication strategy and message according to the target audience (C)"/>
    <n v="0.93330000000000002"/>
    <n v="14"/>
    <n v="6.6699999999999995E-2"/>
    <n v="1"/>
    <n v="15"/>
    <n v="1"/>
    <s v="Core"/>
    <n v="1"/>
    <x v="0"/>
    <n v="1"/>
    <s v="Core"/>
    <n v="0"/>
    <s v="Optional"/>
  </r>
  <r>
    <x v="3"/>
    <s v="4.1 - Health systems and health services delivery"/>
    <s v="Advanced"/>
    <s v="Demonstrate an understanding of system structure, funding mechanisms and how healthcare and animal health/veterinary services are organized (K)"/>
    <n v="0.86670000000000003"/>
    <n v="13"/>
    <n v="0.1333"/>
    <n v="2"/>
    <n v="15"/>
    <n v="1"/>
    <s v="Core"/>
    <n v="1"/>
    <x v="0"/>
    <n v="0"/>
    <s v="Optional"/>
    <n v="0"/>
    <s v="Optional"/>
  </r>
  <r>
    <x v="3"/>
    <s v="4.1 - Health systems and health services delivery"/>
    <s v="Advanced"/>
    <s v="Distinguish between the roles of different institutions and organizations involved in healthcare and animal health/veterinary service delivery at the national level (K)"/>
    <n v="0.93330000000000002"/>
    <n v="14"/>
    <n v="6.6699999999999995E-2"/>
    <n v="1"/>
    <n v="15"/>
    <n v="1"/>
    <s v="Core"/>
    <n v="1"/>
    <x v="0"/>
    <n v="1"/>
    <s v="Core"/>
    <n v="0"/>
    <s v="Optional"/>
  </r>
  <r>
    <x v="3"/>
    <s v="4.1 - Health systems and health services delivery"/>
    <s v="Advanced"/>
    <s v="Describe the regulatory framework within which human and animal health/veterinary services are provided and funded (K)"/>
    <n v="0.86670000000000003"/>
    <n v="13"/>
    <n v="0.1333"/>
    <n v="2"/>
    <n v="15"/>
    <n v="1"/>
    <s v="Core"/>
    <n v="1"/>
    <x v="0"/>
    <n v="0"/>
    <s v="Optional"/>
    <n v="0"/>
    <s v="Optional"/>
  </r>
  <r>
    <x v="3"/>
    <s v="4.1 - Health systems and health services delivery"/>
    <s v="Advanced"/>
    <s v="Identify gaps (geographical, financial, cultural, ethnic or other) in healthcare and animal health/veterinary service delivery (C)"/>
    <n v="0.73329999999999995"/>
    <n v="11"/>
    <n v="0.26669999999999999"/>
    <n v="4"/>
    <n v="15"/>
    <n v="1"/>
    <s v="Core"/>
    <n v="0"/>
    <x v="1"/>
    <n v="0"/>
    <s v="Optional"/>
    <n v="0"/>
    <s v="Optional"/>
  </r>
  <r>
    <x v="3"/>
    <s v="4.1 - Health systems and health services delivery"/>
    <s v="Advanced"/>
    <s v="Establish vertical and horizontal coordination of disease prevention, intervention and control across the one health interface (C)"/>
    <n v="0.73329999999999995"/>
    <n v="11"/>
    <n v="0.26669999999999999"/>
    <n v="4"/>
    <n v="15"/>
    <n v="1"/>
    <s v="Core"/>
    <n v="0"/>
    <x v="1"/>
    <n v="0"/>
    <s v="Optional"/>
    <n v="0"/>
    <s v="Optional"/>
  </r>
  <r>
    <x v="3"/>
    <s v="4.2 - Antimicrobial stewardship"/>
    <s v="Advanced"/>
    <s v="Illustrate the emergence and global spread of drug resistant organisms (K)"/>
    <n v="0.93330000000000002"/>
    <n v="14"/>
    <n v="6.6699999999999995E-2"/>
    <n v="1"/>
    <n v="15"/>
    <n v="1"/>
    <s v="Core"/>
    <n v="1"/>
    <x v="0"/>
    <n v="1"/>
    <s v="Core"/>
    <n v="0"/>
    <s v="Optional"/>
  </r>
  <r>
    <x v="3"/>
    <s v="4.2 - Antimicrobial stewardship"/>
    <s v="Advanced"/>
    <s v="Describe the factors related to AMR spread and the impact of AMR on human, animal and environment health (K)"/>
    <n v="1"/>
    <n v="15"/>
    <n v="0"/>
    <n v="0"/>
    <n v="15"/>
    <n v="1"/>
    <s v="Core"/>
    <n v="1"/>
    <x v="0"/>
    <n v="1"/>
    <s v="Core"/>
    <n v="1"/>
    <s v="Core"/>
  </r>
  <r>
    <x v="3"/>
    <s v="4.2 - Antimicrobial stewardship"/>
    <s v="Advanced"/>
    <s v="Assemble appropriate toolkits and materials for AMU data collection and sampling for AMR (S)"/>
    <n v="0.93330000000000002"/>
    <n v="14"/>
    <n v="6.6699999999999995E-2"/>
    <n v="1"/>
    <n v="15"/>
    <n v="1"/>
    <s v="Core"/>
    <n v="1"/>
    <x v="0"/>
    <n v="1"/>
    <s v="Core"/>
    <n v="0"/>
    <s v="Optional"/>
  </r>
  <r>
    <x v="3"/>
    <s v="4.2 - Antimicrobial stewardship"/>
    <s v="Advanced"/>
    <s v="Design and implement good practices behavior change to farmers/communities (bottom-up approach) (C)"/>
    <n v="0.92859999999999998"/>
    <n v="13"/>
    <n v="7.1400000000000005E-2"/>
    <n v="1"/>
    <n v="14"/>
    <n v="1"/>
    <s v="Core"/>
    <n v="1"/>
    <x v="0"/>
    <n v="1"/>
    <s v="Core"/>
    <n v="0"/>
    <s v="Optional"/>
  </r>
  <r>
    <x v="3"/>
    <s v="4.2 - Antimicrobial stewardship"/>
    <s v="Advanced"/>
    <s v="Develop an AMR surveillance strategy aligned with a national action plan (C)"/>
    <n v="0.8"/>
    <n v="12"/>
    <n v="0.2"/>
    <n v="3"/>
    <n v="15"/>
    <n v="1"/>
    <s v="Core"/>
    <n v="1"/>
    <x v="0"/>
    <n v="0"/>
    <s v="Optional"/>
    <n v="0"/>
    <s v="Optional"/>
  </r>
  <r>
    <x v="3"/>
    <s v="4.2 - Antimicrobial stewardship"/>
    <s v="Advanced"/>
    <s v="Support national and facility-based efforts to reduce antibiotic resistance, including diagnostic and antimicrobial stewardship initiatives and the reporting and sharing of information on resistant microorganisms (C)"/>
    <n v="0.93330000000000002"/>
    <n v="14"/>
    <n v="6.6699999999999995E-2"/>
    <n v="1"/>
    <n v="15"/>
    <n v="1"/>
    <s v="Core"/>
    <n v="1"/>
    <x v="0"/>
    <n v="1"/>
    <s v="Core"/>
    <n v="0"/>
    <s v="Optional"/>
  </r>
  <r>
    <x v="3"/>
    <s v="4.2 - Antimicrobial stewardship"/>
    <s v="Advanced"/>
    <s v="Evaluate the effectiveness of interventions to contain the emergence and spread of resistant bacteria (C)"/>
    <n v="0.86670000000000003"/>
    <n v="13"/>
    <n v="0.1333"/>
    <n v="2"/>
    <n v="15"/>
    <n v="1"/>
    <s v="Core"/>
    <n v="1"/>
    <x v="0"/>
    <n v="0"/>
    <s v="Optional"/>
    <n v="0"/>
    <s v="Optional"/>
  </r>
  <r>
    <x v="3"/>
    <s v="4.2 - Antimicrobial stewardship"/>
    <s v="Advanced"/>
    <s v="Formulate recommendations on the local and national AMR surveillance system (C)"/>
    <n v="0.93330000000000002"/>
    <n v="14"/>
    <n v="6.6699999999999995E-2"/>
    <n v="1"/>
    <n v="15"/>
    <n v="1"/>
    <s v="Core"/>
    <n v="1"/>
    <x v="0"/>
    <n v="1"/>
    <s v="Core"/>
    <n v="0"/>
    <s v="Optional"/>
  </r>
  <r>
    <x v="3"/>
    <s v="4.2 - Antimicrobial stewardship"/>
    <s v="Advanced"/>
    <s v="Develop sampling protocols and SOPs in accordance with the objectives for an AMR surveillance system (S)"/>
    <n v="0.86670000000000003"/>
    <n v="13"/>
    <n v="0.1333"/>
    <n v="2"/>
    <n v="15"/>
    <n v="1"/>
    <s v="Core"/>
    <n v="1"/>
    <x v="0"/>
    <n v="0"/>
    <s v="Optional"/>
    <n v="0"/>
    <s v="Optional"/>
  </r>
  <r>
    <x v="3"/>
    <s v="4.2 - Antimicrobial stewardship"/>
    <s v="Advanced"/>
    <s v="Coordinate AMR data sharing and analysis (C)"/>
    <n v="0.8"/>
    <n v="12"/>
    <n v="0.2"/>
    <n v="3"/>
    <n v="15"/>
    <n v="1"/>
    <s v="Core"/>
    <n v="1"/>
    <x v="0"/>
    <n v="0"/>
    <s v="Optional"/>
    <n v="0"/>
    <s v="Optional"/>
  </r>
  <r>
    <x v="3"/>
    <s v="4.3 - Immunizations"/>
    <s v="Advanced"/>
    <s v="Describe the different types of vaccines and other immunizing agents (e.g., immunoglobulins) (K)"/>
    <n v="0.92859999999999998"/>
    <n v="13"/>
    <n v="7.1400000000000005E-2"/>
    <n v="1"/>
    <n v="14"/>
    <n v="1"/>
    <s v="Core"/>
    <n v="1"/>
    <x v="0"/>
    <n v="1"/>
    <s v="Core"/>
    <n v="0"/>
    <s v="Optional"/>
  </r>
  <r>
    <x v="3"/>
    <s v="4.3 - Immunizations"/>
    <s v="Advanced"/>
    <s v="Explain the different types of vaccine preventable diseases (VPDs) and their transmission dynamics (K)"/>
    <n v="0.92859999999999998"/>
    <n v="13"/>
    <n v="7.1400000000000005E-2"/>
    <n v="1"/>
    <n v="14"/>
    <n v="1"/>
    <s v="Core"/>
    <n v="1"/>
    <x v="0"/>
    <n v="1"/>
    <s v="Core"/>
    <n v="0"/>
    <s v="Optional"/>
  </r>
  <r>
    <x v="3"/>
    <s v="4.3 - Immunizations"/>
    <s v="Advanced"/>
    <s v="Explain the difference between disease control, elimination, and eradication (K)"/>
    <n v="1"/>
    <n v="14"/>
    <n v="0"/>
    <n v="0"/>
    <n v="14"/>
    <n v="1"/>
    <s v="Core"/>
    <n v="1"/>
    <x v="0"/>
    <n v="1"/>
    <s v="Core"/>
    <n v="1"/>
    <s v="Core"/>
  </r>
  <r>
    <x v="3"/>
    <s v="4.3 - Immunizations"/>
    <s v="Advanced"/>
    <s v="Identify at-risk populations and propose adjusted immunization strategies and approaches (C)"/>
    <n v="0.92859999999999998"/>
    <n v="13"/>
    <n v="7.1400000000000005E-2"/>
    <n v="1"/>
    <n v="14"/>
    <n v="1"/>
    <s v="Core"/>
    <n v="1"/>
    <x v="0"/>
    <n v="1"/>
    <s v="Core"/>
    <n v="0"/>
    <s v="Optional"/>
  </r>
  <r>
    <x v="3"/>
    <s v="4.3 - Immunizations"/>
    <s v="Advanced"/>
    <s v="Advise governments on the cost-benefit of vaccines in the context of disease control (C)"/>
    <n v="0.64290000000000003"/>
    <n v="9"/>
    <n v="0.35709999999999997"/>
    <n v="5"/>
    <n v="14"/>
    <n v="0"/>
    <s v="Optional"/>
    <n v="0"/>
    <x v="1"/>
    <n v="0"/>
    <s v="Optional"/>
    <n v="0"/>
    <s v="Optional"/>
  </r>
  <r>
    <x v="3"/>
    <s v="4.3 - Immunizations"/>
    <s v="Advanced"/>
    <s v="Conduct VPD-specific applied research in the context of a VPD outbreak (C)"/>
    <n v="0.53849999999999998"/>
    <n v="7"/>
    <n v="0.46150000000000002"/>
    <n v="6"/>
    <n v="13"/>
    <n v="0"/>
    <s v="Optional"/>
    <n v="0"/>
    <x v="1"/>
    <n v="0"/>
    <s v="Optional"/>
    <n v="0"/>
    <s v="Optional"/>
  </r>
  <r>
    <x v="3"/>
    <s v="4.4 - Infectious and zoonotic diseases"/>
    <s v="Advanced"/>
    <s v="Build capacity for surveillance and investigation of infectious and zoonotic diseases, including food, waterborne and vectorborne diseases (S)"/>
    <n v="0.93330000000000002"/>
    <n v="14"/>
    <n v="6.6699999999999995E-2"/>
    <n v="1"/>
    <n v="15"/>
    <n v="1"/>
    <s v="Core"/>
    <n v="1"/>
    <x v="0"/>
    <n v="1"/>
    <s v="Core"/>
    <n v="0"/>
    <s v="Optional"/>
  </r>
  <r>
    <x v="3"/>
    <s v="4.4 - Infectious and zoonotic diseases"/>
    <s v="Advanced"/>
    <s v="Work with partners to investigate infectious and zoonotic disease outbreaks and implement systems to better detect, control and prevent them (C)"/>
    <n v="0.93330000000000002"/>
    <n v="14"/>
    <n v="6.6699999999999995E-2"/>
    <n v="1"/>
    <n v="15"/>
    <n v="1"/>
    <s v="Core"/>
    <n v="1"/>
    <x v="0"/>
    <n v="1"/>
    <s v="Core"/>
    <n v="0"/>
    <s v="Optional"/>
  </r>
  <r>
    <x v="3"/>
    <s v="4.4 - Infectious and zoonotic diseases"/>
    <s v="Advanced"/>
    <s v="Use data to evaluate and revise infectious and zoonotic disease prevention strategies including social, religious and cultural aspects (C)"/>
    <n v="0.86670000000000003"/>
    <n v="13"/>
    <n v="0.1333"/>
    <n v="2"/>
    <n v="15"/>
    <n v="1"/>
    <s v="Core"/>
    <n v="1"/>
    <x v="0"/>
    <n v="0"/>
    <s v="Optional"/>
    <n v="0"/>
    <s v="Optional"/>
  </r>
  <r>
    <x v="3"/>
    <s v="4.4 - Infectious and zoonotic diseases"/>
    <s v="Advanced"/>
    <s v="Distinguish between the roles of different organizations involved in food and water safety at the national level (K)"/>
    <n v="0.93330000000000002"/>
    <n v="14"/>
    <n v="6.6699999999999995E-2"/>
    <n v="1"/>
    <n v="15"/>
    <n v="1"/>
    <s v="Core"/>
    <n v="1"/>
    <x v="0"/>
    <n v="1"/>
    <s v="Core"/>
    <n v="0"/>
    <s v="Optional"/>
  </r>
  <r>
    <x v="3"/>
    <s v="4.4 - Infectious and zoonotic diseases"/>
    <s v="Advanced"/>
    <s v="Link analysis of environmental (climate-related) data to outbreak forecasting and enhanced surveillance of waterborne diseases (S)"/>
    <n v="0.71430000000000005"/>
    <n v="10"/>
    <n v="0.28570000000000001"/>
    <n v="4"/>
    <n v="14"/>
    <n v="1"/>
    <s v="Core"/>
    <n v="0"/>
    <x v="1"/>
    <n v="0"/>
    <s v="Optional"/>
    <n v="0"/>
    <s v="Optional"/>
  </r>
  <r>
    <x v="3"/>
    <s v="4.5 - Disease management during travel, mobility and movement"/>
    <s v="Advanced"/>
    <s v="Recommend and execute policies for quarantine and movement restrictions at the national level (S)"/>
    <n v="0.93330000000000002"/>
    <n v="14"/>
    <n v="6.6699999999999995E-2"/>
    <n v="1"/>
    <n v="15"/>
    <n v="1"/>
    <s v="Core"/>
    <n v="1"/>
    <x v="0"/>
    <n v="1"/>
    <s v="Core"/>
    <n v="0"/>
    <s v="Optional"/>
  </r>
  <r>
    <x v="3"/>
    <s v="4.5 - Disease management during travel, mobility and movement"/>
    <s v="Advanced"/>
    <s v="Be familiar with health policies for cross-border travel, including immunizations (K)"/>
    <n v="0.93330000000000002"/>
    <n v="14"/>
    <n v="6.6699999999999995E-2"/>
    <n v="1"/>
    <n v="15"/>
    <n v="1"/>
    <s v="Core"/>
    <n v="1"/>
    <x v="0"/>
    <n v="1"/>
    <s v="Core"/>
    <n v="0"/>
    <s v="Optional"/>
  </r>
  <r>
    <x v="3"/>
    <s v="4.5 - Disease management during travel, mobility and movement"/>
    <s v="Advanced"/>
    <s v="Use network analysis to design disease prevention and control plans according to high-risk areas/hot spots (C)"/>
    <n v="0.66669999999999996"/>
    <n v="10"/>
    <n v="0.33329999999999999"/>
    <n v="5"/>
    <n v="15"/>
    <n v="1"/>
    <s v="Core"/>
    <n v="0"/>
    <x v="1"/>
    <n v="0"/>
    <s v="Optional"/>
    <n v="0"/>
    <s v="Optional"/>
  </r>
  <r>
    <x v="4"/>
    <s v="5.1 - Necropsies, sample/specimen collection, labeling, storage and transport"/>
    <s v="Advanced"/>
    <s v="Formulate universal biosafety and biosecurity precautions in specimen collection, handling, labeling, storage, transportation and biological waste disposal (e.g., needles) (C)"/>
    <n v="1"/>
    <n v="11"/>
    <n v="0"/>
    <n v="0"/>
    <n v="11"/>
    <n v="1"/>
    <s v="Core"/>
    <n v="1"/>
    <x v="0"/>
    <n v="1"/>
    <s v="Core"/>
    <n v="1"/>
    <s v="Core"/>
  </r>
  <r>
    <x v="4"/>
    <s v="5.1 - Necropsies, sample/specimen collection, labeling, storage and transport"/>
    <s v="Advanced"/>
    <s v="Formulate the risk management plan and standard operating procedures for IPC standard operating procedures (SOPs) for specimen collection, handling, labeling, cold chain, appropriate protocols for packaging specimens for transport and biological waste disposal (e.g., needles) (C)"/>
    <n v="1"/>
    <n v="11"/>
    <n v="0"/>
    <n v="0"/>
    <n v="11"/>
    <n v="1"/>
    <s v="Core"/>
    <n v="1"/>
    <x v="0"/>
    <n v="1"/>
    <s v="Core"/>
    <n v="1"/>
    <s v="Core"/>
  </r>
  <r>
    <x v="4"/>
    <s v="5.1 - Necropsies, sample/specimen collection, labeling, storage and transport"/>
    <s v="Advanced"/>
    <s v="Evaluate the implementation of the risk management plan and standard operating procedures (SOP) for biosafety and biosecurity and documentation for safe and humane specimen collection, specimen labeling, cold chain, appropriate protocols for packaging specimens for transport and biological waste disposal (e.g., needles) (C)"/>
    <n v="0.81820000000000004"/>
    <n v="9"/>
    <n v="0.18179999999999999"/>
    <n v="2"/>
    <n v="11"/>
    <n v="1"/>
    <s v="Core"/>
    <n v="1"/>
    <x v="0"/>
    <n v="0"/>
    <s v="Optional"/>
    <n v="0"/>
    <s v="Optional"/>
  </r>
  <r>
    <x v="4"/>
    <s v="5.1 - Necropsies, sample/specimen collection, labeling, storage and transport"/>
    <s v="Advanced"/>
    <s v="Provide training for frontline and intermediate levels related to the risk management plan and standard operating procedures (SOP) for biosafety and biosecurity and documentation for specimen collection, labeling, handling, storage, cold chain, appropriate protocols for packaging specimens for transport and biological waste disposal (e.g., needles) (C)"/>
    <n v="0.81820000000000004"/>
    <n v="9"/>
    <n v="0.18179999999999999"/>
    <n v="2"/>
    <n v="11"/>
    <n v="1"/>
    <s v="Core"/>
    <n v="1"/>
    <x v="0"/>
    <n v="0"/>
    <s v="Optional"/>
    <n v="0"/>
    <s v="Optional"/>
  </r>
  <r>
    <x v="4"/>
    <s v="5.2 - Multisectoral planning and data linking"/>
    <s v="Advanced"/>
    <s v="Evaluate the needs for joint training among epidemiologists and laboratory personnel to conduct joint field investigations (C)"/>
    <n v="0.81820000000000004"/>
    <n v="9"/>
    <n v="0.18179999999999999"/>
    <n v="2"/>
    <n v="11"/>
    <n v="1"/>
    <s v="Core"/>
    <n v="1"/>
    <x v="0"/>
    <n v="0"/>
    <s v="Optional"/>
    <n v="0"/>
    <s v="Optional"/>
  </r>
  <r>
    <x v="4"/>
    <s v="5.2 - Multisectoral planning and data linking"/>
    <s v="Advanced"/>
    <s v="Lead the planning and implementation of field investigations (and coordinate with laboratories to C)"/>
    <n v="1"/>
    <n v="11"/>
    <n v="0"/>
    <n v="0"/>
    <n v="11"/>
    <n v="1"/>
    <s v="Core"/>
    <n v="1"/>
    <x v="0"/>
    <n v="1"/>
    <s v="Core"/>
    <n v="1"/>
    <s v="Core"/>
  </r>
  <r>
    <x v="4"/>
    <s v="5.2 - Multisectoral planning and data linking"/>
    <s v="Advanced"/>
    <s v="Design a multiple testing approach including parallel and serial diagnostic considering the effects on the sensitivity and specificity, positive predictive value (PPV) and negative predictive value (NPV) of a testing protocol (C)"/>
    <n v="0.54549999999999998"/>
    <n v="6"/>
    <n v="0.45450000000000002"/>
    <n v="5"/>
    <n v="11"/>
    <n v="0"/>
    <s v="Optional"/>
    <n v="0"/>
    <x v="1"/>
    <n v="0"/>
    <s v="Optional"/>
    <n v="0"/>
    <s v="Optional"/>
  </r>
  <r>
    <x v="4"/>
    <s v="5.2 - Multisectoral planning and data linking"/>
    <s v="Advanced"/>
    <s v="Apply epidemiological sampling concepts and techniques (i.e., sample size calculation, representativeness, etc.) when designing laboratory research studies (C)"/>
    <n v="0.90910000000000002"/>
    <n v="10"/>
    <n v="9.0899999999999995E-2"/>
    <n v="1"/>
    <n v="11"/>
    <n v="1"/>
    <s v="Core"/>
    <n v="1"/>
    <x v="0"/>
    <n v="1"/>
    <s v="Core"/>
    <n v="0"/>
    <s v="Optional"/>
  </r>
  <r>
    <x v="4"/>
    <s v="5.2 - Multisectoral planning and data linking"/>
    <s v="Advanced"/>
    <s v="Provide recommendations for statistical methods to estimate sensitivity and specificity and their corresponding confidence intervals, criteria for determining sample size in the evaluation of a new diagnostic test, and statistical methods for evaluating a test when no gold standard is available (C)"/>
    <n v="0.72729999999999995"/>
    <n v="8"/>
    <n v="0.2727"/>
    <n v="3"/>
    <n v="11"/>
    <n v="1"/>
    <s v="Core"/>
    <n v="0"/>
    <x v="1"/>
    <n v="0"/>
    <s v="Optional"/>
    <n v="0"/>
    <s v="Optional"/>
  </r>
  <r>
    <x v="4"/>
    <s v="5.2 - Multisectoral planning and data linking"/>
    <s v="Advanced"/>
    <s v="Conduct quality assurance of joint field and laboratory interactions, including reporting, across the interface (S)"/>
    <n v="0.8"/>
    <n v="8"/>
    <n v="0.2"/>
    <n v="2"/>
    <n v="10"/>
    <n v="1"/>
    <s v="Core"/>
    <n v="1"/>
    <x v="0"/>
    <n v="0"/>
    <s v="Optional"/>
    <n v="0"/>
    <s v="Optional"/>
  </r>
  <r>
    <x v="4"/>
    <s v="5.2 - Multisectoral planning and data linking"/>
    <s v="Advanced"/>
    <s v="Share all assessment and evaluation reports with important stakeholders (S)"/>
    <n v="1"/>
    <n v="11"/>
    <n v="0"/>
    <n v="0"/>
    <n v="11"/>
    <n v="1"/>
    <s v="Core"/>
    <n v="1"/>
    <x v="0"/>
    <n v="1"/>
    <s v="Core"/>
    <n v="1"/>
    <s v="Core"/>
  </r>
  <r>
    <x v="4"/>
    <s v="5.2 - Multisectoral planning and data linking"/>
    <s v="Advanced"/>
    <s v="Evaluate diagnostic tests including ELISA, using the Receiver Operating Characteristic (ROC) curve system (S)"/>
    <n v="0.2727"/>
    <n v="3"/>
    <n v="0.72729999999999995"/>
    <n v="8"/>
    <n v="11"/>
    <n v="0"/>
    <s v="Optional"/>
    <n v="0"/>
    <x v="1"/>
    <n v="0"/>
    <s v="Optional"/>
    <n v="0"/>
    <s v="Optional"/>
  </r>
  <r>
    <x v="4"/>
    <s v="5.3 - Multisectoral coordination"/>
    <s v="Advanced"/>
    <s v="Lead and facilitate collaboration among clinical, laboratory, and public health institutions (C)"/>
    <n v="1"/>
    <n v="11"/>
    <n v="0"/>
    <n v="0"/>
    <n v="11"/>
    <n v="1"/>
    <s v="Core"/>
    <n v="1"/>
    <x v="0"/>
    <n v="1"/>
    <s v="Core"/>
    <n v="1"/>
    <s v="Core"/>
  </r>
  <r>
    <x v="4"/>
    <s v="5.3 - Multisectoral coordination"/>
    <s v="Advanced"/>
    <s v="Integrate and analyze laboratory and field data to support decision-makers across the human-animal-environment interface (C)"/>
    <n v="1"/>
    <n v="11"/>
    <n v="0"/>
    <n v="0"/>
    <n v="11"/>
    <n v="1"/>
    <s v="Core"/>
    <n v="1"/>
    <x v="0"/>
    <n v="1"/>
    <s v="Core"/>
    <n v="1"/>
    <s v="Core"/>
  </r>
  <r>
    <x v="4"/>
    <s v="5.3 - Multisectoral coordination"/>
    <s v="Advanced"/>
    <s v="Assess and mediate conflicting results (false positives, false negatives) from laboratory and field data that may impact data quality and decision-making (C)"/>
    <n v="1"/>
    <n v="11"/>
    <n v="0"/>
    <n v="0"/>
    <n v="11"/>
    <n v="1"/>
    <s v="Core"/>
    <n v="1"/>
    <x v="0"/>
    <n v="1"/>
    <s v="Core"/>
    <n v="1"/>
    <s v="Core"/>
  </r>
  <r>
    <x v="4"/>
    <s v="5.3 - Multisectoral coordination"/>
    <s v="Advanced"/>
    <s v="Manage and coordinate data sharing at the national level with all stakeholders (C)"/>
    <n v="0.72729999999999995"/>
    <n v="8"/>
    <n v="0.2727"/>
    <n v="3"/>
    <n v="11"/>
    <n v="1"/>
    <s v="Core"/>
    <n v="0"/>
    <x v="1"/>
    <n v="0"/>
    <s v="Optional"/>
    <n v="0"/>
    <s v="Optional"/>
  </r>
  <r>
    <x v="4"/>
    <s v="5.4 - Analysis, interpretation and reporting of laboratory data"/>
    <s v="Advanced"/>
    <s v="Conduct univariable and bivariable and multivariable analyses and display secondary laboratory data according to person/animal-place-time to support joint risk assessments (C)"/>
    <n v="1"/>
    <n v="11"/>
    <n v="0"/>
    <n v="0"/>
    <n v="11"/>
    <n v="1"/>
    <s v="Core"/>
    <n v="1"/>
    <x v="0"/>
    <n v="1"/>
    <s v="Core"/>
    <n v="1"/>
    <s v="Core"/>
  </r>
  <r>
    <x v="4"/>
    <s v="5.4 - Analysis, interpretation and reporting of laboratory data"/>
    <s v="Advanced"/>
    <s v="Evaluate, integrate and report field and laboratory data to conduct trend analysis (e.g., time series analysis) (C)"/>
    <n v="1"/>
    <n v="11"/>
    <n v="0"/>
    <n v="0"/>
    <n v="11"/>
    <n v="1"/>
    <s v="Core"/>
    <n v="1"/>
    <x v="0"/>
    <n v="1"/>
    <s v="Core"/>
    <n v="1"/>
    <s v="Core"/>
  </r>
  <r>
    <x v="4"/>
    <s v="5.4 - Analysis, interpretation and reporting of laboratory data"/>
    <s v="Advanced"/>
    <s v="Provide quality assurance of laboratory data and provide guidance on the analysis of laboratory data for public health and animal health importance (C)"/>
    <n v="0.90910000000000002"/>
    <n v="10"/>
    <n v="9.0899999999999995E-2"/>
    <n v="1"/>
    <n v="11"/>
    <n v="1"/>
    <s v="Core"/>
    <n v="1"/>
    <x v="0"/>
    <n v="1"/>
    <s v="Core"/>
    <n v="0"/>
    <s v="Optional"/>
  </r>
  <r>
    <x v="5"/>
    <s v="6.1 - IPC, biosecurity and biosafety preparedness"/>
    <s v="Advanced"/>
    <s v="Formulate SOPs and guidelines (C)"/>
    <n v="0.90910000000000002"/>
    <n v="10"/>
    <n v="9.0899999999999995E-2"/>
    <n v="1"/>
    <n v="11"/>
    <n v="1"/>
    <s v="Core"/>
    <n v="1"/>
    <x v="0"/>
    <n v="1"/>
    <s v="Core"/>
    <n v="0"/>
    <s v="Optional"/>
  </r>
  <r>
    <x v="5"/>
    <s v="6.1 - IPC, biosecurity and biosafety preparedness"/>
    <s v="Advanced"/>
    <s v="Train and mentor frontline and intermediate level professionals (C)"/>
    <n v="0.90910000000000002"/>
    <n v="10"/>
    <n v="9.0899999999999995E-2"/>
    <n v="1"/>
    <n v="11"/>
    <n v="1"/>
    <s v="Core"/>
    <n v="1"/>
    <x v="0"/>
    <n v="1"/>
    <s v="Core"/>
    <n v="0"/>
    <s v="Optional"/>
  </r>
  <r>
    <x v="5"/>
    <s v="6.1 - IPC, biosecurity and biosafety preparedness"/>
    <s v="Advanced"/>
    <s v="Conduct risk assessments related to IPC, biosafety and biosecurity (C)"/>
    <n v="1"/>
    <n v="11"/>
    <n v="0"/>
    <n v="0"/>
    <n v="11"/>
    <n v="1"/>
    <s v="Core"/>
    <n v="1"/>
    <x v="0"/>
    <n v="1"/>
    <s v="Core"/>
    <n v="1"/>
    <s v="Core"/>
  </r>
  <r>
    <x v="5"/>
    <s v="6.1 - IPC, biosecurity and biosafety preparedness"/>
    <s v="Advanced"/>
    <s v="Evaluate the availability of and compliance to SOPs and guidelines (C)"/>
    <n v="0.90910000000000002"/>
    <n v="10"/>
    <n v="9.0899999999999995E-2"/>
    <n v="1"/>
    <n v="11"/>
    <n v="1"/>
    <s v="Core"/>
    <n v="1"/>
    <x v="0"/>
    <n v="1"/>
    <s v="Core"/>
    <n v="0"/>
    <s v="Optional"/>
  </r>
  <r>
    <x v="5"/>
    <s v="6.1 - IPC, biosecurity and biosafety preparedness"/>
    <s v="Advanced"/>
    <s v="Lead intersectoral collaboration with respect to preparedness (C)"/>
    <n v="0.90910000000000002"/>
    <n v="10"/>
    <n v="9.0899999999999995E-2"/>
    <n v="1"/>
    <n v="11"/>
    <n v="1"/>
    <s v="Core"/>
    <n v="1"/>
    <x v="0"/>
    <n v="1"/>
    <s v="Core"/>
    <n v="0"/>
    <s v="Optional"/>
  </r>
  <r>
    <x v="5"/>
    <s v="6.1 - IPC, biosecurity and biosafety preparedness"/>
    <s v="Advanced"/>
    <s v="Lead advocacy efforts to apply best practices for IPC, biosafety and biosecurity at all levels (C)"/>
    <n v="0.90910000000000002"/>
    <n v="10"/>
    <n v="9.0899999999999995E-2"/>
    <n v="1"/>
    <n v="11"/>
    <n v="1"/>
    <s v="Core"/>
    <n v="1"/>
    <x v="0"/>
    <n v="1"/>
    <s v="Core"/>
    <n v="0"/>
    <s v="Optional"/>
  </r>
  <r>
    <x v="5"/>
    <s v="6.1 - IPC, biosecurity and biosafety preparedness"/>
    <s v="Advanced"/>
    <s v="Coordinate PPE procurement (C)"/>
    <n v="0.54549999999999998"/>
    <n v="6"/>
    <n v="0.45450000000000002"/>
    <n v="5"/>
    <n v="11"/>
    <n v="0"/>
    <s v="Optional"/>
    <n v="0"/>
    <x v="1"/>
    <n v="0"/>
    <s v="Optional"/>
    <n v="0"/>
    <s v="Optional"/>
  </r>
  <r>
    <x v="5"/>
    <s v="6.2 - IPC, biosecurity and biosafety implementation procedures"/>
    <s v="Advanced"/>
    <s v="Conduct an emergency situation risk assessment (C)"/>
    <n v="1"/>
    <n v="11"/>
    <n v="0"/>
    <n v="0"/>
    <n v="11"/>
    <n v="1"/>
    <s v="Core"/>
    <n v="1"/>
    <x v="0"/>
    <n v="1"/>
    <s v="Core"/>
    <n v="1"/>
    <s v="Core"/>
  </r>
  <r>
    <x v="5"/>
    <s v="6.2 - IPC, biosecurity and biosafety implementation procedures"/>
    <s v="Advanced"/>
    <s v="Formulate an infection prevention and control plan (C)"/>
    <n v="0.81820000000000004"/>
    <n v="9"/>
    <n v="0.18179999999999999"/>
    <n v="2"/>
    <n v="11"/>
    <n v="1"/>
    <s v="Core"/>
    <n v="1"/>
    <x v="0"/>
    <n v="0"/>
    <s v="Optional"/>
    <n v="0"/>
    <s v="Optional"/>
  </r>
  <r>
    <x v="5"/>
    <s v="6.2 - IPC, biosecurity and biosafety implementation procedures"/>
    <s v="Advanced"/>
    <s v="Formulate disease-specific prevention and control plans (C)"/>
    <n v="0.90910000000000002"/>
    <n v="10"/>
    <n v="9.0899999999999995E-2"/>
    <n v="1"/>
    <n v="11"/>
    <n v="1"/>
    <s v="Core"/>
    <n v="1"/>
    <x v="0"/>
    <n v="1"/>
    <s v="Core"/>
    <n v="0"/>
    <s v="Optional"/>
  </r>
  <r>
    <x v="5"/>
    <s v="6.2 - IPC, biosecurity and biosafety implementation procedures"/>
    <s v="Advanced"/>
    <s v="Evaluate the efficiency of control measures (C)"/>
    <n v="0.90910000000000002"/>
    <n v="10"/>
    <n v="9.0899999999999995E-2"/>
    <n v="1"/>
    <n v="11"/>
    <n v="1"/>
    <s v="Core"/>
    <n v="1"/>
    <x v="0"/>
    <n v="1"/>
    <s v="Core"/>
    <n v="0"/>
    <s v="Optional"/>
  </r>
  <r>
    <x v="5"/>
    <s v="6.2 - IPC, biosecurity and biosafety implementation procedures"/>
    <s v="Advanced"/>
    <s v="Identify context specific training needs and design relevant training programs (C)"/>
    <n v="0.81820000000000004"/>
    <n v="9"/>
    <n v="0.18179999999999999"/>
    <n v="2"/>
    <n v="11"/>
    <n v="1"/>
    <s v="Core"/>
    <n v="1"/>
    <x v="0"/>
    <n v="0"/>
    <s v="Optional"/>
    <n v="0"/>
    <s v="Optional"/>
  </r>
  <r>
    <x v="5"/>
    <s v="6.2 - IPC, biosecurity and biosafety implementation procedures"/>
    <s v="Advanced"/>
    <s v="Deliver training activities - cross cutting competency (C)"/>
    <n v="0.81820000000000004"/>
    <n v="9"/>
    <n v="0.18179999999999999"/>
    <n v="2"/>
    <n v="11"/>
    <n v="1"/>
    <s v="Core"/>
    <n v="1"/>
    <x v="0"/>
    <n v="0"/>
    <s v="Optional"/>
    <n v="0"/>
    <s v="Optional"/>
  </r>
  <r>
    <x v="5"/>
    <s v="6.2 - IPC, biosecurity and biosafety implementation procedures"/>
    <s v="Advanced"/>
    <s v="Ensure intersectoral collaboration*- crosscutting competency (C)"/>
    <n v="0.63639999999999997"/>
    <n v="7"/>
    <n v="0.36359999999999998"/>
    <n v="4"/>
    <n v="11"/>
    <n v="0"/>
    <s v="Optional"/>
    <n v="0"/>
    <x v="1"/>
    <n v="0"/>
    <s v="Optional"/>
    <n v="0"/>
    <s v="Optional"/>
  </r>
  <r>
    <x v="5"/>
    <s v="6.2 - IPC, biosecurity and biosafety implementation procedures"/>
    <s v="Advanced"/>
    <s v="Lead advocacy for following best practices for implementation IPC, biosafety and biosecurity procedures (C)"/>
    <n v="0.81820000000000004"/>
    <n v="9"/>
    <n v="0.18179999999999999"/>
    <n v="2"/>
    <n v="11"/>
    <n v="1"/>
    <s v="Core"/>
    <n v="1"/>
    <x v="0"/>
    <n v="0"/>
    <s v="Optional"/>
    <n v="0"/>
    <s v="Optional"/>
  </r>
  <r>
    <x v="5"/>
    <s v="6.3 - Continuous quality improvement (CQI) evaluation"/>
    <s v="Advanced"/>
    <s v="Evaluate biosafety and biosecurity procedures (C)"/>
    <n v="1"/>
    <n v="11"/>
    <n v="0"/>
    <n v="0"/>
    <n v="11"/>
    <n v="1"/>
    <s v="Core"/>
    <n v="1"/>
    <x v="0"/>
    <n v="1"/>
    <s v="Core"/>
    <n v="1"/>
    <s v="Core"/>
  </r>
  <r>
    <x v="5"/>
    <s v="6.3 - Continuous quality improvement (CQI) evaluation"/>
    <s v="Advanced"/>
    <s v="Develop a biosecurity protocol to visit a premises (C)"/>
    <n v="0.81820000000000004"/>
    <n v="9"/>
    <n v="0.18179999999999999"/>
    <n v="2"/>
    <n v="11"/>
    <n v="1"/>
    <s v="Core"/>
    <n v="1"/>
    <x v="0"/>
    <n v="0"/>
    <s v="Optional"/>
    <n v="0"/>
    <s v="Optional"/>
  </r>
  <r>
    <x v="5"/>
    <s v="6.3 - Continuous quality improvement (CQI) evaluation"/>
    <s v="Advanced"/>
    <s v="Evaluate successes and challenges and develop corrective actions (C)"/>
    <n v="0.90910000000000002"/>
    <n v="10"/>
    <n v="9.0899999999999995E-2"/>
    <n v="1"/>
    <n v="11"/>
    <n v="1"/>
    <s v="Core"/>
    <n v="1"/>
    <x v="0"/>
    <n v="1"/>
    <s v="Core"/>
    <n v="0"/>
    <s v="Optional"/>
  </r>
  <r>
    <x v="5"/>
    <s v="6.3 - Continuous quality improvement (CQI) evaluation"/>
    <s v="Advanced"/>
    <s v="Lead audits of IPC, biosafety and biosecurity practices (C)"/>
    <n v="0.72729999999999995"/>
    <n v="8"/>
    <n v="0.2727"/>
    <n v="3"/>
    <n v="11"/>
    <n v="1"/>
    <s v="Core"/>
    <n v="0"/>
    <x v="1"/>
    <n v="0"/>
    <s v="Optional"/>
    <n v="0"/>
    <s v="Optional"/>
  </r>
  <r>
    <x v="5"/>
    <s v="6.3 - Continuous quality improvement (CQI) evaluation"/>
    <s v="Advanced"/>
    <s v="Lead the evaluation of IPC, biosafety and biosecurity plan using appropriate tools (C)"/>
    <n v="0.63639999999999997"/>
    <n v="7"/>
    <n v="0.36359999999999998"/>
    <n v="4"/>
    <n v="11"/>
    <n v="0"/>
    <s v="Optional"/>
    <n v="0"/>
    <x v="1"/>
    <n v="0"/>
    <s v="Optional"/>
    <n v="0"/>
    <s v="Optional"/>
  </r>
  <r>
    <x v="5"/>
    <s v="6.3 - Continuous quality improvement (CQI) evaluation"/>
    <s v="Advanced"/>
    <s v="Lead specific biosafety and biosecurity evaluation and adaptations required at border points of entry (C)"/>
    <n v="0.54549999999999998"/>
    <n v="6"/>
    <n v="0.45450000000000002"/>
    <n v="5"/>
    <n v="11"/>
    <n v="0"/>
    <s v="Optional"/>
    <n v="0"/>
    <x v="1"/>
    <n v="0"/>
    <s v="Optional"/>
    <n v="0"/>
    <s v="Optional"/>
  </r>
  <r>
    <x v="6"/>
    <s v="7.1 - Detection of health threats"/>
    <s v="Advanced"/>
    <s v="Engage with laboratories to ensure capacities and proficiency for testing for pathogens of epidemic potential (C)"/>
    <n v="1"/>
    <n v="11"/>
    <n v="0"/>
    <n v="0"/>
    <n v="11"/>
    <n v="1"/>
    <s v="Core"/>
    <n v="1"/>
    <x v="0"/>
    <n v="1"/>
    <s v="Core"/>
    <n v="1"/>
    <s v="Core"/>
  </r>
  <r>
    <x v="6"/>
    <s v="7.1 - Detection of health threats"/>
    <s v="Advanced"/>
    <s v="Use event-based, indicator-based and innovative (novel) surveillance to detect health threats (C)"/>
    <n v="1"/>
    <n v="11"/>
    <n v="0"/>
    <n v="0"/>
    <n v="11"/>
    <n v="1"/>
    <s v="Core"/>
    <n v="1"/>
    <x v="0"/>
    <n v="1"/>
    <s v="Core"/>
    <n v="1"/>
    <s v="Core"/>
  </r>
  <r>
    <x v="6"/>
    <s v="7.1 - Detection of health threats"/>
    <s v="Advanced"/>
    <s v="Identify when case reports or clusters require further investigation and how to initiate field investigations (C)"/>
    <n v="1"/>
    <n v="11"/>
    <n v="0"/>
    <n v="0"/>
    <n v="11"/>
    <n v="1"/>
    <s v="Core"/>
    <n v="1"/>
    <x v="0"/>
    <n v="1"/>
    <s v="Core"/>
    <n v="1"/>
    <s v="Core"/>
  </r>
  <r>
    <x v="6"/>
    <s v="7.1 - Detection of health threats"/>
    <s v="Advanced"/>
    <s v="Evaluate the implications of national or international health alerts (C)"/>
    <n v="1"/>
    <n v="11"/>
    <n v="0"/>
    <n v="0"/>
    <n v="11"/>
    <n v="1"/>
    <s v="Core"/>
    <n v="1"/>
    <x v="0"/>
    <n v="1"/>
    <s v="Core"/>
    <n v="1"/>
    <s v="Core"/>
  </r>
  <r>
    <x v="6"/>
    <s v="7.1 - Detection of health threats"/>
    <s v="Advanced"/>
    <s v="Design new or adapt existing environmental monitoring systems for emerging concerns about environmental contamination (C)"/>
    <n v="0.81820000000000004"/>
    <n v="9"/>
    <n v="0.18179999999999999"/>
    <n v="2"/>
    <n v="11"/>
    <n v="1"/>
    <s v="Core"/>
    <n v="1"/>
    <x v="0"/>
    <n v="0"/>
    <s v="Optional"/>
    <n v="0"/>
    <s v="Optional"/>
  </r>
  <r>
    <x v="6"/>
    <s v="7.1 - Detection of health threats"/>
    <s v="Advanced"/>
    <s v="Identify organism responsible for a disease outbreak and its epidemiological characteristics (C)"/>
    <n v="1"/>
    <n v="11"/>
    <n v="0"/>
    <n v="0"/>
    <n v="11"/>
    <n v="1"/>
    <s v="Core"/>
    <n v="1"/>
    <x v="0"/>
    <n v="1"/>
    <s v="Core"/>
    <n v="1"/>
    <s v="Core"/>
  </r>
  <r>
    <x v="6"/>
    <s v="7.1 - Detection of health threats"/>
    <s v="Advanced"/>
    <s v="Demonstrate knowledge of protocols for notifying WHO or OIE of a potential health threat and advise the delegate responsible for reporting (S)"/>
    <n v="1"/>
    <n v="11"/>
    <n v="0"/>
    <n v="0"/>
    <n v="11"/>
    <n v="1"/>
    <s v="Core"/>
    <n v="1"/>
    <x v="0"/>
    <n v="1"/>
    <s v="Core"/>
    <n v="1"/>
    <s v="Core"/>
  </r>
  <r>
    <x v="6"/>
    <s v="7.1 - Detection of health threats"/>
    <s v="Advanced"/>
    <s v="Evaluate whether a potential health threat is notifiable under the IHR (C)"/>
    <n v="1"/>
    <n v="11"/>
    <n v="0"/>
    <n v="0"/>
    <n v="11"/>
    <n v="1"/>
    <s v="Core"/>
    <n v="1"/>
    <x v="0"/>
    <n v="1"/>
    <s v="Core"/>
    <n v="1"/>
    <s v="Core"/>
  </r>
  <r>
    <x v="6"/>
    <s v="7.1 - Detection of health threats"/>
    <s v="Advanced"/>
    <s v="Identify environmental/climate anomalies/thresholds associated with the health threats (C)"/>
    <n v="0.54549999999999998"/>
    <n v="6"/>
    <n v="0.45450000000000002"/>
    <n v="5"/>
    <n v="11"/>
    <n v="0"/>
    <s v="Optional"/>
    <n v="0"/>
    <x v="1"/>
    <n v="0"/>
    <s v="Optional"/>
    <n v="0"/>
    <s v="Optional"/>
  </r>
  <r>
    <x v="6"/>
    <s v="7.2 - Risk assessments"/>
    <s v="Advanced"/>
    <s v="Determine priority health risks by performing a risk assessment (C)"/>
    <n v="1"/>
    <n v="11"/>
    <n v="0"/>
    <n v="0"/>
    <n v="11"/>
    <n v="1"/>
    <s v="Core"/>
    <n v="1"/>
    <x v="0"/>
    <n v="1"/>
    <s v="Core"/>
    <n v="1"/>
    <s v="Core"/>
  </r>
  <r>
    <x v="6"/>
    <s v="7.2 - Risk assessments"/>
    <s v="Advanced"/>
    <s v="Prepare a risk assessment report with recommended management approaches for identified risks (C)"/>
    <n v="1"/>
    <n v="11"/>
    <n v="0"/>
    <n v="0"/>
    <n v="11"/>
    <n v="1"/>
    <s v="Core"/>
    <n v="1"/>
    <x v="0"/>
    <n v="1"/>
    <s v="Core"/>
    <n v="1"/>
    <s v="Core"/>
  </r>
  <r>
    <x v="6"/>
    <s v="7.2 - Risk assessments"/>
    <s v="Advanced"/>
    <s v="Incorporate the results and implications of risk assessments in emergency risk communication (C)"/>
    <n v="1"/>
    <n v="11"/>
    <n v="0"/>
    <n v="0"/>
    <n v="11"/>
    <n v="1"/>
    <s v="Core"/>
    <n v="1"/>
    <x v="0"/>
    <n v="1"/>
    <s v="Core"/>
    <n v="1"/>
    <s v="Core"/>
  </r>
  <r>
    <x v="6"/>
    <s v="7.2 - Risk assessments"/>
    <s v="Advanced"/>
    <s v="Develop/describe national all hazards plan and mitigation plans (C)"/>
    <n v="0.54549999999999998"/>
    <n v="6"/>
    <n v="0.45450000000000002"/>
    <n v="5"/>
    <n v="11"/>
    <n v="0"/>
    <s v="Optional"/>
    <n v="0"/>
    <x v="1"/>
    <n v="0"/>
    <s v="Optional"/>
    <n v="0"/>
    <s v="Optional"/>
  </r>
  <r>
    <x v="6"/>
    <s v="7.2 - Risk assessments"/>
    <s v="Advanced"/>
    <s v="Use risk assessment results to inform risk-based surveillance (C)"/>
    <n v="1"/>
    <n v="10"/>
    <n v="0"/>
    <n v="0"/>
    <n v="10"/>
    <n v="1"/>
    <s v="Core"/>
    <n v="1"/>
    <x v="0"/>
    <n v="1"/>
    <s v="Core"/>
    <n v="1"/>
    <s v="Core"/>
  </r>
  <r>
    <x v="6"/>
    <s v="7.3 - Policy development, adaptation and implementation"/>
    <s v="Advanced"/>
    <s v="Assess emergency response policies and communicate them to relevant stakeholders (S)"/>
    <n v="1"/>
    <n v="11"/>
    <n v="0"/>
    <n v="0"/>
    <n v="11"/>
    <n v="1"/>
    <s v="Core"/>
    <n v="1"/>
    <x v="0"/>
    <n v="1"/>
    <s v="Core"/>
    <n v="1"/>
    <s v="Core"/>
  </r>
  <r>
    <x v="6"/>
    <s v="7.3 - Policy development, adaptation and implementation"/>
    <s v="Advanced"/>
    <s v="Participate in assessments of legal frameworks and policies and propose/advocate measures to address gaps based on current or potential health events (S)"/>
    <n v="0.81820000000000004"/>
    <n v="9"/>
    <n v="0.18179999999999999"/>
    <n v="2"/>
    <n v="11"/>
    <n v="1"/>
    <s v="Core"/>
    <n v="1"/>
    <x v="0"/>
    <n v="0"/>
    <s v="Optional"/>
    <n v="0"/>
    <s v="Optional"/>
  </r>
  <r>
    <x v="6"/>
    <s v="7.3 - Policy development, adaptation and implementation"/>
    <s v="Advanced"/>
    <s v="Communicate policy/guidelines, weigh benefits and costs, describe concerns about implementation and adapt policies related to border control, trade and movement restrictions (C)"/>
    <n v="0.81820000000000004"/>
    <n v="9"/>
    <n v="0.18179999999999999"/>
    <n v="2"/>
    <n v="11"/>
    <n v="1"/>
    <s v="Core"/>
    <n v="1"/>
    <x v="0"/>
    <n v="0"/>
    <s v="Optional"/>
    <n v="0"/>
    <s v="Optional"/>
  </r>
  <r>
    <x v="6"/>
    <s v="7.4 - Preparedness and response planning"/>
    <s v="Advanced"/>
    <s v="Demonstrate the ability to make decisions under uncertainty (C)"/>
    <n v="0.81820000000000004"/>
    <n v="9"/>
    <n v="0.18179999999999999"/>
    <n v="2"/>
    <n v="11"/>
    <n v="1"/>
    <s v="Core"/>
    <n v="1"/>
    <x v="0"/>
    <n v="0"/>
    <s v="Optional"/>
    <n v="0"/>
    <s v="Optional"/>
  </r>
  <r>
    <x v="6"/>
    <s v="7.4 - Preparedness and response planning"/>
    <s v="Advanced"/>
    <s v="Identify key assumptions behind plans, identify untenable assumptions, and advocate changes as needed (C)"/>
    <n v="0.81820000000000004"/>
    <n v="9"/>
    <n v="0.18179999999999999"/>
    <n v="2"/>
    <n v="11"/>
    <n v="1"/>
    <s v="Core"/>
    <n v="1"/>
    <x v="0"/>
    <n v="0"/>
    <s v="Optional"/>
    <n v="0"/>
    <s v="Optional"/>
  </r>
  <r>
    <x v="6"/>
    <s v="7.4 - Preparedness and response planning"/>
    <s v="Advanced"/>
    <s v="Develop protocols and test/exercise processes for health emergency operations and their activation (C)"/>
    <n v="0.90910000000000002"/>
    <n v="10"/>
    <n v="9.0899999999999995E-2"/>
    <n v="1"/>
    <n v="11"/>
    <n v="1"/>
    <s v="Core"/>
    <n v="1"/>
    <x v="0"/>
    <n v="1"/>
    <s v="Core"/>
    <n v="0"/>
    <s v="Optional"/>
  </r>
  <r>
    <x v="6"/>
    <s v="7.4 - Preparedness and response planning"/>
    <s v="Advanced"/>
    <s v="Play a supervisory role in an emergency response simulation (C)"/>
    <n v="0.72729999999999995"/>
    <n v="8"/>
    <n v="0.2727"/>
    <n v="3"/>
    <n v="11"/>
    <n v="1"/>
    <s v="Core"/>
    <n v="0"/>
    <x v="1"/>
    <n v="0"/>
    <s v="Optional"/>
    <n v="0"/>
    <s v="Optional"/>
  </r>
  <r>
    <x v="6"/>
    <s v="7.4 - Preparedness and response planning"/>
    <s v="Advanced"/>
    <s v="Assess if the implementation of preparedness plans requires any changes (C)"/>
    <n v="0.90910000000000002"/>
    <n v="10"/>
    <n v="9.0899999999999995E-2"/>
    <n v="1"/>
    <n v="11"/>
    <n v="1"/>
    <s v="Core"/>
    <n v="1"/>
    <x v="0"/>
    <n v="1"/>
    <s v="Core"/>
    <n v="0"/>
    <s v="Optional"/>
  </r>
  <r>
    <x v="6"/>
    <s v="7.4 - Preparedness and response planning"/>
    <s v="Advanced"/>
    <s v="Play a leadership role in the development of an emergency preparedness and response plan consistent with published guidelines (C)"/>
    <n v="0.81820000000000004"/>
    <n v="9"/>
    <n v="0.18179999999999999"/>
    <n v="2"/>
    <n v="11"/>
    <n v="1"/>
    <s v="Core"/>
    <n v="1"/>
    <x v="0"/>
    <n v="0"/>
    <s v="Optional"/>
    <n v="0"/>
    <s v="Optional"/>
  </r>
  <r>
    <x v="6"/>
    <s v="7.4 - Preparedness and response planning"/>
    <s v="Advanced"/>
    <s v="Identify thresholds that trigger each phase of an outbreak response (C)"/>
    <n v="1"/>
    <n v="11"/>
    <n v="0"/>
    <n v="0"/>
    <n v="11"/>
    <n v="1"/>
    <s v="Core"/>
    <n v="1"/>
    <x v="0"/>
    <n v="1"/>
    <s v="Core"/>
    <n v="1"/>
    <s v="Core"/>
  </r>
  <r>
    <x v="6"/>
    <s v="7.4 - Preparedness and response planning"/>
    <s v="Advanced"/>
    <s v="Plan for the storage and stockpiling of vaccines and prepare for medical and non-medical countermeasures (C)"/>
    <n v="0.72729999999999995"/>
    <n v="8"/>
    <n v="0.2727"/>
    <n v="3"/>
    <n v="11"/>
    <n v="1"/>
    <s v="Core"/>
    <n v="0"/>
    <x v="1"/>
    <n v="0"/>
    <s v="Optional"/>
    <n v="0"/>
    <s v="Optional"/>
  </r>
  <r>
    <x v="6"/>
    <s v="7.4 - Preparedness and response planning"/>
    <s v="Advanced"/>
    <s v="Coordinate vaccination plans and criteria for vaccination of target groups (C)"/>
    <n v="0.90910000000000002"/>
    <n v="10"/>
    <n v="9.0899999999999995E-2"/>
    <n v="1"/>
    <n v="11"/>
    <n v="1"/>
    <s v="Core"/>
    <n v="1"/>
    <x v="0"/>
    <n v="1"/>
    <s v="Core"/>
    <n v="0"/>
    <s v="Optional"/>
  </r>
  <r>
    <x v="6"/>
    <s v="7.4 - Preparedness and response planning"/>
    <s v="Advanced"/>
    <s v="Establish reliable systems for dissemination of case definitions to standardize both the diagnosis and the reporting of case numbers (e.g., confirmed, suspected, probable and possible cases) (C)"/>
    <n v="1"/>
    <n v="11"/>
    <n v="0"/>
    <n v="0"/>
    <n v="11"/>
    <n v="1"/>
    <s v="Core"/>
    <n v="1"/>
    <x v="0"/>
    <n v="1"/>
    <s v="Core"/>
    <n v="1"/>
    <s v="Core"/>
  </r>
  <r>
    <x v="6"/>
    <s v="7.4 - Preparedness and response planning"/>
    <s v="Advanced"/>
    <s v="Lead an emergency response simulation (C)"/>
    <n v="0.72729999999999995"/>
    <n v="8"/>
    <n v="0.2727"/>
    <n v="3"/>
    <n v="11"/>
    <n v="1"/>
    <s v="Core"/>
    <n v="0"/>
    <x v="1"/>
    <n v="0"/>
    <s v="Optional"/>
    <n v="0"/>
    <s v="Optional"/>
  </r>
  <r>
    <x v="6"/>
    <s v="7.4 - Preparedness and response planning"/>
    <s v="Advanced"/>
    <s v="Develop a plan for financing an emergency response (C)"/>
    <n v="0.2727"/>
    <n v="3"/>
    <n v="0.72729999999999995"/>
    <n v="8"/>
    <n v="11"/>
    <n v="0"/>
    <s v="Optional"/>
    <n v="0"/>
    <x v="1"/>
    <n v="0"/>
    <s v="Optional"/>
    <n v="0"/>
    <s v="Optional"/>
  </r>
  <r>
    <x v="6"/>
    <s v="7.5 - Cross-sectoral coordination and incident management"/>
    <s v="Advanced"/>
    <s v="Communicate with international partners and report emergencies as required by the IHR (C)"/>
    <n v="0.90910000000000002"/>
    <n v="10"/>
    <n v="9.0899999999999995E-2"/>
    <n v="1"/>
    <n v="11"/>
    <n v="1"/>
    <s v="Core"/>
    <n v="1"/>
    <x v="0"/>
    <n v="1"/>
    <s v="Core"/>
    <n v="0"/>
    <s v="Optional"/>
  </r>
  <r>
    <x v="6"/>
    <s v="7.5 - Cross-sectoral coordination and incident management"/>
    <s v="Advanced"/>
    <s v="Share information with relevant partners and across disciplines according to data sharing policies and restrictions (C)"/>
    <n v="1"/>
    <n v="11"/>
    <n v="0"/>
    <n v="0"/>
    <n v="11"/>
    <n v="1"/>
    <s v="Core"/>
    <n v="1"/>
    <x v="0"/>
    <n v="1"/>
    <s v="Core"/>
    <n v="1"/>
    <s v="Core"/>
  </r>
  <r>
    <x v="6"/>
    <s v="7.5 - Cross-sectoral coordination and incident management"/>
    <s v="Advanced"/>
    <s v="Create and update an incident management plan that adapts existing policies to the situation at hand (C)"/>
    <n v="0.81820000000000004"/>
    <n v="9"/>
    <n v="0.18179999999999999"/>
    <n v="2"/>
    <n v="11"/>
    <n v="1"/>
    <s v="Core"/>
    <n v="1"/>
    <x v="0"/>
    <n v="0"/>
    <s v="Optional"/>
    <n v="0"/>
    <s v="Optional"/>
  </r>
  <r>
    <x v="6"/>
    <s v="7.5 - Cross-sectoral coordination and incident management"/>
    <s v="Advanced"/>
    <s v="Ensure adequate preparations for implementing health screening at borders (C)"/>
    <n v="0.72729999999999995"/>
    <n v="8"/>
    <n v="0.2727"/>
    <n v="3"/>
    <n v="11"/>
    <n v="1"/>
    <s v="Core"/>
    <n v="0"/>
    <x v="1"/>
    <n v="0"/>
    <s v="Optional"/>
    <n v="0"/>
    <s v="Optional"/>
  </r>
  <r>
    <x v="6"/>
    <s v="7.5 - Cross-sectoral coordination and incident management"/>
    <s v="Advanced"/>
    <s v="Share information with response managers and decision-makers in support of decisions about appropriate countermeasures (C)"/>
    <n v="1"/>
    <n v="11"/>
    <n v="0"/>
    <n v="0"/>
    <n v="11"/>
    <n v="1"/>
    <s v="Core"/>
    <n v="1"/>
    <x v="0"/>
    <n v="1"/>
    <s v="Core"/>
    <n v="1"/>
    <s v="Core"/>
  </r>
  <r>
    <x v="6"/>
    <s v="7.5 - Cross-sectoral coordination and incident management"/>
    <s v="Advanced"/>
    <s v="Review, test and update the SOPs for establishing a multi-unit task force for coordination and integration of relevant sectors during response operations (C)"/>
    <n v="0.72729999999999995"/>
    <n v="8"/>
    <n v="0.2727"/>
    <n v="3"/>
    <n v="11"/>
    <n v="1"/>
    <s v="Core"/>
    <n v="0"/>
    <x v="1"/>
    <n v="0"/>
    <s v="Optional"/>
    <n v="0"/>
    <s v="Optional"/>
  </r>
  <r>
    <x v="6"/>
    <s v="7.5 - Cross-sectoral coordination and incident management"/>
    <s v="Advanced"/>
    <s v="Integrate business continuity into preparedness and response plans for infectious disease pandemics (C)"/>
    <n v="0.45450000000000002"/>
    <n v="5"/>
    <n v="0.54549999999999998"/>
    <n v="6"/>
    <n v="11"/>
    <n v="0"/>
    <s v="Optional"/>
    <n v="0"/>
    <x v="1"/>
    <n v="0"/>
    <s v="Optional"/>
    <n v="0"/>
    <s v="Optional"/>
  </r>
  <r>
    <x v="6"/>
    <s v="7.6 - Emergency risk communication"/>
    <s v="Advanced"/>
    <s v="Prevent and counter misinformation (C)"/>
    <n v="1"/>
    <n v="11"/>
    <n v="0"/>
    <n v="0"/>
    <n v="11"/>
    <n v="1"/>
    <s v="Core"/>
    <n v="1"/>
    <x v="0"/>
    <n v="1"/>
    <s v="Core"/>
    <n v="1"/>
    <s v="Core"/>
  </r>
  <r>
    <x v="6"/>
    <s v="7.6 - Emergency risk communication"/>
    <s v="Advanced"/>
    <s v="Proactively address the needs of the news media and the general public (C)"/>
    <n v="1"/>
    <n v="11"/>
    <n v="0"/>
    <n v="0"/>
    <n v="11"/>
    <n v="1"/>
    <s v="Core"/>
    <n v="1"/>
    <x v="0"/>
    <n v="1"/>
    <s v="Core"/>
    <n v="1"/>
    <s v="Core"/>
  </r>
  <r>
    <x v="6"/>
    <s v="7.6 - Emergency risk communication"/>
    <s v="Advanced"/>
    <s v="Use various data gathering methods such as surveys, focus groups, interviews, media and social media monitoring to assess the effectiveness of the emergency risk communication strategy (S)"/>
    <n v="0.90910000000000002"/>
    <n v="10"/>
    <n v="9.0899999999999995E-2"/>
    <n v="1"/>
    <n v="11"/>
    <n v="1"/>
    <s v="Core"/>
    <n v="1"/>
    <x v="0"/>
    <n v="1"/>
    <s v="Core"/>
    <n v="0"/>
    <s v="Optional"/>
  </r>
  <r>
    <x v="6"/>
    <s v="7.7 - Mass gatherings "/>
    <s v="Advanced"/>
    <s v="Include health promotion and public information when planning for mass gatherings (C)"/>
    <n v="0.81820000000000004"/>
    <n v="9"/>
    <n v="0.18179999999999999"/>
    <n v="2"/>
    <n v="11"/>
    <n v="1"/>
    <s v="Core"/>
    <n v="1"/>
    <x v="0"/>
    <n v="0"/>
    <s v="Optional"/>
    <n v="0"/>
    <s v="Optional"/>
  </r>
  <r>
    <x v="6"/>
    <s v="7.7 - Mass gatherings "/>
    <s v="Advanced"/>
    <s v="Use risk assessment and risk management for health threats to guide preparedness planning for mass gatherings (C)"/>
    <n v="0.81820000000000004"/>
    <n v="9"/>
    <n v="0.18179999999999999"/>
    <n v="2"/>
    <n v="11"/>
    <n v="1"/>
    <s v="Core"/>
    <n v="1"/>
    <x v="0"/>
    <n v="0"/>
    <s v="Optional"/>
    <n v="0"/>
    <s v="Optional"/>
  </r>
  <r>
    <x v="6"/>
    <s v="7.7 - Mass gatherings "/>
    <s v="Advanced"/>
    <s v="Develop a clear, well tested operational plan for a mass gathering, including surveillance and laboratory testing, describing the roles and responsibilities of stakeholders (C)"/>
    <n v="0.72729999999999995"/>
    <n v="8"/>
    <n v="0.2727"/>
    <n v="3"/>
    <n v="11"/>
    <n v="1"/>
    <s v="Core"/>
    <n v="0"/>
    <x v="1"/>
    <n v="0"/>
    <s v="Optional"/>
    <n v="0"/>
    <s v="Optional"/>
  </r>
  <r>
    <x v="6"/>
    <s v="7.7 - Mass gatherings "/>
    <s v="Advanced"/>
    <s v="Adapt risk communication to the specific cultural, social, political and economic context of the event (C)"/>
    <n v="0.63639999999999997"/>
    <n v="7"/>
    <n v="0.36359999999999998"/>
    <n v="4"/>
    <n v="11"/>
    <n v="0"/>
    <s v="Optional"/>
    <n v="0"/>
    <x v="1"/>
    <n v="0"/>
    <s v="Optional"/>
    <n v="0"/>
    <s v="Optional"/>
  </r>
  <r>
    <x v="6"/>
    <s v="7.7 - Mass gatherings "/>
    <s v="Advanced"/>
    <s v="Monitor and ensure the safety of food and water sources at the mass gathering event (C)"/>
    <n v="0.63639999999999997"/>
    <n v="7"/>
    <n v="0.36359999999999998"/>
    <n v="4"/>
    <n v="11"/>
    <n v="0"/>
    <s v="Optional"/>
    <n v="0"/>
    <x v="1"/>
    <n v="0"/>
    <s v="Optional"/>
    <n v="0"/>
    <s v="Optional"/>
  </r>
  <r>
    <x v="6"/>
    <s v="7.7 - Mass gatherings "/>
    <s v="Advanced"/>
    <s v="Evaluate preparedness for disasters at mass gatherings including crowd management, event access and evacuation points, fire safety measures, environmental risks, medical preparedness and emergency response (C)"/>
    <n v="0.45450000000000002"/>
    <n v="5"/>
    <n v="0.54549999999999998"/>
    <n v="6"/>
    <n v="11"/>
    <n v="0"/>
    <s v="Optional"/>
    <n v="0"/>
    <x v="1"/>
    <n v="0"/>
    <s v="Optional"/>
    <n v="0"/>
    <s v="Optional"/>
  </r>
  <r>
    <x v="6"/>
    <s v="7.8 - Humanitarian crises/natural disasters"/>
    <s v="Advanced"/>
    <s v="Describe the political and cultural contexts underlying humanitarian crises (K)"/>
    <n v="0.81820000000000004"/>
    <n v="9"/>
    <n v="0.18179999999999999"/>
    <n v="2"/>
    <n v="11"/>
    <n v="1"/>
    <s v="Core"/>
    <n v="1"/>
    <x v="0"/>
    <n v="0"/>
    <s v="Optional"/>
    <n v="0"/>
    <s v="Optional"/>
  </r>
  <r>
    <x v="6"/>
    <s v="7.8 - Humanitarian crises/natural disasters"/>
    <s v="Advanced"/>
    <s v="Determine the scale of a crisis and assess gaps (C)"/>
    <n v="0.81820000000000004"/>
    <n v="9"/>
    <n v="0.18179999999999999"/>
    <n v="2"/>
    <n v="11"/>
    <n v="1"/>
    <s v="Core"/>
    <n v="1"/>
    <x v="0"/>
    <n v="0"/>
    <s v="Optional"/>
    <n v="0"/>
    <s v="Optional"/>
  </r>
  <r>
    <x v="6"/>
    <s v="7.8 - Humanitarian crises/natural disasters"/>
    <s v="Advanced"/>
    <s v="Conduct an initial rapid assessment and more detailed follow-up human and animal assessments (C)"/>
    <n v="0.90910000000000002"/>
    <n v="10"/>
    <n v="9.0899999999999995E-2"/>
    <n v="1"/>
    <n v="11"/>
    <n v="1"/>
    <s v="Core"/>
    <n v="1"/>
    <x v="0"/>
    <n v="1"/>
    <s v="Core"/>
    <n v="0"/>
    <s v="Optional"/>
  </r>
  <r>
    <x v="6"/>
    <s v="7.8 - Humanitarian crises/natural disasters"/>
    <s v="Advanced"/>
    <s v="Contribute to inter-agency coordination (e.g. ,through participation in the health, food security and agriculture, or other relevant cluster) (C)"/>
    <n v="0.90910000000000002"/>
    <n v="10"/>
    <n v="9.0899999999999995E-2"/>
    <n v="1"/>
    <n v="11"/>
    <n v="1"/>
    <s v="Core"/>
    <n v="1"/>
    <x v="0"/>
    <n v="1"/>
    <s v="Core"/>
    <n v="0"/>
    <s v="Optional"/>
  </r>
  <r>
    <x v="6"/>
    <s v="7.8 - Humanitarian crises/natural disasters"/>
    <s v="Advanced"/>
    <s v="Establish surveillance and a health information management system during a crisis or disaster (C)"/>
    <n v="0.8"/>
    <n v="8"/>
    <n v="0.2"/>
    <n v="2"/>
    <n v="10"/>
    <n v="1"/>
    <s v="Core"/>
    <n v="1"/>
    <x v="0"/>
    <n v="0"/>
    <s v="Optional"/>
    <n v="0"/>
    <s v="Optional"/>
  </r>
  <r>
    <x v="6"/>
    <s v="7.8 - Humanitarian crises/natural disasters"/>
    <s v="Advanced"/>
    <s v="Develop and implement a health sector response and recovery plan (C)"/>
    <n v="0.54549999999999998"/>
    <n v="6"/>
    <n v="0.45450000000000002"/>
    <n v="5"/>
    <n v="11"/>
    <n v="0"/>
    <s v="Optional"/>
    <n v="0"/>
    <x v="1"/>
    <n v="0"/>
    <s v="Optional"/>
    <n v="0"/>
    <s v="Optional"/>
  </r>
  <r>
    <x v="6"/>
    <s v="7.8 - Humanitarian crises/natural disasters"/>
    <s v="Advanced"/>
    <s v="Identify gaps in health service provision and make recommendations to fill them (C)"/>
    <n v="0.72729999999999995"/>
    <n v="8"/>
    <n v="0.2727"/>
    <n v="3"/>
    <n v="11"/>
    <n v="1"/>
    <s v="Core"/>
    <n v="0"/>
    <x v="1"/>
    <n v="0"/>
    <s v="Optional"/>
    <n v="0"/>
    <s v="Optional"/>
  </r>
  <r>
    <x v="6"/>
    <s v="7.8 - Humanitarian crises/natural disasters"/>
    <s v="Advanced"/>
    <s v="Promote rebuilding of human and animal health system capacities, one health coordination, and ecosystem sustainability during recovery (C)"/>
    <n v="0.45450000000000002"/>
    <n v="5"/>
    <n v="0.54549999999999998"/>
    <n v="6"/>
    <n v="11"/>
    <n v="0"/>
    <s v="Optional"/>
    <n v="0"/>
    <x v="1"/>
    <n v="0"/>
    <s v="Optional"/>
    <n v="0"/>
    <s v="Optional"/>
  </r>
  <r>
    <x v="6"/>
    <s v="7.9 - Chemical, biological, radiological and nuclear (CBRN) emergencies"/>
    <s v="Advanced"/>
    <s v="Explain planning, logistics and operational plans as part of the CBRN defense efforts (K)"/>
    <n v="0.72729999999999995"/>
    <n v="8"/>
    <n v="0.2727"/>
    <n v="3"/>
    <n v="11"/>
    <n v="1"/>
    <s v="Core"/>
    <n v="0"/>
    <x v="1"/>
    <n v="0"/>
    <s v="Optional"/>
    <n v="0"/>
    <s v="Optional"/>
  </r>
  <r>
    <x v="6"/>
    <s v="7.9 - Chemical, biological, radiological and nuclear (CBRN) emergencies"/>
    <s v="Advanced"/>
    <s v="Identify CBRN priorities, problems and available resources, to include health infrastructure, medical countermeasures and protective equipment (S)"/>
    <n v="0.90910000000000002"/>
    <n v="10"/>
    <n v="9.0899999999999995E-2"/>
    <n v="1"/>
    <n v="11"/>
    <n v="1"/>
    <s v="Core"/>
    <n v="1"/>
    <x v="0"/>
    <n v="1"/>
    <s v="Core"/>
    <n v="0"/>
    <s v="Optional"/>
  </r>
  <r>
    <x v="6"/>
    <s v="7.9 - Chemical, biological, radiological and nuclear (CBRN) emergencies"/>
    <s v="Advanced"/>
    <s v="Collaborate with partners, including military or armed forces, to prepare for CBRN events through desktop or simulation exercises (C)"/>
    <n v="0.81820000000000004"/>
    <n v="9"/>
    <n v="0.18179999999999999"/>
    <n v="2"/>
    <n v="11"/>
    <n v="1"/>
    <s v="Core"/>
    <n v="1"/>
    <x v="0"/>
    <n v="0"/>
    <s v="Optional"/>
    <n v="0"/>
    <s v="Optional"/>
  </r>
  <r>
    <x v="6"/>
    <s v="7.9 - Chemical, biological, radiological and nuclear (CBRN) emergencies"/>
    <s v="Advanced"/>
    <s v="Anticipate CBRN threats and develop new capabilities to counter emerging threats (C)"/>
    <n v="0.2727"/>
    <n v="3"/>
    <n v="0.72729999999999995"/>
    <n v="8"/>
    <n v="11"/>
    <n v="0"/>
    <s v="Optional"/>
    <n v="0"/>
    <x v="1"/>
    <n v="0"/>
    <s v="Optional"/>
    <n v="0"/>
    <s v="Optional"/>
  </r>
  <r>
    <x v="7"/>
    <s v="8.1 - Types of epidemiological studies"/>
    <s v="Advanced"/>
    <s v="Describe how to justify and develop a meaningful epidemiological study to address gaps and challenges of health services (C)"/>
    <n v="0.88890000000000002"/>
    <n v="8"/>
    <n v="0.1111"/>
    <n v="1"/>
    <n v="9"/>
    <n v="1"/>
    <s v="Core"/>
    <n v="1"/>
    <x v="0"/>
    <n v="0"/>
    <s v="Optional"/>
    <n v="0"/>
    <s v="Optional"/>
  </r>
  <r>
    <x v="7"/>
    <s v="8.1 - Types of epidemiological studies"/>
    <s v="Advanced"/>
    <s v="Describe both traditional linear hypothesis driven and systems-based approaches for epidemiology observational study design to: a) improve data management; b) refine and update risk estimates; c) characterize the epidemiology of the disease agent; d) generate hypotheses applying observational field studies and secondary data analysis; e) collaborate on environmental health studies; and f) collaborate in mixed methods research with environment experts using predictive, transdisciplinary, systems-based approaches (K)"/>
    <n v="0.88890000000000002"/>
    <n v="8"/>
    <n v="0.1111"/>
    <n v="1"/>
    <n v="9"/>
    <n v="1"/>
    <s v="Core"/>
    <n v="1"/>
    <x v="0"/>
    <n v="0"/>
    <s v="Optional"/>
    <n v="0"/>
    <s v="Optional"/>
  </r>
  <r>
    <x v="7"/>
    <s v="8.1 - Types of epidemiological studies"/>
    <s v="Advanced"/>
    <s v="Describe national legislation with regard to, development of standards for and monitoring and supervision of basic principles of medical data protection, data anonymization, develop necessary documentation for and manage ethical approval process and informed consent during field investigation (K)"/>
    <n v="0.77780000000000005"/>
    <n v="7"/>
    <n v="0.22220000000000001"/>
    <n v="2"/>
    <n v="9"/>
    <n v="1"/>
    <s v="Core"/>
    <n v="0"/>
    <x v="1"/>
    <n v="0"/>
    <s v="Optional"/>
    <n v="0"/>
    <s v="Optional"/>
  </r>
  <r>
    <x v="7"/>
    <s v="8.2 - Design and plan epidemiological studies"/>
    <s v="Advanced"/>
    <s v="Lead the design and planning of epidemiology observational studies using analytic principles and methods (C)"/>
    <n v="1"/>
    <n v="9"/>
    <n v="0"/>
    <n v="0"/>
    <n v="9"/>
    <n v="1"/>
    <s v="Core"/>
    <n v="1"/>
    <x v="0"/>
    <n v="1"/>
    <s v="Core"/>
    <n v="1"/>
    <s v="Core"/>
  </r>
  <r>
    <x v="7"/>
    <s v="8.2 - Design and plan epidemiological studies"/>
    <s v="Advanced"/>
    <s v="Seek formal approval to conduct the study (C)"/>
    <n v="1"/>
    <n v="9"/>
    <n v="0"/>
    <n v="0"/>
    <n v="9"/>
    <n v="1"/>
    <s v="Core"/>
    <n v="1"/>
    <x v="0"/>
    <n v="1"/>
    <s v="Core"/>
    <n v="1"/>
    <s v="Core"/>
  </r>
  <r>
    <x v="7"/>
    <s v="8.2 - Design and plan epidemiological studies"/>
    <s v="Advanced"/>
    <s v="Define the problem and study objective (C)"/>
    <n v="1"/>
    <n v="9"/>
    <n v="0"/>
    <n v="0"/>
    <n v="9"/>
    <n v="1"/>
    <s v="Core"/>
    <n v="1"/>
    <x v="0"/>
    <n v="1"/>
    <s v="Core"/>
    <n v="1"/>
    <s v="Core"/>
  </r>
  <r>
    <x v="7"/>
    <s v="8.2 - Design and plan epidemiological studies"/>
    <s v="Advanced"/>
    <s v="State the null hypothesis (C)"/>
    <n v="1"/>
    <n v="9"/>
    <n v="0"/>
    <n v="0"/>
    <n v="9"/>
    <n v="1"/>
    <s v="Core"/>
    <n v="1"/>
    <x v="0"/>
    <n v="1"/>
    <s v="Core"/>
    <n v="1"/>
    <s v="Core"/>
  </r>
  <r>
    <x v="7"/>
    <s v="8.2 - Design and plan epidemiological studies"/>
    <s v="Advanced"/>
    <s v="Review existing knowledge and data (C)"/>
    <n v="1"/>
    <n v="9"/>
    <n v="0"/>
    <n v="0"/>
    <n v="9"/>
    <n v="1"/>
    <s v="Core"/>
    <n v="1"/>
    <x v="0"/>
    <n v="1"/>
    <s v="Core"/>
    <n v="1"/>
    <s v="Core"/>
  </r>
  <r>
    <x v="7"/>
    <s v="8.2 - Design and plan epidemiological studies"/>
    <s v="Advanced"/>
    <s v="Conduct a review of relevant literature (C)"/>
    <n v="1"/>
    <n v="9"/>
    <n v="0"/>
    <n v="0"/>
    <n v="9"/>
    <n v="1"/>
    <s v="Core"/>
    <n v="1"/>
    <x v="0"/>
    <n v="1"/>
    <s v="Core"/>
    <n v="1"/>
    <s v="Core"/>
  </r>
  <r>
    <x v="7"/>
    <s v="8.2 - Design and plan epidemiological studies"/>
    <s v="Advanced"/>
    <s v="Identify study population (C)"/>
    <n v="1"/>
    <n v="9"/>
    <n v="0"/>
    <n v="0"/>
    <n v="9"/>
    <n v="1"/>
    <s v="Core"/>
    <n v="1"/>
    <x v="0"/>
    <n v="1"/>
    <s v="Core"/>
    <n v="1"/>
    <s v="Core"/>
  </r>
  <r>
    <x v="7"/>
    <s v="8.2 - Design and plan epidemiological studies"/>
    <s v="Advanced"/>
    <s v="Define the target population(s) and sample frame(s) (C)"/>
    <n v="1"/>
    <n v="9"/>
    <n v="0"/>
    <n v="0"/>
    <n v="9"/>
    <n v="1"/>
    <s v="Core"/>
    <n v="1"/>
    <x v="0"/>
    <n v="1"/>
    <s v="Core"/>
    <n v="1"/>
    <s v="Core"/>
  </r>
  <r>
    <x v="7"/>
    <s v="8.2 - Design and plan epidemiological studies"/>
    <s v="Advanced"/>
    <s v="Calculate sample size requirements (C)"/>
    <n v="1"/>
    <n v="9"/>
    <n v="0"/>
    <n v="0"/>
    <n v="9"/>
    <n v="1"/>
    <s v="Core"/>
    <n v="1"/>
    <x v="0"/>
    <n v="1"/>
    <s v="Core"/>
    <n v="1"/>
    <s v="Core"/>
  </r>
  <r>
    <x v="7"/>
    <s v="8.2 - Design and plan epidemiological studies"/>
    <s v="Advanced"/>
    <s v="Define required epidemiological and statistical analytical methods e.g., sample size, etc. (C)"/>
    <n v="1"/>
    <n v="9"/>
    <n v="0"/>
    <n v="0"/>
    <n v="9"/>
    <n v="1"/>
    <s v="Core"/>
    <n v="1"/>
    <x v="0"/>
    <n v="1"/>
    <s v="Core"/>
    <n v="1"/>
    <s v="Core"/>
  </r>
  <r>
    <x v="7"/>
    <s v="8.2 - Design and plan epidemiological studies"/>
    <s v="Advanced"/>
    <s v="Develop a questionnaire or data entry form to collect the required data (C)"/>
    <n v="1"/>
    <n v="9"/>
    <n v="0"/>
    <n v="0"/>
    <n v="9"/>
    <n v="1"/>
    <s v="Core"/>
    <n v="1"/>
    <x v="0"/>
    <n v="1"/>
    <s v="Core"/>
    <n v="1"/>
    <s v="Core"/>
  </r>
  <r>
    <x v="7"/>
    <s v="8.2 - Design and plan epidemiological studies"/>
    <s v="Advanced"/>
    <s v="Develop an analysis plan (C)"/>
    <n v="1"/>
    <n v="9"/>
    <n v="0"/>
    <n v="0"/>
    <n v="9"/>
    <n v="1"/>
    <s v="Core"/>
    <n v="1"/>
    <x v="0"/>
    <n v="1"/>
    <s v="Core"/>
    <n v="1"/>
    <s v="Core"/>
  </r>
  <r>
    <x v="7"/>
    <s v="8.2 - Design and plan epidemiological studies"/>
    <s v="Advanced"/>
    <s v="Identify and communicate with primary and secondary study stakeholders (C)"/>
    <n v="1"/>
    <n v="9"/>
    <n v="0"/>
    <n v="0"/>
    <n v="9"/>
    <n v="1"/>
    <s v="Core"/>
    <n v="1"/>
    <x v="0"/>
    <n v="1"/>
    <s v="Core"/>
    <n v="1"/>
    <s v="Core"/>
  </r>
  <r>
    <x v="7"/>
    <s v="8.2 - Design and plan epidemiological studies"/>
    <s v="Advanced"/>
    <s v="Review and adhere to ethical guidelines (C)"/>
    <n v="1"/>
    <n v="9"/>
    <n v="0"/>
    <n v="0"/>
    <n v="9"/>
    <n v="1"/>
    <s v="Core"/>
    <n v="1"/>
    <x v="0"/>
    <n v="1"/>
    <s v="Core"/>
    <n v="1"/>
    <s v="Core"/>
  </r>
  <r>
    <x v="7"/>
    <s v="8.2 - Design and plan epidemiological studies"/>
    <s v="Advanced"/>
    <s v="Plan for reporting the study results to stakeholders (C)"/>
    <n v="1"/>
    <n v="9"/>
    <n v="0"/>
    <n v="0"/>
    <n v="9"/>
    <n v="1"/>
    <s v="Core"/>
    <n v="1"/>
    <x v="0"/>
    <n v="1"/>
    <s v="Core"/>
    <n v="1"/>
    <s v="Core"/>
  </r>
  <r>
    <x v="7"/>
    <s v="8.2 - Design and plan epidemiological studies"/>
    <s v="Advanced"/>
    <s v="Lead the design and planning of both traditional linear hypothesis driven and systems-based approaches for epidemiological studies (C)"/>
    <n v="0.55559999999999998"/>
    <n v="5"/>
    <n v="0.44440000000000002"/>
    <n v="4"/>
    <n v="9"/>
    <n v="0"/>
    <s v="Optional"/>
    <n v="0"/>
    <x v="1"/>
    <n v="0"/>
    <s v="Optional"/>
    <n v="0"/>
    <s v="Optional"/>
  </r>
  <r>
    <x v="7"/>
    <s v="8.2 - Design and plan epidemiological studies"/>
    <s v="Advanced"/>
    <s v="Lead the design and planning of collaboration, coordination and communication with critical stakeholders across sectoral lines (C)"/>
    <n v="0.44440000000000002"/>
    <n v="4"/>
    <n v="0.55559999999999998"/>
    <n v="5"/>
    <n v="9"/>
    <n v="0"/>
    <s v="Optional"/>
    <n v="0"/>
    <x v="1"/>
    <n v="0"/>
    <s v="Optional"/>
    <n v="0"/>
    <s v="Optional"/>
  </r>
  <r>
    <x v="7"/>
    <s v="8.3 - Conduct epidemiolgocial field studies"/>
    <s v="Advanced"/>
    <s v="Lead study implementation by following the approved protocol, ensuring unbiased data collection, using appropriate data management, analysis, and interpretation methods (C)"/>
    <n v="1"/>
    <n v="9"/>
    <n v="0"/>
    <n v="0"/>
    <n v="9"/>
    <n v="1"/>
    <s v="Core"/>
    <n v="1"/>
    <x v="0"/>
    <n v="1"/>
    <s v="Core"/>
    <n v="1"/>
    <s v="Core"/>
  </r>
  <r>
    <x v="7"/>
    <s v="8.3 - Conduct epidemiolgocial field studies"/>
    <s v="Advanced"/>
    <s v="Lead the implementation of both linear hypothesis driven and systems-based approaches for epidemiological study design to: a) improve data management; b) refine and update risk estimates; c) characterize the epidemiology of the disease agent; d) generate hypotheses applying observational field studies; e) collaborate on environmental health studies; and f) collaborate in mixed methods research using transdisciplinary, systems-based approaches (C)"/>
    <n v="1"/>
    <n v="9"/>
    <n v="0"/>
    <n v="0"/>
    <n v="9"/>
    <n v="1"/>
    <s v="Core"/>
    <n v="1"/>
    <x v="0"/>
    <n v="1"/>
    <s v="Core"/>
    <n v="1"/>
    <s v="Core"/>
  </r>
  <r>
    <x v="7"/>
    <s v="8.3 - Conduct epidemiolgocial field studies"/>
    <s v="Advanced"/>
    <s v="Lead the implementation of operational research (C)"/>
    <n v="0.44440000000000002"/>
    <n v="4"/>
    <n v="0.55559999999999998"/>
    <n v="5"/>
    <n v="9"/>
    <n v="0"/>
    <s v="Optional"/>
    <n v="0"/>
    <x v="1"/>
    <n v="0"/>
    <s v="Optional"/>
    <n v="0"/>
    <s v="Optional"/>
  </r>
  <r>
    <x v="7"/>
    <s v="8.3 - Conduct epidemiolgocial field studies"/>
    <s v="Advanced"/>
    <s v="Lead the implementation of collaboration, coordination and communication with critical stakeholders across sectoral lines (C)"/>
    <n v="1"/>
    <n v="9"/>
    <n v="0"/>
    <n v="0"/>
    <n v="9"/>
    <n v="1"/>
    <s v="Core"/>
    <n v="1"/>
    <x v="0"/>
    <n v="1"/>
    <s v="Core"/>
    <n v="1"/>
    <s v="Core"/>
  </r>
  <r>
    <x v="7"/>
    <s v="8.3 - Conduct epidemiolgocial field studies"/>
    <s v="Advanced"/>
    <s v="Evaluate the potential impact from any intervention recommended or made following the epidemiological study across the sectors (K)"/>
    <n v="0.88890000000000002"/>
    <n v="8"/>
    <n v="0.1111"/>
    <n v="1"/>
    <n v="9"/>
    <n v="1"/>
    <s v="Core"/>
    <n v="1"/>
    <x v="0"/>
    <n v="0"/>
    <s v="Optional"/>
    <n v="0"/>
    <s v="Optional"/>
  </r>
  <r>
    <x v="7"/>
    <s v="8.4 - Report and publish study findings"/>
    <s v="Advanced"/>
    <s v="Lead the production of oral and written reports and publications of epidemiologic studies using skills of scientific writing, analytic principles and methods: a) review and adhere to ethical guidelines and b) plan for reporting the study results to stakeholders (C)"/>
    <n v="1"/>
    <n v="9"/>
    <n v="0"/>
    <n v="0"/>
    <n v="9"/>
    <n v="1"/>
    <s v="Core"/>
    <n v="1"/>
    <x v="0"/>
    <n v="1"/>
    <s v="Core"/>
    <n v="1"/>
    <s v="Core"/>
  </r>
  <r>
    <x v="7"/>
    <s v="8.4 - Report and publish study findings"/>
    <s v="Advanced"/>
    <s v="Lead the writing of reports and publications of both reductionistic and systems-based approaches for epidemiological study design (C)"/>
    <n v="0.88890000000000002"/>
    <n v="8"/>
    <n v="0.1111"/>
    <n v="1"/>
    <n v="9"/>
    <n v="1"/>
    <s v="Core"/>
    <n v="1"/>
    <x v="0"/>
    <n v="0"/>
    <s v="Optional"/>
    <n v="0"/>
    <s v="Optional"/>
  </r>
  <r>
    <x v="7"/>
    <s v="8.4 - Report and publish study findings"/>
    <s v="Advanced"/>
    <s v="Lead the implementation of collaboration, coordination and communication with sectoral stakeholders including decision-makers (C)"/>
    <n v="1"/>
    <n v="9"/>
    <n v="0"/>
    <n v="0"/>
    <n v="9"/>
    <n v="1"/>
    <s v="Core"/>
    <n v="1"/>
    <x v="0"/>
    <n v="1"/>
    <s v="Core"/>
    <n v="1"/>
    <s v="Core"/>
  </r>
  <r>
    <x v="7"/>
    <s v="8.4 - Report and publish study findings"/>
    <s v="Advanced"/>
    <s v="Lead the reporting and dissemination of relevant study findings at early stage to local level Health Care stakeholders and other local stakeholders involved in response, including community leaders (S)"/>
    <n v="1"/>
    <n v="9"/>
    <n v="0"/>
    <n v="0"/>
    <n v="9"/>
    <n v="1"/>
    <s v="Core"/>
    <n v="1"/>
    <x v="0"/>
    <n v="1"/>
    <s v="Core"/>
    <n v="1"/>
    <s v="Core"/>
  </r>
  <r>
    <x v="8"/>
    <s v="9.1 - Planning for data collection and analysis"/>
    <s v="Advanced"/>
    <s v="Develop presentation plans and templates for regular reports and infographics (C)"/>
    <n v="1"/>
    <n v="9"/>
    <n v="0"/>
    <n v="0"/>
    <n v="9"/>
    <n v="1"/>
    <s v="Core"/>
    <n v="1"/>
    <x v="0"/>
    <n v="1"/>
    <s v="Core"/>
    <n v="1"/>
    <s v="Core"/>
  </r>
  <r>
    <x v="8"/>
    <s v="9.1 - Planning for data collection and analysis"/>
    <s v="Advanced"/>
    <s v="Develop and evaluate sampling strategies for surveys and epidemiologic studies (C)"/>
    <n v="1"/>
    <n v="9"/>
    <n v="0"/>
    <n v="0"/>
    <n v="9"/>
    <n v="1"/>
    <s v="Core"/>
    <n v="1"/>
    <x v="0"/>
    <n v="1"/>
    <s v="Core"/>
    <n v="1"/>
    <s v="Core"/>
  </r>
  <r>
    <x v="8"/>
    <s v="9.1 - Planning for data collection and analysis"/>
    <s v="Advanced"/>
    <s v="Calculate sample size for surveys and epidemiological studies (S)"/>
    <n v="0.77780000000000005"/>
    <n v="7"/>
    <n v="0.22220000000000001"/>
    <n v="2"/>
    <n v="9"/>
    <n v="1"/>
    <s v="Core"/>
    <n v="0"/>
    <x v="1"/>
    <n v="0"/>
    <s v="Optional"/>
    <n v="0"/>
    <s v="Optional"/>
  </r>
  <r>
    <x v="8"/>
    <s v="9.2 - Data collection"/>
    <s v="Advanced"/>
    <s v="Develop questionnaires for field investigations (e.g., outbreak investigations and epidemiological studies (C)"/>
    <n v="1"/>
    <n v="9"/>
    <n v="0"/>
    <n v="0"/>
    <n v="9"/>
    <n v="1"/>
    <s v="Core"/>
    <n v="1"/>
    <x v="0"/>
    <n v="1"/>
    <s v="Core"/>
    <n v="1"/>
    <s v="Core"/>
  </r>
  <r>
    <x v="8"/>
    <s v="9.2 - Data collection"/>
    <s v="Advanced"/>
    <s v="Create a data dictionary to explain coding, types of variables (S)"/>
    <n v="1"/>
    <n v="9"/>
    <n v="0"/>
    <n v="0"/>
    <n v="9"/>
    <n v="1"/>
    <s v="Core"/>
    <n v="1"/>
    <x v="0"/>
    <n v="1"/>
    <s v="Core"/>
    <n v="1"/>
    <s v="Core"/>
  </r>
  <r>
    <x v="8"/>
    <s v="9.2 - Data collection"/>
    <s v="Advanced"/>
    <s v="Develop/Review SOPs for data checks and data quality assurance (C)"/>
    <n v="1"/>
    <n v="9"/>
    <n v="0"/>
    <n v="0"/>
    <n v="9"/>
    <n v="1"/>
    <s v="Core"/>
    <n v="1"/>
    <x v="0"/>
    <n v="1"/>
    <s v="Core"/>
    <n v="1"/>
    <s v="Core"/>
  </r>
  <r>
    <x v="8"/>
    <s v="9.2 - Data collection"/>
    <s v="Advanced"/>
    <s v="Describe the data standards life cycle (the process by which standards are created, implemented, and updated) (K)"/>
    <n v="0.88890000000000002"/>
    <n v="8"/>
    <n v="0.1111"/>
    <n v="1"/>
    <n v="9"/>
    <n v="1"/>
    <s v="Core"/>
    <n v="1"/>
    <x v="0"/>
    <n v="0"/>
    <s v="Optional"/>
    <n v="0"/>
    <s v="Optional"/>
  </r>
  <r>
    <x v="8"/>
    <s v="9.2 - Data collection"/>
    <s v="Advanced"/>
    <s v="Advocate for implementation of standards for data collection using electronic tools (C)"/>
    <n v="1"/>
    <n v="9"/>
    <n v="0"/>
    <n v="0"/>
    <n v="9"/>
    <n v="1"/>
    <s v="Core"/>
    <n v="1"/>
    <x v="0"/>
    <n v="1"/>
    <s v="Core"/>
    <n v="1"/>
    <s v="Core"/>
  </r>
  <r>
    <x v="8"/>
    <s v="9.2 - Data collection"/>
    <s v="Advanced"/>
    <s v="Identify governance policies and guidelines needed to support data collection, (e.g., data exchange/data protection standards and policies) (S)"/>
    <n v="0.55559999999999998"/>
    <n v="5"/>
    <n v="0.44440000000000002"/>
    <n v="4"/>
    <n v="9"/>
    <n v="0"/>
    <s v="Optional"/>
    <n v="0"/>
    <x v="1"/>
    <n v="0"/>
    <s v="Optional"/>
    <n v="0"/>
    <s v="Optional"/>
  </r>
  <r>
    <x v="8"/>
    <s v="9.2 - Data collection"/>
    <s v="Advanced"/>
    <s v="Assess adherence to existing policies for data sharing and data exchange (C)"/>
    <n v="0.88890000000000002"/>
    <n v="8"/>
    <n v="0.1111"/>
    <n v="1"/>
    <n v="9"/>
    <n v="1"/>
    <s v="Core"/>
    <n v="1"/>
    <x v="0"/>
    <n v="0"/>
    <s v="Optional"/>
    <n v="0"/>
    <s v="Optional"/>
  </r>
  <r>
    <x v="8"/>
    <s v="9.2 - Data collection"/>
    <s v="Advanced"/>
    <s v="Acknowledge data ownership and data storage issues: a) data protection ethics and b) Cloud versus server storage implications (K)"/>
    <n v="0.88890000000000002"/>
    <n v="8"/>
    <n v="0.1111"/>
    <n v="1"/>
    <n v="9"/>
    <n v="1"/>
    <s v="Core"/>
    <n v="1"/>
    <x v="0"/>
    <n v="0"/>
    <s v="Optional"/>
    <n v="0"/>
    <s v="Optional"/>
  </r>
  <r>
    <x v="8"/>
    <s v="9.2 - Data collection"/>
    <s v="Advanced"/>
    <s v="Verify that data security and data protection requirements are met (C)"/>
    <n v="1"/>
    <n v="9"/>
    <n v="0"/>
    <n v="0"/>
    <n v="9"/>
    <n v="1"/>
    <s v="Core"/>
    <n v="1"/>
    <x v="0"/>
    <n v="1"/>
    <s v="Core"/>
    <n v="1"/>
    <s v="Core"/>
  </r>
  <r>
    <x v="8"/>
    <s v="9.3 - Data analysis"/>
    <s v="Advanced"/>
    <s v="Calculate a regression coefficient and perform regression modeling (C)"/>
    <n v="0.66669999999999996"/>
    <n v="6"/>
    <n v="0.33329999999999999"/>
    <n v="3"/>
    <n v="9"/>
    <n v="1"/>
    <s v="Core"/>
    <n v="0"/>
    <x v="1"/>
    <n v="0"/>
    <s v="Optional"/>
    <n v="0"/>
    <s v="Optional"/>
  </r>
  <r>
    <x v="8"/>
    <s v="9.3 - Data analysis"/>
    <s v="Advanced"/>
    <s v="Perform multivariate analysis of data from surveillance and epidemiological studies (C)"/>
    <n v="0.88890000000000002"/>
    <n v="8"/>
    <n v="0.1111"/>
    <n v="1"/>
    <n v="9"/>
    <n v="1"/>
    <s v="Core"/>
    <n v="1"/>
    <x v="0"/>
    <n v="0"/>
    <s v="Optional"/>
    <n v="0"/>
    <s v="Optional"/>
  </r>
  <r>
    <x v="8"/>
    <s v="9.3 - Data analysis"/>
    <s v="Advanced"/>
    <s v="Perform a time series analysis of surveillance data (C)"/>
    <n v="0.66669999999999996"/>
    <n v="6"/>
    <n v="0.33329999999999999"/>
    <n v="3"/>
    <n v="9"/>
    <n v="1"/>
    <s v="Core"/>
    <n v="0"/>
    <x v="1"/>
    <n v="0"/>
    <s v="Optional"/>
    <n v="0"/>
    <s v="Optional"/>
  </r>
  <r>
    <x v="8"/>
    <s v="9.3 - Data analysis"/>
    <s v="Advanced"/>
    <s v="Use geographic information systems (GIS) to display geographic distribution of cases and produce maps (C)"/>
    <n v="1"/>
    <n v="9"/>
    <n v="0"/>
    <n v="0"/>
    <n v="9"/>
    <n v="1"/>
    <s v="Core"/>
    <n v="1"/>
    <x v="0"/>
    <n v="1"/>
    <s v="Core"/>
    <n v="1"/>
    <s v="Core"/>
  </r>
  <r>
    <x v="8"/>
    <s v="9.3 - Data analysis"/>
    <s v="Advanced"/>
    <s v="Conduct a comprehensive evaluation of surveillance systems focusing on data quality attributes, overseeing all administrative levels and interaction patterns, and proposing improvement steps based on needs and gap analysis (C)"/>
    <n v="1"/>
    <n v="9"/>
    <n v="0"/>
    <n v="0"/>
    <n v="9"/>
    <n v="1"/>
    <s v="Core"/>
    <n v="1"/>
    <x v="0"/>
    <n v="1"/>
    <s v="Core"/>
    <n v="1"/>
    <s v="Core"/>
  </r>
  <r>
    <x v="8"/>
    <s v="9.4 - Data interpretation and presentation"/>
    <s v="Advanced"/>
    <s v="Interpret results from regression, multivariable, and time-series analyses (C)"/>
    <n v="1"/>
    <n v="9"/>
    <n v="0"/>
    <n v="0"/>
    <n v="9"/>
    <n v="1"/>
    <s v="Core"/>
    <n v="1"/>
    <x v="0"/>
    <n v="1"/>
    <s v="Core"/>
    <n v="1"/>
    <s v="Core"/>
  </r>
  <r>
    <x v="8"/>
    <s v="9.4 - Data interpretation and presentation"/>
    <s v="Advanced"/>
    <s v="Interpret findings from surveillance, laboratory and epidemiological studies for decision makers and the public (C)"/>
    <n v="1"/>
    <n v="9"/>
    <n v="0"/>
    <n v="0"/>
    <n v="9"/>
    <n v="1"/>
    <s v="Core"/>
    <n v="1"/>
    <x v="0"/>
    <n v="1"/>
    <s v="Core"/>
    <n v="1"/>
    <s v="Core"/>
  </r>
  <r>
    <x v="8"/>
    <s v="9.4 - Data interpretation and presentation"/>
    <s v="Advanced"/>
    <s v="Develop a data visualization plan, including use of infographics if appropriate (C)"/>
    <n v="0.55559999999999998"/>
    <n v="5"/>
    <n v="0.44440000000000002"/>
    <n v="4"/>
    <n v="9"/>
    <n v="0"/>
    <s v="Optional"/>
    <n v="0"/>
    <x v="1"/>
    <n v="0"/>
    <s v="Optional"/>
    <n v="0"/>
    <s v="Optional"/>
  </r>
  <r>
    <x v="8"/>
    <s v="9.5 - Digital Tools"/>
    <s v="Advanced"/>
    <s v="Describe internationally agreed standards for disease coding and data exchange (e.g., ICD-11, HL7) (K)"/>
    <n v="0.77780000000000005"/>
    <n v="7"/>
    <n v="0.22220000000000001"/>
    <n v="2"/>
    <n v="9"/>
    <n v="1"/>
    <s v="Core"/>
    <n v="0"/>
    <x v="1"/>
    <n v="0"/>
    <s v="Optional"/>
    <n v="0"/>
    <s v="Optional"/>
  </r>
  <r>
    <x v="8"/>
    <s v="9.5 - Digital Tools"/>
    <s v="Advanced"/>
    <s v="Describe digital surveillance tools integration with health information systems (K)"/>
    <n v="0.77780000000000005"/>
    <n v="7"/>
    <n v="0.22220000000000001"/>
    <n v="2"/>
    <n v="9"/>
    <n v="1"/>
    <s v="Core"/>
    <n v="0"/>
    <x v="1"/>
    <n v="0"/>
    <s v="Optional"/>
    <n v="0"/>
    <s v="Optional"/>
  </r>
  <r>
    <x v="8"/>
    <s v="9.5 - Digital Tools"/>
    <s v="Advanced"/>
    <s v="Oversee the different digital tools for surveillance and how to choose based on needs assessment (C)"/>
    <n v="1"/>
    <n v="9"/>
    <n v="0"/>
    <n v="0"/>
    <n v="9"/>
    <n v="1"/>
    <s v="Core"/>
    <n v="1"/>
    <x v="0"/>
    <n v="1"/>
    <s v="Core"/>
    <n v="1"/>
    <s v="Core"/>
  </r>
  <r>
    <x v="8"/>
    <s v="9.5 - Digital Tools"/>
    <s v="Advanced"/>
    <s v="Support the selection of one or more digital tools suitable for the national surveillance system (C)"/>
    <n v="0.66669999999999996"/>
    <n v="6"/>
    <n v="0.33329999999999999"/>
    <n v="3"/>
    <n v="9"/>
    <n v="1"/>
    <s v="Core"/>
    <n v="0"/>
    <x v="1"/>
    <n v="0"/>
    <s v="Optional"/>
    <n v="0"/>
    <s v="Optional"/>
  </r>
  <r>
    <x v="8"/>
    <s v="9.5 - Digital Tools"/>
    <s v="Advanced"/>
    <s v="Develop a plan for implementing selected digital tool(s) (C)"/>
    <n v="0.66669999999999996"/>
    <n v="6"/>
    <n v="0.33329999999999999"/>
    <n v="3"/>
    <n v="9"/>
    <n v="1"/>
    <s v="Core"/>
    <n v="0"/>
    <x v="1"/>
    <n v="0"/>
    <s v="Optional"/>
    <n v="0"/>
    <s v="Optional"/>
  </r>
  <r>
    <x v="8"/>
    <s v="9.5 - Digital Tools"/>
    <s v="Advanced"/>
    <s v="Exploit data from different digital data sources/solutions/applications for surveillance data analysis and situation reporting (C)"/>
    <n v="0.88890000000000002"/>
    <n v="8"/>
    <n v="0.1111"/>
    <n v="1"/>
    <n v="9"/>
    <n v="1"/>
    <s v="Core"/>
    <n v="1"/>
    <x v="0"/>
    <n v="0"/>
    <s v="Optional"/>
    <n v="0"/>
    <s v="Optional"/>
  </r>
  <r>
    <x v="9"/>
    <s v="11.1 - Leadership and One Health"/>
    <s v="Advanced"/>
    <s v="Model the use of communication skills to express thoughts and ideas across sectors (C)"/>
    <n v="0.85709999999999997"/>
    <n v="12"/>
    <n v="0.1429"/>
    <n v="2"/>
    <n v="14"/>
    <n v="1"/>
    <s v="Core"/>
    <n v="1"/>
    <x v="0"/>
    <n v="0"/>
    <s v="Optional"/>
    <n v="0"/>
    <s v="Optional"/>
  </r>
  <r>
    <x v="9"/>
    <s v="11.1 - Leadership and One Health"/>
    <s v="Advanced"/>
    <s v="Routinely communicate ideas and expectations with team members (C)"/>
    <n v="0.92859999999999998"/>
    <n v="13"/>
    <n v="7.1400000000000005E-2"/>
    <n v="1"/>
    <n v="14"/>
    <n v="1"/>
    <s v="Core"/>
    <n v="1"/>
    <x v="0"/>
    <n v="1"/>
    <s v="Core"/>
    <n v="0"/>
    <s v="Optional"/>
  </r>
  <r>
    <x v="9"/>
    <s v="11.1 - Leadership and One Health"/>
    <s v="Advanced"/>
    <s v="Develop and implement strategies for encouraging innovative solutions (C)"/>
    <n v="0.78569999999999995"/>
    <n v="11"/>
    <n v="0.21429999999999999"/>
    <n v="3"/>
    <n v="14"/>
    <n v="1"/>
    <s v="Core"/>
    <n v="0"/>
    <x v="1"/>
    <n v="0"/>
    <s v="Optional"/>
    <n v="0"/>
    <s v="Optional"/>
  </r>
  <r>
    <x v="9"/>
    <s v="11.1 - Leadership and One Health"/>
    <s v="Advanced"/>
    <s v="Adapt leadership style according to the context by recognizing when different approaches are most effective (C)"/>
    <n v="0.85709999999999997"/>
    <n v="12"/>
    <n v="0.1429"/>
    <n v="2"/>
    <n v="14"/>
    <n v="1"/>
    <s v="Core"/>
    <n v="1"/>
    <x v="0"/>
    <n v="0"/>
    <s v="Optional"/>
    <n v="0"/>
    <s v="Optional"/>
  </r>
  <r>
    <x v="9"/>
    <s v="11.2 - Policy development and implementation"/>
    <s v="Advanced"/>
    <s v="Advocate for policy making in relation to one health, taking into account political and multi-agency interests (C)"/>
    <n v="0.85709999999999997"/>
    <n v="12"/>
    <n v="0.1429"/>
    <n v="2"/>
    <n v="14"/>
    <n v="1"/>
    <s v="Core"/>
    <n v="1"/>
    <x v="0"/>
    <n v="0"/>
    <s v="Optional"/>
    <n v="0"/>
    <s v="Optional"/>
  </r>
  <r>
    <x v="9"/>
    <s v="11.2 - Policy development and implementation"/>
    <s v="Advanced"/>
    <s v="Facilitate the development, promotion and implementation of one health policies at the local, regional, national and global levels (C)"/>
    <n v="1"/>
    <n v="14"/>
    <n v="0"/>
    <n v="0"/>
    <n v="14"/>
    <n v="1"/>
    <s v="Core"/>
    <n v="1"/>
    <x v="0"/>
    <n v="1"/>
    <s v="Core"/>
    <n v="1"/>
    <s v="Core"/>
  </r>
  <r>
    <x v="9"/>
    <s v="11.2 - Policy development and implementation"/>
    <s v="Advanced"/>
    <s v="Demonstrate proficiency with the policy cycle to secure political commitment, trust building, and community participation (C)"/>
    <n v="0.78569999999999995"/>
    <n v="11"/>
    <n v="0.21429999999999999"/>
    <n v="3"/>
    <n v="14"/>
    <n v="1"/>
    <s v="Core"/>
    <n v="0"/>
    <x v="1"/>
    <n v="0"/>
    <s v="Optional"/>
    <n v="0"/>
    <s v="Optional"/>
  </r>
  <r>
    <x v="9"/>
    <s v="11.2 - Policy development and implementation"/>
    <s v="Advanced"/>
    <s v="Monitor and assess the success of implemented strategies by utilizing the methods of development, planning, implementation, and evaluation for one health policies, strategies, programs and institutions (C)"/>
    <n v="0.57140000000000002"/>
    <n v="8"/>
    <n v="0.42859999999999998"/>
    <n v="6"/>
    <n v="14"/>
    <n v="0"/>
    <s v="Optional"/>
    <n v="0"/>
    <x v="1"/>
    <n v="0"/>
    <s v="Optional"/>
    <n v="0"/>
    <s v="Optional"/>
  </r>
  <r>
    <x v="9"/>
    <s v="11.2 - Policy development and implementation"/>
    <s v="Advanced"/>
    <s v="Design One Health strategies to facilitate synergies across sectors and promote interdisciplinary collaboration (C)"/>
    <n v="0.71430000000000005"/>
    <n v="10"/>
    <n v="0.28570000000000001"/>
    <n v="4"/>
    <n v="14"/>
    <n v="1"/>
    <s v="Core"/>
    <n v="0"/>
    <x v="1"/>
    <n v="0"/>
    <s v="Optional"/>
    <n v="0"/>
    <s v="Optional"/>
  </r>
  <r>
    <x v="9"/>
    <s v="11.2 - Policy development and implementation"/>
    <s v="Advanced"/>
    <s v="Apply the principles of implementation science and science diplomacy (C)"/>
    <n v="0.78569999999999995"/>
    <n v="11"/>
    <n v="0.21429999999999999"/>
    <n v="3"/>
    <n v="14"/>
    <n v="1"/>
    <s v="Core"/>
    <n v="0"/>
    <x v="1"/>
    <n v="0"/>
    <s v="Optional"/>
    <n v="0"/>
    <s v="Optional"/>
  </r>
  <r>
    <x v="9"/>
    <s v="11.2 - Policy development and implementation"/>
    <s v="Advanced"/>
    <s v="Produce policy briefs based on current One Health research along with action plans for implementation (S)"/>
    <n v="0.85709999999999997"/>
    <n v="12"/>
    <n v="0.1429"/>
    <n v="2"/>
    <n v="14"/>
    <n v="1"/>
    <s v="Core"/>
    <n v="1"/>
    <x v="0"/>
    <n v="0"/>
    <s v="Optional"/>
    <n v="0"/>
    <s v="Optional"/>
  </r>
  <r>
    <x v="9"/>
    <s v="11.3 - Organizational development"/>
    <s v="Advanced"/>
    <s v="Interpret a shared mission, set of core values, and vision to achieve One Health goals to design actions for implementation (C)"/>
    <n v="0.85709999999999997"/>
    <n v="12"/>
    <n v="0.1429"/>
    <n v="2"/>
    <n v="14"/>
    <n v="1"/>
    <s v="Core"/>
    <n v="1"/>
    <x v="0"/>
    <n v="0"/>
    <s v="Optional"/>
    <n v="0"/>
    <s v="Optional"/>
  </r>
  <r>
    <x v="9"/>
    <s v="11.3 - Organizational development"/>
    <s v="Advanced"/>
    <s v="Manage a cross disciplinary team (C)"/>
    <n v="0.92859999999999998"/>
    <n v="13"/>
    <n v="7.1400000000000005E-2"/>
    <n v="1"/>
    <n v="14"/>
    <n v="1"/>
    <s v="Core"/>
    <n v="1"/>
    <x v="0"/>
    <n v="1"/>
    <s v="Core"/>
    <n v="0"/>
    <s v="Optional"/>
  </r>
  <r>
    <x v="9"/>
    <s v="11.3 - Organizational development"/>
    <s v="Advanced"/>
    <s v="Utilize collaborative methods and skills of negotiation and conflict management across sectors and disciplines to facilitate cooperation and achieve One Health goals (C)"/>
    <n v="0.92859999999999998"/>
    <n v="13"/>
    <n v="7.1400000000000005E-2"/>
    <n v="1"/>
    <n v="14"/>
    <n v="1"/>
    <s v="Core"/>
    <n v="1"/>
    <x v="0"/>
    <n v="1"/>
    <s v="Core"/>
    <n v="0"/>
    <s v="Optional"/>
  </r>
  <r>
    <x v="9"/>
    <s v="11.3 - Organizational development"/>
    <s v="Advanced"/>
    <s v="Manage in accordance with published quality management guidelines. (e.g., ISO 9001:2015 Quality Management Systems) (C)"/>
    <n v="0.64290000000000003"/>
    <n v="9"/>
    <n v="0.35709999999999997"/>
    <n v="5"/>
    <n v="14"/>
    <n v="0"/>
    <s v="Optional"/>
    <n v="0"/>
    <x v="1"/>
    <n v="0"/>
    <s v="Optional"/>
    <n v="0"/>
    <s v="Optional"/>
  </r>
  <r>
    <x v="9"/>
    <s v="11.3 - Organizational development"/>
    <s v="Advanced"/>
    <s v="Promote interdisciplinary policies by identifying misalignments between organizational structure, or vision of structure, and the structure of external policy and implementation characteristics (C)"/>
    <n v="0.78569999999999995"/>
    <n v="11"/>
    <n v="0.21429999999999999"/>
    <n v="3"/>
    <n v="14"/>
    <n v="1"/>
    <s v="Core"/>
    <n v="0"/>
    <x v="1"/>
    <n v="0"/>
    <s v="Optional"/>
    <n v="0"/>
    <s v="Optional"/>
  </r>
  <r>
    <x v="9"/>
    <s v="11.4 - Project management"/>
    <s v="Advanced"/>
    <s v="Endorse one health principles in all aspects of planning (C)"/>
    <n v="0.92310000000000003"/>
    <n v="12"/>
    <n v="7.6899999999999996E-2"/>
    <n v="1"/>
    <n v="13"/>
    <n v="1"/>
    <s v="Core"/>
    <n v="1"/>
    <x v="0"/>
    <n v="1"/>
    <s v="Core"/>
    <n v="0"/>
    <s v="Optional"/>
  </r>
  <r>
    <x v="9"/>
    <s v="11.4 - Project management"/>
    <s v="Advanced"/>
    <s v="Plan project activities based on outputs and budget (S)"/>
    <n v="0.84619999999999995"/>
    <n v="11"/>
    <n v="0.15379999999999999"/>
    <n v="2"/>
    <n v="13"/>
    <n v="1"/>
    <s v="Core"/>
    <n v="1"/>
    <x v="0"/>
    <n v="0"/>
    <s v="Optional"/>
    <n v="0"/>
    <s v="Optional"/>
  </r>
  <r>
    <x v="9"/>
    <s v="11.4 - Project management"/>
    <s v="Advanced"/>
    <s v="Conduct a risk assessment during the project planning period (C)"/>
    <n v="0.76919999999999999"/>
    <n v="10"/>
    <n v="0.23080000000000001"/>
    <n v="3"/>
    <n v="13"/>
    <n v="1"/>
    <s v="Core"/>
    <n v="0"/>
    <x v="1"/>
    <n v="0"/>
    <s v="Optional"/>
    <n v="0"/>
    <s v="Optional"/>
  </r>
  <r>
    <x v="9"/>
    <s v="11.4 - Project management"/>
    <s v="Advanced"/>
    <s v="Manage risks by identifying, analyzing and responding to any risk that arises over the life cycle of project (C)"/>
    <n v="0.84619999999999995"/>
    <n v="11"/>
    <n v="0.15379999999999999"/>
    <n v="2"/>
    <n v="13"/>
    <n v="1"/>
    <s v="Core"/>
    <n v="1"/>
    <x v="0"/>
    <n v="0"/>
    <s v="Optional"/>
    <n v="0"/>
    <s v="Optional"/>
  </r>
  <r>
    <x v="9"/>
    <s v="11.4 - Project management"/>
    <s v="Advanced"/>
    <s v="Establish a monitoring and evaluation plan to critically evaluate project outputs at all stages of implementation using appropriate and validated indicators (C)"/>
    <n v="0.84619999999999995"/>
    <n v="11"/>
    <n v="0.15379999999999999"/>
    <n v="2"/>
    <n v="13"/>
    <n v="1"/>
    <s v="Core"/>
    <n v="1"/>
    <x v="0"/>
    <n v="0"/>
    <s v="Optional"/>
    <n v="0"/>
    <s v="Optional"/>
  </r>
  <r>
    <x v="9"/>
    <s v="11.5 - Finance and budgeting"/>
    <s v="Advanced"/>
    <s v="Advocate for national financing for one health planning and projects both within and across sectors (C)"/>
    <n v="0.92310000000000003"/>
    <n v="12"/>
    <n v="7.6899999999999996E-2"/>
    <n v="1"/>
    <n v="13"/>
    <n v="1"/>
    <s v="Core"/>
    <n v="1"/>
    <x v="0"/>
    <n v="1"/>
    <s v="Core"/>
    <n v="0"/>
    <s v="Optional"/>
  </r>
  <r>
    <x v="9"/>
    <s v="11.5 - Finance and budgeting"/>
    <s v="Advanced"/>
    <s v="Check and validate the financial sustainability of proposals (C)"/>
    <n v="0.84619999999999995"/>
    <n v="11"/>
    <n v="0.15379999999999999"/>
    <n v="2"/>
    <n v="13"/>
    <n v="1"/>
    <s v="Core"/>
    <n v="1"/>
    <x v="0"/>
    <n v="0"/>
    <s v="Optional"/>
    <n v="0"/>
    <s v="Optional"/>
  </r>
  <r>
    <x v="9"/>
    <s v="11.5 - Finance and budgeting"/>
    <s v="Advanced"/>
    <s v="Advocate for international funding for one health planning and projects, especially in developing and poor countries (C)"/>
    <n v="0.61539999999999995"/>
    <n v="8"/>
    <n v="0.3846"/>
    <n v="5"/>
    <n v="13"/>
    <n v="0"/>
    <s v="Optional"/>
    <n v="0"/>
    <x v="1"/>
    <n v="0"/>
    <s v="Optional"/>
    <n v="0"/>
    <s v="Optional"/>
  </r>
  <r>
    <x v="9"/>
    <s v="11.5 - Finance and budgeting"/>
    <s v="Advanced"/>
    <s v="Create donor reports (S)"/>
    <n v="0.76919999999999999"/>
    <n v="10"/>
    <n v="0.23080000000000001"/>
    <n v="3"/>
    <n v="13"/>
    <n v="1"/>
    <s v="Core"/>
    <n v="0"/>
    <x v="1"/>
    <n v="0"/>
    <s v="Optional"/>
    <n v="0"/>
    <s v="Optional"/>
  </r>
  <r>
    <x v="10"/>
    <s v="12.1 - Oral communication to technical and non-technical audiences"/>
    <s v="Advanced"/>
    <s v="Define and anticipate the communication needs of different target audiences and contexts (C)"/>
    <n v="1"/>
    <n v="13"/>
    <n v="0"/>
    <n v="0"/>
    <n v="13"/>
    <n v="1"/>
    <s v="Core"/>
    <n v="1"/>
    <x v="0"/>
    <n v="1"/>
    <s v="Core"/>
    <n v="1"/>
    <s v="Core"/>
  </r>
  <r>
    <x v="10"/>
    <s v="12.1 - Oral communication to technical and non-technical audiences"/>
    <s v="Advanced"/>
    <s v="Apply advanced communication methods appropriate to the different target audiences and contexts (C)"/>
    <n v="0.92310000000000003"/>
    <n v="12"/>
    <n v="7.6899999999999996E-2"/>
    <n v="1"/>
    <n v="13"/>
    <n v="1"/>
    <s v="Core"/>
    <n v="1"/>
    <x v="0"/>
    <n v="1"/>
    <s v="Core"/>
    <n v="0"/>
    <s v="Optional"/>
  </r>
  <r>
    <x v="10"/>
    <s v="12.1 - Oral communication to technical and non-technical audiences"/>
    <s v="Advanced"/>
    <s v="Define and explain the goal of a communication initiative to the intended target, engaging the beneficiaries in active response (C)"/>
    <n v="0.76919999999999999"/>
    <n v="10"/>
    <n v="0.23080000000000001"/>
    <n v="3"/>
    <n v="13"/>
    <n v="1"/>
    <s v="Core"/>
    <n v="0"/>
    <x v="1"/>
    <n v="0"/>
    <s v="Optional"/>
    <n v="0"/>
    <s v="Optional"/>
  </r>
  <r>
    <x v="10"/>
    <s v="12.1 - Oral communication to technical and non-technical audiences"/>
    <s v="Advanced"/>
    <s v="Prepare an accurate and comprehensive presentation for oral communication, using extensively the most appropriate supports and technological tools and technical solutions and adapting the language to the target audience and context (C)"/>
    <n v="0.84619999999999995"/>
    <n v="11"/>
    <n v="0.15379999999999999"/>
    <n v="2"/>
    <n v="13"/>
    <n v="1"/>
    <s v="Core"/>
    <n v="1"/>
    <x v="0"/>
    <n v="0"/>
    <s v="Optional"/>
    <n v="0"/>
    <s v="Optional"/>
  </r>
  <r>
    <x v="10"/>
    <s v="12.1 - Oral communication to technical and non-technical audiences"/>
    <s v="Advanced"/>
    <s v="Review and provide indications for oral presentations (C)"/>
    <n v="0.84619999999999995"/>
    <n v="11"/>
    <n v="0.15379999999999999"/>
    <n v="2"/>
    <n v="13"/>
    <n v="1"/>
    <s v="Core"/>
    <n v="1"/>
    <x v="0"/>
    <n v="0"/>
    <s v="Optional"/>
    <n v="0"/>
    <s v="Optional"/>
  </r>
  <r>
    <x v="10"/>
    <s v="12.1 - Oral communication to technical and non-technical audiences"/>
    <s v="Advanced"/>
    <s v="Dominate with confidence public speaking rules in different contexts (e.g., style, posture, verbal, paraverbal, and non-verbal language, eye contact, dressing code, etc.) and active listening, and control emotions (C)"/>
    <n v="0.76919999999999999"/>
    <n v="10"/>
    <n v="0.23080000000000001"/>
    <n v="3"/>
    <n v="13"/>
    <n v="1"/>
    <s v="Core"/>
    <n v="0"/>
    <x v="1"/>
    <n v="0"/>
    <s v="Optional"/>
    <n v="0"/>
    <s v="Optional"/>
  </r>
  <r>
    <x v="10"/>
    <s v="12.1 - Oral communication to technical and non-technical audiences"/>
    <s v="Advanced"/>
    <s v="Facilitate consensus and respectful acknowledgement of differences among the audience (C)"/>
    <n v="0.84619999999999995"/>
    <n v="11"/>
    <n v="0.15379999999999999"/>
    <n v="2"/>
    <n v="13"/>
    <n v="1"/>
    <s v="Core"/>
    <n v="1"/>
    <x v="0"/>
    <n v="0"/>
    <s v="Optional"/>
    <n v="0"/>
    <s v="Optional"/>
  </r>
  <r>
    <x v="10"/>
    <s v="12.1 - Oral communication to technical and non-technical audiences"/>
    <s v="Advanced"/>
    <s v="Prevent and manage with confidence conflicts and provocations during oral presentations and facilitate dialogue (C)"/>
    <n v="0.76919999999999999"/>
    <n v="10"/>
    <n v="0.23080000000000001"/>
    <n v="3"/>
    <n v="13"/>
    <n v="1"/>
    <s v="Core"/>
    <n v="0"/>
    <x v="1"/>
    <n v="0"/>
    <s v="Optional"/>
    <n v="0"/>
    <s v="Optional"/>
  </r>
  <r>
    <x v="10"/>
    <s v="12.1 - Oral communication to technical and non-technical audiences"/>
    <s v="Advanced"/>
    <s v="Enable team communications and support active listening practices (C)"/>
    <n v="0.92310000000000003"/>
    <n v="12"/>
    <n v="7.6899999999999996E-2"/>
    <n v="1"/>
    <n v="13"/>
    <n v="1"/>
    <s v="Core"/>
    <n v="1"/>
    <x v="0"/>
    <n v="1"/>
    <s v="Core"/>
    <n v="0"/>
    <s v="Optional"/>
  </r>
  <r>
    <x v="10"/>
    <s v="12.1 - Oral communication to technical and non-technical audiences"/>
    <s v="Advanced"/>
    <s v="Check that gender issues are addressed in setting communication environments (C)"/>
    <n v="0.84619999999999995"/>
    <n v="11"/>
    <n v="0.15379999999999999"/>
    <n v="2"/>
    <n v="13"/>
    <n v="1"/>
    <s v="Core"/>
    <n v="1"/>
    <x v="0"/>
    <n v="0"/>
    <s v="Optional"/>
    <n v="0"/>
    <s v="Optional"/>
  </r>
  <r>
    <x v="10"/>
    <s v="12.2 - Written communication to technical and non-technical audiences"/>
    <s v="Advanced"/>
    <s v="Click to write Statement 1Write and use key messages for an effective written communication, assessing their effectiveness in relation to the communication goal (C)"/>
    <n v="0.92310000000000003"/>
    <n v="12"/>
    <n v="7.6899999999999996E-2"/>
    <n v="1"/>
    <n v="13"/>
    <n v="1"/>
    <s v="Core"/>
    <n v="1"/>
    <x v="0"/>
    <n v="1"/>
    <s v="Core"/>
    <n v="0"/>
    <s v="Optional"/>
  </r>
  <r>
    <x v="10"/>
    <s v="12.2 - Written communication to technical and non-technical audiences"/>
    <s v="Advanced"/>
    <s v="Write, test and publish key messages providing a logical structure and adapting the language, the format and the style to the target audience and context (C)"/>
    <n v="0.84619999999999995"/>
    <n v="11"/>
    <n v="0.15379999999999999"/>
    <n v="2"/>
    <n v="13"/>
    <n v="1"/>
    <s v="Core"/>
    <n v="1"/>
    <x v="0"/>
    <n v="0"/>
    <s v="Optional"/>
    <n v="0"/>
    <s v="Optional"/>
  </r>
  <r>
    <x v="10"/>
    <s v="12.2 - Written communication to technical and non-technical audiences"/>
    <s v="Advanced"/>
    <s v="Write documents for different target audiences (e.g., press releases; briefing notes; concept notes; fact sheets; etc.) (C)"/>
    <n v="0.84619999999999995"/>
    <n v="11"/>
    <n v="0.15379999999999999"/>
    <n v="2"/>
    <n v="13"/>
    <n v="1"/>
    <s v="Core"/>
    <n v="1"/>
    <x v="0"/>
    <n v="0"/>
    <s v="Optional"/>
    <n v="0"/>
    <s v="Optional"/>
  </r>
  <r>
    <x v="10"/>
    <s v="12.2 - Written communication to technical and non-technical audiences"/>
    <s v="Advanced"/>
    <s v="Coordinate and write a scientific paper intended for publication on a peer-reviewed scientific journal (C)"/>
    <n v="0.76919999999999999"/>
    <n v="10"/>
    <n v="0.23080000000000001"/>
    <n v="3"/>
    <n v="13"/>
    <n v="1"/>
    <s v="Core"/>
    <n v="0"/>
    <x v="1"/>
    <n v="0"/>
    <s v="Optional"/>
    <n v="0"/>
    <s v="Optional"/>
  </r>
  <r>
    <x v="10"/>
    <s v="12.2 - Written communication to technical and non-technical audiences"/>
    <s v="Advanced"/>
    <s v="Peer review a scientific paper intended for publication on a peer-reviewed scientific journal (C)"/>
    <n v="0.3846"/>
    <n v="5"/>
    <n v="0.61539999999999995"/>
    <n v="8"/>
    <n v="13"/>
    <n v="0"/>
    <s v="Optional"/>
    <n v="0"/>
    <x v="1"/>
    <n v="0"/>
    <s v="Optional"/>
    <n v="0"/>
    <s v="Optional"/>
  </r>
  <r>
    <x v="10"/>
    <s v="12.3 - Risk communication"/>
    <s v="Advanced"/>
    <s v="Liase within the command chain and with partners and stakeholders, to manage risk communication, in times of peace and during emergency situations (C)"/>
    <n v="0.84619999999999995"/>
    <n v="11"/>
    <n v="0.15379999999999999"/>
    <n v="2"/>
    <n v="13"/>
    <n v="1"/>
    <s v="Core"/>
    <n v="1"/>
    <x v="0"/>
    <n v="0"/>
    <s v="Optional"/>
    <n v="0"/>
    <s v="Optional"/>
  </r>
  <r>
    <x v="10"/>
    <s v="12.3 - Risk communication"/>
    <s v="Advanced"/>
    <s v="Understand and address needs and expectations of the target audiences and stakeholders of risk communication, achieving high levels of engagement to obtain the desired changes (C)"/>
    <n v="0.84619999999999995"/>
    <n v="11"/>
    <n v="0.15379999999999999"/>
    <n v="2"/>
    <n v="13"/>
    <n v="1"/>
    <s v="Core"/>
    <n v="1"/>
    <x v="0"/>
    <n v="0"/>
    <s v="Optional"/>
    <n v="0"/>
    <s v="Optional"/>
  </r>
  <r>
    <x v="10"/>
    <s v="12.3 - Risk communication"/>
    <s v="Advanced"/>
    <s v="Use the most appropriate methods and tools to build trustful relationships with stakeholders, acknowledge uncertainty, and care about risk perception, protecting beneficiaries from fake news (C)"/>
    <n v="1"/>
    <n v="13"/>
    <n v="0"/>
    <n v="0"/>
    <n v="13"/>
    <n v="1"/>
    <s v="Core"/>
    <n v="1"/>
    <x v="0"/>
    <n v="1"/>
    <s v="Core"/>
    <n v="1"/>
    <s v="Core"/>
  </r>
  <r>
    <x v="10"/>
    <s v="12.3 - Risk communication"/>
    <s v="Advanced"/>
    <s v="Liaise confidently with media (including social media), to build a win-win relationship for risk communication (C)"/>
    <n v="0.76919999999999999"/>
    <n v="10"/>
    <n v="0.23080000000000001"/>
    <n v="3"/>
    <n v="13"/>
    <n v="1"/>
    <s v="Core"/>
    <n v="0"/>
    <x v="1"/>
    <n v="0"/>
    <s v="Optional"/>
    <n v="0"/>
    <s v="Optional"/>
  </r>
  <r>
    <x v="10"/>
    <s v="12.3 - Risk communication"/>
    <s v="Advanced"/>
    <s v="Provide criteria to determine communication bias (C)"/>
    <n v="0.69230000000000003"/>
    <n v="9"/>
    <n v="0.30769999999999997"/>
    <n v="4"/>
    <n v="13"/>
    <n v="1"/>
    <s v="Core"/>
    <n v="0"/>
    <x v="1"/>
    <n v="0"/>
    <s v="Optional"/>
    <n v="0"/>
    <s v="Optional"/>
  </r>
  <r>
    <x v="10"/>
    <s v="12.4 - Communication of events"/>
    <s v="Advanced"/>
    <s v="Promote and participate in the communication process to organize events for technical and non-technical audiences (C)"/>
    <n v="1"/>
    <n v="13"/>
    <n v="0"/>
    <n v="0"/>
    <n v="13"/>
    <n v="1"/>
    <s v="Core"/>
    <n v="1"/>
    <x v="0"/>
    <n v="1"/>
    <s v="Core"/>
    <n v="1"/>
    <s v="Core"/>
  </r>
  <r>
    <x v="10"/>
    <s v="12.4 - Communication of events"/>
    <s v="Advanced"/>
    <s v="Participate in the definition of an event agenda, identifying target audiences, goals, contents, speakers and considering organizational aspects (C)"/>
    <n v="0.92310000000000003"/>
    <n v="12"/>
    <n v="7.6899999999999996E-2"/>
    <n v="1"/>
    <n v="13"/>
    <n v="1"/>
    <s v="Core"/>
    <n v="1"/>
    <x v="0"/>
    <n v="1"/>
    <s v="Core"/>
    <n v="0"/>
    <s v="Optional"/>
  </r>
  <r>
    <x v="10"/>
    <s v="12.4 - Communication of events"/>
    <s v="Advanced"/>
    <s v="Support the event organization team providing technical contributions before (dissemination of information through different media) and during the event (e.g., as chairperson, session coordinator, scientific coordinator, speaker, etc.) (C)"/>
    <n v="0.76919999999999999"/>
    <n v="10"/>
    <n v="0.23080000000000001"/>
    <n v="3"/>
    <n v="13"/>
    <n v="1"/>
    <s v="Core"/>
    <n v="0"/>
    <x v="1"/>
    <n v="0"/>
    <s v="Optional"/>
    <n v="0"/>
    <s v="Optional"/>
  </r>
  <r>
    <x v="10"/>
    <s v="12.4 - Communication of events"/>
    <s v="Advanced"/>
    <s v="Participate in the event assessment analysis and review the lessons learned (C)"/>
    <n v="0.92310000000000003"/>
    <n v="12"/>
    <n v="7.6899999999999996E-2"/>
    <n v="1"/>
    <n v="13"/>
    <n v="1"/>
    <s v="Core"/>
    <n v="1"/>
    <x v="0"/>
    <n v="1"/>
    <s v="Core"/>
    <n v="0"/>
    <s v="Optional"/>
  </r>
  <r>
    <x v="11"/>
    <s v="13.1 - Learning processes"/>
    <s v="Advanced"/>
    <s v="Understand, implement, and lead individual and group interactive learning processes, enabling the implementation of safe learning environment in which beneficiaries can satisfy their (learning) needs (C)"/>
    <n v="1"/>
    <n v="13"/>
    <n v="0"/>
    <n v="0"/>
    <n v="13"/>
    <n v="1"/>
    <s v="Core"/>
    <n v="1"/>
    <x v="0"/>
    <n v="1"/>
    <s v="Core"/>
    <n v="1"/>
    <s v="Core"/>
  </r>
  <r>
    <x v="11"/>
    <s v="13.1 - Learning processes"/>
    <s v="Advanced"/>
    <s v="Apply and transfer adults’ learning principles (C)"/>
    <n v="0.69230000000000003"/>
    <n v="9"/>
    <n v="0.30769999999999997"/>
    <n v="4"/>
    <n v="13"/>
    <n v="1"/>
    <s v="Core"/>
    <n v="0"/>
    <x v="1"/>
    <n v="0"/>
    <s v="Optional"/>
    <n v="0"/>
    <s v="Optional"/>
  </r>
  <r>
    <x v="11"/>
    <s v="13.1 - Learning processes"/>
    <s v="Advanced"/>
    <s v="Support and inspire learners in achieving their learning outcomes (C)"/>
    <n v="0.69230000000000003"/>
    <n v="9"/>
    <n v="0.30769999999999997"/>
    <n v="4"/>
    <n v="13"/>
    <n v="1"/>
    <s v="Core"/>
    <n v="0"/>
    <x v="1"/>
    <n v="0"/>
    <s v="Optional"/>
    <n v="0"/>
    <s v="Optional"/>
  </r>
  <r>
    <x v="11"/>
    <s v="13.1 - Learning processes"/>
    <s v="Advanced"/>
    <s v="Create, inspire and stimulate One Health learners’ communities, strengthening cascade processes (C)"/>
    <n v="0.84619999999999995"/>
    <n v="11"/>
    <n v="0.15379999999999999"/>
    <n v="2"/>
    <n v="13"/>
    <n v="1"/>
    <s v="Core"/>
    <n v="1"/>
    <x v="0"/>
    <n v="0"/>
    <s v="Optional"/>
    <n v="0"/>
    <s v="Optional"/>
  </r>
  <r>
    <x v="11"/>
    <s v="13.1 - Learning processes"/>
    <s v="Advanced"/>
    <s v="Acknowledge the different learning styles and adopt the most appropriate training methodologies to facilitate learning (C)"/>
    <n v="0.69230000000000003"/>
    <n v="9"/>
    <n v="0.30769999999999997"/>
    <n v="4"/>
    <n v="13"/>
    <n v="1"/>
    <s v="Core"/>
    <n v="0"/>
    <x v="1"/>
    <n v="0"/>
    <s v="Optional"/>
    <n v="0"/>
    <s v="Optional"/>
  </r>
  <r>
    <x v="11"/>
    <s v="13.1 - Learning processes"/>
    <s v="Advanced"/>
    <s v="Customize learning pathways for the different learners (C)"/>
    <n v="0.61539999999999995"/>
    <n v="8"/>
    <n v="0.3846"/>
    <n v="5"/>
    <n v="13"/>
    <n v="0"/>
    <s v="Optional"/>
    <n v="0"/>
    <x v="1"/>
    <n v="0"/>
    <s v="Optional"/>
    <n v="0"/>
    <s v="Optional"/>
  </r>
  <r>
    <x v="11"/>
    <s v="13.1 - Learning processes"/>
    <s v="Advanced"/>
    <s v="Design and deliver age-appropriate learning content on One Health issues (C)"/>
    <n v="0.76919999999999999"/>
    <n v="10"/>
    <n v="0.23080000000000001"/>
    <n v="3"/>
    <n v="13"/>
    <n v="1"/>
    <s v="Core"/>
    <n v="0"/>
    <x v="1"/>
    <n v="0"/>
    <s v="Optional"/>
    <n v="0"/>
    <s v="Optional"/>
  </r>
  <r>
    <x v="11"/>
    <s v="13.2 - Learning needs assessment, training program design, development and assessment"/>
    <s v="Advanced"/>
    <s v="Lead and develop learning needs’ assessment studies and lead the design, development and assessment of training plans and programs, including training of trainers, assuring the necessary resources (C)"/>
    <n v="0.92310000000000003"/>
    <n v="12"/>
    <n v="7.6899999999999996E-2"/>
    <n v="1"/>
    <n v="13"/>
    <n v="1"/>
    <s v="Core"/>
    <n v="1"/>
    <x v="0"/>
    <n v="1"/>
    <s v="Core"/>
    <n v="0"/>
    <s v="Optional"/>
  </r>
  <r>
    <x v="11"/>
    <s v="13.2 - Learning needs assessment, training program design, development and assessment"/>
    <s v="Advanced"/>
    <s v="Lead, design, and develop basic and advanced residential, virtual and blended training programs (learning outcomes, learning methodologies, technical contents, choice of facilitators, delivery, duration of training, ratio of theory-applied training, and training modalities etc.) (C)"/>
    <n v="0.69230000000000003"/>
    <n v="9"/>
    <n v="0.30769999999999997"/>
    <n v="4"/>
    <n v="13"/>
    <n v="1"/>
    <s v="Core"/>
    <n v="0"/>
    <x v="1"/>
    <n v="0"/>
    <s v="Optional"/>
    <n v="0"/>
    <s v="Optional"/>
  </r>
  <r>
    <x v="11"/>
    <s v="13.2 - Learning needs assessment, training program design, development and assessment"/>
    <s v="Advanced"/>
    <s v="Lead, design, and apply an evaluation process coherent with the expected learning outcomes and an impact assessment (C)"/>
    <n v="0.84619999999999995"/>
    <n v="11"/>
    <n v="0.15379999999999999"/>
    <n v="2"/>
    <n v="13"/>
    <n v="1"/>
    <s v="Core"/>
    <n v="1"/>
    <x v="0"/>
    <n v="0"/>
    <s v="Optional"/>
    <n v="0"/>
    <s v="Optional"/>
  </r>
  <r>
    <x v="11"/>
    <s v="13.2 - Learning needs assessment, training program design, development and assessment"/>
    <s v="Advanced"/>
    <s v="Lead and liaise with a network of subject-matter experts and andragogical and pedagogical experts, as well as institutions to provide adequate resources for the training plans/programs to be implemented (C)"/>
    <n v="0.76919999999999999"/>
    <n v="10"/>
    <n v="0.23080000000000001"/>
    <n v="3"/>
    <n v="13"/>
    <n v="1"/>
    <s v="Core"/>
    <n v="0"/>
    <x v="1"/>
    <n v="0"/>
    <s v="Optional"/>
    <n v="0"/>
    <s v="Optional"/>
  </r>
  <r>
    <x v="11"/>
    <s v="13.2 - Learning needs assessment, training program design, development and assessment"/>
    <s v="Advanced"/>
    <s v="Facilitate the appropriate use of virtual learning solutions/applications to develop eLearning modules (C)"/>
    <n v="0.69230000000000003"/>
    <n v="9"/>
    <n v="0.30769999999999997"/>
    <n v="4"/>
    <n v="13"/>
    <n v="1"/>
    <s v="Core"/>
    <n v="0"/>
    <x v="1"/>
    <n v="0"/>
    <s v="Optional"/>
    <n v="0"/>
    <s v="Optional"/>
  </r>
  <r>
    <x v="11"/>
    <s v="13.3 - Training delivery"/>
    <s v="Advanced"/>
    <s v="Use proficiently a wide variety of training methodologies for virtual, residential, and blended training programs and adopt the most advanced methodologies to strengthen and assess learning progresses, to lead/manage /monitor/assess such programs appropriately (C)"/>
    <n v="0.84619999999999995"/>
    <n v="11"/>
    <n v="0.15379999999999999"/>
    <n v="2"/>
    <n v="13"/>
    <n v="1"/>
    <s v="Core"/>
    <n v="1"/>
    <x v="0"/>
    <n v="0"/>
    <s v="Optional"/>
    <n v="0"/>
    <s v="Optional"/>
  </r>
  <r>
    <x v="11"/>
    <s v="13.3 - Training delivery"/>
    <s v="Advanced"/>
    <s v="Support research and innovation in the use of learning methodologies, exploiting management and technological resources and assuring the availability of the necessary financial resources (C)"/>
    <n v="0.69230000000000003"/>
    <n v="9"/>
    <n v="0.30769999999999997"/>
    <n v="4"/>
    <n v="13"/>
    <n v="1"/>
    <s v="Core"/>
    <n v="0"/>
    <x v="1"/>
    <n v="0"/>
    <s v="Optional"/>
    <n v="0"/>
    <s v="Optional"/>
  </r>
  <r>
    <x v="11"/>
    <s v="13.3 - Training delivery"/>
    <s v="Advanced"/>
    <s v="Link the ad-hoc trainings in the field in outbreak settings with existing initiatives for community engagement/mobilization (C)"/>
    <n v="0.84619999999999995"/>
    <n v="11"/>
    <n v="0.15379999999999999"/>
    <n v="2"/>
    <n v="13"/>
    <n v="1"/>
    <s v="Core"/>
    <n v="1"/>
    <x v="0"/>
    <n v="0"/>
    <s v="Optional"/>
    <n v="0"/>
    <s v="Optional"/>
  </r>
  <r>
    <x v="11"/>
    <s v="13.3 - Training delivery"/>
    <s v="Advanced"/>
    <s v="Supervise the tool design and the facilitation of on-the-job individual training (C)"/>
    <n v="0.76919999999999999"/>
    <n v="10"/>
    <n v="0.23080000000000001"/>
    <n v="3"/>
    <n v="13"/>
    <n v="1"/>
    <s v="Core"/>
    <n v="0"/>
    <x v="1"/>
    <n v="0"/>
    <s v="Optional"/>
    <n v="0"/>
    <s v="Optional"/>
  </r>
  <r>
    <x v="11"/>
    <s v="13.3 - Training delivery"/>
    <s v="Advanced"/>
    <s v="Enhance the use of training of trainers' programs (C)"/>
    <n v="0.76919999999999999"/>
    <n v="10"/>
    <n v="0.23080000000000001"/>
    <n v="3"/>
    <n v="13"/>
    <n v="1"/>
    <s v="Core"/>
    <n v="0"/>
    <x v="1"/>
    <n v="0"/>
    <s v="Optional"/>
    <n v="0"/>
    <s v="Optional"/>
  </r>
  <r>
    <x v="11"/>
    <s v="13.4 - eLearning"/>
    <s v="Advanced"/>
    <s v="Guide the development of eLearning modules in the role of scientific coordinator, leading the team of subject-matter experts and in collaboration with the methodological coordinator (C)"/>
    <n v="0.61539999999999995"/>
    <n v="8"/>
    <n v="0.3846"/>
    <n v="5"/>
    <n v="13"/>
    <n v="0"/>
    <s v="Optional"/>
    <n v="0"/>
    <x v="1"/>
    <n v="0"/>
    <s v="Optional"/>
    <n v="0"/>
    <s v="Optional"/>
  </r>
  <r>
    <x v="11"/>
    <s v="13.4 - eLearning"/>
    <s v="Advanced"/>
    <s v="Plan the necessary maintenance and updating of eLearning modules, also with respect to necessary budgeting (K)"/>
    <n v="0.53849999999999998"/>
    <n v="7"/>
    <n v="0.46150000000000002"/>
    <n v="6"/>
    <n v="13"/>
    <n v="0"/>
    <s v="Optional"/>
    <n v="0"/>
    <x v="1"/>
    <n v="0"/>
    <s v="Optional"/>
    <n v="0"/>
    <s v="Optional"/>
  </r>
  <r>
    <x v="11"/>
    <s v="13.5 - Quality and risk management in training"/>
    <s v="Advanced"/>
    <s v="Lead the definition and mapping of the processes that rely on an effective and efficient management of training actions (C)"/>
    <n v="0.61539999999999995"/>
    <n v="8"/>
    <n v="0.3846"/>
    <n v="5"/>
    <n v="13"/>
    <n v="0"/>
    <s v="Optional"/>
    <n v="0"/>
    <x v="1"/>
    <n v="0"/>
    <s v="Optional"/>
    <n v="0"/>
    <s v="Optional"/>
  </r>
  <r>
    <x v="11"/>
    <s v="13.5 - Quality and risk management in training"/>
    <s v="Advanced"/>
    <s v="Validate, monitor and control the application of the measures to identify the risks arising from undesired events and to design and put in place the appropriate mitigation measures (C)"/>
    <n v="0.61539999999999995"/>
    <n v="8"/>
    <n v="0.3846"/>
    <n v="5"/>
    <n v="13"/>
    <n v="0"/>
    <s v="Optional"/>
    <n v="0"/>
    <x v="1"/>
    <n v="0"/>
    <s v="Optional"/>
    <n v="0"/>
    <s v="Optional"/>
  </r>
  <r>
    <x v="11"/>
    <s v="13.5 - Quality and risk management in training"/>
    <s v="Advanced"/>
    <s v="Implement target audience feedback measures (C)"/>
    <n v="0.61539999999999995"/>
    <n v="8"/>
    <n v="0.3846"/>
    <n v="5"/>
    <n v="13"/>
    <n v="0"/>
    <s v="Optional"/>
    <n v="0"/>
    <x v="1"/>
    <n v="0"/>
    <s v="Optional"/>
    <n v="0"/>
    <s v="Optional"/>
  </r>
  <r>
    <x v="11"/>
    <s v="13.5 - Quality and risk management in training"/>
    <s v="Advanced"/>
    <s v="Promote a quality approach to the management of training. (e.g., ISO 9001:2015 norms; Analyze, Design, Develop, Implement, Evaluate [ADDIE] cycle, etc.) (C)"/>
    <n v="0.53849999999999998"/>
    <n v="7"/>
    <n v="0.46150000000000002"/>
    <n v="6"/>
    <n v="13"/>
    <n v="0"/>
    <s v="Optional"/>
    <n v="0"/>
    <x v="1"/>
    <n v="0"/>
    <s v="Optional"/>
    <n v="0"/>
    <s v="Optional"/>
  </r>
  <r>
    <x v="11"/>
    <s v="13.5 - Quality and risk management in training"/>
    <s v="Advanced"/>
    <s v="Transfer competences on quality and risk management in training (C)"/>
    <n v="0.76919999999999999"/>
    <n v="10"/>
    <n v="0.23080000000000001"/>
    <n v="3"/>
    <n v="13"/>
    <n v="1"/>
    <s v="Core"/>
    <n v="0"/>
    <x v="1"/>
    <n v="0"/>
    <s v="Optional"/>
    <n v="0"/>
    <s v="Optional"/>
  </r>
  <r>
    <x v="11"/>
    <s v="13.5 - Quality and risk management in training"/>
    <s v="Advanced"/>
    <s v="Assure the necessary resources for quality and risk management (S)"/>
    <n v="0.61539999999999995"/>
    <n v="8"/>
    <n v="0.3846"/>
    <n v="5"/>
    <n v="13"/>
    <n v="0"/>
    <s v="Optional"/>
    <n v="0"/>
    <x v="1"/>
    <n v="0"/>
    <s v="Optional"/>
    <n v="0"/>
    <s v="Optional"/>
  </r>
  <r>
    <x v="12"/>
    <s v="14.1 - Ethics and its role related to One Health"/>
    <s v="Advanced"/>
    <s v="Apply principles of professional ethics (C)"/>
    <n v="1"/>
    <n v="13"/>
    <n v="0"/>
    <n v="0"/>
    <n v="13"/>
    <n v="1"/>
    <s v="Core"/>
    <n v="1"/>
    <x v="0"/>
    <n v="1"/>
    <s v="Core"/>
    <n v="1"/>
    <s v="Core"/>
  </r>
  <r>
    <x v="12"/>
    <s v="14.1 - Ethics and its role related to One Health"/>
    <s v="Advanced"/>
    <s v="Define professional ethics and the legal frameworks related to humans, animals and the environment (C)"/>
    <n v="0.92310000000000003"/>
    <n v="12"/>
    <n v="7.6899999999999996E-2"/>
    <n v="1"/>
    <n v="13"/>
    <n v="1"/>
    <s v="Core"/>
    <n v="1"/>
    <x v="0"/>
    <n v="1"/>
    <s v="Core"/>
    <n v="0"/>
    <s v="Optional"/>
  </r>
  <r>
    <x v="12"/>
    <s v="14.1 - Ethics and its role related to One Health"/>
    <s v="Advanced"/>
    <s v="Define the four principles of biomedical ethics (including beneficence, non-maleficence, autonomy, and justice1 (C)"/>
    <n v="0.84619999999999995"/>
    <n v="11"/>
    <n v="0.15379999999999999"/>
    <n v="2"/>
    <n v="13"/>
    <n v="1"/>
    <s v="Core"/>
    <n v="1"/>
    <x v="0"/>
    <n v="0"/>
    <s v="Optional"/>
    <n v="0"/>
    <s v="Optional"/>
  </r>
  <r>
    <x v="12"/>
    <s v="14.1 - Ethics and its role related to One Health"/>
    <s v="Advanced"/>
    <s v="Define ethics in relation to teaching, mentoring and research including confidentiality, data integrity and protection, data and information sharing, conflicts of interest (C)"/>
    <n v="0.84619999999999995"/>
    <n v="11"/>
    <n v="0.15379999999999999"/>
    <n v="2"/>
    <n v="13"/>
    <n v="1"/>
    <s v="Core"/>
    <n v="1"/>
    <x v="0"/>
    <n v="0"/>
    <s v="Optional"/>
    <n v="0"/>
    <s v="Optional"/>
  </r>
  <r>
    <x v="12"/>
    <s v="14.1 - Ethics and its role related to One Health"/>
    <s v="Advanced"/>
    <s v="Define ethics in relation to human, animal and environment health management, welfare and biosafety and biosecurity procedures (C)"/>
    <n v="0.92310000000000003"/>
    <n v="12"/>
    <n v="7.6899999999999996E-2"/>
    <n v="1"/>
    <n v="13"/>
    <n v="1"/>
    <s v="Core"/>
    <n v="1"/>
    <x v="0"/>
    <n v="1"/>
    <s v="Core"/>
    <n v="0"/>
    <s v="Optional"/>
  </r>
  <r>
    <x v="12"/>
    <s v="14.2 - Ethical issues related to field epidemiology"/>
    <s v="Advanced"/>
    <s v="Train on the concept of One Welfare including the many interconnections among social welfare, human welfare, animal welfare and the integrity of the environment (C)"/>
    <n v="0.75"/>
    <n v="9"/>
    <n v="0.25"/>
    <n v="3"/>
    <n v="12"/>
    <n v="1"/>
    <s v="Core"/>
    <n v="0"/>
    <x v="1"/>
    <n v="0"/>
    <s v="Optional"/>
    <n v="0"/>
    <s v="Optional"/>
  </r>
  <r>
    <x v="12"/>
    <s v="14.2 - Ethical issues related to field epidemiology"/>
    <s v="Advanced"/>
    <s v="Articulate ethical guidelines and legal policies to propose strategies and response in emergency clinical crisis in any sector (C)"/>
    <n v="0.69230000000000003"/>
    <n v="9"/>
    <n v="0.30769999999999997"/>
    <n v="4"/>
    <n v="13"/>
    <n v="1"/>
    <s v="Core"/>
    <n v="0"/>
    <x v="1"/>
    <n v="0"/>
    <s v="Optional"/>
    <n v="0"/>
    <s v="Optional"/>
  </r>
  <r>
    <x v="12"/>
    <s v="14.3 - Moral decisions related to ethical decision-making"/>
    <s v="Advanced"/>
    <s v="Collaborate in conflict resolution at the national and community levels (C)"/>
    <n v="1"/>
    <n v="13"/>
    <n v="0"/>
    <n v="0"/>
    <n v="13"/>
    <n v="1"/>
    <s v="Core"/>
    <n v="1"/>
    <x v="0"/>
    <n v="1"/>
    <s v="Core"/>
    <n v="1"/>
    <s v="Core"/>
  </r>
  <r>
    <x v="12"/>
    <s v="14.3 - Moral decisions related to ethical decision-making"/>
    <s v="Advanced"/>
    <s v="Develop ethically relevant criteria for triage, resource allocation and standard of care in emergency response (C)"/>
    <n v="0.84619999999999995"/>
    <n v="11"/>
    <n v="0.15379999999999999"/>
    <n v="2"/>
    <n v="13"/>
    <n v="1"/>
    <s v="Core"/>
    <n v="1"/>
    <x v="0"/>
    <n v="0"/>
    <s v="Optional"/>
    <n v="0"/>
    <s v="Optional"/>
  </r>
  <r>
    <x v="12"/>
    <s v="14.3 - Moral decisions related to ethical decision-making"/>
    <s v="Advanced"/>
    <s v="Advise on conflicts between individual rights and decision-making versus the community or population health protections (C)"/>
    <n v="0.76919999999999999"/>
    <n v="10"/>
    <n v="0.23080000000000001"/>
    <n v="3"/>
    <n v="13"/>
    <n v="1"/>
    <s v="Core"/>
    <n v="0"/>
    <x v="1"/>
    <n v="0"/>
    <s v="Optional"/>
    <n v="0"/>
    <s v="Optional"/>
  </r>
  <r>
    <x v="12"/>
    <s v="14.4 - Legal and regulatory ethical frameworks"/>
    <s v="Advanced"/>
    <s v="Adhere to by-laws and regulations governing professional behavior (C)"/>
    <n v="0.92310000000000003"/>
    <n v="12"/>
    <n v="7.6899999999999996E-2"/>
    <n v="1"/>
    <n v="13"/>
    <n v="1"/>
    <s v="Core"/>
    <n v="1"/>
    <x v="0"/>
    <n v="1"/>
    <s v="Core"/>
    <n v="0"/>
    <s v="Optional"/>
  </r>
  <r>
    <x v="12"/>
    <s v="14.4 - Legal and regulatory ethical frameworks"/>
    <s v="Advanced"/>
    <s v="Adhere to One Health ethical standards and best practices (C)"/>
    <n v="1"/>
    <n v="13"/>
    <n v="0"/>
    <n v="0"/>
    <n v="13"/>
    <n v="1"/>
    <s v="Core"/>
    <n v="1"/>
    <x v="0"/>
    <n v="1"/>
    <s v="Core"/>
    <n v="1"/>
    <s v="Core"/>
  </r>
  <r>
    <x v="12"/>
    <s v="14.4 - Legal and regulatory ethical frameworks"/>
    <s v="Advanced"/>
    <s v="Adhere to ethics by-laws and report incidents up the chain of command (C)"/>
    <n v="0.92310000000000003"/>
    <n v="12"/>
    <n v="7.6899999999999996E-2"/>
    <n v="1"/>
    <n v="13"/>
    <n v="1"/>
    <s v="Core"/>
    <n v="1"/>
    <x v="0"/>
    <n v="1"/>
    <s v="Core"/>
    <n v="0"/>
    <s v="Optional"/>
  </r>
  <r>
    <x v="12"/>
    <s v="14.4 - Legal and regulatory ethical frameworks"/>
    <s v="Advanced"/>
    <s v="Apply enforcement action to be taken when appropriate (C)"/>
    <n v="0.84619999999999995"/>
    <n v="11"/>
    <n v="0.15379999999999999"/>
    <n v="2"/>
    <n v="13"/>
    <n v="1"/>
    <s v="Core"/>
    <n v="1"/>
    <x v="0"/>
    <n v="0"/>
    <s v="Optional"/>
    <n v="0"/>
    <s v="Optional"/>
  </r>
  <r>
    <x v="12"/>
    <s v="14.4 - Legal and regulatory ethical frameworks"/>
    <s v="Advanced"/>
    <s v="Promote and advocate for ethical policy making by articulating ethical and moral provisions in guidelines, legal and regulatory frameworks (C)"/>
    <n v="0.92310000000000003"/>
    <n v="12"/>
    <n v="7.6899999999999996E-2"/>
    <n v="1"/>
    <n v="13"/>
    <n v="1"/>
    <s v="Core"/>
    <n v="1"/>
    <x v="0"/>
    <n v="1"/>
    <s v="Core"/>
    <n v="0"/>
    <s v="Optional"/>
  </r>
  <r>
    <x v="12"/>
    <s v="14.5 - The five step process to ethical decision-making"/>
    <s v="Advanced"/>
    <s v="Explain the five-step process for ethical decision-making: a) assess the situation, b) assess your values and potential conflicts, c) list options and the pros and cons of each, d) assess options in relation to autonomy (respect) and justice (fairness) and e) review options and select one (C)"/>
    <n v="0.92310000000000003"/>
    <n v="12"/>
    <n v="7.6899999999999996E-2"/>
    <n v="1"/>
    <n v="13"/>
    <n v="1"/>
    <s v="Core"/>
    <n v="1"/>
    <x v="0"/>
    <n v="1"/>
    <s v="Core"/>
    <n v="0"/>
    <s v="Optional"/>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3">
  <r>
    <x v="0"/>
    <s v="1.2 - Epidemiology of infectious diseases"/>
    <s v="Advanced"/>
    <s v="Define epidemiological terms including incubation period, infectious period, latency, immunity, vector, fomite, reservoir, etc (K)"/>
    <n v="0.93330000000000002"/>
    <n v="14"/>
    <n v="6.6699999999999995E-2"/>
    <n v="1"/>
    <n v="15"/>
    <n v="1"/>
    <x v="0"/>
    <n v="1"/>
    <s v="Core"/>
    <n v="1"/>
    <s v="Core"/>
    <n v="0"/>
    <s v="Core"/>
  </r>
  <r>
    <x v="0"/>
    <s v="1.2 - Epidemiology of infectious diseases"/>
    <s v="Advanced"/>
    <s v="Explain important mechanisms for transmission of infectious diseases (K)"/>
    <n v="1"/>
    <n v="15"/>
    <n v="0"/>
    <n v="0"/>
    <n v="15"/>
    <n v="1"/>
    <x v="0"/>
    <n v="1"/>
    <s v="Core"/>
    <n v="1"/>
    <s v="Core"/>
    <n v="1"/>
    <s v="Core"/>
  </r>
  <r>
    <x v="0"/>
    <s v="1.2 - Epidemiology of infectious diseases"/>
    <s v="Advanced"/>
    <s v="Define zoonosis and anthroponotic diseases and list important (anthropo-)zoonotic diseases with epidemic potential (K)"/>
    <n v="0.93330000000000002"/>
    <n v="14"/>
    <n v="6.6699999999999995E-2"/>
    <n v="1"/>
    <n v="15"/>
    <n v="1"/>
    <x v="0"/>
    <n v="1"/>
    <s v="Core"/>
    <n v="1"/>
    <s v="Core"/>
    <n v="0"/>
    <s v="Core"/>
  </r>
  <r>
    <x v="1"/>
    <s v="2.1 - Characteristics of a functional surviellance system"/>
    <s v="Advanced"/>
    <s v="Describe the role of surveillance systems in public health, animal health and wildlife health (respective objectives of and expected outputs) (K)"/>
    <n v="0.9375"/>
    <n v="15"/>
    <n v="6.25E-2"/>
    <n v="1"/>
    <n v="16"/>
    <n v="1"/>
    <x v="0"/>
    <n v="1"/>
    <s v="Core"/>
    <n v="1"/>
    <s v="Core"/>
    <n v="0"/>
    <s v="Core"/>
  </r>
  <r>
    <x v="1"/>
    <s v="2.2 - Epidemic intelligence"/>
    <s v="Advanced"/>
    <s v="Differentiate between types of surveillance (e.g., indicator-based, event-based, etc. and types of surveillance systems (e.g., sentinel, hospital, lab, risk-based, etc.) (K)"/>
    <n v="0.9375"/>
    <n v="15"/>
    <n v="6.25E-2"/>
    <n v="1"/>
    <n v="16"/>
    <n v="1"/>
    <x v="0"/>
    <n v="1"/>
    <s v="Core"/>
    <n v="1"/>
    <s v="Core"/>
    <n v="0"/>
    <s v="Core"/>
  </r>
  <r>
    <x v="1"/>
    <s v="2.2 - Epidemic intelligence"/>
    <s v="Advanced"/>
    <s v="Verify signals to be valid as public health event (C)"/>
    <n v="0.9375"/>
    <n v="15"/>
    <n v="6.25E-2"/>
    <n v="1"/>
    <n v="16"/>
    <n v="1"/>
    <x v="0"/>
    <n v="1"/>
    <s v="Core"/>
    <n v="1"/>
    <s v="Core"/>
    <n v="0"/>
    <s v="Core"/>
  </r>
  <r>
    <x v="1"/>
    <s v="2.3 - Detection and reporting of cases, clusters and health threats"/>
    <s v="Advanced"/>
    <s v="Identify health threats (signals) from community and media (C)"/>
    <n v="1"/>
    <n v="16"/>
    <n v="0"/>
    <n v="0"/>
    <n v="16"/>
    <n v="1"/>
    <x v="0"/>
    <n v="1"/>
    <s v="Core"/>
    <n v="1"/>
    <s v="Core"/>
    <n v="1"/>
    <s v="Core"/>
  </r>
  <r>
    <x v="1"/>
    <s v="2.4 - Surveillance data analysis and interpretation"/>
    <s v="Advanced"/>
    <s v="Notify authorities of priority diseases that exceeds thresholds (S)"/>
    <n v="0.9375"/>
    <n v="15"/>
    <n v="6.25E-2"/>
    <n v="1"/>
    <n v="16"/>
    <n v="1"/>
    <x v="0"/>
    <n v="1"/>
    <s v="Core"/>
    <n v="1"/>
    <s v="Core"/>
    <n v="0"/>
    <s v="Core"/>
  </r>
  <r>
    <x v="1"/>
    <s v="2.5 - Surveillance reporting"/>
    <s v="Advanced"/>
    <s v="Prepare basic situation reports (Sit Reps) for potential health threats (S)"/>
    <n v="0.9375"/>
    <n v="15"/>
    <n v="6.25E-2"/>
    <n v="1"/>
    <n v="16"/>
    <n v="1"/>
    <x v="0"/>
    <n v="1"/>
    <s v="Core"/>
    <n v="1"/>
    <s v="Core"/>
    <n v="0"/>
    <s v="Core"/>
  </r>
  <r>
    <x v="1"/>
    <s v="2.6 - Monitor and assess the quality of surveillance data"/>
    <s v="Advanced"/>
    <s v="Ensure the timeliness, completeness, and quality of the reported data (S)"/>
    <n v="0.9375"/>
    <n v="15"/>
    <n v="6.25E-2"/>
    <n v="1"/>
    <n v="16"/>
    <n v="1"/>
    <x v="0"/>
    <n v="1"/>
    <s v="Core"/>
    <n v="1"/>
    <s v="Core"/>
    <n v="0"/>
    <s v="Core"/>
  </r>
  <r>
    <x v="2"/>
    <s v="3.1 - Field preparation"/>
    <s v="Advanced"/>
    <s v="Explain objectives of field investigation (K)"/>
    <n v="0.93330000000000002"/>
    <n v="14"/>
    <n v="6.6699999999999995E-2"/>
    <n v="1"/>
    <n v="15"/>
    <n v="1"/>
    <x v="0"/>
    <n v="1"/>
    <s v="Core"/>
    <n v="1"/>
    <s v="Core"/>
    <n v="0"/>
    <s v="Core"/>
  </r>
  <r>
    <x v="2"/>
    <s v="3.1 - Field preparation"/>
    <s v="Advanced"/>
    <s v="Apply ethics in field investigations (C)"/>
    <n v="1"/>
    <n v="15"/>
    <n v="0"/>
    <n v="0"/>
    <n v="15"/>
    <n v="1"/>
    <x v="0"/>
    <n v="1"/>
    <s v="Core"/>
    <n v="1"/>
    <s v="Core"/>
    <n v="1"/>
    <s v="Core"/>
  </r>
  <r>
    <x v="2"/>
    <s v="3.1 - Field preparation"/>
    <s v="Advanced"/>
    <s v="Prepare logistics for field visits, interviews, sample collection, including PPE and transport (C)"/>
    <n v="0.93330000000000002"/>
    <n v="14"/>
    <n v="6.6699999999999995E-2"/>
    <n v="1"/>
    <n v="15"/>
    <n v="1"/>
    <x v="0"/>
    <n v="1"/>
    <s v="Core"/>
    <n v="1"/>
    <s v="Core"/>
    <n v="0"/>
    <s v="Core"/>
  </r>
  <r>
    <x v="2"/>
    <s v="3.1 - Field preparation"/>
    <s v="Advanced"/>
    <s v="Apply standard operating procedures (SOPs) (C)"/>
    <n v="0.93330000000000002"/>
    <n v="14"/>
    <n v="6.6699999999999995E-2"/>
    <n v="1"/>
    <n v="15"/>
    <n v="1"/>
    <x v="0"/>
    <n v="1"/>
    <s v="Core"/>
    <n v="1"/>
    <s v="Core"/>
    <n v="0"/>
    <s v="Core"/>
  </r>
  <r>
    <x v="2"/>
    <s v="3.1 - Field preparation"/>
    <s v="Advanced"/>
    <s v="Apply data collection tools (C)"/>
    <n v="1"/>
    <n v="15"/>
    <n v="0"/>
    <n v="0"/>
    <n v="15"/>
    <n v="1"/>
    <x v="0"/>
    <n v="1"/>
    <s v="Core"/>
    <n v="1"/>
    <s v="Core"/>
    <n v="1"/>
    <s v="Core"/>
  </r>
  <r>
    <x v="2"/>
    <s v="3.2 - Investigation"/>
    <s v="Advanced"/>
    <s v="Apply basic biosafety and biosecurity methods (C)"/>
    <n v="0.93330000000000002"/>
    <n v="14"/>
    <n v="6.6699999999999995E-2"/>
    <n v="1"/>
    <n v="15"/>
    <n v="1"/>
    <x v="0"/>
    <n v="1"/>
    <s v="Core"/>
    <n v="1"/>
    <s v="Core"/>
    <n v="0"/>
    <s v="Core"/>
  </r>
  <r>
    <x v="2"/>
    <s v="3.2 - Investigation"/>
    <s v="Advanced"/>
    <s v="Detect cases/ outbreaks/ forward and backward (C)"/>
    <n v="1"/>
    <n v="15"/>
    <n v="0"/>
    <n v="0"/>
    <n v="15"/>
    <n v="1"/>
    <x v="0"/>
    <n v="1"/>
    <s v="Core"/>
    <n v="1"/>
    <s v="Core"/>
    <n v="1"/>
    <s v="Core"/>
  </r>
  <r>
    <x v="2"/>
    <s v="3.2 - Investigation"/>
    <s v="Advanced"/>
    <s v="Collect appropriate data (people/animal, space, and time data) to support the field investigation (C)"/>
    <n v="1"/>
    <n v="15"/>
    <n v="0"/>
    <n v="0"/>
    <n v="15"/>
    <n v="1"/>
    <x v="0"/>
    <n v="1"/>
    <s v="Core"/>
    <n v="1"/>
    <s v="Core"/>
    <n v="1"/>
    <s v="Core"/>
  </r>
  <r>
    <x v="2"/>
    <s v="3.2 - Investigation"/>
    <s v="Advanced"/>
    <s v="Conduct onsite interviews (e.g., explorative) (C)"/>
    <n v="1"/>
    <n v="15"/>
    <n v="0"/>
    <n v="0"/>
    <n v="15"/>
    <n v="1"/>
    <x v="0"/>
    <n v="1"/>
    <s v="Core"/>
    <n v="1"/>
    <s v="Core"/>
    <n v="1"/>
    <s v="Core"/>
  </r>
  <r>
    <x v="2"/>
    <s v="3.3 - Data collection and synthesis"/>
    <s v="Advanced"/>
    <s v="Enter and validate data (S)"/>
    <n v="1"/>
    <n v="15"/>
    <n v="0"/>
    <n v="0"/>
    <n v="15"/>
    <n v="1"/>
    <x v="0"/>
    <n v="1"/>
    <s v="Core"/>
    <n v="1"/>
    <s v="Core"/>
    <n v="1"/>
    <s v="Core"/>
  </r>
  <r>
    <x v="2"/>
    <s v="3.3 - Data collection and synthesis"/>
    <s v="Advanced"/>
    <s v="Descriptive analyses of collected data (C)"/>
    <n v="0.93330000000000002"/>
    <n v="14"/>
    <n v="6.6699999999999995E-2"/>
    <n v="1"/>
    <n v="15"/>
    <n v="1"/>
    <x v="0"/>
    <n v="1"/>
    <s v="Core"/>
    <n v="1"/>
    <s v="Core"/>
    <n v="0"/>
    <s v="Core"/>
  </r>
  <r>
    <x v="3"/>
    <s v="4.1 - Health systems and health services delivery"/>
    <s v="Advanced"/>
    <s v="Describe the role of primary healthcare providers in prevention and early detection of diseases across the human-animal-environment sectors (K)"/>
    <n v="1"/>
    <n v="15"/>
    <n v="0"/>
    <n v="0"/>
    <n v="15"/>
    <n v="1"/>
    <x v="0"/>
    <n v="1"/>
    <s v="Core"/>
    <n v="1"/>
    <s v="Core"/>
    <n v="1"/>
    <s v="Core"/>
  </r>
  <r>
    <x v="3"/>
    <s v="4.1 - Health systems and health services delivery"/>
    <s v="Advanced"/>
    <s v="Describe the healthcare delivery system (governance, regulatory and finance) for both humans and animals in the local area (K)"/>
    <n v="0.93330000000000002"/>
    <n v="14"/>
    <n v="6.6699999999999995E-2"/>
    <n v="1"/>
    <n v="15"/>
    <n v="1"/>
    <x v="0"/>
    <n v="1"/>
    <s v="Core"/>
    <n v="1"/>
    <s v="Core"/>
    <n v="0"/>
    <s v="Core"/>
  </r>
  <r>
    <x v="3"/>
    <s v="4.2 - Antimicrobial stewardship"/>
    <s v="Advanced"/>
    <s v="Explain the importance antimicrobial stewardship (K)"/>
    <n v="0.93330000000000002"/>
    <n v="14"/>
    <n v="6.6699999999999995E-2"/>
    <n v="1"/>
    <n v="15"/>
    <n v="1"/>
    <x v="0"/>
    <n v="1"/>
    <s v="Core"/>
    <n v="1"/>
    <s v="Core"/>
    <n v="0"/>
    <s v="Core"/>
  </r>
  <r>
    <x v="3"/>
    <s v="4.3 - Immunizations"/>
    <s v="Advanced"/>
    <s v="Explain the health benefits of vaccines for public health, animal health, food security and livelihoods (K)"/>
    <n v="1"/>
    <n v="14"/>
    <n v="0"/>
    <n v="0"/>
    <n v="14"/>
    <n v="1"/>
    <x v="0"/>
    <n v="1"/>
    <s v="Core"/>
    <n v="1"/>
    <s v="Core"/>
    <n v="1"/>
    <s v="Core"/>
  </r>
  <r>
    <x v="3"/>
    <s v="4.3 - Immunizations"/>
    <s v="Advanced"/>
    <s v="Describe the principles and importance of proper vaccine storage (cold chain) and delivery to remote areas (K)"/>
    <n v="1"/>
    <n v="14"/>
    <n v="0"/>
    <n v="0"/>
    <n v="14"/>
    <n v="1"/>
    <x v="0"/>
    <n v="1"/>
    <s v="Core"/>
    <n v="1"/>
    <s v="Core"/>
    <n v="1"/>
    <s v="Core"/>
  </r>
  <r>
    <x v="3"/>
    <s v="4.3 - Immunizations"/>
    <s v="Advanced"/>
    <s v="Be able to manage cold chain, storage and logistics of vaccines (S)"/>
    <n v="1"/>
    <n v="14"/>
    <n v="0"/>
    <n v="0"/>
    <n v="14"/>
    <n v="1"/>
    <x v="0"/>
    <n v="1"/>
    <s v="Core"/>
    <n v="1"/>
    <s v="Core"/>
    <n v="1"/>
    <s v="Core"/>
  </r>
  <r>
    <x v="3"/>
    <s v="4.3 - Immunizations"/>
    <s v="Advanced"/>
    <s v="Demonstrate knowledge on appropriate vaccine administration and waste management (S)"/>
    <n v="1"/>
    <n v="14"/>
    <n v="0"/>
    <n v="0"/>
    <n v="14"/>
    <n v="1"/>
    <x v="0"/>
    <n v="1"/>
    <s v="Core"/>
    <n v="1"/>
    <s v="Core"/>
    <n v="1"/>
    <s v="Core"/>
  </r>
  <r>
    <x v="3"/>
    <s v="4.3 - Immunizations"/>
    <s v="Advanced"/>
    <s v="Be able to communicate effectively in a context of vaccine hesitancy (C)"/>
    <n v="1"/>
    <n v="14"/>
    <n v="0"/>
    <n v="0"/>
    <n v="14"/>
    <n v="1"/>
    <x v="0"/>
    <n v="1"/>
    <s v="Core"/>
    <n v="1"/>
    <s v="Core"/>
    <n v="1"/>
    <s v="Core"/>
  </r>
  <r>
    <x v="3"/>
    <s v="4.3 - Immunizations"/>
    <s v="Advanced"/>
    <s v="Explain vaccine adverse events (K)"/>
    <n v="1"/>
    <n v="14"/>
    <n v="0"/>
    <n v="0"/>
    <n v="14"/>
    <n v="1"/>
    <x v="0"/>
    <n v="1"/>
    <s v="Core"/>
    <n v="1"/>
    <s v="Core"/>
    <n v="1"/>
    <s v="Core"/>
  </r>
  <r>
    <x v="3"/>
    <s v="4.3 - Immunizations"/>
    <s v="Advanced"/>
    <s v="Explain the causes of vaccine failure (K)"/>
    <n v="0.92859999999999998"/>
    <n v="13"/>
    <n v="7.1400000000000005E-2"/>
    <n v="1"/>
    <n v="14"/>
    <n v="1"/>
    <x v="0"/>
    <n v="1"/>
    <s v="Core"/>
    <n v="1"/>
    <s v="Core"/>
    <n v="0"/>
    <s v="Core"/>
  </r>
  <r>
    <x v="3"/>
    <s v="4.3 - Immunizations"/>
    <s v="Advanced"/>
    <s v="Distinguish between routine/preventive, emergency and supplementary immunization activities (K)"/>
    <n v="1"/>
    <n v="14"/>
    <n v="0"/>
    <n v="0"/>
    <n v="14"/>
    <n v="1"/>
    <x v="0"/>
    <n v="1"/>
    <s v="Core"/>
    <n v="1"/>
    <s v="Core"/>
    <n v="1"/>
    <s v="Core"/>
  </r>
  <r>
    <x v="3"/>
    <s v="4.4 - Infectious and zoonotic diseases"/>
    <s v="Advanced"/>
    <s v="Describe basic infectious disease transmission and terminology, including zoonotic diseases (K)"/>
    <n v="1"/>
    <n v="15"/>
    <n v="0"/>
    <n v="0"/>
    <n v="15"/>
    <n v="1"/>
    <x v="0"/>
    <n v="1"/>
    <s v="Core"/>
    <n v="1"/>
    <s v="Core"/>
    <n v="1"/>
    <s v="Core"/>
  </r>
  <r>
    <x v="3"/>
    <s v="4.4 - Infectious and zoonotic diseases"/>
    <s v="Advanced"/>
    <s v="Participate in infectious and zoonotic disease surveillance and investigations, including food, waterborne and vectorborne diseases (S)"/>
    <n v="1"/>
    <n v="15"/>
    <n v="0"/>
    <n v="0"/>
    <n v="15"/>
    <n v="1"/>
    <x v="0"/>
    <n v="1"/>
    <s v="Core"/>
    <n v="1"/>
    <s v="Core"/>
    <n v="1"/>
    <s v="Core"/>
  </r>
  <r>
    <x v="3"/>
    <s v="4.4 - Infectious and zoonotic diseases"/>
    <s v="Advanced"/>
    <s v="Apply infectious disease prevention and control measures (S)"/>
    <n v="1"/>
    <n v="15"/>
    <n v="0"/>
    <n v="0"/>
    <n v="15"/>
    <n v="1"/>
    <x v="0"/>
    <n v="1"/>
    <s v="Core"/>
    <n v="1"/>
    <s v="Core"/>
    <n v="1"/>
    <s v="Core"/>
  </r>
  <r>
    <x v="3"/>
    <s v="4.4 - Infectious and zoonotic diseases"/>
    <s v="Advanced"/>
    <s v="Describe the principles of Water, Sanitation and Hygiene (WASH) (K)"/>
    <n v="1"/>
    <n v="15"/>
    <n v="0"/>
    <n v="0"/>
    <n v="15"/>
    <n v="1"/>
    <x v="0"/>
    <n v="1"/>
    <s v="Core"/>
    <n v="1"/>
    <s v="Core"/>
    <n v="1"/>
    <s v="Core"/>
  </r>
  <r>
    <x v="3"/>
    <s v="4.4 - Infectious and zoonotic diseases"/>
    <s v="Advanced"/>
    <s v="Identify communities at risk for food, waterborne and vectorborne disease outbreaks (C)"/>
    <n v="1"/>
    <n v="15"/>
    <n v="0"/>
    <n v="0"/>
    <n v="15"/>
    <n v="1"/>
    <x v="0"/>
    <n v="1"/>
    <s v="Core"/>
    <n v="1"/>
    <s v="Core"/>
    <n v="1"/>
    <s v="Core"/>
  </r>
  <r>
    <x v="3"/>
    <s v="4.5 - Disease management during travel, mobility and movement"/>
    <s v="Advanced"/>
    <s v="Describe the potential risk of spreading animal diseases (including zoonoses) in the movement of people, animals and animal products (K)"/>
    <n v="0.93330000000000002"/>
    <n v="14"/>
    <n v="6.6699999999999995E-2"/>
    <n v="1"/>
    <n v="15"/>
    <n v="1"/>
    <x v="0"/>
    <n v="1"/>
    <s v="Core"/>
    <n v="1"/>
    <s v="Core"/>
    <n v="0"/>
    <s v="Core"/>
  </r>
  <r>
    <x v="4"/>
    <s v="5.1 - Necropsies, sample/specimen collection, labeling, storage and transport"/>
    <s v="Advanced"/>
    <s v="Implement universal biosafety and biosecurity precautions in specimen collection, handling, labeling, storage and transportation (C)"/>
    <n v="1"/>
    <n v="11"/>
    <n v="0"/>
    <n v="0"/>
    <n v="11"/>
    <n v="1"/>
    <x v="0"/>
    <n v="1"/>
    <s v="Core"/>
    <n v="1"/>
    <s v="Core"/>
    <n v="1"/>
    <s v="Core"/>
  </r>
  <r>
    <x v="4"/>
    <s v="5.2 - Multisectoral planning and data linking"/>
    <s v="Advanced"/>
    <s v="Consult with laboratorians and field supervisors before, during and following field investigations (C)"/>
    <n v="1"/>
    <n v="11"/>
    <n v="0"/>
    <n v="0"/>
    <n v="11"/>
    <n v="1"/>
    <x v="0"/>
    <n v="1"/>
    <s v="Core"/>
    <n v="1"/>
    <s v="Core"/>
    <n v="1"/>
    <s v="Core"/>
  </r>
  <r>
    <x v="4"/>
    <s v="5.3 - Multisectoral coordination"/>
    <s v="Advanced"/>
    <s v="Describe the importance of multisectoral linking of laboratory and field data (K)"/>
    <n v="0.90910000000000002"/>
    <n v="10"/>
    <n v="9.0899999999999995E-2"/>
    <n v="1"/>
    <n v="11"/>
    <n v="1"/>
    <x v="0"/>
    <n v="1"/>
    <s v="Core"/>
    <n v="1"/>
    <s v="Core"/>
    <n v="0"/>
    <s v="Core"/>
  </r>
  <r>
    <x v="4"/>
    <s v="5.3 - Multisectoral coordination"/>
    <s v="Advanced"/>
    <s v="Identify contact persons at central and local level laboratories for supplies, specimen collection, labeling, handling, submission, and testing (C)"/>
    <n v="0.90910000000000002"/>
    <n v="10"/>
    <n v="9.0899999999999995E-2"/>
    <n v="1"/>
    <n v="11"/>
    <n v="1"/>
    <x v="0"/>
    <n v="1"/>
    <s v="Core"/>
    <n v="1"/>
    <s v="Core"/>
    <n v="0"/>
    <s v="Core"/>
  </r>
  <r>
    <x v="4"/>
    <s v="5.4 - Analysis, interpretation and reporting of laboratory data"/>
    <s v="Advanced"/>
    <s v="Collaborate with laboratory experts to describe the context of data being analyzed (C)"/>
    <n v="0.90910000000000002"/>
    <n v="10"/>
    <n v="9.0899999999999995E-2"/>
    <n v="1"/>
    <n v="11"/>
    <n v="1"/>
    <x v="0"/>
    <n v="1"/>
    <s v="Core"/>
    <n v="1"/>
    <s v="Core"/>
    <n v="0"/>
    <s v="Core"/>
  </r>
  <r>
    <x v="5"/>
    <s v="6.1 - IPC, biosecurity and biosafety preparedness"/>
    <s v="Advanced"/>
    <s v="Describe mechanisms for disease transmission and the Disease Interventions Model (K)"/>
    <n v="0.90910000000000002"/>
    <n v="10"/>
    <n v="9.0899999999999995E-2"/>
    <n v="1"/>
    <n v="11"/>
    <n v="1"/>
    <x v="0"/>
    <n v="1"/>
    <s v="Core"/>
    <n v="1"/>
    <s v="Core"/>
    <n v="0"/>
    <s v="Core"/>
  </r>
  <r>
    <x v="5"/>
    <s v="6.1 - IPC, biosecurity and biosafety preparedness"/>
    <s v="Advanced"/>
    <s v="Describe basic definitions of IPC, biosafety and biosecurity and provide examples for both laboratory and field procedures (K)"/>
    <n v="0.9"/>
    <n v="9"/>
    <n v="0.1"/>
    <n v="1"/>
    <n v="10"/>
    <n v="1"/>
    <x v="0"/>
    <n v="1"/>
    <s v="Core"/>
    <n v="1"/>
    <s v="Core"/>
    <n v="0"/>
    <s v="Core"/>
  </r>
  <r>
    <x v="5"/>
    <s v="6.1 - IPC, biosecurity and biosafety preparedness"/>
    <s v="Advanced"/>
    <s v="Define the principles of biosafety (K)"/>
    <n v="0.90910000000000002"/>
    <n v="10"/>
    <n v="9.0899999999999995E-2"/>
    <n v="1"/>
    <n v="11"/>
    <n v="1"/>
    <x v="0"/>
    <n v="1"/>
    <s v="Core"/>
    <n v="1"/>
    <s v="Core"/>
    <n v="0"/>
    <s v="Core"/>
  </r>
  <r>
    <x v="5"/>
    <s v="6.1 - IPC, biosecurity and biosafety preparedness"/>
    <s v="Advanced"/>
    <s v="Describe the principles of biosecurity (K)"/>
    <n v="0.90910000000000002"/>
    <n v="10"/>
    <n v="9.0899999999999995E-2"/>
    <n v="1"/>
    <n v="11"/>
    <n v="1"/>
    <x v="0"/>
    <n v="1"/>
    <s v="Core"/>
    <n v="1"/>
    <s v="Core"/>
    <n v="0"/>
    <s v="Core"/>
  </r>
  <r>
    <x v="5"/>
    <s v="6.1 - IPC, biosecurity and biosafety preparedness"/>
    <s v="Advanced"/>
    <s v="Describe the tools and methods applied for biosecurity and biosafety (K)"/>
    <n v="0.90910000000000002"/>
    <n v="10"/>
    <n v="9.0899999999999995E-2"/>
    <n v="1"/>
    <n v="11"/>
    <n v="1"/>
    <x v="0"/>
    <n v="1"/>
    <s v="Core"/>
    <n v="1"/>
    <s v="Core"/>
    <n v="0"/>
    <s v="Core"/>
  </r>
  <r>
    <x v="5"/>
    <s v="6.1 - IPC, biosecurity and biosafety preparedness"/>
    <s v="Advanced"/>
    <s v="Describe best practices for: donning and doffing personal protective equipment (PPE); safe collection, handling and submission of field samples and specimens; movement between disease zones and waste management (K)"/>
    <n v="1"/>
    <n v="11"/>
    <n v="0"/>
    <n v="0"/>
    <n v="11"/>
    <n v="1"/>
    <x v="0"/>
    <n v="1"/>
    <s v="Core"/>
    <n v="1"/>
    <s v="Core"/>
    <n v="1"/>
    <s v="Core"/>
  </r>
  <r>
    <x v="5"/>
    <s v="6.1 - IPC, biosecurity and biosafety preparedness"/>
    <s v="Advanced"/>
    <s v="Describe the roles and responsibilities of epidemiology field team members for suspect and positive premises (K)"/>
    <n v="0.90910000000000002"/>
    <n v="10"/>
    <n v="9.0899999999999995E-2"/>
    <n v="1"/>
    <n v="11"/>
    <n v="1"/>
    <x v="0"/>
    <n v="1"/>
    <s v="Core"/>
    <n v="1"/>
    <s v="Core"/>
    <n v="0"/>
    <s v="Core"/>
  </r>
  <r>
    <x v="5"/>
    <s v="6.1 - IPC, biosecurity and biosafety preparedness"/>
    <s v="Advanced"/>
    <s v="Describe why is critical to separate “clean” and “dirty” field teams (K)"/>
    <n v="1"/>
    <n v="11"/>
    <n v="0"/>
    <n v="0"/>
    <n v="11"/>
    <n v="1"/>
    <x v="0"/>
    <n v="1"/>
    <s v="Core"/>
    <n v="1"/>
    <s v="Core"/>
    <n v="1"/>
    <s v="Core"/>
  </r>
  <r>
    <x v="5"/>
    <s v="6.1 - IPC, biosecurity and biosafety preparedness"/>
    <s v="Advanced"/>
    <s v="Describe how to establish and maintain three containment zones: “Green-Yellow-Red zones” (C)"/>
    <n v="0.90910000000000002"/>
    <n v="10"/>
    <n v="9.0899999999999995E-2"/>
    <n v="1"/>
    <n v="11"/>
    <n v="1"/>
    <x v="0"/>
    <n v="1"/>
    <s v="Core"/>
    <n v="1"/>
    <s v="Core"/>
    <n v="0"/>
    <s v="Core"/>
  </r>
  <r>
    <x v="5"/>
    <s v="6.1 - IPC, biosecurity and biosafety preparedness"/>
    <s v="Advanced"/>
    <s v="Apply IPC, biosafety and biosecurity procedures in classroom and field training exercises to (C)"/>
    <n v="0.90910000000000002"/>
    <n v="10"/>
    <n v="9.0899999999999995E-2"/>
    <n v="1"/>
    <n v="11"/>
    <n v="1"/>
    <x v="0"/>
    <n v="1"/>
    <s v="Core"/>
    <n v="1"/>
    <s v="Core"/>
    <n v="0"/>
    <s v="Core"/>
  </r>
  <r>
    <x v="5"/>
    <s v="6.2 - IPC, biosecurity and biosafety implementation procedures"/>
    <s v="Advanced"/>
    <s v="Maintain a PPE inventory (S)"/>
    <n v="0.90910000000000002"/>
    <n v="10"/>
    <n v="9.0899999999999995E-2"/>
    <n v="1"/>
    <n v="11"/>
    <n v="1"/>
    <x v="0"/>
    <n v="1"/>
    <s v="Core"/>
    <n v="1"/>
    <s v="Core"/>
    <n v="0"/>
    <s v="Core"/>
  </r>
  <r>
    <x v="5"/>
    <s v="6.2 - IPC, biosecurity and biosafety implementation procedures"/>
    <s v="Advanced"/>
    <s v="Perform donning and doffing (S)"/>
    <n v="1"/>
    <n v="11"/>
    <n v="0"/>
    <n v="0"/>
    <n v="11"/>
    <n v="1"/>
    <x v="0"/>
    <n v="1"/>
    <s v="Core"/>
    <n v="1"/>
    <s v="Core"/>
    <n v="1"/>
    <s v="Core"/>
  </r>
  <r>
    <x v="5"/>
    <s v="6.2 - IPC, biosecurity and biosafety implementation procedures"/>
    <s v="Advanced"/>
    <s v="Apply a health and safety SOP (S)"/>
    <n v="1"/>
    <n v="11"/>
    <n v="0"/>
    <n v="0"/>
    <n v="11"/>
    <n v="1"/>
    <x v="0"/>
    <n v="1"/>
    <s v="Core"/>
    <n v="1"/>
    <s v="Core"/>
    <n v="1"/>
    <s v="Core"/>
  </r>
  <r>
    <x v="5"/>
    <s v="6.3 - Continuous quality improvement (CQI) evaluation"/>
    <s v="Advanced"/>
    <s v="Describe IPC, biosafety and biosecurity procedures (C)"/>
    <n v="0.90910000000000002"/>
    <n v="10"/>
    <n v="9.0899999999999995E-2"/>
    <n v="1"/>
    <n v="11"/>
    <n v="1"/>
    <x v="0"/>
    <n v="1"/>
    <s v="Core"/>
    <n v="1"/>
    <s v="Core"/>
    <n v="0"/>
    <s v="Core"/>
  </r>
  <r>
    <x v="5"/>
    <s v="6.3 - Continuous quality improvement (CQI) evaluation"/>
    <s v="Advanced"/>
    <s v="Provide complete IPC, biosafety and biosecurity information to evaluators (C)"/>
    <n v="0.90910000000000002"/>
    <n v="10"/>
    <n v="9.0899999999999995E-2"/>
    <n v="1"/>
    <n v="11"/>
    <n v="1"/>
    <x v="0"/>
    <n v="1"/>
    <s v="Core"/>
    <n v="1"/>
    <s v="Core"/>
    <n v="0"/>
    <s v="Core"/>
  </r>
  <r>
    <x v="6"/>
    <s v="7.1 - Detection of health threats"/>
    <s v="Advanced"/>
    <s v="List priority emerging infectious diseases relevant to the area and their likely modes of transmission (K)"/>
    <n v="1"/>
    <n v="11"/>
    <n v="0"/>
    <n v="0"/>
    <n v="11"/>
    <n v="1"/>
    <x v="0"/>
    <n v="1"/>
    <s v="Core"/>
    <n v="1"/>
    <s v="Core"/>
    <n v="1"/>
    <s v="Core"/>
  </r>
  <r>
    <x v="6"/>
    <s v="7.1 - Detection of health threats"/>
    <s v="Advanced"/>
    <s v="List sources of information about potential health threats (C)"/>
    <n v="0.90910000000000002"/>
    <n v="10"/>
    <n v="9.0899999999999995E-2"/>
    <n v="1"/>
    <n v="11"/>
    <n v="1"/>
    <x v="0"/>
    <n v="1"/>
    <s v="Core"/>
    <n v="1"/>
    <s v="Core"/>
    <n v="0"/>
    <s v="Core"/>
  </r>
  <r>
    <x v="6"/>
    <s v="7.2 - Risk assessments"/>
    <s v="Advanced"/>
    <s v="Describe how to identify hazards (K)"/>
    <n v="0.90910000000000002"/>
    <n v="10"/>
    <n v="9.0899999999999995E-2"/>
    <n v="1"/>
    <n v="11"/>
    <n v="1"/>
    <x v="0"/>
    <n v="1"/>
    <s v="Core"/>
    <n v="1"/>
    <s v="Core"/>
    <n v="0"/>
    <s v="Core"/>
  </r>
  <r>
    <x v="6"/>
    <s v="7.4 - Preparedness and response planning"/>
    <s v="Advanced"/>
    <s v="Describe the principles of disease prevention, control, and treatment (K)"/>
    <n v="0.90910000000000002"/>
    <n v="10"/>
    <n v="9.0899999999999995E-2"/>
    <n v="1"/>
    <n v="11"/>
    <n v="1"/>
    <x v="0"/>
    <n v="1"/>
    <s v="Core"/>
    <n v="1"/>
    <s v="Core"/>
    <n v="0"/>
    <s v="Core"/>
  </r>
  <r>
    <x v="6"/>
    <s v="7.4 - Preparedness and response planning"/>
    <s v="Advanced"/>
    <s v="Describe the basic principles of responder safety and health, including PPE (K)"/>
    <n v="1"/>
    <n v="10"/>
    <n v="0"/>
    <n v="0"/>
    <n v="10"/>
    <n v="1"/>
    <x v="0"/>
    <n v="1"/>
    <s v="Core"/>
    <n v="1"/>
    <s v="Core"/>
    <n v="1"/>
    <s v="Core"/>
  </r>
  <r>
    <x v="6"/>
    <s v="7.4 - Preparedness and response planning"/>
    <s v="Advanced"/>
    <s v="Describe the roles and responsibilities of rapid response teams and participate in a response activity (S)"/>
    <n v="0.90910000000000002"/>
    <n v="10"/>
    <n v="9.0899999999999995E-2"/>
    <n v="1"/>
    <n v="11"/>
    <n v="1"/>
    <x v="0"/>
    <n v="1"/>
    <s v="Core"/>
    <n v="1"/>
    <s v="Core"/>
    <n v="0"/>
    <s v="Core"/>
  </r>
  <r>
    <x v="6"/>
    <s v="7.5 - Cross-sectoral coordination and incident management"/>
    <s v="Advanced"/>
    <s v="List the relevant partners and their roles and responsibilities in an emergency response (K)"/>
    <n v="0.90910000000000002"/>
    <n v="10"/>
    <n v="9.0899999999999995E-2"/>
    <n v="1"/>
    <n v="11"/>
    <n v="1"/>
    <x v="0"/>
    <n v="1"/>
    <s v="Core"/>
    <n v="1"/>
    <s v="Core"/>
    <n v="0"/>
    <s v="Core"/>
  </r>
  <r>
    <x v="6"/>
    <s v="7.5 - Cross-sectoral coordination and incident management"/>
    <s v="Advanced"/>
    <s v="Describe incident command structures (K)"/>
    <n v="0.90910000000000002"/>
    <n v="10"/>
    <n v="9.0899999999999995E-2"/>
    <n v="1"/>
    <n v="11"/>
    <n v="1"/>
    <x v="0"/>
    <n v="1"/>
    <s v="Core"/>
    <n v="1"/>
    <s v="Core"/>
    <n v="0"/>
    <s v="Core"/>
  </r>
  <r>
    <x v="6"/>
    <s v="7.5 - Cross-sectoral coordination and incident management"/>
    <s v="Advanced"/>
    <s v="Communicate with response partners about key roles, responsibilities, and risks (C)"/>
    <n v="0.90910000000000002"/>
    <n v="10"/>
    <n v="9.0899999999999995E-2"/>
    <n v="1"/>
    <n v="11"/>
    <n v="1"/>
    <x v="0"/>
    <n v="1"/>
    <s v="Core"/>
    <n v="1"/>
    <s v="Core"/>
    <n v="0"/>
    <s v="Core"/>
  </r>
  <r>
    <x v="6"/>
    <s v="7.6 - Emergency risk communication"/>
    <s v="Advanced"/>
    <s v="Describe social mobilization, health promotion and other population engagement mechanisms that could be leveraged for emergency risk communication strategy (S)"/>
    <n v="0.90910000000000002"/>
    <n v="10"/>
    <n v="9.0899999999999995E-2"/>
    <n v="1"/>
    <n v="11"/>
    <n v="1"/>
    <x v="0"/>
    <n v="1"/>
    <s v="Core"/>
    <n v="1"/>
    <s v="Core"/>
    <n v="0"/>
    <s v="Core"/>
  </r>
  <r>
    <x v="6"/>
    <s v="7.7 - Mass gatherings "/>
    <s v="Advanced"/>
    <s v="Define mass gathering (K)"/>
    <n v="1"/>
    <n v="11"/>
    <n v="0"/>
    <n v="0"/>
    <n v="11"/>
    <n v="1"/>
    <x v="0"/>
    <n v="1"/>
    <s v="Core"/>
    <n v="1"/>
    <s v="Core"/>
    <n v="1"/>
    <s v="Core"/>
  </r>
  <r>
    <x v="6"/>
    <s v="7.7 - Mass gatherings "/>
    <s v="Advanced"/>
    <s v="List different types of planned and spontaneous mass gatherings that involve people and /or animals (K)"/>
    <n v="0.90910000000000002"/>
    <n v="10"/>
    <n v="9.0899999999999995E-2"/>
    <n v="1"/>
    <n v="11"/>
    <n v="1"/>
    <x v="0"/>
    <n v="1"/>
    <s v="Core"/>
    <n v="1"/>
    <s v="Core"/>
    <n v="0"/>
    <s v="Core"/>
  </r>
  <r>
    <x v="6"/>
    <s v="7.7 - Mass gatherings "/>
    <s v="Advanced"/>
    <s v="Participate in monitoring and surveillance of mass gatherings involving people and/or animals (S)"/>
    <n v="0.90910000000000002"/>
    <n v="10"/>
    <n v="9.0899999999999995E-2"/>
    <n v="1"/>
    <n v="11"/>
    <n v="1"/>
    <x v="0"/>
    <n v="1"/>
    <s v="Core"/>
    <n v="1"/>
    <s v="Core"/>
    <n v="0"/>
    <s v="Core"/>
  </r>
  <r>
    <x v="6"/>
    <s v="7.8 - Humanitarian crises/natural disasters"/>
    <s v="Advanced"/>
    <s v="Participate in the planning and response to humanitarian crises and natural disasters (S)"/>
    <n v="0.90910000000000002"/>
    <n v="10"/>
    <n v="9.0899999999999995E-2"/>
    <n v="1"/>
    <n v="11"/>
    <n v="1"/>
    <x v="0"/>
    <n v="1"/>
    <s v="Core"/>
    <n v="1"/>
    <s v="Core"/>
    <n v="0"/>
    <s v="Core"/>
  </r>
  <r>
    <x v="7"/>
    <s v="8.1 - Types of epidemiological studies"/>
    <s v="Advanced"/>
    <s v="Describe the types of data (primary/secondary; quantitative/ qualitative) (K)"/>
    <n v="1"/>
    <n v="9"/>
    <n v="0"/>
    <n v="0"/>
    <n v="9"/>
    <n v="1"/>
    <x v="0"/>
    <n v="1"/>
    <s v="Core"/>
    <n v="1"/>
    <s v="Core"/>
    <n v="1"/>
    <s v="Core"/>
  </r>
  <r>
    <x v="7"/>
    <s v="8.3 - Conduct epidemiolgocial field studies"/>
    <s v="Advanced"/>
    <s v="Conduct data collection based on training related to collection tools, SOP, public outreach, and field logistics (C)"/>
    <n v="1"/>
    <n v="9"/>
    <n v="0"/>
    <n v="0"/>
    <n v="9"/>
    <n v="1"/>
    <x v="0"/>
    <n v="1"/>
    <s v="Core"/>
    <n v="1"/>
    <s v="Core"/>
    <n v="1"/>
    <s v="Core"/>
  </r>
  <r>
    <x v="7"/>
    <s v="8.4 - Report and publish study findings"/>
    <s v="Advanced"/>
    <s v="Develop a Brief Descriptive Field Study report for zoonotic or animal-specific disease events in the local context by using basic descriptive statistics (C)"/>
    <n v="1"/>
    <n v="9"/>
    <n v="0"/>
    <n v="0"/>
    <n v="9"/>
    <n v="1"/>
    <x v="0"/>
    <n v="1"/>
    <s v="Core"/>
    <n v="1"/>
    <s v="Core"/>
    <n v="1"/>
    <s v="Core"/>
  </r>
  <r>
    <x v="8"/>
    <s v="9.1 - Planning for data collection and analysis"/>
    <s v="Advanced"/>
    <s v="Review data collection plans (questionnaires, forms, sampling strategies) before beginning data collection (C)"/>
    <n v="1"/>
    <n v="9"/>
    <n v="0"/>
    <n v="0"/>
    <n v="9"/>
    <n v="1"/>
    <x v="0"/>
    <n v="1"/>
    <s v="Core"/>
    <n v="1"/>
    <s v="Core"/>
    <n v="1"/>
    <s v="Core"/>
  </r>
  <r>
    <x v="8"/>
    <s v="9.1 - Planning for data collection and analysis"/>
    <s v="Advanced"/>
    <s v="Differentiate between quantitative and qualitative data (K)"/>
    <n v="1"/>
    <n v="9"/>
    <n v="0"/>
    <n v="0"/>
    <n v="9"/>
    <n v="1"/>
    <x v="0"/>
    <n v="1"/>
    <s v="Core"/>
    <n v="1"/>
    <s v="Core"/>
    <n v="1"/>
    <s v="Core"/>
  </r>
  <r>
    <x v="8"/>
    <s v="9.1 - Planning for data collection and analysis"/>
    <s v="Advanced"/>
    <s v="Describe the uses and limitations of aggregated data (K)"/>
    <n v="1"/>
    <n v="8"/>
    <n v="0"/>
    <n v="0"/>
    <n v="8"/>
    <n v="1"/>
    <x v="0"/>
    <n v="1"/>
    <s v="Core"/>
    <n v="1"/>
    <s v="Core"/>
    <n v="1"/>
    <s v="Core"/>
  </r>
  <r>
    <x v="8"/>
    <s v="9.2 - Data collection"/>
    <s v="Advanced"/>
    <s v="Collect data in a consistent and standardized way (C)"/>
    <n v="1"/>
    <n v="9"/>
    <n v="0"/>
    <n v="0"/>
    <n v="9"/>
    <n v="1"/>
    <x v="0"/>
    <n v="1"/>
    <s v="Core"/>
    <n v="1"/>
    <s v="Core"/>
    <n v="1"/>
    <s v="Core"/>
  </r>
  <r>
    <x v="8"/>
    <s v="9.2 - Data collection"/>
    <s v="Advanced"/>
    <s v="Describe minimum variables for a line list (C)"/>
    <n v="1"/>
    <n v="9"/>
    <n v="0"/>
    <n v="0"/>
    <n v="9"/>
    <n v="1"/>
    <x v="0"/>
    <n v="1"/>
    <s v="Core"/>
    <n v="1"/>
    <s v="Core"/>
    <n v="1"/>
    <s v="Core"/>
  </r>
  <r>
    <x v="8"/>
    <s v="9.3 - Data analysis"/>
    <s v="Advanced"/>
    <s v="Apply basic principles of data consistency and data cleaning (C)"/>
    <n v="1"/>
    <n v="9"/>
    <n v="0"/>
    <n v="0"/>
    <n v="9"/>
    <n v="1"/>
    <x v="0"/>
    <n v="1"/>
    <s v="Core"/>
    <n v="1"/>
    <s v="Core"/>
    <n v="1"/>
    <s v="Core"/>
  </r>
  <r>
    <x v="8"/>
    <s v="9.3 - Data analysis"/>
    <s v="Advanced"/>
    <s v="Calculate rates to quantify incidence, prevalence, attack rates, mortality rates, etc (S)"/>
    <n v="1"/>
    <n v="9"/>
    <n v="0"/>
    <n v="0"/>
    <n v="9"/>
    <n v="1"/>
    <x v="0"/>
    <n v="1"/>
    <s v="Core"/>
    <n v="1"/>
    <s v="Core"/>
    <n v="1"/>
    <s v="Core"/>
  </r>
  <r>
    <x v="8"/>
    <s v="9.3 - Data analysis"/>
    <s v="Advanced"/>
    <s v="Describe the epidemiological principles of unit (person/animal), place and time (K, C)"/>
    <n v="1"/>
    <n v="9"/>
    <n v="0"/>
    <n v="0"/>
    <n v="9"/>
    <n v="1"/>
    <x v="0"/>
    <n v="1"/>
    <s v="Core"/>
    <n v="1"/>
    <s v="Core"/>
    <n v="1"/>
    <s v="Core"/>
  </r>
  <r>
    <x v="8"/>
    <s v="9.3 - Data analysis"/>
    <s v="Advanced"/>
    <s v="Create simple tables, graphs, and maps from surveillance and epidemiologic data (S)"/>
    <n v="1"/>
    <n v="9"/>
    <n v="0"/>
    <n v="0"/>
    <n v="9"/>
    <n v="1"/>
    <x v="0"/>
    <n v="1"/>
    <s v="Core"/>
    <n v="1"/>
    <s v="Core"/>
    <n v="1"/>
    <s v="Core"/>
  </r>
  <r>
    <x v="8"/>
    <s v="9.4 - Data interpretation and presentation"/>
    <s v="Advanced"/>
    <s v="Present data in basic tables, graphs, and maps (C)"/>
    <n v="1"/>
    <n v="9"/>
    <n v="0"/>
    <n v="0"/>
    <n v="9"/>
    <n v="1"/>
    <x v="0"/>
    <n v="1"/>
    <s v="Core"/>
    <n v="1"/>
    <s v="Core"/>
    <n v="1"/>
    <s v="Core"/>
  </r>
  <r>
    <x v="8"/>
    <s v="9.4 - Data interpretation and presentation"/>
    <s v="Advanced"/>
    <s v="Develop simple regular reports (C)"/>
    <n v="1"/>
    <n v="9"/>
    <n v="0"/>
    <n v="0"/>
    <n v="9"/>
    <n v="1"/>
    <x v="0"/>
    <n v="1"/>
    <s v="Core"/>
    <n v="1"/>
    <s v="Core"/>
    <n v="1"/>
    <s v="Core"/>
  </r>
  <r>
    <x v="8"/>
    <s v="9.5 - Digital Tools"/>
    <s v="Advanced"/>
    <s v="Use available software/digital tools for data collection and reporting whenever possible (S)"/>
    <n v="1"/>
    <n v="9"/>
    <n v="0"/>
    <n v="0"/>
    <n v="9"/>
    <n v="1"/>
    <x v="0"/>
    <n v="1"/>
    <s v="Core"/>
    <n v="1"/>
    <s v="Core"/>
    <n v="1"/>
    <s v="Core"/>
  </r>
  <r>
    <x v="8"/>
    <s v="9.5 - Digital Tools"/>
    <s v="Advanced"/>
    <s v="Use word processing, spread sheets, and presentation software (S)"/>
    <n v="1"/>
    <n v="9"/>
    <n v="0"/>
    <n v="0"/>
    <n v="9"/>
    <n v="1"/>
    <x v="0"/>
    <n v="1"/>
    <s v="Core"/>
    <n v="1"/>
    <s v="Core"/>
    <n v="1"/>
    <s v="Core"/>
  </r>
  <r>
    <x v="9"/>
    <s v="11.1 - Leadership and One Health"/>
    <s v="Advanced"/>
    <s v="Apply ethical principles and professional code of conduct (C)"/>
    <n v="1"/>
    <n v="14"/>
    <n v="0"/>
    <n v="0"/>
    <n v="14"/>
    <n v="1"/>
    <x v="0"/>
    <n v="1"/>
    <s v="Core"/>
    <n v="1"/>
    <s v="Core"/>
    <n v="1"/>
    <s v="Core"/>
  </r>
  <r>
    <x v="9"/>
    <s v="11.1 - Leadership and One Health"/>
    <s v="Advanced"/>
    <s v="Seek, develop, and maintain interprofessional, interdisciplinary and inter-sectoral collaboration and communication (S)"/>
    <n v="0.92859999999999998"/>
    <n v="13"/>
    <n v="7.1400000000000005E-2"/>
    <n v="1"/>
    <n v="14"/>
    <n v="1"/>
    <x v="0"/>
    <n v="1"/>
    <s v="Core"/>
    <n v="1"/>
    <s v="Core"/>
    <n v="0"/>
    <s v="Core"/>
  </r>
  <r>
    <x v="9"/>
    <s v="11.6 - Security in the Field"/>
    <s v="Advanced"/>
    <s v="Identify personal security risks and practice security awareness (S)"/>
    <n v="0.92310000000000003"/>
    <n v="12"/>
    <n v="7.6899999999999996E-2"/>
    <n v="1"/>
    <n v="13"/>
    <n v="1"/>
    <x v="0"/>
    <n v="1"/>
    <s v="Core"/>
    <n v="1"/>
    <s v="Core"/>
    <n v="0"/>
    <s v="Core"/>
  </r>
  <r>
    <x v="9"/>
    <s v="11.6 - Security in the Field"/>
    <s v="Advanced"/>
    <s v="Design and require risk mitigation action plans prior to engaging in fieldwork (S)"/>
    <n v="0.92310000000000003"/>
    <n v="12"/>
    <n v="7.6899999999999996E-2"/>
    <n v="1"/>
    <n v="13"/>
    <n v="1"/>
    <x v="0"/>
    <n v="1"/>
    <s v="Core"/>
    <n v="1"/>
    <s v="Core"/>
    <n v="0"/>
    <s v="Core"/>
  </r>
  <r>
    <x v="10"/>
    <s v="12.1 - Oral communication to technical and non-technical audiences"/>
    <s v="Advanced"/>
    <s v="Explain the goal of a communication initiative to the intended target audience (K)"/>
    <n v="0.92310000000000003"/>
    <n v="12"/>
    <n v="7.6899999999999996E-2"/>
    <n v="1"/>
    <n v="13"/>
    <n v="1"/>
    <x v="0"/>
    <n v="1"/>
    <s v="Core"/>
    <n v="1"/>
    <s v="Core"/>
    <n v="0"/>
    <s v="Core"/>
  </r>
  <r>
    <x v="10"/>
    <s v="12.1 - Oral communication to technical and non-technical audiences"/>
    <s v="Advanced"/>
    <s v="Communicate clearly and calmly, treating each person as a valued member of the community (C)"/>
    <n v="0.92310000000000003"/>
    <n v="12"/>
    <n v="7.6899999999999996E-2"/>
    <n v="1"/>
    <n v="13"/>
    <n v="1"/>
    <x v="0"/>
    <n v="1"/>
    <s v="Core"/>
    <n v="1"/>
    <s v="Core"/>
    <n v="0"/>
    <s v="Core"/>
  </r>
  <r>
    <x v="10"/>
    <s v="12.1 - Oral communication to technical and non-technical audiences"/>
    <s v="Advanced"/>
    <s v="Understand the importance of team communications and practice active listening (C)"/>
    <n v="0.92310000000000003"/>
    <n v="12"/>
    <n v="7.6899999999999996E-2"/>
    <n v="1"/>
    <n v="13"/>
    <n v="1"/>
    <x v="0"/>
    <n v="1"/>
    <s v="Core"/>
    <n v="1"/>
    <s v="Core"/>
    <n v="0"/>
    <s v="Core"/>
  </r>
  <r>
    <x v="11"/>
    <s v="13.2 - Learning needs assessment, training program design, development and assessment"/>
    <s v="Advanced"/>
    <s v="Participate in the learning evaluation process (S)"/>
    <n v="0.92310000000000003"/>
    <n v="12"/>
    <n v="7.6899999999999996E-2"/>
    <n v="1"/>
    <n v="13"/>
    <n v="1"/>
    <x v="0"/>
    <n v="1"/>
    <s v="Core"/>
    <n v="1"/>
    <s v="Core"/>
    <n v="0"/>
    <s v="Core"/>
  </r>
  <r>
    <x v="12"/>
    <s v="14.1 - Ethics and its role related to One Health"/>
    <s v="Advanced"/>
    <s v="Apply principles of professional ethics (C)"/>
    <n v="1"/>
    <n v="13"/>
    <n v="0"/>
    <n v="0"/>
    <n v="13"/>
    <n v="1"/>
    <x v="0"/>
    <n v="1"/>
    <s v="Core"/>
    <n v="1"/>
    <s v="Core"/>
    <n v="1"/>
    <s v="Core"/>
  </r>
  <r>
    <x v="12"/>
    <s v="14.3 - Moral decisions related to ethical decision-making"/>
    <s v="Advanced"/>
    <s v="List the stakeholders involved in making ethical decisions:  a) patients (humans and animals), b) clients (humans), and c) civil society (C)"/>
    <n v="0.92310000000000003"/>
    <n v="12"/>
    <n v="7.6899999999999996E-2"/>
    <n v="1"/>
    <n v="13"/>
    <n v="1"/>
    <x v="0"/>
    <n v="1"/>
    <s v="Core"/>
    <n v="1"/>
    <s v="Core"/>
    <n v="0"/>
    <s v="Core"/>
  </r>
  <r>
    <x v="12"/>
    <s v="14.4 - Legal and regulatory ethical frameworks"/>
    <s v="Advanced"/>
    <s v="Adhere to One Health ethical standards and best practices (C)"/>
    <n v="0.92310000000000003"/>
    <n v="12"/>
    <n v="7.6899999999999996E-2"/>
    <n v="1"/>
    <n v="13"/>
    <n v="1"/>
    <x v="0"/>
    <n v="1"/>
    <s v="Core"/>
    <n v="1"/>
    <s v="Core"/>
    <n v="0"/>
    <s v="Core"/>
  </r>
  <r>
    <x v="0"/>
    <s v="1.1 - History of epidemiology"/>
    <s v="Advanced"/>
    <s v="Define epidemiology (K)"/>
    <n v="1"/>
    <n v="15"/>
    <n v="0"/>
    <n v="0"/>
    <n v="15"/>
    <n v="1"/>
    <x v="0"/>
    <n v="1"/>
    <s v="Core"/>
    <n v="1"/>
    <s v="Core"/>
    <n v="1"/>
    <s v="Core"/>
  </r>
  <r>
    <x v="0"/>
    <s v="1.1 - History of epidemiology"/>
    <s v="Advanced"/>
    <s v="Describe the added value of a OH approach in epidemiology (S)"/>
    <n v="1"/>
    <n v="15"/>
    <n v="0"/>
    <n v="0"/>
    <n v="15"/>
    <n v="1"/>
    <x v="0"/>
    <n v="1"/>
    <s v="Core"/>
    <n v="1"/>
    <s v="Core"/>
    <n v="1"/>
    <s v="Core"/>
  </r>
  <r>
    <x v="0"/>
    <s v="1.2 - Epidemiology of infectious diseases"/>
    <s v="Advanced"/>
    <s v="Describe the factors driving the emergence and re-emergence of infectious diseases to focus on zoonoses (K)"/>
    <n v="0.93330000000000002"/>
    <n v="14"/>
    <n v="6.6699999999999995E-2"/>
    <n v="1"/>
    <n v="15"/>
    <n v="1"/>
    <x v="0"/>
    <n v="1"/>
    <s v="Core"/>
    <n v="1"/>
    <s v="Core"/>
    <n v="0"/>
    <s v="Core"/>
  </r>
  <r>
    <x v="0"/>
    <s v="1.2 - Epidemiology of infectious diseases"/>
    <s v="Advanced"/>
    <s v="Describe the disease intervention model in terms of the epidemiological triad and how to break the chain of transmission (K)"/>
    <n v="0.93330000000000002"/>
    <n v="14"/>
    <n v="6.6699999999999995E-2"/>
    <n v="1"/>
    <n v="15"/>
    <n v="1"/>
    <x v="0"/>
    <n v="1"/>
    <s v="Core"/>
    <n v="1"/>
    <s v="Core"/>
    <n v="0"/>
    <s v="Core"/>
  </r>
  <r>
    <x v="0"/>
    <s v="1.2 - Epidemiology of infectious diseases"/>
    <s v="Advanced"/>
    <s v="Describe risk factors associated with the spread and persistence of zoonotic diseases, including social-cultural factors (K)"/>
    <n v="0.93330000000000002"/>
    <n v="14"/>
    <n v="6.6699999999999995E-2"/>
    <n v="1"/>
    <n v="15"/>
    <n v="1"/>
    <x v="0"/>
    <n v="1"/>
    <s v="Core"/>
    <n v="1"/>
    <s v="Core"/>
    <n v="0"/>
    <s v="Core"/>
  </r>
  <r>
    <x v="0"/>
    <s v="1.5 - Policies and standards"/>
    <s v="Advanced"/>
    <s v="Explain national legislation for public health and surveillance activities in the country (K)"/>
    <n v="0.93330000000000002"/>
    <n v="14"/>
    <n v="6.6699999999999995E-2"/>
    <n v="1"/>
    <n v="15"/>
    <n v="1"/>
    <x v="0"/>
    <n v="1"/>
    <s v="Core"/>
    <n v="1"/>
    <s v="Core"/>
    <n v="0"/>
    <s v="Core"/>
  </r>
  <r>
    <x v="1"/>
    <s v="2.1 - Characteristics of a functional surviellance system"/>
    <s v="Advanced"/>
    <s v="Apply One Health aspects of surveillance systems (coordination and integration of surveillance activities between multiple sectors) (K)"/>
    <n v="0.9375"/>
    <n v="15"/>
    <n v="6.25E-2"/>
    <n v="1"/>
    <n v="16"/>
    <n v="1"/>
    <x v="0"/>
    <n v="1"/>
    <s v="Core"/>
    <n v="1"/>
    <s v="Core"/>
    <n v="0"/>
    <s v="Core"/>
  </r>
  <r>
    <x v="1"/>
    <s v="2.3 - Detection and reporting of cases, clusters and health threats"/>
    <s v="Advanced"/>
    <s v="Identify health threats (signals) from community and media (C)"/>
    <n v="1"/>
    <n v="16"/>
    <n v="0"/>
    <n v="0"/>
    <n v="16"/>
    <n v="1"/>
    <x v="0"/>
    <n v="1"/>
    <s v="Core"/>
    <n v="1"/>
    <s v="Core"/>
    <n v="1"/>
    <s v="Core"/>
  </r>
  <r>
    <x v="1"/>
    <s v="2.4 - Surveillance data analysis and interpretation"/>
    <s v="Advanced"/>
    <s v="Present data analysis using tables, graphs and maps"/>
    <n v="0.9375"/>
    <n v="15"/>
    <n v="6.25E-2"/>
    <n v="1"/>
    <n v="16"/>
    <n v="1"/>
    <x v="0"/>
    <n v="1"/>
    <s v="Core"/>
    <n v="1"/>
    <s v="Core"/>
    <n v="0"/>
    <s v="Core"/>
  </r>
  <r>
    <x v="1"/>
    <s v="2.5 - Surveillance reporting"/>
    <s v="Advanced"/>
    <s v="Interpret findings from the data analysis of priority conditions (C)"/>
    <n v="1"/>
    <n v="16"/>
    <n v="0"/>
    <n v="0"/>
    <n v="16"/>
    <n v="1"/>
    <x v="0"/>
    <n v="1"/>
    <s v="Core"/>
    <n v="1"/>
    <s v="Core"/>
    <n v="1"/>
    <s v="Core"/>
  </r>
  <r>
    <x v="1"/>
    <s v="2.6 - Monitor and assess the quality of surveillance data"/>
    <s v="Advanced"/>
    <s v="Monitor the timeliness, completeness and quality of data reported from different sources (C)"/>
    <n v="0.9375"/>
    <n v="15"/>
    <n v="6.25E-2"/>
    <n v="1"/>
    <n v="16"/>
    <n v="1"/>
    <x v="0"/>
    <n v="1"/>
    <s v="Core"/>
    <n v="1"/>
    <s v="Core"/>
    <n v="0"/>
    <s v="Core"/>
  </r>
  <r>
    <x v="2"/>
    <s v="3.1 - Field preparation"/>
    <s v="Advanced"/>
    <s v="Plan and lead field investigations (C)"/>
    <n v="1"/>
    <n v="15"/>
    <n v="0"/>
    <n v="0"/>
    <n v="15"/>
    <n v="1"/>
    <x v="0"/>
    <n v="1"/>
    <s v="Core"/>
    <n v="1"/>
    <s v="Core"/>
    <n v="1"/>
    <s v="Core"/>
  </r>
  <r>
    <x v="2"/>
    <s v="3.1 - Field preparation"/>
    <s v="Advanced"/>
    <s v="Coordinate and communicate among experts involved in joint field investigations (C)"/>
    <n v="1"/>
    <n v="15"/>
    <n v="0"/>
    <n v="0"/>
    <n v="15"/>
    <n v="1"/>
    <x v="0"/>
    <n v="1"/>
    <s v="Core"/>
    <n v="1"/>
    <s v="Core"/>
    <n v="1"/>
    <s v="Core"/>
  </r>
  <r>
    <x v="2"/>
    <s v="3.1 - Field preparation"/>
    <s v="Advanced"/>
    <s v="Establish an investigation team (C)"/>
    <n v="0.93330000000000002"/>
    <n v="14"/>
    <n v="6.6699999999999995E-2"/>
    <n v="1"/>
    <n v="15"/>
    <n v="1"/>
    <x v="0"/>
    <n v="1"/>
    <s v="Core"/>
    <n v="1"/>
    <s v="Core"/>
    <n v="0"/>
    <s v="Core"/>
  </r>
  <r>
    <x v="2"/>
    <s v="3.2 - Investigation"/>
    <s v="Advanced"/>
    <s v="Lead and supervise a team, co-lead, co-supervise multidisciplinary during an outbreak investigation (C)"/>
    <n v="1"/>
    <n v="15"/>
    <n v="0"/>
    <n v="0"/>
    <n v="15"/>
    <n v="1"/>
    <x v="0"/>
    <n v="1"/>
    <s v="Core"/>
    <n v="1"/>
    <s v="Core"/>
    <n v="1"/>
    <s v="Core"/>
  </r>
  <r>
    <x v="2"/>
    <s v="3.2 - Investigation"/>
    <s v="Advanced"/>
    <s v="Adapt case definitions (C)"/>
    <n v="0.93330000000000002"/>
    <n v="14"/>
    <n v="6.6699999999999995E-2"/>
    <n v="1"/>
    <n v="15"/>
    <n v="1"/>
    <x v="0"/>
    <n v="1"/>
    <s v="Core"/>
    <n v="1"/>
    <s v="Core"/>
    <n v="0"/>
    <s v="Core"/>
  </r>
  <r>
    <x v="2"/>
    <s v="3.3 - Data collection and synthesis"/>
    <s v="Advanced"/>
    <s v="Use statistical/spatial analyses and interpret results (Univariate) (C)"/>
    <n v="0.93330000000000002"/>
    <n v="14"/>
    <n v="6.6699999999999995E-2"/>
    <n v="1"/>
    <n v="15"/>
    <n v="1"/>
    <x v="0"/>
    <n v="1"/>
    <s v="Core"/>
    <n v="1"/>
    <s v="Core"/>
    <n v="0"/>
    <s v="Core"/>
  </r>
  <r>
    <x v="2"/>
    <s v="3.3 - Data collection and synthesis"/>
    <s v="Advanced"/>
    <s v="Generate hypotheses about cause/risk factors (C)"/>
    <n v="1"/>
    <n v="15"/>
    <n v="0"/>
    <n v="0"/>
    <n v="15"/>
    <n v="1"/>
    <x v="0"/>
    <n v="1"/>
    <s v="Core"/>
    <n v="1"/>
    <s v="Core"/>
    <n v="1"/>
    <s v="Core"/>
  </r>
  <r>
    <x v="2"/>
    <s v="3.4 - Reporting and follow-up interventions"/>
    <s v="Advanced"/>
    <s v="Recommend and monitor intervention methods (C)"/>
    <n v="0.93330000000000002"/>
    <n v="14"/>
    <n v="6.6699999999999995E-2"/>
    <n v="1"/>
    <n v="15"/>
    <n v="1"/>
    <x v="0"/>
    <n v="1"/>
    <s v="Core"/>
    <n v="1"/>
    <s v="Core"/>
    <n v="0"/>
    <s v="Core"/>
  </r>
  <r>
    <x v="3"/>
    <s v="4.2 - Antimicrobial stewardship"/>
    <s v="Advanced"/>
    <s v="Describe the factors contributing to the emergence and spread of antimicrobial resistant bacteria (K)"/>
    <n v="0.93330000000000002"/>
    <n v="14"/>
    <n v="6.6699999999999995E-2"/>
    <n v="1"/>
    <n v="15"/>
    <n v="1"/>
    <x v="0"/>
    <n v="1"/>
    <s v="Core"/>
    <n v="1"/>
    <s v="Core"/>
    <n v="0"/>
    <s v="Core"/>
  </r>
  <r>
    <x v="3"/>
    <s v="4.2 - Antimicrobial stewardship"/>
    <s v="Advanced"/>
    <s v="Explain the AMR surveillance system and respective roles to regional stakeholders (C)"/>
    <n v="0.93330000000000002"/>
    <n v="14"/>
    <n v="6.6699999999999995E-2"/>
    <n v="1"/>
    <n v="15"/>
    <n v="1"/>
    <x v="0"/>
    <n v="1"/>
    <s v="Core"/>
    <n v="1"/>
    <s v="Core"/>
    <n v="0"/>
    <s v="Core"/>
  </r>
  <r>
    <x v="3"/>
    <s v="4.3 - Immunizations"/>
    <s v="Advanced"/>
    <s v="Conduct post-vaccination monitoring (S)"/>
    <n v="1"/>
    <n v="14"/>
    <n v="0"/>
    <n v="0"/>
    <n v="14"/>
    <n v="1"/>
    <x v="0"/>
    <n v="1"/>
    <s v="Core"/>
    <n v="1"/>
    <s v="Core"/>
    <n v="1"/>
    <s v="Core"/>
  </r>
  <r>
    <x v="3"/>
    <s v="4.4 - Infectious and zoonotic diseases"/>
    <s v="Advanced"/>
    <s v="Conduct infectious and zoonotic disease surveillance and investigations, including food, waterborne and vector borne diseases (S)"/>
    <n v="0.93330000000000002"/>
    <n v="14"/>
    <n v="6.6699999999999995E-2"/>
    <n v="1"/>
    <n v="15"/>
    <n v="1"/>
    <x v="0"/>
    <n v="1"/>
    <s v="Core"/>
    <n v="1"/>
    <s v="Core"/>
    <n v="0"/>
    <s v="Core"/>
  </r>
  <r>
    <x v="3"/>
    <s v="4.4 - Infectious and zoonotic diseases"/>
    <s v="Advanced"/>
    <s v="Describe the impact of infectious and zoonotic diseases (K)"/>
    <n v="1"/>
    <n v="15"/>
    <n v="0"/>
    <n v="0"/>
    <n v="15"/>
    <n v="1"/>
    <x v="0"/>
    <n v="1"/>
    <s v="Core"/>
    <n v="1"/>
    <s v="Core"/>
    <n v="1"/>
    <s v="Core"/>
  </r>
  <r>
    <x v="3"/>
    <s v="4.5 - Disease management during travel, mobility and movement"/>
    <s v="Advanced"/>
    <s v="Describe the potential risk of spreading animal diseases (including zoonoses) in the movement of people, animals and animal products (K)"/>
    <n v="0.93330000000000002"/>
    <n v="14"/>
    <n v="6.6699999999999995E-2"/>
    <n v="1"/>
    <n v="15"/>
    <n v="1"/>
    <x v="0"/>
    <n v="1"/>
    <s v="Core"/>
    <n v="1"/>
    <s v="Core"/>
    <n v="0"/>
    <s v="Core"/>
  </r>
  <r>
    <x v="4"/>
    <s v="5.1 - Necropsies, sample/specimen collection, labeling, storage and transport"/>
    <s v="Advanced"/>
    <s v="Monitor and support the application of universal biosafety and biosecurity precautions in specimen collection, handling, labeling, storage, transportation and biological waste disposal (e.g., needles) (C)"/>
    <n v="1"/>
    <n v="11"/>
    <n v="0"/>
    <n v="0"/>
    <n v="11"/>
    <n v="1"/>
    <x v="0"/>
    <n v="1"/>
    <s v="Core"/>
    <n v="1"/>
    <s v="Core"/>
    <n v="1"/>
    <s v="Core"/>
  </r>
  <r>
    <x v="4"/>
    <s v="5.1 - Necropsies, sample/specimen collection, labeling, storage and transport"/>
    <s v="Advanced"/>
    <s v="Coordinate the application of IPC standard operating procedures (SOPs) for biosafety and biosecurity including equipment for specimen collection, labeling, handling, storage, transportation and biological waste disposal (e.g., needles) (C)"/>
    <n v="0.90910000000000002"/>
    <n v="10"/>
    <n v="9.0899999999999995E-2"/>
    <n v="1"/>
    <n v="11"/>
    <n v="1"/>
    <x v="0"/>
    <n v="1"/>
    <s v="Core"/>
    <n v="1"/>
    <s v="Core"/>
    <n v="0"/>
    <s v="Core"/>
  </r>
  <r>
    <x v="4"/>
    <s v="5.1 - Necropsies, sample/specimen collection, labeling, storage and transport"/>
    <s v="Advanced"/>
    <s v="Monitor the documentation of specimen collection, labeling, handling, storage, cold chain, transportation procedures and biological waste disposal (e.g., needles) applied (C)"/>
    <n v="0.90910000000000002"/>
    <n v="10"/>
    <n v="9.0899999999999995E-2"/>
    <n v="1"/>
    <n v="11"/>
    <n v="1"/>
    <x v="0"/>
    <n v="1"/>
    <s v="Core"/>
    <n v="1"/>
    <s v="Core"/>
    <n v="0"/>
    <s v="Core"/>
  </r>
  <r>
    <x v="4"/>
    <s v="5.2 - Multisectoral planning and data linking"/>
    <s v="Advanced"/>
    <s v="Coordinate with laboratorians to develop and carry out field investigations (C)"/>
    <n v="1"/>
    <n v="11"/>
    <n v="0"/>
    <n v="0"/>
    <n v="11"/>
    <n v="1"/>
    <x v="0"/>
    <n v="1"/>
    <s v="Core"/>
    <n v="1"/>
    <s v="Core"/>
    <n v="1"/>
    <s v="Core"/>
  </r>
  <r>
    <x v="4"/>
    <s v="5.2 - Multisectoral planning and data linking"/>
    <s v="Advanced"/>
    <s v="Describe the general characteristics and use of diagnostic tests and recognize specifications that may affect specimen collection, labeling, handling. transportation, storage, analysis and test results (K)"/>
    <n v="0.90910000000000002"/>
    <n v="10"/>
    <n v="9.0899999999999995E-2"/>
    <n v="1"/>
    <n v="11"/>
    <n v="1"/>
    <x v="0"/>
    <n v="1"/>
    <s v="Core"/>
    <n v="1"/>
    <s v="Core"/>
    <n v="0"/>
    <s v="Core"/>
  </r>
  <r>
    <x v="4"/>
    <s v="5.3 - Multisectoral coordination"/>
    <s v="Advanced"/>
    <s v="Develop suspect, probable and confirmed case definitions (C)"/>
    <n v="1"/>
    <n v="11"/>
    <n v="0"/>
    <n v="0"/>
    <n v="11"/>
    <n v="1"/>
    <x v="0"/>
    <n v="1"/>
    <s v="Core"/>
    <n v="1"/>
    <s v="Core"/>
    <n v="1"/>
    <s v="Core"/>
  </r>
  <r>
    <x v="4"/>
    <s v="5.3 - Multisectoral coordination"/>
    <s v="Advanced"/>
    <s v="Link laboratory with field data to support decision-makers across the interface (C)"/>
    <n v="1"/>
    <n v="11"/>
    <n v="0"/>
    <n v="0"/>
    <n v="11"/>
    <n v="1"/>
    <x v="0"/>
    <n v="1"/>
    <s v="Core"/>
    <n v="1"/>
    <s v="Core"/>
    <n v="1"/>
    <s v="Core"/>
  </r>
  <r>
    <x v="4"/>
    <s v="5.3 - Multisectoral coordination"/>
    <s v="Advanced"/>
    <s v="Coordinate with the contact persons at central and local level laboratories for sample testing (C)"/>
    <n v="1"/>
    <n v="11"/>
    <n v="0"/>
    <n v="0"/>
    <n v="11"/>
    <n v="1"/>
    <x v="0"/>
    <n v="1"/>
    <s v="Core"/>
    <n v="1"/>
    <s v="Core"/>
    <n v="1"/>
    <s v="Core"/>
  </r>
  <r>
    <x v="4"/>
    <s v="5.4 - Analysis, interpretation and reporting of laboratory data"/>
    <s v="Advanced"/>
    <s v="Conduct descriptive and univariable and bivariable analysis and display of secondary laboratory data according to person/animal-place-time including spatial analysis tools (S)"/>
    <n v="1"/>
    <n v="11"/>
    <n v="0"/>
    <n v="0"/>
    <n v="11"/>
    <n v="1"/>
    <x v="0"/>
    <n v="1"/>
    <s v="Core"/>
    <n v="1"/>
    <s v="Core"/>
    <n v="1"/>
    <s v="Core"/>
  </r>
  <r>
    <x v="4"/>
    <s v="5.4 - Analysis, interpretation and reporting of laboratory data"/>
    <s v="Advanced"/>
    <s v="Contribute to monthly, quarterly and annual laboratory summary reports (C)"/>
    <n v="0.90910000000000002"/>
    <n v="10"/>
    <n v="9.0899999999999995E-2"/>
    <n v="1"/>
    <n v="11"/>
    <n v="1"/>
    <x v="0"/>
    <n v="1"/>
    <s v="Core"/>
    <n v="1"/>
    <s v="Core"/>
    <n v="0"/>
    <s v="Core"/>
  </r>
  <r>
    <x v="4"/>
    <s v="5.4 - Analysis, interpretation and reporting of laboratory data"/>
    <s v="Advanced"/>
    <s v="Monitor and coordinate feedback to stakeholders (C)"/>
    <n v="0.90910000000000002"/>
    <n v="10"/>
    <n v="9.0899999999999995E-2"/>
    <n v="1"/>
    <n v="11"/>
    <n v="1"/>
    <x v="0"/>
    <n v="1"/>
    <s v="Core"/>
    <n v="1"/>
    <s v="Core"/>
    <n v="0"/>
    <s v="Core"/>
  </r>
  <r>
    <x v="5"/>
    <s v="6.1 - IPC, biosecurity and biosafety preparedness"/>
    <s v="Advanced"/>
    <s v="Monitor the availability and application of SOPs and guidelines (C)"/>
    <n v="1"/>
    <n v="11"/>
    <n v="0"/>
    <n v="0"/>
    <n v="11"/>
    <n v="1"/>
    <x v="0"/>
    <n v="1"/>
    <s v="Core"/>
    <n v="1"/>
    <s v="Core"/>
    <n v="1"/>
    <s v="Core"/>
  </r>
  <r>
    <x v="5"/>
    <s v="6.1 - IPC, biosecurity and biosafety preparedness"/>
    <s v="Advanced"/>
    <s v="Monitor the availability of PPE and by conducting an inventory (C)"/>
    <n v="0.90910000000000002"/>
    <n v="10"/>
    <n v="9.0899999999999995E-2"/>
    <n v="1"/>
    <n v="11"/>
    <n v="1"/>
    <x v="0"/>
    <n v="1"/>
    <s v="Core"/>
    <n v="1"/>
    <s v="Core"/>
    <n v="0"/>
    <s v="Core"/>
  </r>
  <r>
    <x v="5"/>
    <s v="6.1 - IPC, biosecurity and biosafety preparedness"/>
    <s v="Advanced"/>
    <s v="Explain how to assess risk in the field or in the laboratory (C)"/>
    <n v="0.90910000000000002"/>
    <n v="10"/>
    <n v="9.0899999999999995E-2"/>
    <n v="1"/>
    <n v="11"/>
    <n v="1"/>
    <x v="0"/>
    <n v="1"/>
    <s v="Core"/>
    <n v="1"/>
    <s v="Core"/>
    <n v="0"/>
    <s v="Core"/>
  </r>
  <r>
    <x v="5"/>
    <s v="6.1 - IPC, biosecurity and biosafety preparedness"/>
    <s v="Advanced"/>
    <s v="Monitor and train the frontline level on the use of PPE (C)"/>
    <n v="1"/>
    <n v="11"/>
    <n v="0"/>
    <n v="0"/>
    <n v="11"/>
    <n v="1"/>
    <x v="0"/>
    <n v="1"/>
    <s v="Core"/>
    <n v="1"/>
    <s v="Core"/>
    <n v="1"/>
    <s v="Core"/>
  </r>
  <r>
    <x v="5"/>
    <s v="6.2 - IPC, biosecurity and biosafety implementation procedures"/>
    <s v="Advanced"/>
    <s v="Monitor the application of SOP and guidelines (C)"/>
    <n v="0.90910000000000002"/>
    <n v="10"/>
    <n v="9.0899999999999995E-2"/>
    <n v="1"/>
    <n v="11"/>
    <n v="1"/>
    <x v="0"/>
    <n v="1"/>
    <s v="Core"/>
    <n v="1"/>
    <s v="Core"/>
    <n v="0"/>
    <s v="Core"/>
  </r>
  <r>
    <x v="5"/>
    <s v="6.2 - IPC, biosecurity and biosafety implementation procedures"/>
    <s v="Advanced"/>
    <s v="Contribute to a risk assessment and apply corrective measures (C)"/>
    <n v="1"/>
    <n v="11"/>
    <n v="0"/>
    <n v="0"/>
    <n v="11"/>
    <n v="1"/>
    <x v="0"/>
    <n v="1"/>
    <s v="Core"/>
    <n v="1"/>
    <s v="Core"/>
    <n v="1"/>
    <s v="Core"/>
  </r>
  <r>
    <x v="5"/>
    <s v="6.2 - IPC, biosecurity and biosafety implementation procedures"/>
    <s v="Advanced"/>
    <s v="Implement a disease control and prevention plan (C)"/>
    <n v="1"/>
    <n v="11"/>
    <n v="0"/>
    <n v="0"/>
    <n v="11"/>
    <n v="1"/>
    <x v="0"/>
    <n v="1"/>
    <s v="Core"/>
    <n v="1"/>
    <s v="Core"/>
    <n v="1"/>
    <s v="Core"/>
  </r>
  <r>
    <x v="5"/>
    <s v="6.2 - IPC, biosecurity and biosafety implementation procedures"/>
    <s v="Advanced"/>
    <s v="Identify strengths and weaknesses in the application of SOP, guidelines and plans in the field (C)"/>
    <n v="0.90910000000000002"/>
    <n v="10"/>
    <n v="9.0899999999999995E-2"/>
    <n v="1"/>
    <n v="11"/>
    <n v="1"/>
    <x v="0"/>
    <n v="1"/>
    <s v="Core"/>
    <n v="1"/>
    <s v="Core"/>
    <n v="0"/>
    <s v="Core"/>
  </r>
  <r>
    <x v="5"/>
    <s v="6.2 - IPC, biosecurity and biosafety implementation procedures"/>
    <s v="Advanced"/>
    <s v="Train the frontline level on IPC, biosafety and biosecurity (C)"/>
    <n v="0.90910000000000002"/>
    <n v="10"/>
    <n v="9.0899999999999995E-2"/>
    <n v="1"/>
    <n v="11"/>
    <n v="1"/>
    <x v="0"/>
    <n v="1"/>
    <s v="Core"/>
    <n v="1"/>
    <s v="Core"/>
    <n v="0"/>
    <s v="Core"/>
  </r>
  <r>
    <x v="5"/>
    <s v="6.3 - Continuous quality improvement (CQI) evaluation"/>
    <s v="Advanced"/>
    <s v="Review IPC, biosafety and biosecurity procedures (C)"/>
    <n v="0.90910000000000002"/>
    <n v="10"/>
    <n v="9.0899999999999995E-2"/>
    <n v="1"/>
    <n v="11"/>
    <n v="1"/>
    <x v="0"/>
    <n v="1"/>
    <s v="Core"/>
    <n v="1"/>
    <s v="Core"/>
    <n v="0"/>
    <s v="Core"/>
  </r>
  <r>
    <x v="5"/>
    <s v="6.3 - Continuous quality improvement (CQI) evaluation"/>
    <s v="Advanced"/>
    <s v="Monitor challenges and successes in implementing biosafety and biosecurity procedures (C)"/>
    <n v="0.90910000000000002"/>
    <n v="10"/>
    <n v="9.0899999999999995E-2"/>
    <n v="1"/>
    <n v="11"/>
    <n v="1"/>
    <x v="0"/>
    <n v="1"/>
    <s v="Core"/>
    <n v="1"/>
    <s v="Core"/>
    <n v="0"/>
    <s v="Core"/>
  </r>
  <r>
    <x v="5"/>
    <s v="6.3 - Continuous quality improvement (CQI) evaluation"/>
    <s v="Advanced"/>
    <s v="Monitor IPC, biosafety and biosafety information (C)"/>
    <n v="1"/>
    <n v="11"/>
    <n v="0"/>
    <n v="0"/>
    <n v="11"/>
    <n v="1"/>
    <x v="0"/>
    <n v="1"/>
    <s v="Core"/>
    <n v="1"/>
    <s v="Core"/>
    <n v="1"/>
    <s v="Core"/>
  </r>
  <r>
    <x v="5"/>
    <s v="6.3 - Continuous quality improvement (CQI) evaluation"/>
    <s v="Advanced"/>
    <s v="Administer basic biosafety and biosecurity evaluation tools (C)"/>
    <n v="1"/>
    <n v="11"/>
    <n v="0"/>
    <n v="0"/>
    <n v="11"/>
    <n v="1"/>
    <x v="0"/>
    <n v="1"/>
    <s v="Core"/>
    <n v="1"/>
    <s v="Core"/>
    <n v="1"/>
    <s v="Core"/>
  </r>
  <r>
    <x v="6"/>
    <s v="7.1 - Detection of health threats"/>
    <s v="Advanced"/>
    <s v="Apply knowledge of the microbiological and epidemiological characteristics of pathogens of epidemic potential to interpret information on emerging threats (S)"/>
    <n v="1"/>
    <n v="11"/>
    <n v="0"/>
    <n v="0"/>
    <n v="11"/>
    <n v="1"/>
    <x v="0"/>
    <n v="1"/>
    <s v="Core"/>
    <n v="1"/>
    <s v="Core"/>
    <n v="1"/>
    <s v="Core"/>
  </r>
  <r>
    <x v="6"/>
    <s v="7.1 - Detection of health threats"/>
    <s v="Advanced"/>
    <s v="Describe and critically appraise information from surveillance systems to identify health threats (S)"/>
    <n v="1"/>
    <n v="11"/>
    <n v="0"/>
    <n v="0"/>
    <n v="11"/>
    <n v="1"/>
    <x v="0"/>
    <n v="1"/>
    <s v="Core"/>
    <n v="1"/>
    <s v="Core"/>
    <n v="1"/>
    <s v="Core"/>
  </r>
  <r>
    <x v="6"/>
    <s v="7.1 - Detection of health threats"/>
    <s v="Advanced"/>
    <s v="Critically appraise information about potential health threats (S)"/>
    <n v="1"/>
    <n v="11"/>
    <n v="0"/>
    <n v="0"/>
    <n v="11"/>
    <n v="1"/>
    <x v="0"/>
    <n v="1"/>
    <s v="Core"/>
    <n v="1"/>
    <s v="Core"/>
    <n v="1"/>
    <s v="Core"/>
  </r>
  <r>
    <x v="6"/>
    <s v="7.1 - Detection of health threats"/>
    <s v="Advanced"/>
    <s v="Interpret the results and implications of existing environmental monitoring systems (S)"/>
    <n v="0.90910000000000002"/>
    <n v="10"/>
    <n v="9.0899999999999995E-2"/>
    <n v="1"/>
    <n v="11"/>
    <n v="1"/>
    <x v="0"/>
    <n v="1"/>
    <s v="Core"/>
    <n v="1"/>
    <s v="Core"/>
    <n v="0"/>
    <s v="Core"/>
  </r>
  <r>
    <x v="6"/>
    <s v="7.2 - Risk assessments"/>
    <s v="Advanced"/>
    <s v="Describe the steps for conducting quantitative risk assessments (K)"/>
    <n v="1"/>
    <n v="11"/>
    <n v="0"/>
    <n v="0"/>
    <n v="11"/>
    <n v="1"/>
    <x v="0"/>
    <n v="1"/>
    <s v="Core"/>
    <n v="1"/>
    <s v="Core"/>
    <n v="1"/>
    <s v="Core"/>
  </r>
  <r>
    <x v="6"/>
    <s v="7.2 - Risk assessments"/>
    <s v="Advanced"/>
    <s v="Describe the components of risk analysis (K)"/>
    <n v="1"/>
    <n v="11"/>
    <n v="0"/>
    <n v="0"/>
    <n v="11"/>
    <n v="1"/>
    <x v="0"/>
    <n v="1"/>
    <s v="Core"/>
    <n v="1"/>
    <s v="Core"/>
    <n v="1"/>
    <s v="Core"/>
  </r>
  <r>
    <x v="6"/>
    <s v="7.2 - Risk assessments"/>
    <s v="Advanced"/>
    <s v="Identify gaps in data and knowledge that could help clarify risk (S)"/>
    <n v="1"/>
    <n v="10"/>
    <n v="0"/>
    <n v="0"/>
    <n v="10"/>
    <n v="1"/>
    <x v="0"/>
    <n v="1"/>
    <s v="Core"/>
    <n v="1"/>
    <s v="Core"/>
    <n v="1"/>
    <s v="Core"/>
  </r>
  <r>
    <x v="6"/>
    <s v="7.4 - Preparedness and response planning"/>
    <s v="Advanced"/>
    <s v="Identify potential control strategies for emerging pathogens (S)"/>
    <n v="0.90910000000000002"/>
    <n v="10"/>
    <n v="9.0899999999999995E-2"/>
    <n v="1"/>
    <n v="11"/>
    <n v="1"/>
    <x v="0"/>
    <n v="1"/>
    <s v="Core"/>
    <n v="1"/>
    <s v="Core"/>
    <n v="0"/>
    <s v="Core"/>
  </r>
  <r>
    <x v="6"/>
    <s v="7.4 - Preparedness and response planning"/>
    <s v="Advanced"/>
    <s v="Document vaccine distribution channels and plan for vaccination of high risk and other target groups (S)"/>
    <n v="1"/>
    <n v="11"/>
    <n v="0"/>
    <n v="0"/>
    <n v="11"/>
    <n v="1"/>
    <x v="0"/>
    <n v="1"/>
    <s v="Core"/>
    <n v="1"/>
    <s v="Core"/>
    <n v="1"/>
    <s v="Core"/>
  </r>
  <r>
    <x v="6"/>
    <s v="7.4 - Preparedness and response planning"/>
    <s v="Advanced"/>
    <s v="Solicit input from human and animal healthcare workers when developing emergency response plans (S)"/>
    <n v="0.90910000000000002"/>
    <n v="10"/>
    <n v="9.0899999999999995E-2"/>
    <n v="1"/>
    <n v="11"/>
    <n v="1"/>
    <x v="0"/>
    <n v="1"/>
    <s v="Core"/>
    <n v="1"/>
    <s v="Core"/>
    <n v="0"/>
    <s v="Core"/>
  </r>
  <r>
    <x v="6"/>
    <s v="7.4 - Preparedness and response planning"/>
    <s v="Advanced"/>
    <s v="Educate health professionals about safety measures, medical countermeasures, and vaccines, including how to mitigate personal risk (S)"/>
    <n v="0.90910000000000002"/>
    <n v="10"/>
    <n v="9.0899999999999995E-2"/>
    <n v="1"/>
    <n v="11"/>
    <n v="1"/>
    <x v="0"/>
    <n v="1"/>
    <s v="Core"/>
    <n v="1"/>
    <s v="Core"/>
    <n v="0"/>
    <s v="Core"/>
  </r>
  <r>
    <x v="6"/>
    <s v="7.4 - Preparedness and response planning"/>
    <s v="Advanced"/>
    <s v="Identify preparedness gaps and propose solutions (S)"/>
    <n v="0.90910000000000002"/>
    <n v="10"/>
    <n v="9.0899999999999995E-2"/>
    <n v="1"/>
    <n v="11"/>
    <n v="1"/>
    <x v="0"/>
    <n v="1"/>
    <s v="Core"/>
    <n v="1"/>
    <s v="Core"/>
    <n v="0"/>
    <s v="Core"/>
  </r>
  <r>
    <x v="6"/>
    <s v="7.5 - Cross-sectoral coordination and incident management"/>
    <s v="Advanced"/>
    <s v="Use designated channels for efficiently communicating with relevant decision-makers (S)"/>
    <n v="0.90910000000000002"/>
    <n v="10"/>
    <n v="9.0899999999999995E-2"/>
    <n v="1"/>
    <n v="11"/>
    <n v="1"/>
    <x v="0"/>
    <n v="1"/>
    <s v="Core"/>
    <n v="1"/>
    <s v="Core"/>
    <n v="0"/>
    <s v="Core"/>
  </r>
  <r>
    <x v="6"/>
    <s v="7.5 - Cross-sectoral coordination and incident management"/>
    <s v="Advanced"/>
    <s v="Implement agreed strategies, policies and procedures (C)"/>
    <n v="0.90910000000000002"/>
    <n v="10"/>
    <n v="9.0899999999999995E-2"/>
    <n v="1"/>
    <n v="11"/>
    <n v="1"/>
    <x v="0"/>
    <n v="1"/>
    <s v="Core"/>
    <n v="1"/>
    <s v="Core"/>
    <n v="0"/>
    <s v="Core"/>
  </r>
  <r>
    <x v="6"/>
    <s v="7.6 - Emergency risk communication"/>
    <s v="Advanced"/>
    <s v="Identify communication mechanisms that are trusted by the public, partners and community influencers (C)"/>
    <n v="1"/>
    <n v="11"/>
    <n v="0"/>
    <n v="0"/>
    <n v="11"/>
    <n v="1"/>
    <x v="0"/>
    <n v="1"/>
    <s v="Core"/>
    <n v="1"/>
    <s v="Core"/>
    <n v="1"/>
    <s v="Core"/>
  </r>
  <r>
    <x v="6"/>
    <s v="7.6 - Emergency risk communication"/>
    <s v="Advanced"/>
    <s v="Describe the impact of mass gatherings on the health of humans, animals and the environment (K)"/>
    <n v="1"/>
    <n v="11"/>
    <n v="0"/>
    <n v="0"/>
    <n v="11"/>
    <n v="1"/>
    <x v="0"/>
    <n v="1"/>
    <s v="Core"/>
    <n v="1"/>
    <s v="Core"/>
    <n v="1"/>
    <s v="Core"/>
  </r>
  <r>
    <x v="6"/>
    <s v="7.6 - Emergency risk communication"/>
    <s v="Advanced"/>
    <s v="Participate in health preparedness planning for mass gathering events (S)"/>
    <n v="0.90910000000000002"/>
    <n v="10"/>
    <n v="9.0899999999999995E-2"/>
    <n v="1"/>
    <n v="11"/>
    <n v="1"/>
    <x v="0"/>
    <n v="1"/>
    <s v="Core"/>
    <n v="1"/>
    <s v="Core"/>
    <n v="0"/>
    <s v="Core"/>
  </r>
  <r>
    <x v="6"/>
    <s v="7.6 - Emergency risk communication"/>
    <s v="Advanced"/>
    <s v="Engage with stakeholders, including event organizers, to build relationships and trust (C)"/>
    <n v="1"/>
    <n v="11"/>
    <n v="0"/>
    <n v="0"/>
    <n v="11"/>
    <n v="1"/>
    <x v="0"/>
    <n v="1"/>
    <s v="Core"/>
    <n v="1"/>
    <s v="Core"/>
    <n v="1"/>
    <s v="Core"/>
  </r>
  <r>
    <x v="6"/>
    <s v="7.7 - Mass gatherings "/>
    <s v="Advanced"/>
    <s v="Describe the impact of mass gatherings on the health of humans, animals and the environment (K)"/>
    <n v="1"/>
    <n v="11"/>
    <n v="0"/>
    <n v="0"/>
    <n v="11"/>
    <n v="1"/>
    <x v="0"/>
    <n v="1"/>
    <s v="Core"/>
    <n v="1"/>
    <s v="Core"/>
    <n v="1"/>
    <s v="Core"/>
  </r>
  <r>
    <x v="6"/>
    <s v="7.7 - Mass gatherings "/>
    <s v="Advanced"/>
    <s v="Participate in health preparedness planning for mass gathering events (S)"/>
    <n v="0.90910000000000002"/>
    <n v="10"/>
    <n v="9.0899999999999995E-2"/>
    <n v="1"/>
    <n v="11"/>
    <n v="1"/>
    <x v="0"/>
    <n v="1"/>
    <s v="Core"/>
    <n v="1"/>
    <s v="Core"/>
    <n v="0"/>
    <s v="Core"/>
  </r>
  <r>
    <x v="6"/>
    <s v="7.7 - Mass gatherings "/>
    <s v="Advanced"/>
    <s v="Engage with stakeholders, including event organizers, to build relationships and trust (C)"/>
    <n v="1"/>
    <n v="11"/>
    <n v="0"/>
    <n v="0"/>
    <n v="11"/>
    <n v="1"/>
    <x v="0"/>
    <n v="1"/>
    <s v="Core"/>
    <n v="1"/>
    <s v="Core"/>
    <n v="1"/>
    <s v="Core"/>
  </r>
  <r>
    <x v="6"/>
    <s v="7.8 - Humanitarian crises/natural disasters"/>
    <s v="Advanced"/>
    <s v="Describe the phases of humanitarian response, including preparedness and contingency, disaster risk reduction, response and recovery (K)"/>
    <n v="0.90910000000000002"/>
    <n v="10"/>
    <n v="9.0899999999999995E-2"/>
    <n v="1"/>
    <n v="11"/>
    <n v="1"/>
    <x v="0"/>
    <n v="1"/>
    <s v="Core"/>
    <n v="1"/>
    <s v="Core"/>
    <n v="0"/>
    <s v="Core"/>
  </r>
  <r>
    <x v="6"/>
    <s v="7.8 - Humanitarian crises/natural disasters"/>
    <s v="Advanced"/>
    <s v="Participate in a human or animal health assessment as part of a humanitarian response (C)"/>
    <n v="0.90910000000000002"/>
    <n v="10"/>
    <n v="9.0899999999999995E-2"/>
    <n v="1"/>
    <n v="11"/>
    <n v="1"/>
    <x v="0"/>
    <n v="1"/>
    <s v="Core"/>
    <n v="1"/>
    <s v="Core"/>
    <n v="0"/>
    <s v="Core"/>
  </r>
  <r>
    <x v="6"/>
    <s v="7.9 - Chemical, biological, radiological and nuclear (CBRN) emergencies"/>
    <s v="Advanced"/>
    <s v="Demonstrate an awareness and appreciation of critical CBRN threats (K)"/>
    <n v="0.90910000000000002"/>
    <n v="10"/>
    <n v="9.0899999999999995E-2"/>
    <n v="1"/>
    <n v="11"/>
    <n v="1"/>
    <x v="0"/>
    <n v="1"/>
    <s v="Core"/>
    <n v="1"/>
    <s v="Core"/>
    <n v="0"/>
    <s v="Core"/>
  </r>
  <r>
    <x v="7"/>
    <s v="8.1 - Types of epidemiological studies"/>
    <s v="Advanced"/>
    <s v="Describe the basic kinds of epidemiological studies: a) secondary data analysis; b) observational studies; and c) environmental studies (K)"/>
    <n v="1"/>
    <n v="9"/>
    <n v="0"/>
    <n v="0"/>
    <n v="9"/>
    <n v="1"/>
    <x v="0"/>
    <n v="1"/>
    <s v="Core"/>
    <n v="1"/>
    <s v="Core"/>
    <n v="1"/>
    <s v="Core"/>
  </r>
  <r>
    <x v="7"/>
    <s v="8.1 - Types of epidemiological studies"/>
    <s v="Advanced"/>
    <s v="Describe the types, principles and use of epidemiology observational studies: cross-sectional study, cohort study, and case-control study (K)"/>
    <n v="1"/>
    <n v="9"/>
    <n v="0"/>
    <n v="0"/>
    <n v="9"/>
    <n v="1"/>
    <x v="0"/>
    <n v="1"/>
    <s v="Core"/>
    <n v="1"/>
    <s v="Core"/>
    <n v="1"/>
    <s v="Core"/>
  </r>
  <r>
    <x v="7"/>
    <s v="8.2 - Design and plan epidemiological studies"/>
    <s v="Advanced"/>
    <s v="Contribute to the design and planning of epidemiology observational studies (cross-sectional, case-control, cohort, field trials) (S)"/>
    <n v="1"/>
    <n v="9"/>
    <n v="0"/>
    <n v="0"/>
    <n v="9"/>
    <n v="1"/>
    <x v="0"/>
    <n v="1"/>
    <s v="Core"/>
    <n v="1"/>
    <s v="Core"/>
    <n v="1"/>
    <s v="Core"/>
  </r>
  <r>
    <x v="7"/>
    <s v="8.2 - Design and plan epidemiological studies"/>
    <s v="Advanced"/>
    <s v="Contribute to design and planning of statistics used for data analysis (S)"/>
    <n v="1"/>
    <n v="9"/>
    <n v="0"/>
    <n v="0"/>
    <n v="9"/>
    <n v="1"/>
    <x v="0"/>
    <n v="1"/>
    <s v="Core"/>
    <n v="1"/>
    <s v="Core"/>
    <n v="1"/>
    <s v="Core"/>
  </r>
  <r>
    <x v="7"/>
    <s v="8.3 - Conduct epidemiolgocial field studies"/>
    <s v="Advanced"/>
    <s v="Monitor the critical pre-requisites to collaborate, coordinate and communicate across sectoral lines (C)"/>
    <n v="1"/>
    <n v="9"/>
    <n v="0"/>
    <n v="0"/>
    <n v="9"/>
    <n v="1"/>
    <x v="0"/>
    <n v="1"/>
    <s v="Core"/>
    <n v="1"/>
    <s v="Core"/>
    <n v="1"/>
    <s v="Core"/>
  </r>
  <r>
    <x v="7"/>
    <s v="8.3 - Conduct epidemiolgocial field studies"/>
    <s v="Advanced"/>
    <s v="Contribute to data collection and compile data from different sources (S)"/>
    <n v="1"/>
    <n v="9"/>
    <n v="0"/>
    <n v="0"/>
    <n v="9"/>
    <n v="1"/>
    <x v="0"/>
    <n v="1"/>
    <s v="Core"/>
    <n v="1"/>
    <s v="Core"/>
    <n v="1"/>
    <s v="Core"/>
  </r>
  <r>
    <x v="7"/>
    <s v="8.3 - Conduct epidemiolgocial field studies"/>
    <s v="Advanced"/>
    <s v="Clean, validate, and analyze data based on the planning (S)"/>
    <n v="1"/>
    <n v="9"/>
    <n v="0"/>
    <n v="0"/>
    <n v="9"/>
    <n v="1"/>
    <x v="0"/>
    <n v="1"/>
    <s v="Core"/>
    <n v="1"/>
    <s v="Core"/>
    <n v="1"/>
    <s v="Core"/>
  </r>
  <r>
    <x v="7"/>
    <s v="8.3 - Conduct epidemiolgocial field studies"/>
    <s v="Advanced"/>
    <s v="Interpret the analysis result and provide scientifically sound evidence to guide control and prevention measures (S)"/>
    <n v="1"/>
    <n v="9"/>
    <n v="0"/>
    <n v="0"/>
    <n v="9"/>
    <n v="1"/>
    <x v="0"/>
    <n v="1"/>
    <s v="Core"/>
    <n v="1"/>
    <s v="Core"/>
    <n v="1"/>
    <s v="Core"/>
  </r>
  <r>
    <x v="7"/>
    <s v="8.4 - Report and publish study findings"/>
    <s v="Advanced"/>
    <s v="Design and write appropriate and concise audience-specific oral and written reports for stakeholders with key findings (C)"/>
    <n v="1"/>
    <n v="9"/>
    <n v="0"/>
    <n v="0"/>
    <n v="9"/>
    <n v="1"/>
    <x v="0"/>
    <n v="1"/>
    <s v="Core"/>
    <n v="1"/>
    <s v="Core"/>
    <n v="1"/>
    <s v="Core"/>
  </r>
  <r>
    <x v="7"/>
    <s v="8.4 - Report and publish study findings"/>
    <s v="Advanced"/>
    <s v="Monitor reporting and dissemination of relevant study findings at early stage to central level Health Care stakeholders and other local stakeholders involved in response, including community leaders (S)"/>
    <n v="1"/>
    <n v="9"/>
    <n v="0"/>
    <n v="0"/>
    <n v="9"/>
    <n v="1"/>
    <x v="0"/>
    <n v="1"/>
    <s v="Core"/>
    <n v="1"/>
    <s v="Core"/>
    <n v="1"/>
    <s v="Core"/>
  </r>
  <r>
    <x v="8"/>
    <s v="9.1 - Planning for data collection and analysis"/>
    <s v="Advanced"/>
    <s v="Develop a data analysis plan (variables, coding, dummy tables, etc.) (C)"/>
    <n v="1"/>
    <n v="9"/>
    <n v="0"/>
    <n v="0"/>
    <n v="9"/>
    <n v="1"/>
    <x v="0"/>
    <n v="1"/>
    <s v="Core"/>
    <n v="1"/>
    <s v="Core"/>
    <n v="1"/>
    <s v="Core"/>
  </r>
  <r>
    <x v="8"/>
    <s v="9.1 - Planning for data collection and analysis"/>
    <s v="Advanced"/>
    <s v="Explain when a map can be useful for descriptive analysis (K)"/>
    <n v="1"/>
    <n v="9"/>
    <n v="0"/>
    <n v="0"/>
    <n v="9"/>
    <n v="1"/>
    <x v="0"/>
    <n v="1"/>
    <s v="Core"/>
    <n v="1"/>
    <s v="Core"/>
    <n v="1"/>
    <s v="Core"/>
  </r>
  <r>
    <x v="8"/>
    <s v="9.2 - Data collection"/>
    <s v="Advanced"/>
    <s v="Review, monitor and evaluate data quality according to attributes such as consistency, completeness, timeliness, etc. (C)"/>
    <n v="1"/>
    <n v="9"/>
    <n v="0"/>
    <n v="0"/>
    <n v="9"/>
    <n v="1"/>
    <x v="0"/>
    <n v="1"/>
    <s v="Core"/>
    <n v="1"/>
    <s v="Core"/>
    <n v="1"/>
    <s v="Core"/>
  </r>
  <r>
    <x v="8"/>
    <s v="9.2 - Data collection"/>
    <s v="Advanced"/>
    <s v="Apply basic data checking procedures within at least one data collection application: a) data consistency; b) data cleaning, duplicate entry; and c) coding (C)"/>
    <n v="1"/>
    <n v="8"/>
    <n v="0"/>
    <n v="0"/>
    <n v="8"/>
    <n v="1"/>
    <x v="0"/>
    <n v="1"/>
    <s v="Core"/>
    <n v="1"/>
    <s v="Core"/>
    <n v="1"/>
    <s v="Core"/>
  </r>
  <r>
    <x v="8"/>
    <s v="9.2 - Data collection"/>
    <s v="Advanced"/>
    <s v="Train and supervise frontline data collectors (C)"/>
    <n v="1"/>
    <n v="9"/>
    <n v="0"/>
    <n v="0"/>
    <n v="9"/>
    <n v="1"/>
    <x v="0"/>
    <n v="1"/>
    <s v="Core"/>
    <n v="1"/>
    <s v="Core"/>
    <n v="1"/>
    <s v="Core"/>
  </r>
  <r>
    <x v="8"/>
    <s v="9.2 - Data collection"/>
    <s v="Advanced"/>
    <s v="Describe basic principles of data exchange between applications, such as data export/import of .csv files (S)"/>
    <n v="1"/>
    <n v="9"/>
    <n v="0"/>
    <n v="0"/>
    <n v="9"/>
    <n v="1"/>
    <x v="0"/>
    <n v="1"/>
    <s v="Core"/>
    <n v="1"/>
    <s v="Core"/>
    <n v="1"/>
    <s v="Core"/>
  </r>
  <r>
    <x v="8"/>
    <s v="9.3 - Data analysis"/>
    <s v="Advanced"/>
    <s v="Develop regular data quality reports/feedback to frontline level (C)"/>
    <n v="1"/>
    <n v="9"/>
    <n v="0"/>
    <n v="0"/>
    <n v="9"/>
    <n v="1"/>
    <x v="0"/>
    <n v="1"/>
    <s v="Core"/>
    <n v="1"/>
    <s v="Core"/>
    <n v="1"/>
    <s v="Core"/>
  </r>
  <r>
    <x v="8"/>
    <s v="9.4 - Data interpretation and presentation"/>
    <s v="Advanced"/>
    <s v="Describe bias, its effects, and ways to minimize bias (K)"/>
    <n v="1"/>
    <n v="9"/>
    <n v="0"/>
    <n v="0"/>
    <n v="9"/>
    <n v="1"/>
    <x v="0"/>
    <n v="1"/>
    <s v="Core"/>
    <n v="1"/>
    <s v="Core"/>
    <n v="1"/>
    <s v="Core"/>
  </r>
  <r>
    <x v="8"/>
    <s v="9.4 - Data interpretation and presentation"/>
    <s v="Advanced"/>
    <s v="Develop regular reports/feedback to frontline level (C)"/>
    <n v="1"/>
    <n v="9"/>
    <n v="0"/>
    <n v="0"/>
    <n v="9"/>
    <n v="1"/>
    <x v="0"/>
    <n v="1"/>
    <s v="Core"/>
    <n v="1"/>
    <s v="Core"/>
    <n v="1"/>
    <s v="Core"/>
  </r>
  <r>
    <x v="8"/>
    <s v="9.4 - Data interpretation and presentation"/>
    <s v="Advanced"/>
    <s v="Use modern methods of data visualization to display statistical results (C)"/>
    <n v="1"/>
    <n v="9"/>
    <n v="0"/>
    <n v="0"/>
    <n v="9"/>
    <n v="1"/>
    <x v="0"/>
    <n v="1"/>
    <s v="Core"/>
    <n v="1"/>
    <s v="Core"/>
    <n v="1"/>
    <s v="Core"/>
  </r>
  <r>
    <x v="8"/>
    <s v="9.5 - Digital Tools"/>
    <s v="Advanced"/>
    <s v="Advocate for and support the implementation and training of digital tools/software (C)"/>
    <n v="1"/>
    <n v="9"/>
    <n v="0"/>
    <n v="0"/>
    <n v="9"/>
    <n v="1"/>
    <x v="0"/>
    <n v="1"/>
    <s v="Core"/>
    <n v="1"/>
    <s v="Core"/>
    <n v="1"/>
    <s v="Core"/>
  </r>
  <r>
    <x v="9"/>
    <s v="11.1 - Leadership and One Health"/>
    <s v="Advanced"/>
    <s v="Perform stakeholder mapping (C)"/>
    <n v="1"/>
    <n v="14"/>
    <n v="0"/>
    <n v="0"/>
    <n v="14"/>
    <n v="1"/>
    <x v="0"/>
    <n v="1"/>
    <s v="Core"/>
    <n v="1"/>
    <s v="Core"/>
    <n v="1"/>
    <s v="Core"/>
  </r>
  <r>
    <x v="9"/>
    <s v="11.1 - Leadership and One Health"/>
    <s v="Advanced"/>
    <s v="Develop community-based approaches for field investigation and health interventions to promote community engagement (C)"/>
    <n v="0.92859999999999998"/>
    <n v="13"/>
    <n v="7.1400000000000005E-2"/>
    <n v="1"/>
    <n v="14"/>
    <n v="1"/>
    <x v="0"/>
    <n v="1"/>
    <s v="Core"/>
    <n v="1"/>
    <s v="Core"/>
    <n v="0"/>
    <s v="Core"/>
  </r>
  <r>
    <x v="9"/>
    <s v="11.2 - Policy development and implementation"/>
    <s v="Advanced"/>
    <s v="Propose, promote and implement one health policies at the local and regional levels (C)"/>
    <n v="0.92859999999999998"/>
    <n v="13"/>
    <n v="7.1400000000000005E-2"/>
    <n v="1"/>
    <n v="14"/>
    <n v="1"/>
    <x v="0"/>
    <n v="1"/>
    <s v="Core"/>
    <n v="1"/>
    <s v="Core"/>
    <n v="0"/>
    <s v="Core"/>
  </r>
  <r>
    <x v="9"/>
    <s v="11.3 - Organizational development"/>
    <s v="Advanced"/>
    <s v="Document roles and responsibilities of team members to ensure accountability (S)"/>
    <n v="0.92859999999999998"/>
    <n v="13"/>
    <n v="7.1400000000000005E-2"/>
    <n v="1"/>
    <n v="14"/>
    <n v="1"/>
    <x v="0"/>
    <n v="1"/>
    <s v="Core"/>
    <n v="1"/>
    <s v="Core"/>
    <n v="0"/>
    <s v="Core"/>
  </r>
  <r>
    <x v="9"/>
    <s v="11.3 - Organizational development"/>
    <s v="Advanced"/>
    <s v="Establish effective teamwork and collaboration across disciplines (S)"/>
    <n v="1"/>
    <n v="14"/>
    <n v="0"/>
    <n v="0"/>
    <n v="14"/>
    <n v="1"/>
    <x v="0"/>
    <n v="1"/>
    <s v="Core"/>
    <n v="1"/>
    <s v="Core"/>
    <n v="1"/>
    <s v="Core"/>
  </r>
  <r>
    <x v="9"/>
    <s v="11.4 - Project management"/>
    <s v="Advanced"/>
    <s v="Establish clear and objective project goals and outcomes with input from a multi-sectoral team (S)"/>
    <n v="1"/>
    <n v="13"/>
    <n v="0"/>
    <n v="0"/>
    <n v="13"/>
    <n v="1"/>
    <x v="0"/>
    <n v="1"/>
    <s v="Core"/>
    <n v="1"/>
    <s v="Core"/>
    <n v="1"/>
    <s v="Core"/>
  </r>
  <r>
    <x v="9"/>
    <s v="11.6 - Security in the Field"/>
    <s v="Advanced"/>
    <s v="Ensure team members are practicing security awareness and taking precautionary measures (C)"/>
    <n v="1"/>
    <n v="13"/>
    <n v="0"/>
    <n v="0"/>
    <n v="13"/>
    <n v="1"/>
    <x v="0"/>
    <n v="1"/>
    <s v="Core"/>
    <n v="1"/>
    <s v="Core"/>
    <n v="1"/>
    <s v="Core"/>
  </r>
  <r>
    <x v="10"/>
    <s v="12.1 - Oral communication to technical and non-technical audiences"/>
    <s v="Advanced"/>
    <s v="Define the communication needs of different target audiences and contexts (C)"/>
    <n v="0.92310000000000003"/>
    <n v="12"/>
    <n v="7.6899999999999996E-2"/>
    <n v="1"/>
    <n v="13"/>
    <n v="1"/>
    <x v="0"/>
    <n v="1"/>
    <s v="Core"/>
    <n v="1"/>
    <s v="Core"/>
    <n v="0"/>
    <s v="Core"/>
  </r>
  <r>
    <x v="10"/>
    <s v="12.1 - Oral communication to technical and non-technical audiences"/>
    <s v="Advanced"/>
    <s v="Define and explain the goal of a communication initiative to the intended target (C)"/>
    <n v="0.92310000000000003"/>
    <n v="12"/>
    <n v="7.6899999999999996E-2"/>
    <n v="1"/>
    <n v="13"/>
    <n v="1"/>
    <x v="0"/>
    <n v="1"/>
    <s v="Core"/>
    <n v="1"/>
    <s v="Core"/>
    <n v="0"/>
    <s v="Core"/>
  </r>
  <r>
    <x v="10"/>
    <s v="12.1 - Oral communication to technical and non-technical audiences"/>
    <s v="Advanced"/>
    <s v="Prepare a presentation for oral communication, using the appropriate support and technological tools and adapting the language to the target audience and context (C)"/>
    <n v="0.92310000000000003"/>
    <n v="12"/>
    <n v="7.6899999999999996E-2"/>
    <n v="1"/>
    <n v="13"/>
    <n v="1"/>
    <x v="0"/>
    <n v="1"/>
    <s v="Core"/>
    <n v="1"/>
    <s v="Core"/>
    <n v="0"/>
    <s v="Core"/>
  </r>
  <r>
    <x v="10"/>
    <s v="12.2 - Written communication to technical and non-technical audiences"/>
    <s v="Advanced"/>
    <s v="Define key messages for an effective written communication (C)"/>
    <n v="1"/>
    <n v="13"/>
    <n v="0"/>
    <n v="0"/>
    <n v="13"/>
    <n v="1"/>
    <x v="0"/>
    <n v="1"/>
    <s v="Core"/>
    <n v="1"/>
    <s v="Core"/>
    <n v="1"/>
    <s v="Core"/>
  </r>
  <r>
    <x v="10"/>
    <s v="12.4 - Communication of events"/>
    <s v="Advanced"/>
    <s v="Participate in the communication process to organize events for technical and non-technical audiences (C)"/>
    <n v="1"/>
    <n v="13"/>
    <n v="0"/>
    <n v="0"/>
    <n v="13"/>
    <n v="1"/>
    <x v="0"/>
    <n v="1"/>
    <s v="Core"/>
    <n v="1"/>
    <s v="Core"/>
    <n v="1"/>
    <s v="Core"/>
  </r>
  <r>
    <x v="12"/>
    <s v="14.1 - Ethics and its role related to One Health"/>
    <s v="Advanced"/>
    <s v="Apply principles of professional ethics (C)"/>
    <n v="1"/>
    <n v="13"/>
    <n v="0"/>
    <n v="0"/>
    <n v="13"/>
    <n v="1"/>
    <x v="0"/>
    <n v="1"/>
    <s v="Core"/>
    <n v="1"/>
    <s v="Core"/>
    <n v="1"/>
    <s v="Core"/>
  </r>
  <r>
    <x v="12"/>
    <s v="14.3 - Moral decisions related to ethical decision-making"/>
    <s v="Advanced"/>
    <s v="Promote ethical decision-making (C)"/>
    <n v="0.92310000000000003"/>
    <n v="12"/>
    <n v="7.6899999999999996E-2"/>
    <n v="1"/>
    <n v="13"/>
    <n v="1"/>
    <x v="0"/>
    <n v="1"/>
    <s v="Core"/>
    <n v="1"/>
    <s v="Core"/>
    <n v="0"/>
    <s v="Core"/>
  </r>
  <r>
    <x v="12"/>
    <s v="14.4 - Legal and regulatory ethical frameworks"/>
    <s v="Advanced"/>
    <s v="Adhere to One Health ethical standards and best practices (C)"/>
    <n v="1"/>
    <n v="13"/>
    <n v="0"/>
    <n v="0"/>
    <n v="13"/>
    <n v="1"/>
    <x v="0"/>
    <n v="1"/>
    <s v="Core"/>
    <n v="1"/>
    <s v="Core"/>
    <n v="1"/>
    <s v="Core"/>
  </r>
  <r>
    <x v="12"/>
    <s v="14.4 - Legal and regulatory ethical frameworks"/>
    <s v="Advanced"/>
    <s v="Adhere to ethics by-laws and report incidents up the chain of command (C)"/>
    <n v="0.92310000000000003"/>
    <n v="12"/>
    <n v="7.6899999999999996E-2"/>
    <n v="1"/>
    <n v="13"/>
    <n v="1"/>
    <x v="0"/>
    <n v="1"/>
    <s v="Core"/>
    <n v="1"/>
    <s v="Core"/>
    <n v="0"/>
    <s v="Core"/>
  </r>
  <r>
    <x v="0"/>
    <s v="1.1 - History of epidemiology"/>
    <s v="Advanced"/>
    <s v="Describe the Doll and Hill viewpoints on causality (K)"/>
    <n v="0.4667"/>
    <n v="7"/>
    <n v="0.5333"/>
    <n v="8"/>
    <n v="15"/>
    <n v="0"/>
    <x v="1"/>
    <n v="0"/>
    <s v="Optional"/>
    <n v="0"/>
    <s v="Optional"/>
    <n v="0"/>
    <s v="Optional"/>
  </r>
  <r>
    <x v="0"/>
    <s v="1.2 - Epidemiology of infectious diseases"/>
    <s v="Advanced"/>
    <s v="Assess the societal impact of (anthropo-) zoonotic diseases (C)"/>
    <n v="0.73329999999999995"/>
    <n v="11"/>
    <n v="0.26669999999999999"/>
    <n v="4"/>
    <n v="15"/>
    <n v="1"/>
    <x v="0"/>
    <n v="0"/>
    <s v="Optional"/>
    <n v="0"/>
    <s v="Optional"/>
    <n v="0"/>
    <s v="Optional"/>
  </r>
  <r>
    <x v="0"/>
    <s v="1.5 - Policies and standards"/>
    <s v="Advanced"/>
    <s v="Outline the standards and SOPs for public health in the country (K)"/>
    <n v="0.8"/>
    <n v="12"/>
    <n v="0.2"/>
    <n v="3"/>
    <n v="15"/>
    <n v="1"/>
    <x v="0"/>
    <n v="1"/>
    <s v="Core"/>
    <n v="0"/>
    <s v="Optional"/>
    <n v="0"/>
    <s v="Optional"/>
  </r>
  <r>
    <x v="0"/>
    <s v="1.5 - Policies and standards"/>
    <s v="Advanced"/>
    <s v="Articulate one health coordination at the national level (C)"/>
    <n v="0.8"/>
    <n v="12"/>
    <n v="0.2"/>
    <n v="3"/>
    <n v="15"/>
    <n v="1"/>
    <x v="0"/>
    <n v="1"/>
    <s v="Core"/>
    <n v="0"/>
    <s v="Optional"/>
    <n v="0"/>
    <s v="Optional"/>
  </r>
  <r>
    <x v="0"/>
    <s v="1.7 - Demographic data and population dynamics"/>
    <s v="Advanced"/>
    <s v="Explain techniques to measure changes in the total population (K)"/>
    <n v="0.66669999999999996"/>
    <n v="10"/>
    <n v="0.33329999999999999"/>
    <n v="5"/>
    <n v="15"/>
    <n v="1"/>
    <x v="0"/>
    <n v="0"/>
    <s v="Optional"/>
    <n v="0"/>
    <s v="Optional"/>
    <n v="0"/>
    <s v="Optional"/>
  </r>
  <r>
    <x v="0"/>
    <s v="1.7 - Demographic data and population dynamics"/>
    <s v="Advanced"/>
    <s v="Assess changes in the composition of the population (animal/human only) (C)"/>
    <n v="0.8"/>
    <n v="12"/>
    <n v="0.2"/>
    <n v="3"/>
    <n v="15"/>
    <n v="1"/>
    <x v="0"/>
    <n v="1"/>
    <s v="Core"/>
    <n v="0"/>
    <s v="Optional"/>
    <n v="0"/>
    <s v="Optional"/>
  </r>
  <r>
    <x v="0"/>
    <s v="1.8 - Primary health servicesLkey indicators"/>
    <s v="Advanced"/>
    <s v="Describe performance indicators for delivery of One Health services (K)"/>
    <n v="0.86670000000000003"/>
    <n v="13"/>
    <n v="0.1333"/>
    <n v="2"/>
    <n v="15"/>
    <n v="1"/>
    <x v="0"/>
    <n v="1"/>
    <s v="Core"/>
    <n v="0"/>
    <s v="Optional"/>
    <n v="0"/>
    <s v="Optional"/>
  </r>
  <r>
    <x v="0"/>
    <s v="1.9 - Systems thinking"/>
    <s v="Advanced"/>
    <s v="Learn how to incorporate systems thinking into policy design and development (S)"/>
    <n v="0.93330000000000002"/>
    <n v="14"/>
    <n v="6.6699999999999995E-2"/>
    <n v="1"/>
    <n v="15"/>
    <n v="1"/>
    <x v="0"/>
    <n v="1"/>
    <s v="Core"/>
    <n v="1"/>
    <s v="Core"/>
    <n v="0"/>
    <s v="Optional"/>
  </r>
  <r>
    <x v="0"/>
    <s v="1.9 - Systems thinking"/>
    <s v="Advanced"/>
    <s v="Contribute to the development and implementation of OH policies, plans and projects that integrate interconnections between ecosystem and animal/human/plant health (C)"/>
    <n v="0.73329999999999995"/>
    <n v="11"/>
    <n v="0.26669999999999999"/>
    <n v="4"/>
    <n v="15"/>
    <n v="1"/>
    <x v="0"/>
    <n v="0"/>
    <s v="Optional"/>
    <n v="0"/>
    <s v="Optional"/>
    <n v="0"/>
    <s v="Optional"/>
  </r>
  <r>
    <x v="0"/>
    <s v="1.9 - Systems thinking"/>
    <s v="Advanced"/>
    <s v="Apply systems-based thinking to surveillance, the design of epidemiological studies, and the practice of disease prevention and control (S)"/>
    <n v="0.8"/>
    <n v="12"/>
    <n v="0.2"/>
    <n v="3"/>
    <n v="15"/>
    <n v="1"/>
    <x v="0"/>
    <n v="1"/>
    <s v="Core"/>
    <n v="0"/>
    <s v="Optional"/>
    <n v="0"/>
    <s v="Optional"/>
  </r>
  <r>
    <x v="1"/>
    <s v="2.1 - Characteristics of a functional surviellance system"/>
    <s v="Advanced"/>
    <s v="Synthesize the role of surveillance systems in public health, animal health and wildlife health (C)"/>
    <n v="1"/>
    <n v="16"/>
    <n v="0"/>
    <n v="0"/>
    <n v="16"/>
    <n v="1"/>
    <x v="0"/>
    <n v="1"/>
    <s v="Core"/>
    <n v="1"/>
    <s v="Core"/>
    <n v="1"/>
    <s v="Core"/>
  </r>
  <r>
    <x v="1"/>
    <s v="2.2 - Epidemic intelligence"/>
    <s v="Advanced"/>
    <s v="Evaluate conclusions and interpretations from risk assessment (C)"/>
    <n v="0.9375"/>
    <n v="15"/>
    <n v="6.25E-2"/>
    <n v="1"/>
    <n v="16"/>
    <n v="1"/>
    <x v="0"/>
    <n v="1"/>
    <s v="Core"/>
    <n v="1"/>
    <s v="Core"/>
    <n v="0"/>
    <s v="Optional"/>
  </r>
  <r>
    <x v="1"/>
    <s v="2.3 - Detection and reporting of cases, clusters and health threats"/>
    <s v="Advanced"/>
    <s v="Create or critique a surveillance case definition for a priority condition (C)"/>
    <n v="1"/>
    <n v="16"/>
    <n v="0"/>
    <n v="0"/>
    <n v="16"/>
    <n v="1"/>
    <x v="0"/>
    <n v="1"/>
    <s v="Core"/>
    <n v="1"/>
    <s v="Core"/>
    <n v="1"/>
    <s v="Core"/>
  </r>
  <r>
    <x v="1"/>
    <s v="2.3 - Detection and reporting of cases, clusters and health threats"/>
    <s v="Advanced"/>
    <s v="Create or adapt an outbreak case definition (C)"/>
    <n v="1"/>
    <n v="16"/>
    <n v="0"/>
    <n v="0"/>
    <n v="16"/>
    <n v="1"/>
    <x v="0"/>
    <n v="1"/>
    <s v="Core"/>
    <n v="1"/>
    <s v="Core"/>
    <n v="1"/>
    <s v="Core"/>
  </r>
  <r>
    <x v="1"/>
    <s v="2.4 - Surveillance data analysis and interpretation"/>
    <s v="Advanced"/>
    <s v="Perform advanced statistical and geospatial analysis using surveillance data (C)"/>
    <n v="0.625"/>
    <n v="10"/>
    <n v="0.375"/>
    <n v="6"/>
    <n v="16"/>
    <n v="0"/>
    <x v="1"/>
    <n v="0"/>
    <s v="Optional"/>
    <n v="0"/>
    <s v="Optional"/>
    <n v="0"/>
    <s v="Optional"/>
  </r>
  <r>
    <x v="1"/>
    <s v="2.4 - Surveillance data analysis and interpretation"/>
    <s v="Advanced"/>
    <s v="Establish or review a threshold for diseases under surveillance (C)"/>
    <n v="0.9375"/>
    <n v="15"/>
    <n v="6.25E-2"/>
    <n v="1"/>
    <n v="16"/>
    <n v="1"/>
    <x v="0"/>
    <n v="1"/>
    <s v="Core"/>
    <n v="1"/>
    <s v="Core"/>
    <n v="0"/>
    <s v="Optional"/>
  </r>
  <r>
    <x v="1"/>
    <s v="2.4 - Surveillance data analysis and interpretation"/>
    <s v="Advanced"/>
    <s v="Perform basic Time Series Analysis (C)"/>
    <n v="0.5"/>
    <n v="8"/>
    <n v="0.5"/>
    <n v="8"/>
    <n v="16"/>
    <n v="0"/>
    <x v="1"/>
    <n v="0"/>
    <s v="Optional"/>
    <n v="0"/>
    <s v="Optional"/>
    <n v="0"/>
    <s v="Optional"/>
  </r>
  <r>
    <x v="1"/>
    <s v="2.5 - Surveillance reporting"/>
    <s v="Advanced"/>
    <s v="Prepare multisectoral summary report for decision-makers and community (C )"/>
    <n v="0.875"/>
    <n v="14"/>
    <n v="0.125"/>
    <n v="2"/>
    <n v="16"/>
    <n v="1"/>
    <x v="0"/>
    <n v="1"/>
    <s v="Core"/>
    <n v="0"/>
    <s v="Optional"/>
    <n v="0"/>
    <s v="Optional"/>
  </r>
  <r>
    <x v="1"/>
    <s v="2.6 - Monitor and assess the quality of surveillance data"/>
    <s v="Advanced"/>
    <s v="Monitor the timeliness, completeness and quality of data reported from different sources (C)"/>
    <n v="1"/>
    <n v="16"/>
    <n v="0"/>
    <n v="0"/>
    <n v="16"/>
    <n v="1"/>
    <x v="0"/>
    <n v="1"/>
    <s v="Core"/>
    <n v="1"/>
    <s v="Core"/>
    <n v="1"/>
    <s v="Core"/>
  </r>
  <r>
    <x v="1"/>
    <s v="2.6 - Monitor and assess the quality of surveillance data"/>
    <s v="Advanced"/>
    <s v="Provide feedback to improve timeliness, completeness and quality of surveillance data (C)"/>
    <n v="0.9375"/>
    <n v="15"/>
    <n v="6.25E-2"/>
    <n v="1"/>
    <n v="16"/>
    <n v="1"/>
    <x v="0"/>
    <n v="1"/>
    <s v="Core"/>
    <n v="1"/>
    <s v="Core"/>
    <n v="0"/>
    <s v="Optional"/>
  </r>
  <r>
    <x v="1"/>
    <s v="2.7 - Surveillance systems evaluation"/>
    <s v="Advanced"/>
    <s v="Conduct full evaluation of a surveillance system against its objectives (C)"/>
    <n v="1"/>
    <n v="16"/>
    <n v="0"/>
    <n v="0"/>
    <n v="16"/>
    <n v="1"/>
    <x v="0"/>
    <n v="1"/>
    <s v="Core"/>
    <n v="1"/>
    <s v="Core"/>
    <n v="1"/>
    <s v="Core"/>
  </r>
  <r>
    <x v="1"/>
    <s v="2.7 - Surveillance systems evaluation"/>
    <s v="Advanced"/>
    <s v="Produce final evaluation report with justification and recommendations for improvement (C)"/>
    <n v="0.875"/>
    <n v="14"/>
    <n v="0.125"/>
    <n v="2"/>
    <n v="16"/>
    <n v="1"/>
    <x v="0"/>
    <n v="1"/>
    <s v="Core"/>
    <n v="0"/>
    <s v="Optional"/>
    <n v="0"/>
    <s v="Optional"/>
  </r>
  <r>
    <x v="1"/>
    <s v="2.7 - Surveillance systems evaluation"/>
    <s v="Advanced"/>
    <s v="Evaluate conclusions and interpretations from an evaluation of surveillance systems (i.e., validate key findings from the evaluation) (C)"/>
    <n v="1"/>
    <n v="16"/>
    <n v="0"/>
    <n v="0"/>
    <n v="16"/>
    <n v="1"/>
    <x v="0"/>
    <n v="1"/>
    <s v="Core"/>
    <n v="1"/>
    <s v="Core"/>
    <n v="1"/>
    <s v="Core"/>
  </r>
  <r>
    <x v="1"/>
    <s v="2.7 - Surveillance systems evaluation"/>
    <s v="Advanced"/>
    <s v="Assess need for special analysis and studies (e.g., survival analyses; cost effectiveness, cost benefit, cost utility analyses) (C)"/>
    <n v="0.625"/>
    <n v="10"/>
    <n v="0.375"/>
    <n v="6"/>
    <n v="16"/>
    <n v="0"/>
    <x v="1"/>
    <n v="0"/>
    <s v="Optional"/>
    <n v="0"/>
    <s v="Optional"/>
    <n v="0"/>
    <s v="Optional"/>
  </r>
  <r>
    <x v="1"/>
    <s v="2.7 - Surveillance systems evaluation"/>
    <s v="Advanced"/>
    <s v="Select priority conditions and relevant surveillance systems (C)"/>
    <n v="0"/>
    <n v="0"/>
    <n v="1"/>
    <n v="16"/>
    <n v="16"/>
    <n v="0"/>
    <x v="1"/>
    <n v="0"/>
    <s v="Optional"/>
    <n v="0"/>
    <s v="Optional"/>
    <n v="0"/>
    <s v="Optional"/>
  </r>
  <r>
    <x v="1"/>
    <s v="2.7 - Surveillance systems evaluation"/>
    <s v="Advanced"/>
    <s v="Choose cites for surveillance (C)"/>
    <n v="0"/>
    <n v="0"/>
    <n v="1"/>
    <n v="16"/>
    <n v="16"/>
    <n v="0"/>
    <x v="1"/>
    <n v="0"/>
    <s v="Optional"/>
    <n v="0"/>
    <s v="Optional"/>
    <n v="0"/>
    <s v="Optional"/>
  </r>
  <r>
    <x v="1"/>
    <s v="2.7 - Surveillance systems evaluation"/>
    <s v="Advanced"/>
    <s v="Design reporting forms and flow (C)"/>
    <n v="0"/>
    <n v="0"/>
    <n v="1"/>
    <n v="16"/>
    <n v="16"/>
    <n v="0"/>
    <x v="1"/>
    <n v="0"/>
    <s v="Optional"/>
    <n v="0"/>
    <s v="Optional"/>
    <n v="0"/>
    <s v="Optional"/>
  </r>
  <r>
    <x v="1"/>
    <s v="2.7 - Surveillance systems evaluation"/>
    <s v="Advanced"/>
    <s v="Set alert thresholds (C)"/>
    <n v="0"/>
    <n v="0"/>
    <n v="1"/>
    <n v="16"/>
    <n v="16"/>
    <n v="0"/>
    <x v="1"/>
    <n v="0"/>
    <s v="Optional"/>
    <n v="0"/>
    <s v="Optional"/>
    <n v="0"/>
    <s v="Optional"/>
  </r>
  <r>
    <x v="1"/>
    <s v="2.7 - Surveillance systems evaluation"/>
    <s v="Advanced"/>
    <s v="Use epidemic intelligence ©"/>
    <n v="0"/>
    <n v="0"/>
    <n v="1"/>
    <n v="16"/>
    <n v="16"/>
    <n v="0"/>
    <x v="1"/>
    <n v="0"/>
    <s v="Optional"/>
    <n v="0"/>
    <s v="Optional"/>
    <n v="0"/>
    <s v="Optional"/>
  </r>
  <r>
    <x v="1"/>
    <s v="2.7 - Surveillance systems evaluation"/>
    <s v="Advanced"/>
    <s v="Prepare reporting through electronic tools ©"/>
    <n v="0"/>
    <n v="0"/>
    <n v="1"/>
    <n v="16"/>
    <n v="16"/>
    <n v="0"/>
    <x v="1"/>
    <n v="0"/>
    <s v="Optional"/>
    <n v="0"/>
    <s v="Optional"/>
    <n v="0"/>
    <s v="Optional"/>
  </r>
  <r>
    <x v="2"/>
    <s v="3.1 - Field preparation"/>
    <s v="Advanced"/>
    <s v="Design, plan, supervise, lead/co-lead joint field investigations (C)"/>
    <n v="1"/>
    <n v="15"/>
    <n v="0"/>
    <n v="0"/>
    <n v="15"/>
    <n v="1"/>
    <x v="0"/>
    <n v="1"/>
    <s v="Core"/>
    <n v="1"/>
    <s v="Core"/>
    <n v="1"/>
    <s v="Core"/>
  </r>
  <r>
    <x v="2"/>
    <s v="3.1 - Field preparation"/>
    <s v="Advanced"/>
    <s v="Organise necessary coordination among all sectors involved in the investigation(C)"/>
    <n v="0.8"/>
    <n v="12"/>
    <n v="0.2"/>
    <n v="3"/>
    <n v="15"/>
    <n v="1"/>
    <x v="0"/>
    <n v="1"/>
    <s v="Core"/>
    <n v="0"/>
    <s v="Optional"/>
    <n v="0"/>
    <s v="Optional"/>
  </r>
  <r>
    <x v="2"/>
    <s v="3.1 - Field preparation"/>
    <s v="Advanced"/>
    <s v="Formulate and recommend methods and measures for the investigation (C)"/>
    <n v="1"/>
    <n v="15"/>
    <n v="0"/>
    <n v="0"/>
    <n v="15"/>
    <n v="1"/>
    <x v="0"/>
    <n v="1"/>
    <s v="Core"/>
    <n v="1"/>
    <s v="Core"/>
    <n v="1"/>
    <s v="Core"/>
  </r>
  <r>
    <x v="2"/>
    <s v="3.1 - Field preparation"/>
    <s v="Advanced"/>
    <s v="Develop and/or apply monitoring and evaluation methodology (C)"/>
    <n v="0.86670000000000003"/>
    <n v="13"/>
    <n v="0.1333"/>
    <n v="2"/>
    <n v="15"/>
    <n v="1"/>
    <x v="0"/>
    <n v="1"/>
    <s v="Core"/>
    <n v="0"/>
    <s v="Optional"/>
    <n v="0"/>
    <s v="Optional"/>
  </r>
  <r>
    <x v="3"/>
    <s v="3.1 - Field preparation"/>
    <s v="Advanced"/>
    <s v="Manage and support multidisciplinary investigation teams (C)"/>
    <n v="0.86670000000000003"/>
    <n v="13"/>
    <n v="0.1333"/>
    <n v="2"/>
    <n v="15"/>
    <n v="1"/>
    <x v="0"/>
    <n v="1"/>
    <s v="Core"/>
    <n v="0"/>
    <s v="Optional"/>
    <n v="0"/>
    <s v="Optional"/>
  </r>
  <r>
    <x v="3"/>
    <s v="3.1 - Field preparation"/>
    <s v="Advanced"/>
    <s v="Develop and evaluate standard operating procedures for joint investigations (C)"/>
    <n v="0.93330000000000002"/>
    <n v="14"/>
    <n v="6.6699999999999995E-2"/>
    <n v="1"/>
    <n v="15"/>
    <n v="1"/>
    <x v="0"/>
    <n v="1"/>
    <s v="Core"/>
    <n v="1"/>
    <s v="Core"/>
    <n v="0"/>
    <s v="Optional"/>
  </r>
  <r>
    <x v="3"/>
    <s v="3.1 - Field preparation"/>
    <s v="Advanced"/>
    <s v="Incorporate necessary infection, prevention and control (IPC) measures in the field investigation planning phase. (C)"/>
    <n v="0.86670000000000003"/>
    <n v="13"/>
    <n v="0.1333"/>
    <n v="2"/>
    <n v="15"/>
    <n v="1"/>
    <x v="0"/>
    <n v="1"/>
    <s v="Core"/>
    <n v="0"/>
    <s v="Optional"/>
    <n v="0"/>
    <s v="Optional"/>
  </r>
  <r>
    <x v="3"/>
    <s v="3.1 - Field preparation"/>
    <s v="Advanced"/>
    <s v="Raise awareness on transmission risks and IPC measures (C)"/>
    <n v="0.93330000000000002"/>
    <n v="14"/>
    <n v="6.6699999999999995E-2"/>
    <n v="1"/>
    <n v="15"/>
    <n v="1"/>
    <x v="0"/>
    <n v="1"/>
    <s v="Core"/>
    <n v="1"/>
    <s v="Core"/>
    <n v="0"/>
    <s v="Optional"/>
  </r>
  <r>
    <x v="3"/>
    <s v="3.1 - Field preparation"/>
    <s v="Advanced"/>
    <s v="Train field investigation team on IPC measures and precautions (C)"/>
    <n v="0.8"/>
    <n v="12"/>
    <n v="0.2"/>
    <n v="3"/>
    <n v="15"/>
    <n v="1"/>
    <x v="0"/>
    <n v="1"/>
    <s v="Core"/>
    <n v="0"/>
    <s v="Optional"/>
    <n v="0"/>
    <s v="Optional"/>
  </r>
  <r>
    <x v="2"/>
    <s v="3.2 - Investigation"/>
    <s v="Advanced"/>
    <s v="Assess the epidemiological situation on the ground in light of existing national and international legislation (such as IHR) and report immediately to a higher level if needed (C)"/>
    <n v="1"/>
    <n v="15"/>
    <n v="0"/>
    <n v="0"/>
    <n v="15"/>
    <n v="1"/>
    <x v="0"/>
    <n v="1"/>
    <s v="Core"/>
    <n v="1"/>
    <s v="Core"/>
    <n v="1"/>
    <s v="Core"/>
  </r>
  <r>
    <x v="2"/>
    <s v="3.2 - Investigation"/>
    <s v="Advanced"/>
    <s v="Review case definitions (C)"/>
    <n v="1"/>
    <n v="15"/>
    <n v="0"/>
    <n v="0"/>
    <n v="15"/>
    <n v="1"/>
    <x v="0"/>
    <n v="1"/>
    <s v="Core"/>
    <n v="1"/>
    <s v="Core"/>
    <n v="1"/>
    <s v="Core"/>
  </r>
  <r>
    <x v="2"/>
    <s v="3.3 - Data collection and synthesis"/>
    <s v="Advanced"/>
    <s v="Manage complex datasets (Multivariate) (C)"/>
    <n v="0.73329999999999995"/>
    <n v="11"/>
    <n v="0.26669999999999999"/>
    <n v="4"/>
    <n v="15"/>
    <n v="1"/>
    <x v="0"/>
    <n v="0"/>
    <s v="Optional"/>
    <n v="0"/>
    <s v="Optional"/>
    <n v="0"/>
    <s v="Optional"/>
  </r>
  <r>
    <x v="2"/>
    <s v="3.3 - Data collection and synthesis"/>
    <s v="Advanced"/>
    <s v="Use advanced statistical/ geographical analyses/modelling and forecasting and interpret results (C)"/>
    <n v="0.5333"/>
    <n v="8"/>
    <n v="0.4667"/>
    <n v="7"/>
    <n v="15"/>
    <n v="0"/>
    <x v="1"/>
    <n v="0"/>
    <s v="Optional"/>
    <n v="0"/>
    <s v="Optional"/>
    <n v="0"/>
    <s v="Optional"/>
  </r>
  <r>
    <x v="3"/>
    <s v="3.3 - Data collection and synthesis"/>
    <s v="Advanced"/>
    <s v="Analyze and interpret human, animal and environmental data to determine the potential origin and spread of an outbreak (C)"/>
    <n v="1"/>
    <n v="15"/>
    <n v="0"/>
    <n v="0"/>
    <n v="15"/>
    <n v="1"/>
    <x v="0"/>
    <n v="1"/>
    <s v="Core"/>
    <n v="1"/>
    <s v="Core"/>
    <n v="1"/>
    <s v="Core"/>
  </r>
  <r>
    <x v="2"/>
    <s v="3.4 - Reporting and follow-up interventions"/>
    <s v="Advanced"/>
    <s v="Communicate with the media (C)"/>
    <n v="0.6"/>
    <n v="9"/>
    <n v="0.4"/>
    <n v="6"/>
    <n v="15"/>
    <n v="0"/>
    <x v="1"/>
    <n v="0"/>
    <s v="Optional"/>
    <n v="0"/>
    <s v="Optional"/>
    <n v="0"/>
    <s v="Optional"/>
  </r>
  <r>
    <x v="3"/>
    <s v="3.4 - Reporting and follow-up interventions"/>
    <s v="Advanced"/>
    <s v="Report and present results of an investigation (C)"/>
    <n v="1"/>
    <n v="15"/>
    <n v="0"/>
    <n v="0"/>
    <n v="15"/>
    <n v="1"/>
    <x v="0"/>
    <n v="1"/>
    <s v="Core"/>
    <n v="1"/>
    <s v="Core"/>
    <n v="1"/>
    <s v="Core"/>
  </r>
  <r>
    <x v="3"/>
    <s v="3.4 - Reporting and follow-up interventions"/>
    <s v="Advanced"/>
    <s v="Integrate key results from reports of other authorities involved in the investigation (C)"/>
    <n v="0.92859999999999998"/>
    <n v="13"/>
    <n v="7.1400000000000005E-2"/>
    <n v="1"/>
    <n v="14"/>
    <n v="1"/>
    <x v="0"/>
    <n v="1"/>
    <s v="Core"/>
    <n v="1"/>
    <s v="Core"/>
    <n v="0"/>
    <s v="Optional"/>
  </r>
  <r>
    <x v="3"/>
    <s v="3.4 - Reporting and follow-up interventions"/>
    <s v="Advanced"/>
    <s v="Evaluate intervention methods (C)"/>
    <n v="0.66669999999999996"/>
    <n v="10"/>
    <n v="0.33329999999999999"/>
    <n v="5"/>
    <n v="15"/>
    <n v="1"/>
    <x v="0"/>
    <n v="0"/>
    <s v="Optional"/>
    <n v="0"/>
    <s v="Optional"/>
    <n v="0"/>
    <s v="Optional"/>
  </r>
  <r>
    <x v="3"/>
    <s v="3.4 - Reporting and follow-up interventions"/>
    <s v="Advanced"/>
    <s v="Recommend evidence-based technical advice to national authorities (C)"/>
    <n v="0.93330000000000002"/>
    <n v="14"/>
    <n v="6.6699999999999995E-2"/>
    <n v="1"/>
    <n v="15"/>
    <n v="1"/>
    <x v="0"/>
    <n v="1"/>
    <s v="Core"/>
    <n v="1"/>
    <s v="Core"/>
    <n v="0"/>
    <s v="Optional"/>
  </r>
  <r>
    <x v="3"/>
    <s v="3.4 - Reporting and follow-up interventions"/>
    <s v="Advanced"/>
    <s v="Prepare manuscripts to publish findings and results of outbreak investigations in peer-reviewed journals (C)"/>
    <n v="0.73329999999999995"/>
    <n v="11"/>
    <n v="0.26669999999999999"/>
    <n v="4"/>
    <n v="15"/>
    <n v="1"/>
    <x v="0"/>
    <n v="0"/>
    <s v="Optional"/>
    <n v="0"/>
    <s v="Optional"/>
    <n v="0"/>
    <s v="Optional"/>
  </r>
  <r>
    <x v="3"/>
    <s v="3.4 - Reporting and follow-up interventions"/>
    <s v="Advanced"/>
    <s v="Present relevant findings orally at conferences (C)"/>
    <n v="0.73329999999999995"/>
    <n v="11"/>
    <n v="0.26669999999999999"/>
    <n v="4"/>
    <n v="15"/>
    <n v="1"/>
    <x v="0"/>
    <n v="0"/>
    <s v="Optional"/>
    <n v="0"/>
    <s v="Optional"/>
    <n v="0"/>
    <s v="Optional"/>
  </r>
  <r>
    <x v="3"/>
    <s v="3.4 - Reporting and follow-up interventions"/>
    <s v="Advanced"/>
    <s v="Differentiate reporting formats and styles according to the target audience (C)"/>
    <n v="0.93330000000000002"/>
    <n v="14"/>
    <n v="6.6699999999999995E-2"/>
    <n v="1"/>
    <n v="15"/>
    <n v="1"/>
    <x v="0"/>
    <n v="1"/>
    <s v="Core"/>
    <n v="1"/>
    <s v="Core"/>
    <n v="0"/>
    <s v="Optional"/>
  </r>
  <r>
    <x v="3"/>
    <s v="3.4 - Reporting and follow-up interventions"/>
    <s v="Advanced"/>
    <s v="Adapt communication strategy and message according to the target audience (C)"/>
    <n v="0.93330000000000002"/>
    <n v="14"/>
    <n v="6.6699999999999995E-2"/>
    <n v="1"/>
    <n v="15"/>
    <n v="1"/>
    <x v="0"/>
    <n v="1"/>
    <s v="Core"/>
    <n v="1"/>
    <s v="Core"/>
    <n v="0"/>
    <s v="Optional"/>
  </r>
  <r>
    <x v="3"/>
    <s v="4.1 - Health systems and health services delivery"/>
    <s v="Advanced"/>
    <s v="Demonstrate an understanding of system structure, funding mechanisms and how healthcare and animal health/veterinary services are organized (K)"/>
    <n v="0.86670000000000003"/>
    <n v="13"/>
    <n v="0.1333"/>
    <n v="2"/>
    <n v="15"/>
    <n v="1"/>
    <x v="0"/>
    <n v="1"/>
    <s v="Core"/>
    <n v="0"/>
    <s v="Optional"/>
    <n v="0"/>
    <s v="Optional"/>
  </r>
  <r>
    <x v="3"/>
    <s v="4.1 - Health systems and health services delivery"/>
    <s v="Advanced"/>
    <s v="Distinguish between the roles of different institutions and organizations involved in healthcare and animal health/veterinary service delivery at the national level (K)"/>
    <n v="0.93330000000000002"/>
    <n v="14"/>
    <n v="6.6699999999999995E-2"/>
    <n v="1"/>
    <n v="15"/>
    <n v="1"/>
    <x v="0"/>
    <n v="1"/>
    <s v="Core"/>
    <n v="1"/>
    <s v="Core"/>
    <n v="0"/>
    <s v="Optional"/>
  </r>
  <r>
    <x v="3"/>
    <s v="4.1 - Health systems and health services delivery"/>
    <s v="Advanced"/>
    <s v="Describe the regulatory framework within which human and animal health/veterinary services are provided and funded (K)"/>
    <n v="0.86670000000000003"/>
    <n v="13"/>
    <n v="0.1333"/>
    <n v="2"/>
    <n v="15"/>
    <n v="1"/>
    <x v="0"/>
    <n v="1"/>
    <s v="Core"/>
    <n v="0"/>
    <s v="Optional"/>
    <n v="0"/>
    <s v="Optional"/>
  </r>
  <r>
    <x v="3"/>
    <s v="4.1 - Health systems and health services delivery"/>
    <s v="Advanced"/>
    <s v="Identify gaps (geographical, financial, cultural, ethnic or other) in healthcare and animal health/veterinary service delivery (C)"/>
    <n v="0.73329999999999995"/>
    <n v="11"/>
    <n v="0.26669999999999999"/>
    <n v="4"/>
    <n v="15"/>
    <n v="1"/>
    <x v="0"/>
    <n v="0"/>
    <s v="Optional"/>
    <n v="0"/>
    <s v="Optional"/>
    <n v="0"/>
    <s v="Optional"/>
  </r>
  <r>
    <x v="3"/>
    <s v="4.1 - Health systems and health services delivery"/>
    <s v="Advanced"/>
    <s v="Establish vertical and horizontal coordination of disease prevention, intervention and control across the one health interface (C)"/>
    <n v="0.73329999999999995"/>
    <n v="11"/>
    <n v="0.26669999999999999"/>
    <n v="4"/>
    <n v="15"/>
    <n v="1"/>
    <x v="0"/>
    <n v="0"/>
    <s v="Optional"/>
    <n v="0"/>
    <s v="Optional"/>
    <n v="0"/>
    <s v="Optional"/>
  </r>
  <r>
    <x v="3"/>
    <s v="4.2 - Antimicrobial stewardship"/>
    <s v="Advanced"/>
    <s v="Illustrate the emergence and global spread of drug resistant organisms (K)"/>
    <n v="0.93330000000000002"/>
    <n v="14"/>
    <n v="6.6699999999999995E-2"/>
    <n v="1"/>
    <n v="15"/>
    <n v="1"/>
    <x v="0"/>
    <n v="1"/>
    <s v="Core"/>
    <n v="1"/>
    <s v="Core"/>
    <n v="0"/>
    <s v="Optional"/>
  </r>
  <r>
    <x v="3"/>
    <s v="4.2 - Antimicrobial stewardship"/>
    <s v="Advanced"/>
    <s v="Describe the factors related to AMR spread and the impact of AMR on human, animal and environment health (K)"/>
    <n v="1"/>
    <n v="15"/>
    <n v="0"/>
    <n v="0"/>
    <n v="15"/>
    <n v="1"/>
    <x v="0"/>
    <n v="1"/>
    <s v="Core"/>
    <n v="1"/>
    <s v="Core"/>
    <n v="1"/>
    <s v="Core"/>
  </r>
  <r>
    <x v="3"/>
    <s v="4.2 - Antimicrobial stewardship"/>
    <s v="Advanced"/>
    <s v="Assemble appropriate toolkits and materials for AMU data collection and sampling for AMR (S)"/>
    <n v="0.93330000000000002"/>
    <n v="14"/>
    <n v="6.6699999999999995E-2"/>
    <n v="1"/>
    <n v="15"/>
    <n v="1"/>
    <x v="0"/>
    <n v="1"/>
    <s v="Core"/>
    <n v="1"/>
    <s v="Core"/>
    <n v="0"/>
    <s v="Optional"/>
  </r>
  <r>
    <x v="3"/>
    <s v="4.2 - Antimicrobial stewardship"/>
    <s v="Advanced"/>
    <s v="Design and implement good practices behavior change to farmers/communities (bottom-up approach) (C)"/>
    <n v="0.92859999999999998"/>
    <n v="13"/>
    <n v="7.1400000000000005E-2"/>
    <n v="1"/>
    <n v="14"/>
    <n v="1"/>
    <x v="0"/>
    <n v="1"/>
    <s v="Core"/>
    <n v="1"/>
    <s v="Core"/>
    <n v="0"/>
    <s v="Optional"/>
  </r>
  <r>
    <x v="3"/>
    <s v="4.2 - Antimicrobial stewardship"/>
    <s v="Advanced"/>
    <s v="Develop an AMR surveillance strategy aligned with a national action plan (C)"/>
    <n v="0.8"/>
    <n v="12"/>
    <n v="0.2"/>
    <n v="3"/>
    <n v="15"/>
    <n v="1"/>
    <x v="0"/>
    <n v="1"/>
    <s v="Core"/>
    <n v="0"/>
    <s v="Optional"/>
    <n v="0"/>
    <s v="Optional"/>
  </r>
  <r>
    <x v="3"/>
    <s v="4.2 - Antimicrobial stewardship"/>
    <s v="Advanced"/>
    <s v="Support national and facility-based efforts to reduce antibiotic resistance, including diagnostic and antimicrobial stewardship initiatives and the reporting and sharing of information on resistant microorganisms (C)"/>
    <n v="0.93330000000000002"/>
    <n v="14"/>
    <n v="6.6699999999999995E-2"/>
    <n v="1"/>
    <n v="15"/>
    <n v="1"/>
    <x v="0"/>
    <n v="1"/>
    <s v="Core"/>
    <n v="1"/>
    <s v="Core"/>
    <n v="0"/>
    <s v="Optional"/>
  </r>
  <r>
    <x v="3"/>
    <s v="4.2 - Antimicrobial stewardship"/>
    <s v="Advanced"/>
    <s v="Evaluate the effectiveness of interventions to contain the emergence and spread of resistant bacteria (C)"/>
    <n v="0.86670000000000003"/>
    <n v="13"/>
    <n v="0.1333"/>
    <n v="2"/>
    <n v="15"/>
    <n v="1"/>
    <x v="0"/>
    <n v="1"/>
    <s v="Core"/>
    <n v="0"/>
    <s v="Optional"/>
    <n v="0"/>
    <s v="Optional"/>
  </r>
  <r>
    <x v="3"/>
    <s v="4.2 - Antimicrobial stewardship"/>
    <s v="Advanced"/>
    <s v="Formulate recommendations on the local and national AMR surveillance system (C)"/>
    <n v="0.93330000000000002"/>
    <n v="14"/>
    <n v="6.6699999999999995E-2"/>
    <n v="1"/>
    <n v="15"/>
    <n v="1"/>
    <x v="0"/>
    <n v="1"/>
    <s v="Core"/>
    <n v="1"/>
    <s v="Core"/>
    <n v="0"/>
    <s v="Optional"/>
  </r>
  <r>
    <x v="3"/>
    <s v="4.2 - Antimicrobial stewardship"/>
    <s v="Advanced"/>
    <s v="Develop sampling protocols and SOPs in accordance with the objectives for an AMR surveillance system (S)"/>
    <n v="0.86670000000000003"/>
    <n v="13"/>
    <n v="0.1333"/>
    <n v="2"/>
    <n v="15"/>
    <n v="1"/>
    <x v="0"/>
    <n v="1"/>
    <s v="Core"/>
    <n v="0"/>
    <s v="Optional"/>
    <n v="0"/>
    <s v="Optional"/>
  </r>
  <r>
    <x v="3"/>
    <s v="4.2 - Antimicrobial stewardship"/>
    <s v="Advanced"/>
    <s v="Coordinate AMR data sharing and analysis (C)"/>
    <n v="0.8"/>
    <n v="12"/>
    <n v="0.2"/>
    <n v="3"/>
    <n v="15"/>
    <n v="1"/>
    <x v="0"/>
    <n v="1"/>
    <s v="Core"/>
    <n v="0"/>
    <s v="Optional"/>
    <n v="0"/>
    <s v="Optional"/>
  </r>
  <r>
    <x v="3"/>
    <s v="4.3 - Immunizations"/>
    <s v="Advanced"/>
    <s v="Describe the different types of vaccines and other immunizing agents (e.g., immunoglobulins) (K)"/>
    <n v="0.92859999999999998"/>
    <n v="13"/>
    <n v="7.1400000000000005E-2"/>
    <n v="1"/>
    <n v="14"/>
    <n v="1"/>
    <x v="0"/>
    <n v="1"/>
    <s v="Core"/>
    <n v="1"/>
    <s v="Core"/>
    <n v="0"/>
    <s v="Optional"/>
  </r>
  <r>
    <x v="3"/>
    <s v="4.3 - Immunizations"/>
    <s v="Advanced"/>
    <s v="Explain the different types of vaccine preventable diseases (VPDs) and their transmission dynamics (K)"/>
    <n v="0.92859999999999998"/>
    <n v="13"/>
    <n v="7.1400000000000005E-2"/>
    <n v="1"/>
    <n v="14"/>
    <n v="1"/>
    <x v="0"/>
    <n v="1"/>
    <s v="Core"/>
    <n v="1"/>
    <s v="Core"/>
    <n v="0"/>
    <s v="Optional"/>
  </r>
  <r>
    <x v="3"/>
    <s v="4.3 - Immunizations"/>
    <s v="Advanced"/>
    <s v="Explain the difference between disease control, elimination, and eradication (K)"/>
    <n v="1"/>
    <n v="14"/>
    <n v="0"/>
    <n v="0"/>
    <n v="14"/>
    <n v="1"/>
    <x v="0"/>
    <n v="1"/>
    <s v="Core"/>
    <n v="1"/>
    <s v="Core"/>
    <n v="1"/>
    <s v="Core"/>
  </r>
  <r>
    <x v="3"/>
    <s v="4.3 - Immunizations"/>
    <s v="Advanced"/>
    <s v="Identify at-risk populations and propose adjusted immunization strategies and approaches (C)"/>
    <n v="0.92859999999999998"/>
    <n v="13"/>
    <n v="7.1400000000000005E-2"/>
    <n v="1"/>
    <n v="14"/>
    <n v="1"/>
    <x v="0"/>
    <n v="1"/>
    <s v="Core"/>
    <n v="1"/>
    <s v="Core"/>
    <n v="0"/>
    <s v="Optional"/>
  </r>
  <r>
    <x v="3"/>
    <s v="4.3 - Immunizations"/>
    <s v="Advanced"/>
    <s v="Advise governments on the cost-benefit of vaccines in the context of disease control (C)"/>
    <n v="0.64290000000000003"/>
    <n v="9"/>
    <n v="0.35709999999999997"/>
    <n v="5"/>
    <n v="14"/>
    <n v="0"/>
    <x v="1"/>
    <n v="0"/>
    <s v="Optional"/>
    <n v="0"/>
    <s v="Optional"/>
    <n v="0"/>
    <s v="Optional"/>
  </r>
  <r>
    <x v="3"/>
    <s v="4.3 - Immunizations"/>
    <s v="Advanced"/>
    <s v="Conduct VPD-specific applied research in the context of a VPD outbreak (C)"/>
    <n v="0.53849999999999998"/>
    <n v="7"/>
    <n v="0.46150000000000002"/>
    <n v="6"/>
    <n v="13"/>
    <n v="0"/>
    <x v="1"/>
    <n v="0"/>
    <s v="Optional"/>
    <n v="0"/>
    <s v="Optional"/>
    <n v="0"/>
    <s v="Optional"/>
  </r>
  <r>
    <x v="3"/>
    <s v="4.4 - Infectious and zoonotic diseases"/>
    <s v="Advanced"/>
    <s v="Build capacity for surveillance and investigation of infectious and zoonotic diseases, including food, waterborne and vectorborne diseases (S)"/>
    <n v="0.93330000000000002"/>
    <n v="14"/>
    <n v="6.6699999999999995E-2"/>
    <n v="1"/>
    <n v="15"/>
    <n v="1"/>
    <x v="0"/>
    <n v="1"/>
    <s v="Core"/>
    <n v="1"/>
    <s v="Core"/>
    <n v="0"/>
    <s v="Optional"/>
  </r>
  <r>
    <x v="3"/>
    <s v="4.4 - Infectious and zoonotic diseases"/>
    <s v="Advanced"/>
    <s v="Work with partners to investigate infectious and zoonotic disease outbreaks and implement systems to better detect, control and prevent them (C)"/>
    <n v="0.93330000000000002"/>
    <n v="14"/>
    <n v="6.6699999999999995E-2"/>
    <n v="1"/>
    <n v="15"/>
    <n v="1"/>
    <x v="0"/>
    <n v="1"/>
    <s v="Core"/>
    <n v="1"/>
    <s v="Core"/>
    <n v="0"/>
    <s v="Optional"/>
  </r>
  <r>
    <x v="3"/>
    <s v="4.4 - Infectious and zoonotic diseases"/>
    <s v="Advanced"/>
    <s v="Use data to evaluate and revise infectious and zoonotic disease prevention strategies including social, religious and cultural aspects (C)"/>
    <n v="0.86670000000000003"/>
    <n v="13"/>
    <n v="0.1333"/>
    <n v="2"/>
    <n v="15"/>
    <n v="1"/>
    <x v="0"/>
    <n v="1"/>
    <s v="Core"/>
    <n v="0"/>
    <s v="Optional"/>
    <n v="0"/>
    <s v="Optional"/>
  </r>
  <r>
    <x v="3"/>
    <s v="4.4 - Infectious and zoonotic diseases"/>
    <s v="Advanced"/>
    <s v="Distinguish between the roles of different organizations involved in food and water safety at the national level (K)"/>
    <n v="0.93330000000000002"/>
    <n v="14"/>
    <n v="6.6699999999999995E-2"/>
    <n v="1"/>
    <n v="15"/>
    <n v="1"/>
    <x v="0"/>
    <n v="1"/>
    <s v="Core"/>
    <n v="1"/>
    <s v="Core"/>
    <n v="0"/>
    <s v="Optional"/>
  </r>
  <r>
    <x v="3"/>
    <s v="4.4 - Infectious and zoonotic diseases"/>
    <s v="Advanced"/>
    <s v="Link analysis of environmental (climate-related) data to outbreak forecasting and enhanced surveillance of waterborne diseases (S)"/>
    <n v="0.71430000000000005"/>
    <n v="10"/>
    <n v="0.28570000000000001"/>
    <n v="4"/>
    <n v="14"/>
    <n v="1"/>
    <x v="0"/>
    <n v="0"/>
    <s v="Optional"/>
    <n v="0"/>
    <s v="Optional"/>
    <n v="0"/>
    <s v="Optional"/>
  </r>
  <r>
    <x v="3"/>
    <s v="4.5 - Disease management during travel, mobility and movement"/>
    <s v="Advanced"/>
    <s v="Recommend and execute policies for quarantine and movement restrictions at the national level (S)"/>
    <n v="0.93330000000000002"/>
    <n v="14"/>
    <n v="6.6699999999999995E-2"/>
    <n v="1"/>
    <n v="15"/>
    <n v="1"/>
    <x v="0"/>
    <n v="1"/>
    <s v="Core"/>
    <n v="1"/>
    <s v="Core"/>
    <n v="0"/>
    <s v="Optional"/>
  </r>
  <r>
    <x v="3"/>
    <s v="4.5 - Disease management during travel, mobility and movement"/>
    <s v="Advanced"/>
    <s v="Be familiar with health policies for cross-border travel, including immunizations (K)"/>
    <n v="0.93330000000000002"/>
    <n v="14"/>
    <n v="6.6699999999999995E-2"/>
    <n v="1"/>
    <n v="15"/>
    <n v="1"/>
    <x v="0"/>
    <n v="1"/>
    <s v="Core"/>
    <n v="1"/>
    <s v="Core"/>
    <n v="0"/>
    <s v="Optional"/>
  </r>
  <r>
    <x v="3"/>
    <s v="4.5 - Disease management during travel, mobility and movement"/>
    <s v="Advanced"/>
    <s v="Use network analysis to design disease prevention and control plans according to high-risk areas/hot spots (C)"/>
    <n v="0.66669999999999996"/>
    <n v="10"/>
    <n v="0.33329999999999999"/>
    <n v="5"/>
    <n v="15"/>
    <n v="1"/>
    <x v="0"/>
    <n v="0"/>
    <s v="Optional"/>
    <n v="0"/>
    <s v="Optional"/>
    <n v="0"/>
    <s v="Optional"/>
  </r>
  <r>
    <x v="4"/>
    <s v="5.1 - Necropsies, sample/specimen collection, labeling, storage and transport"/>
    <s v="Advanced"/>
    <s v="Formulate universal biosafety and biosecurity precautions in specimen collection, handling, labeling, storage, transportation and biological waste disposal (e.g., needles) (C)"/>
    <n v="1"/>
    <n v="11"/>
    <n v="0"/>
    <n v="0"/>
    <n v="11"/>
    <n v="1"/>
    <x v="0"/>
    <n v="1"/>
    <s v="Core"/>
    <n v="1"/>
    <s v="Core"/>
    <n v="1"/>
    <s v="Core"/>
  </r>
  <r>
    <x v="4"/>
    <s v="5.1 - Necropsies, sample/specimen collection, labeling, storage and transport"/>
    <s v="Advanced"/>
    <s v="Formulate the risk management plan and standard operating procedures for IPC standard operating procedures (SOPs) for specimen collection, handling, labeling, cold chain, appropriate protocols for packaging specimens for transport and biological waste disposal (e.g., needles) (C)"/>
    <n v="1"/>
    <n v="11"/>
    <n v="0"/>
    <n v="0"/>
    <n v="11"/>
    <n v="1"/>
    <x v="0"/>
    <n v="1"/>
    <s v="Core"/>
    <n v="1"/>
    <s v="Core"/>
    <n v="1"/>
    <s v="Core"/>
  </r>
  <r>
    <x v="4"/>
    <s v="5.1 - Necropsies, sample/specimen collection, labeling, storage and transport"/>
    <s v="Advanced"/>
    <s v="Evaluate the implementation of the risk management plan and standard operating procedures (SOP) for biosafety and biosecurity and documentation for safe and humane specimen collection, specimen labeling, cold chain, appropriate protocols for packaging specimens for transport and biological waste disposal (e.g., needles) (C)"/>
    <n v="0.81820000000000004"/>
    <n v="9"/>
    <n v="0.18179999999999999"/>
    <n v="2"/>
    <n v="11"/>
    <n v="1"/>
    <x v="0"/>
    <n v="1"/>
    <s v="Core"/>
    <n v="0"/>
    <s v="Optional"/>
    <n v="0"/>
    <s v="Optional"/>
  </r>
  <r>
    <x v="4"/>
    <s v="5.1 - Necropsies, sample/specimen collection, labeling, storage and transport"/>
    <s v="Advanced"/>
    <s v="Provide training for frontline and intermediate levels related to the risk management plan and standard operating procedures (SOP) for biosafety and biosecurity and documentation for specimen collection, labeling, handling, storage, cold chain, appropriate protocols for packaging specimens for transport and biological waste disposal (e.g., needles) (C)"/>
    <n v="0.81820000000000004"/>
    <n v="9"/>
    <n v="0.18179999999999999"/>
    <n v="2"/>
    <n v="11"/>
    <n v="1"/>
    <x v="0"/>
    <n v="1"/>
    <s v="Core"/>
    <n v="0"/>
    <s v="Optional"/>
    <n v="0"/>
    <s v="Optional"/>
  </r>
  <r>
    <x v="4"/>
    <s v="5.2 - Multisectoral planning and data linking"/>
    <s v="Advanced"/>
    <s v="Evaluate the needs for joint training among epidemiologists and laboratory personnel to conduct joint field investigations (C)"/>
    <n v="0.81820000000000004"/>
    <n v="9"/>
    <n v="0.18179999999999999"/>
    <n v="2"/>
    <n v="11"/>
    <n v="1"/>
    <x v="0"/>
    <n v="1"/>
    <s v="Core"/>
    <n v="0"/>
    <s v="Optional"/>
    <n v="0"/>
    <s v="Optional"/>
  </r>
  <r>
    <x v="4"/>
    <s v="5.2 - Multisectoral planning and data linking"/>
    <s v="Advanced"/>
    <s v="Lead the planning and implementation of field investigations (and coordinate with laboratories to C)"/>
    <n v="1"/>
    <n v="11"/>
    <n v="0"/>
    <n v="0"/>
    <n v="11"/>
    <n v="1"/>
    <x v="0"/>
    <n v="1"/>
    <s v="Core"/>
    <n v="1"/>
    <s v="Core"/>
    <n v="1"/>
    <s v="Core"/>
  </r>
  <r>
    <x v="4"/>
    <s v="5.2 - Multisectoral planning and data linking"/>
    <s v="Advanced"/>
    <s v="Design a multiple testing approach including parallel and serial diagnostic considering the effects on the sensitivity and specificity, positive predictive value (PPV) and negative predictive value (NPV) of a testing protocol (C)"/>
    <n v="0.54549999999999998"/>
    <n v="6"/>
    <n v="0.45450000000000002"/>
    <n v="5"/>
    <n v="11"/>
    <n v="0"/>
    <x v="1"/>
    <n v="0"/>
    <s v="Optional"/>
    <n v="0"/>
    <s v="Optional"/>
    <n v="0"/>
    <s v="Optional"/>
  </r>
  <r>
    <x v="4"/>
    <s v="5.2 - Multisectoral planning and data linking"/>
    <s v="Advanced"/>
    <s v="Apply epidemiological sampling concepts and techniques (i.e., sample size calculation, representativeness, etc.) when designing laboratory research studies (C)"/>
    <n v="0.90910000000000002"/>
    <n v="10"/>
    <n v="9.0899999999999995E-2"/>
    <n v="1"/>
    <n v="11"/>
    <n v="1"/>
    <x v="0"/>
    <n v="1"/>
    <s v="Core"/>
    <n v="1"/>
    <s v="Core"/>
    <n v="0"/>
    <s v="Optional"/>
  </r>
  <r>
    <x v="4"/>
    <s v="5.2 - Multisectoral planning and data linking"/>
    <s v="Advanced"/>
    <s v="Provide recommendations for statistical methods to estimate sensitivity and specificity and their corresponding confidence intervals, criteria for determining sample size in the evaluation of a new diagnostic test, and statistical methods for evaluating a test when no gold standard is available (C)"/>
    <n v="0.72729999999999995"/>
    <n v="8"/>
    <n v="0.2727"/>
    <n v="3"/>
    <n v="11"/>
    <n v="1"/>
    <x v="0"/>
    <n v="0"/>
    <s v="Optional"/>
    <n v="0"/>
    <s v="Optional"/>
    <n v="0"/>
    <s v="Optional"/>
  </r>
  <r>
    <x v="4"/>
    <s v="5.2 - Multisectoral planning and data linking"/>
    <s v="Advanced"/>
    <s v="Conduct quality assurance of joint field and laboratory interactions, including reporting, across the interface (S)"/>
    <n v="0.8"/>
    <n v="8"/>
    <n v="0.2"/>
    <n v="2"/>
    <n v="10"/>
    <n v="1"/>
    <x v="0"/>
    <n v="1"/>
    <s v="Core"/>
    <n v="0"/>
    <s v="Optional"/>
    <n v="0"/>
    <s v="Optional"/>
  </r>
  <r>
    <x v="4"/>
    <s v="5.2 - Multisectoral planning and data linking"/>
    <s v="Advanced"/>
    <s v="Share all assessment and evaluation reports with important stakeholders (S)"/>
    <n v="1"/>
    <n v="11"/>
    <n v="0"/>
    <n v="0"/>
    <n v="11"/>
    <n v="1"/>
    <x v="0"/>
    <n v="1"/>
    <s v="Core"/>
    <n v="1"/>
    <s v="Core"/>
    <n v="1"/>
    <s v="Core"/>
  </r>
  <r>
    <x v="4"/>
    <s v="5.2 - Multisectoral planning and data linking"/>
    <s v="Advanced"/>
    <s v="Evaluate diagnostic tests including ELISA, using the Receiver Operating Characteristic (ROC) curve system (S)"/>
    <n v="0.2727"/>
    <n v="3"/>
    <n v="0.72729999999999995"/>
    <n v="8"/>
    <n v="11"/>
    <n v="0"/>
    <x v="1"/>
    <n v="0"/>
    <s v="Optional"/>
    <n v="0"/>
    <s v="Optional"/>
    <n v="0"/>
    <s v="Optional"/>
  </r>
  <r>
    <x v="4"/>
    <s v="5.3 - Multisectoral coordination"/>
    <s v="Advanced"/>
    <s v="Lead and facilitate collaboration among clinical, laboratory, and public health institutions (C)"/>
    <n v="1"/>
    <n v="11"/>
    <n v="0"/>
    <n v="0"/>
    <n v="11"/>
    <n v="1"/>
    <x v="0"/>
    <n v="1"/>
    <s v="Core"/>
    <n v="1"/>
    <s v="Core"/>
    <n v="1"/>
    <s v="Core"/>
  </r>
  <r>
    <x v="4"/>
    <s v="5.3 - Multisectoral coordination"/>
    <s v="Advanced"/>
    <s v="Integrate and analyze laboratory and field data to support decision-makers across the human-animal-environment interface (C)"/>
    <n v="1"/>
    <n v="11"/>
    <n v="0"/>
    <n v="0"/>
    <n v="11"/>
    <n v="1"/>
    <x v="0"/>
    <n v="1"/>
    <s v="Core"/>
    <n v="1"/>
    <s v="Core"/>
    <n v="1"/>
    <s v="Core"/>
  </r>
  <r>
    <x v="4"/>
    <s v="5.3 - Multisectoral coordination"/>
    <s v="Advanced"/>
    <s v="Assess and mediate conflicting results (false positives, false negatives) from laboratory and field data that may impact data quality and decision-making (C)"/>
    <n v="1"/>
    <n v="11"/>
    <n v="0"/>
    <n v="0"/>
    <n v="11"/>
    <n v="1"/>
    <x v="0"/>
    <n v="1"/>
    <s v="Core"/>
    <n v="1"/>
    <s v="Core"/>
    <n v="1"/>
    <s v="Core"/>
  </r>
  <r>
    <x v="4"/>
    <s v="5.3 - Multisectoral coordination"/>
    <s v="Advanced"/>
    <s v="Manage and coordinate data sharing at the national level with all stakeholders (C)"/>
    <n v="0.72729999999999995"/>
    <n v="8"/>
    <n v="0.2727"/>
    <n v="3"/>
    <n v="11"/>
    <n v="1"/>
    <x v="0"/>
    <n v="0"/>
    <s v="Optional"/>
    <n v="0"/>
    <s v="Optional"/>
    <n v="0"/>
    <s v="Optional"/>
  </r>
  <r>
    <x v="4"/>
    <s v="5.4 - Analysis, interpretation and reporting of laboratory data"/>
    <s v="Advanced"/>
    <s v="Conduct univariable and bivariable and multivariable analyses and display secondary laboratory data according to person/animal-place-time to support joint risk assessments (C)"/>
    <n v="1"/>
    <n v="11"/>
    <n v="0"/>
    <n v="0"/>
    <n v="11"/>
    <n v="1"/>
    <x v="0"/>
    <n v="1"/>
    <s v="Core"/>
    <n v="1"/>
    <s v="Core"/>
    <n v="1"/>
    <s v="Core"/>
  </r>
  <r>
    <x v="4"/>
    <s v="5.4 - Analysis, interpretation and reporting of laboratory data"/>
    <s v="Advanced"/>
    <s v="Evaluate, integrate and report field and laboratory data to conduct trend analysis (e.g., time series analysis) (C)"/>
    <n v="1"/>
    <n v="11"/>
    <n v="0"/>
    <n v="0"/>
    <n v="11"/>
    <n v="1"/>
    <x v="0"/>
    <n v="1"/>
    <s v="Core"/>
    <n v="1"/>
    <s v="Core"/>
    <n v="1"/>
    <s v="Core"/>
  </r>
  <r>
    <x v="4"/>
    <s v="5.4 - Analysis, interpretation and reporting of laboratory data"/>
    <s v="Advanced"/>
    <s v="Provide quality assurance of laboratory data and provide guidance on the analysis of laboratory data for public health and animal health importance (C)"/>
    <n v="0.90910000000000002"/>
    <n v="10"/>
    <n v="9.0899999999999995E-2"/>
    <n v="1"/>
    <n v="11"/>
    <n v="1"/>
    <x v="0"/>
    <n v="1"/>
    <s v="Core"/>
    <n v="1"/>
    <s v="Core"/>
    <n v="0"/>
    <s v="Optional"/>
  </r>
  <r>
    <x v="5"/>
    <s v="6.1 - IPC, biosecurity and biosafety preparedness"/>
    <s v="Advanced"/>
    <s v="Formulate SOPs and guidelines (C)"/>
    <n v="0.90910000000000002"/>
    <n v="10"/>
    <n v="9.0899999999999995E-2"/>
    <n v="1"/>
    <n v="11"/>
    <n v="1"/>
    <x v="0"/>
    <n v="1"/>
    <s v="Core"/>
    <n v="1"/>
    <s v="Core"/>
    <n v="0"/>
    <s v="Optional"/>
  </r>
  <r>
    <x v="5"/>
    <s v="6.1 - IPC, biosecurity and biosafety preparedness"/>
    <s v="Advanced"/>
    <s v="Train and mentor frontline and intermediate level professionals (C)"/>
    <n v="0.90910000000000002"/>
    <n v="10"/>
    <n v="9.0899999999999995E-2"/>
    <n v="1"/>
    <n v="11"/>
    <n v="1"/>
    <x v="0"/>
    <n v="1"/>
    <s v="Core"/>
    <n v="1"/>
    <s v="Core"/>
    <n v="0"/>
    <s v="Optional"/>
  </r>
  <r>
    <x v="5"/>
    <s v="6.1 - IPC, biosecurity and biosafety preparedness"/>
    <s v="Advanced"/>
    <s v="Conduct risk assessments related to IPC, biosafety and biosecurity (C)"/>
    <n v="1"/>
    <n v="11"/>
    <n v="0"/>
    <n v="0"/>
    <n v="11"/>
    <n v="1"/>
    <x v="0"/>
    <n v="1"/>
    <s v="Core"/>
    <n v="1"/>
    <s v="Core"/>
    <n v="1"/>
    <s v="Core"/>
  </r>
  <r>
    <x v="5"/>
    <s v="6.1 - IPC, biosecurity and biosafety preparedness"/>
    <s v="Advanced"/>
    <s v="Evaluate the availability of and compliance to SOPs and guidelines (C)"/>
    <n v="0.90910000000000002"/>
    <n v="10"/>
    <n v="9.0899999999999995E-2"/>
    <n v="1"/>
    <n v="11"/>
    <n v="1"/>
    <x v="0"/>
    <n v="1"/>
    <s v="Core"/>
    <n v="1"/>
    <s v="Core"/>
    <n v="0"/>
    <s v="Optional"/>
  </r>
  <r>
    <x v="5"/>
    <s v="6.1 - IPC, biosecurity and biosafety preparedness"/>
    <s v="Advanced"/>
    <s v="Lead intersectoral collaboration with respect to preparedness (C)"/>
    <n v="0.90910000000000002"/>
    <n v="10"/>
    <n v="9.0899999999999995E-2"/>
    <n v="1"/>
    <n v="11"/>
    <n v="1"/>
    <x v="0"/>
    <n v="1"/>
    <s v="Core"/>
    <n v="1"/>
    <s v="Core"/>
    <n v="0"/>
    <s v="Optional"/>
  </r>
  <r>
    <x v="5"/>
    <s v="6.1 - IPC, biosecurity and biosafety preparedness"/>
    <s v="Advanced"/>
    <s v="Lead advocacy efforts to apply best practices for IPC, biosafety and biosecurity at all levels (C)"/>
    <n v="0.90910000000000002"/>
    <n v="10"/>
    <n v="9.0899999999999995E-2"/>
    <n v="1"/>
    <n v="11"/>
    <n v="1"/>
    <x v="0"/>
    <n v="1"/>
    <s v="Core"/>
    <n v="1"/>
    <s v="Core"/>
    <n v="0"/>
    <s v="Optional"/>
  </r>
  <r>
    <x v="5"/>
    <s v="6.1 - IPC, biosecurity and biosafety preparedness"/>
    <s v="Advanced"/>
    <s v="Coordinate PPE procurement (C)"/>
    <n v="0.54549999999999998"/>
    <n v="6"/>
    <n v="0.45450000000000002"/>
    <n v="5"/>
    <n v="11"/>
    <n v="0"/>
    <x v="1"/>
    <n v="0"/>
    <s v="Optional"/>
    <n v="0"/>
    <s v="Optional"/>
    <n v="0"/>
    <s v="Optional"/>
  </r>
  <r>
    <x v="5"/>
    <s v="6.2 - IPC, biosecurity and biosafety implementation procedures"/>
    <s v="Advanced"/>
    <s v="Conduct an emergency situation risk assessment (C)"/>
    <n v="1"/>
    <n v="11"/>
    <n v="0"/>
    <n v="0"/>
    <n v="11"/>
    <n v="1"/>
    <x v="0"/>
    <n v="1"/>
    <s v="Core"/>
    <n v="1"/>
    <s v="Core"/>
    <n v="1"/>
    <s v="Core"/>
  </r>
  <r>
    <x v="5"/>
    <s v="6.2 - IPC, biosecurity and biosafety implementation procedures"/>
    <s v="Advanced"/>
    <s v="Formulate an infection prevention and control plan (C)"/>
    <n v="0.81820000000000004"/>
    <n v="9"/>
    <n v="0.18179999999999999"/>
    <n v="2"/>
    <n v="11"/>
    <n v="1"/>
    <x v="0"/>
    <n v="1"/>
    <s v="Core"/>
    <n v="0"/>
    <s v="Optional"/>
    <n v="0"/>
    <s v="Optional"/>
  </r>
  <r>
    <x v="5"/>
    <s v="6.2 - IPC, biosecurity and biosafety implementation procedures"/>
    <s v="Advanced"/>
    <s v="Formulate disease-specific prevention and control plans (C)"/>
    <n v="0.90910000000000002"/>
    <n v="10"/>
    <n v="9.0899999999999995E-2"/>
    <n v="1"/>
    <n v="11"/>
    <n v="1"/>
    <x v="0"/>
    <n v="1"/>
    <s v="Core"/>
    <n v="1"/>
    <s v="Core"/>
    <n v="0"/>
    <s v="Optional"/>
  </r>
  <r>
    <x v="5"/>
    <s v="6.2 - IPC, biosecurity and biosafety implementation procedures"/>
    <s v="Advanced"/>
    <s v="Evaluate the efficiency of control measures (C)"/>
    <n v="0.90910000000000002"/>
    <n v="10"/>
    <n v="9.0899999999999995E-2"/>
    <n v="1"/>
    <n v="11"/>
    <n v="1"/>
    <x v="0"/>
    <n v="1"/>
    <s v="Core"/>
    <n v="1"/>
    <s v="Core"/>
    <n v="0"/>
    <s v="Optional"/>
  </r>
  <r>
    <x v="5"/>
    <s v="6.2 - IPC, biosecurity and biosafety implementation procedures"/>
    <s v="Advanced"/>
    <s v="Identify context specific training needs and design relevant training programs (C)"/>
    <n v="0.81820000000000004"/>
    <n v="9"/>
    <n v="0.18179999999999999"/>
    <n v="2"/>
    <n v="11"/>
    <n v="1"/>
    <x v="0"/>
    <n v="1"/>
    <s v="Core"/>
    <n v="0"/>
    <s v="Optional"/>
    <n v="0"/>
    <s v="Optional"/>
  </r>
  <r>
    <x v="5"/>
    <s v="6.2 - IPC, biosecurity and biosafety implementation procedures"/>
    <s v="Advanced"/>
    <s v="Deliver training activities - cross cutting competency (C)"/>
    <n v="0.81820000000000004"/>
    <n v="9"/>
    <n v="0.18179999999999999"/>
    <n v="2"/>
    <n v="11"/>
    <n v="1"/>
    <x v="0"/>
    <n v="1"/>
    <s v="Core"/>
    <n v="0"/>
    <s v="Optional"/>
    <n v="0"/>
    <s v="Optional"/>
  </r>
  <r>
    <x v="5"/>
    <s v="6.2 - IPC, biosecurity and biosafety implementation procedures"/>
    <s v="Advanced"/>
    <s v="Ensure intersectoral collaboration*- crosscutting competency (C)"/>
    <n v="0.63639999999999997"/>
    <n v="7"/>
    <n v="0.36359999999999998"/>
    <n v="4"/>
    <n v="11"/>
    <n v="0"/>
    <x v="1"/>
    <n v="0"/>
    <s v="Optional"/>
    <n v="0"/>
    <s v="Optional"/>
    <n v="0"/>
    <s v="Optional"/>
  </r>
  <r>
    <x v="5"/>
    <s v="6.2 - IPC, biosecurity and biosafety implementation procedures"/>
    <s v="Advanced"/>
    <s v="Lead advocacy for following best practices for implementation IPC, biosafety and biosecurity procedures (C)"/>
    <n v="0.81820000000000004"/>
    <n v="9"/>
    <n v="0.18179999999999999"/>
    <n v="2"/>
    <n v="11"/>
    <n v="1"/>
    <x v="0"/>
    <n v="1"/>
    <s v="Core"/>
    <n v="0"/>
    <s v="Optional"/>
    <n v="0"/>
    <s v="Optional"/>
  </r>
  <r>
    <x v="5"/>
    <s v="6.3 - Continuous quality improvement (CQI) evaluation"/>
    <s v="Advanced"/>
    <s v="Evaluate biosafety and biosecurity procedures (C)"/>
    <n v="1"/>
    <n v="11"/>
    <n v="0"/>
    <n v="0"/>
    <n v="11"/>
    <n v="1"/>
    <x v="0"/>
    <n v="1"/>
    <s v="Core"/>
    <n v="1"/>
    <s v="Core"/>
    <n v="1"/>
    <s v="Core"/>
  </r>
  <r>
    <x v="5"/>
    <s v="6.3 - Continuous quality improvement (CQI) evaluation"/>
    <s v="Advanced"/>
    <s v="Develop a biosecurity protocol to visit a premises (C)"/>
    <n v="0.81820000000000004"/>
    <n v="9"/>
    <n v="0.18179999999999999"/>
    <n v="2"/>
    <n v="11"/>
    <n v="1"/>
    <x v="0"/>
    <n v="1"/>
    <s v="Core"/>
    <n v="0"/>
    <s v="Optional"/>
    <n v="0"/>
    <s v="Optional"/>
  </r>
  <r>
    <x v="5"/>
    <s v="6.3 - Continuous quality improvement (CQI) evaluation"/>
    <s v="Advanced"/>
    <s v="Evaluate successes and challenges and develop corrective actions (C)"/>
    <n v="0.90910000000000002"/>
    <n v="10"/>
    <n v="9.0899999999999995E-2"/>
    <n v="1"/>
    <n v="11"/>
    <n v="1"/>
    <x v="0"/>
    <n v="1"/>
    <s v="Core"/>
    <n v="1"/>
    <s v="Core"/>
    <n v="0"/>
    <s v="Optional"/>
  </r>
  <r>
    <x v="5"/>
    <s v="6.3 - Continuous quality improvement (CQI) evaluation"/>
    <s v="Advanced"/>
    <s v="Lead audits of IPC, biosafety and biosecurity practices (C)"/>
    <n v="0.72729999999999995"/>
    <n v="8"/>
    <n v="0.2727"/>
    <n v="3"/>
    <n v="11"/>
    <n v="1"/>
    <x v="0"/>
    <n v="0"/>
    <s v="Optional"/>
    <n v="0"/>
    <s v="Optional"/>
    <n v="0"/>
    <s v="Optional"/>
  </r>
  <r>
    <x v="5"/>
    <s v="6.3 - Continuous quality improvement (CQI) evaluation"/>
    <s v="Advanced"/>
    <s v="Lead the evaluation of IPC, biosafety and biosecurity plan using appropriate tools (C)"/>
    <n v="0.63639999999999997"/>
    <n v="7"/>
    <n v="0.36359999999999998"/>
    <n v="4"/>
    <n v="11"/>
    <n v="0"/>
    <x v="1"/>
    <n v="0"/>
    <s v="Optional"/>
    <n v="0"/>
    <s v="Optional"/>
    <n v="0"/>
    <s v="Optional"/>
  </r>
  <r>
    <x v="5"/>
    <s v="6.3 - Continuous quality improvement (CQI) evaluation"/>
    <s v="Advanced"/>
    <s v="Lead specific biosafety and biosecurity evaluation and adaptations required at border points of entry (C)"/>
    <n v="0.54549999999999998"/>
    <n v="6"/>
    <n v="0.45450000000000002"/>
    <n v="5"/>
    <n v="11"/>
    <n v="0"/>
    <x v="1"/>
    <n v="0"/>
    <s v="Optional"/>
    <n v="0"/>
    <s v="Optional"/>
    <n v="0"/>
    <s v="Optional"/>
  </r>
  <r>
    <x v="6"/>
    <s v="7.1 - Detection of health threats"/>
    <s v="Advanced"/>
    <s v="Engage with laboratories to ensure capacities and proficiency for testing for pathogens of epidemic potential (C)"/>
    <n v="1"/>
    <n v="11"/>
    <n v="0"/>
    <n v="0"/>
    <n v="11"/>
    <n v="1"/>
    <x v="0"/>
    <n v="1"/>
    <s v="Core"/>
    <n v="1"/>
    <s v="Core"/>
    <n v="1"/>
    <s v="Core"/>
  </r>
  <r>
    <x v="6"/>
    <s v="7.1 - Detection of health threats"/>
    <s v="Advanced"/>
    <s v="Use event-based, indicator-based and innovative (novel) surveillance to detect health threats (C)"/>
    <n v="1"/>
    <n v="11"/>
    <n v="0"/>
    <n v="0"/>
    <n v="11"/>
    <n v="1"/>
    <x v="0"/>
    <n v="1"/>
    <s v="Core"/>
    <n v="1"/>
    <s v="Core"/>
    <n v="1"/>
    <s v="Core"/>
  </r>
  <r>
    <x v="6"/>
    <s v="7.1 - Detection of health threats"/>
    <s v="Advanced"/>
    <s v="Identify when case reports or clusters require further investigation and how to initiate field investigations (C)"/>
    <n v="1"/>
    <n v="11"/>
    <n v="0"/>
    <n v="0"/>
    <n v="11"/>
    <n v="1"/>
    <x v="0"/>
    <n v="1"/>
    <s v="Core"/>
    <n v="1"/>
    <s v="Core"/>
    <n v="1"/>
    <s v="Core"/>
  </r>
  <r>
    <x v="6"/>
    <s v="7.1 - Detection of health threats"/>
    <s v="Advanced"/>
    <s v="Evaluate the implications of national or international health alerts (C)"/>
    <n v="1"/>
    <n v="11"/>
    <n v="0"/>
    <n v="0"/>
    <n v="11"/>
    <n v="1"/>
    <x v="0"/>
    <n v="1"/>
    <s v="Core"/>
    <n v="1"/>
    <s v="Core"/>
    <n v="1"/>
    <s v="Core"/>
  </r>
  <r>
    <x v="6"/>
    <s v="7.1 - Detection of health threats"/>
    <s v="Advanced"/>
    <s v="Design new or adapt existing environmental monitoring systems for emerging concerns about environmental contamination (C)"/>
    <n v="0.81820000000000004"/>
    <n v="9"/>
    <n v="0.18179999999999999"/>
    <n v="2"/>
    <n v="11"/>
    <n v="1"/>
    <x v="0"/>
    <n v="1"/>
    <s v="Core"/>
    <n v="0"/>
    <s v="Optional"/>
    <n v="0"/>
    <s v="Optional"/>
  </r>
  <r>
    <x v="6"/>
    <s v="7.1 - Detection of health threats"/>
    <s v="Advanced"/>
    <s v="Identify organism responsible for a disease outbreak and its epidemiological characteristics (C)"/>
    <n v="1"/>
    <n v="11"/>
    <n v="0"/>
    <n v="0"/>
    <n v="11"/>
    <n v="1"/>
    <x v="0"/>
    <n v="1"/>
    <s v="Core"/>
    <n v="1"/>
    <s v="Core"/>
    <n v="1"/>
    <s v="Core"/>
  </r>
  <r>
    <x v="6"/>
    <s v="7.1 - Detection of health threats"/>
    <s v="Advanced"/>
    <s v="Demonstrate knowledge of protocols for notifying WHO or OIE of a potential health threat and advise the delegate responsible for reporting (S)"/>
    <n v="1"/>
    <n v="11"/>
    <n v="0"/>
    <n v="0"/>
    <n v="11"/>
    <n v="1"/>
    <x v="0"/>
    <n v="1"/>
    <s v="Core"/>
    <n v="1"/>
    <s v="Core"/>
    <n v="1"/>
    <s v="Core"/>
  </r>
  <r>
    <x v="6"/>
    <s v="7.1 - Detection of health threats"/>
    <s v="Advanced"/>
    <s v="Evaluate whether a potential health threat is notifiable under the IHR (C)"/>
    <n v="1"/>
    <n v="11"/>
    <n v="0"/>
    <n v="0"/>
    <n v="11"/>
    <n v="1"/>
    <x v="0"/>
    <n v="1"/>
    <s v="Core"/>
    <n v="1"/>
    <s v="Core"/>
    <n v="1"/>
    <s v="Core"/>
  </r>
  <r>
    <x v="6"/>
    <s v="7.1 - Detection of health threats"/>
    <s v="Advanced"/>
    <s v="Identify environmental/climate anomalies/thresholds associated with the health threats (C)"/>
    <n v="0.54549999999999998"/>
    <n v="6"/>
    <n v="0.45450000000000002"/>
    <n v="5"/>
    <n v="11"/>
    <n v="0"/>
    <x v="1"/>
    <n v="0"/>
    <s v="Optional"/>
    <n v="0"/>
    <s v="Optional"/>
    <n v="0"/>
    <s v="Optional"/>
  </r>
  <r>
    <x v="6"/>
    <s v="7.2 - Risk assessments"/>
    <s v="Advanced"/>
    <s v="Determine priority health risks by performing a risk assessment (C)"/>
    <n v="1"/>
    <n v="11"/>
    <n v="0"/>
    <n v="0"/>
    <n v="11"/>
    <n v="1"/>
    <x v="0"/>
    <n v="1"/>
    <s v="Core"/>
    <n v="1"/>
    <s v="Core"/>
    <n v="1"/>
    <s v="Core"/>
  </r>
  <r>
    <x v="6"/>
    <s v="7.2 - Risk assessments"/>
    <s v="Advanced"/>
    <s v="Prepare a risk assessment report with recommended management approaches for identified risks (C)"/>
    <n v="1"/>
    <n v="11"/>
    <n v="0"/>
    <n v="0"/>
    <n v="11"/>
    <n v="1"/>
    <x v="0"/>
    <n v="1"/>
    <s v="Core"/>
    <n v="1"/>
    <s v="Core"/>
    <n v="1"/>
    <s v="Core"/>
  </r>
  <r>
    <x v="6"/>
    <s v="7.2 - Risk assessments"/>
    <s v="Advanced"/>
    <s v="Incorporate the results and implications of risk assessments in emergency risk communication (C)"/>
    <n v="1"/>
    <n v="11"/>
    <n v="0"/>
    <n v="0"/>
    <n v="11"/>
    <n v="1"/>
    <x v="0"/>
    <n v="1"/>
    <s v="Core"/>
    <n v="1"/>
    <s v="Core"/>
    <n v="1"/>
    <s v="Core"/>
  </r>
  <r>
    <x v="6"/>
    <s v="7.2 - Risk assessments"/>
    <s v="Advanced"/>
    <s v="Develop/describe national all hazards plan and mitigation plans (C)"/>
    <n v="0.54549999999999998"/>
    <n v="6"/>
    <n v="0.45450000000000002"/>
    <n v="5"/>
    <n v="11"/>
    <n v="0"/>
    <x v="1"/>
    <n v="0"/>
    <s v="Optional"/>
    <n v="0"/>
    <s v="Optional"/>
    <n v="0"/>
    <s v="Optional"/>
  </r>
  <r>
    <x v="6"/>
    <s v="7.2 - Risk assessments"/>
    <s v="Advanced"/>
    <s v="Use risk assessment results to inform risk-based surveillance (C)"/>
    <n v="1"/>
    <n v="10"/>
    <n v="0"/>
    <n v="0"/>
    <n v="10"/>
    <n v="1"/>
    <x v="0"/>
    <n v="1"/>
    <s v="Core"/>
    <n v="1"/>
    <s v="Core"/>
    <n v="1"/>
    <s v="Core"/>
  </r>
  <r>
    <x v="6"/>
    <s v="7.3 - Policy development, adaptation and implementation"/>
    <s v="Advanced"/>
    <s v="Assess emergency response policies and communicate them to relevant stakeholders (S)"/>
    <n v="1"/>
    <n v="11"/>
    <n v="0"/>
    <n v="0"/>
    <n v="11"/>
    <n v="1"/>
    <x v="0"/>
    <n v="1"/>
    <s v="Core"/>
    <n v="1"/>
    <s v="Core"/>
    <n v="1"/>
    <s v="Core"/>
  </r>
  <r>
    <x v="6"/>
    <s v="7.3 - Policy development, adaptation and implementation"/>
    <s v="Advanced"/>
    <s v="Participate in assessments of legal frameworks and policies and propose/advocate measures to address gaps based on current or potential health events (S)"/>
    <n v="0.81820000000000004"/>
    <n v="9"/>
    <n v="0.18179999999999999"/>
    <n v="2"/>
    <n v="11"/>
    <n v="1"/>
    <x v="0"/>
    <n v="1"/>
    <s v="Core"/>
    <n v="0"/>
    <s v="Optional"/>
    <n v="0"/>
    <s v="Optional"/>
  </r>
  <r>
    <x v="6"/>
    <s v="7.3 - Policy development, adaptation and implementation"/>
    <s v="Advanced"/>
    <s v="Communicate policy/guidelines, weigh benefits and costs, describe concerns about implementation and adapt policies related to border control, trade and movement restrictions (C)"/>
    <n v="0.81820000000000004"/>
    <n v="9"/>
    <n v="0.18179999999999999"/>
    <n v="2"/>
    <n v="11"/>
    <n v="1"/>
    <x v="0"/>
    <n v="1"/>
    <s v="Core"/>
    <n v="0"/>
    <s v="Optional"/>
    <n v="0"/>
    <s v="Optional"/>
  </r>
  <r>
    <x v="6"/>
    <s v="7.4 - Preparedness and response planning"/>
    <s v="Advanced"/>
    <s v="Demonstrate the ability to make decisions under uncertainty (C)"/>
    <n v="0.81820000000000004"/>
    <n v="9"/>
    <n v="0.18179999999999999"/>
    <n v="2"/>
    <n v="11"/>
    <n v="1"/>
    <x v="0"/>
    <n v="1"/>
    <s v="Core"/>
    <n v="0"/>
    <s v="Optional"/>
    <n v="0"/>
    <s v="Optional"/>
  </r>
  <r>
    <x v="6"/>
    <s v="7.4 - Preparedness and response planning"/>
    <s v="Advanced"/>
    <s v="Identify key assumptions behind plans, identify untenable assumptions, and advocate changes as needed (C)"/>
    <n v="0.81820000000000004"/>
    <n v="9"/>
    <n v="0.18179999999999999"/>
    <n v="2"/>
    <n v="11"/>
    <n v="1"/>
    <x v="0"/>
    <n v="1"/>
    <s v="Core"/>
    <n v="0"/>
    <s v="Optional"/>
    <n v="0"/>
    <s v="Optional"/>
  </r>
  <r>
    <x v="6"/>
    <s v="7.4 - Preparedness and response planning"/>
    <s v="Advanced"/>
    <s v="Develop protocols and test/exercise processes for health emergency operations and their activation (C)"/>
    <n v="0.90910000000000002"/>
    <n v="10"/>
    <n v="9.0899999999999995E-2"/>
    <n v="1"/>
    <n v="11"/>
    <n v="1"/>
    <x v="0"/>
    <n v="1"/>
    <s v="Core"/>
    <n v="1"/>
    <s v="Core"/>
    <n v="0"/>
    <s v="Optional"/>
  </r>
  <r>
    <x v="6"/>
    <s v="7.4 - Preparedness and response planning"/>
    <s v="Advanced"/>
    <s v="Play a supervisory role in an emergency response simulation (C)"/>
    <n v="0.72729999999999995"/>
    <n v="8"/>
    <n v="0.2727"/>
    <n v="3"/>
    <n v="11"/>
    <n v="1"/>
    <x v="0"/>
    <n v="0"/>
    <s v="Optional"/>
    <n v="0"/>
    <s v="Optional"/>
    <n v="0"/>
    <s v="Optional"/>
  </r>
  <r>
    <x v="6"/>
    <s v="7.4 - Preparedness and response planning"/>
    <s v="Advanced"/>
    <s v="Assess if the implementation of preparedness plans requires any changes (C)"/>
    <n v="0.90910000000000002"/>
    <n v="10"/>
    <n v="9.0899999999999995E-2"/>
    <n v="1"/>
    <n v="11"/>
    <n v="1"/>
    <x v="0"/>
    <n v="1"/>
    <s v="Core"/>
    <n v="1"/>
    <s v="Core"/>
    <n v="0"/>
    <s v="Optional"/>
  </r>
  <r>
    <x v="6"/>
    <s v="7.4 - Preparedness and response planning"/>
    <s v="Advanced"/>
    <s v="Play a leadership role in the development of an emergency preparedness and response plan consistent with published guidelines (C)"/>
    <n v="0.81820000000000004"/>
    <n v="9"/>
    <n v="0.18179999999999999"/>
    <n v="2"/>
    <n v="11"/>
    <n v="1"/>
    <x v="0"/>
    <n v="1"/>
    <s v="Core"/>
    <n v="0"/>
    <s v="Optional"/>
    <n v="0"/>
    <s v="Optional"/>
  </r>
  <r>
    <x v="6"/>
    <s v="7.4 - Preparedness and response planning"/>
    <s v="Advanced"/>
    <s v="Identify thresholds that trigger each phase of an outbreak response (C)"/>
    <n v="1"/>
    <n v="11"/>
    <n v="0"/>
    <n v="0"/>
    <n v="11"/>
    <n v="1"/>
    <x v="0"/>
    <n v="1"/>
    <s v="Core"/>
    <n v="1"/>
    <s v="Core"/>
    <n v="1"/>
    <s v="Core"/>
  </r>
  <r>
    <x v="6"/>
    <s v="7.4 - Preparedness and response planning"/>
    <s v="Advanced"/>
    <s v="Plan for the storage and stockpiling of vaccines and prepare for medical and non-medical countermeasures (C)"/>
    <n v="0.72729999999999995"/>
    <n v="8"/>
    <n v="0.2727"/>
    <n v="3"/>
    <n v="11"/>
    <n v="1"/>
    <x v="0"/>
    <n v="0"/>
    <s v="Optional"/>
    <n v="0"/>
    <s v="Optional"/>
    <n v="0"/>
    <s v="Optional"/>
  </r>
  <r>
    <x v="6"/>
    <s v="7.4 - Preparedness and response planning"/>
    <s v="Advanced"/>
    <s v="Coordinate vaccination plans and criteria for vaccination of target groups (C)"/>
    <n v="0.90910000000000002"/>
    <n v="10"/>
    <n v="9.0899999999999995E-2"/>
    <n v="1"/>
    <n v="11"/>
    <n v="1"/>
    <x v="0"/>
    <n v="1"/>
    <s v="Core"/>
    <n v="1"/>
    <s v="Core"/>
    <n v="0"/>
    <s v="Optional"/>
  </r>
  <r>
    <x v="6"/>
    <s v="7.4 - Preparedness and response planning"/>
    <s v="Advanced"/>
    <s v="Establish reliable systems for dissemination of case definitions to standardize both the diagnosis and the reporting of case numbers (e.g., confirmed, suspected, probable and possible cases) (C)"/>
    <n v="1"/>
    <n v="11"/>
    <n v="0"/>
    <n v="0"/>
    <n v="11"/>
    <n v="1"/>
    <x v="0"/>
    <n v="1"/>
    <s v="Core"/>
    <n v="1"/>
    <s v="Core"/>
    <n v="1"/>
    <s v="Core"/>
  </r>
  <r>
    <x v="6"/>
    <s v="7.4 - Preparedness and response planning"/>
    <s v="Advanced"/>
    <s v="Lead an emergency response simulation (C)"/>
    <n v="0.72729999999999995"/>
    <n v="8"/>
    <n v="0.2727"/>
    <n v="3"/>
    <n v="11"/>
    <n v="1"/>
    <x v="0"/>
    <n v="0"/>
    <s v="Optional"/>
    <n v="0"/>
    <s v="Optional"/>
    <n v="0"/>
    <s v="Optional"/>
  </r>
  <r>
    <x v="6"/>
    <s v="7.4 - Preparedness and response planning"/>
    <s v="Advanced"/>
    <s v="Develop a plan for financing an emergency response (C)"/>
    <n v="0.2727"/>
    <n v="3"/>
    <n v="0.72729999999999995"/>
    <n v="8"/>
    <n v="11"/>
    <n v="0"/>
    <x v="1"/>
    <n v="0"/>
    <s v="Optional"/>
    <n v="0"/>
    <s v="Optional"/>
    <n v="0"/>
    <s v="Optional"/>
  </r>
  <r>
    <x v="6"/>
    <s v="7.5 - Cross-sectoral coordination and incident management"/>
    <s v="Advanced"/>
    <s v="Communicate with international partners and report emergencies as required by the IHR (C)"/>
    <n v="0.90910000000000002"/>
    <n v="10"/>
    <n v="9.0899999999999995E-2"/>
    <n v="1"/>
    <n v="11"/>
    <n v="1"/>
    <x v="0"/>
    <n v="1"/>
    <s v="Core"/>
    <n v="1"/>
    <s v="Core"/>
    <n v="0"/>
    <s v="Optional"/>
  </r>
  <r>
    <x v="6"/>
    <s v="7.5 - Cross-sectoral coordination and incident management"/>
    <s v="Advanced"/>
    <s v="Share information with relevant partners and across disciplines according to data sharing policies and restrictions (C)"/>
    <n v="1"/>
    <n v="11"/>
    <n v="0"/>
    <n v="0"/>
    <n v="11"/>
    <n v="1"/>
    <x v="0"/>
    <n v="1"/>
    <s v="Core"/>
    <n v="1"/>
    <s v="Core"/>
    <n v="1"/>
    <s v="Core"/>
  </r>
  <r>
    <x v="6"/>
    <s v="7.5 - Cross-sectoral coordination and incident management"/>
    <s v="Advanced"/>
    <s v="Create and update an incident management plan that adapts existing policies to the situation at hand (C)"/>
    <n v="0.81820000000000004"/>
    <n v="9"/>
    <n v="0.18179999999999999"/>
    <n v="2"/>
    <n v="11"/>
    <n v="1"/>
    <x v="0"/>
    <n v="1"/>
    <s v="Core"/>
    <n v="0"/>
    <s v="Optional"/>
    <n v="0"/>
    <s v="Optional"/>
  </r>
  <r>
    <x v="6"/>
    <s v="7.5 - Cross-sectoral coordination and incident management"/>
    <s v="Advanced"/>
    <s v="Ensure adequate preparations for implementing health screening at borders (C)"/>
    <n v="0.72729999999999995"/>
    <n v="8"/>
    <n v="0.2727"/>
    <n v="3"/>
    <n v="11"/>
    <n v="1"/>
    <x v="0"/>
    <n v="0"/>
    <s v="Optional"/>
    <n v="0"/>
    <s v="Optional"/>
    <n v="0"/>
    <s v="Optional"/>
  </r>
  <r>
    <x v="6"/>
    <s v="7.5 - Cross-sectoral coordination and incident management"/>
    <s v="Advanced"/>
    <s v="Share information with response managers and decision-makers in support of decisions about appropriate countermeasures (C)"/>
    <n v="1"/>
    <n v="11"/>
    <n v="0"/>
    <n v="0"/>
    <n v="11"/>
    <n v="1"/>
    <x v="0"/>
    <n v="1"/>
    <s v="Core"/>
    <n v="1"/>
    <s v="Core"/>
    <n v="1"/>
    <s v="Core"/>
  </r>
  <r>
    <x v="6"/>
    <s v="7.5 - Cross-sectoral coordination and incident management"/>
    <s v="Advanced"/>
    <s v="Review, test and update the SOPs for establishing a multi-unit task force for coordination and integration of relevant sectors during response operations (C)"/>
    <n v="0.72729999999999995"/>
    <n v="8"/>
    <n v="0.2727"/>
    <n v="3"/>
    <n v="11"/>
    <n v="1"/>
    <x v="0"/>
    <n v="0"/>
    <s v="Optional"/>
    <n v="0"/>
    <s v="Optional"/>
    <n v="0"/>
    <s v="Optional"/>
  </r>
  <r>
    <x v="6"/>
    <s v="7.5 - Cross-sectoral coordination and incident management"/>
    <s v="Advanced"/>
    <s v="Integrate business continuity into preparedness and response plans for infectious disease pandemics (C)"/>
    <n v="0.45450000000000002"/>
    <n v="5"/>
    <n v="0.54549999999999998"/>
    <n v="6"/>
    <n v="11"/>
    <n v="0"/>
    <x v="1"/>
    <n v="0"/>
    <s v="Optional"/>
    <n v="0"/>
    <s v="Optional"/>
    <n v="0"/>
    <s v="Optional"/>
  </r>
  <r>
    <x v="6"/>
    <s v="7.6 - Emergency risk communication"/>
    <s v="Advanced"/>
    <s v="Prevent and counter misinformation (C)"/>
    <n v="1"/>
    <n v="11"/>
    <n v="0"/>
    <n v="0"/>
    <n v="11"/>
    <n v="1"/>
    <x v="0"/>
    <n v="1"/>
    <s v="Core"/>
    <n v="1"/>
    <s v="Core"/>
    <n v="1"/>
    <s v="Core"/>
  </r>
  <r>
    <x v="6"/>
    <s v="7.6 - Emergency risk communication"/>
    <s v="Advanced"/>
    <s v="Proactively address the needs of the news media and the general public (C)"/>
    <n v="1"/>
    <n v="11"/>
    <n v="0"/>
    <n v="0"/>
    <n v="11"/>
    <n v="1"/>
    <x v="0"/>
    <n v="1"/>
    <s v="Core"/>
    <n v="1"/>
    <s v="Core"/>
    <n v="1"/>
    <s v="Core"/>
  </r>
  <r>
    <x v="6"/>
    <s v="7.6 - Emergency risk communication"/>
    <s v="Advanced"/>
    <s v="Use various data gathering methods such as surveys, focus groups, interviews, media and social media monitoring to assess the effectiveness of the emergency risk communication strategy (S)"/>
    <n v="0.90910000000000002"/>
    <n v="10"/>
    <n v="9.0899999999999995E-2"/>
    <n v="1"/>
    <n v="11"/>
    <n v="1"/>
    <x v="0"/>
    <n v="1"/>
    <s v="Core"/>
    <n v="1"/>
    <s v="Core"/>
    <n v="0"/>
    <s v="Optional"/>
  </r>
  <r>
    <x v="6"/>
    <s v="7.7 - Mass gatherings "/>
    <s v="Advanced"/>
    <s v="Include health promotion and public information when planning for mass gatherings (C)"/>
    <n v="0.81820000000000004"/>
    <n v="9"/>
    <n v="0.18179999999999999"/>
    <n v="2"/>
    <n v="11"/>
    <n v="1"/>
    <x v="0"/>
    <n v="1"/>
    <s v="Core"/>
    <n v="0"/>
    <s v="Optional"/>
    <n v="0"/>
    <s v="Optional"/>
  </r>
  <r>
    <x v="6"/>
    <s v="7.7 - Mass gatherings "/>
    <s v="Advanced"/>
    <s v="Use risk assessment and risk management for health threats to guide preparedness planning for mass gatherings (C)"/>
    <n v="0.81820000000000004"/>
    <n v="9"/>
    <n v="0.18179999999999999"/>
    <n v="2"/>
    <n v="11"/>
    <n v="1"/>
    <x v="0"/>
    <n v="1"/>
    <s v="Core"/>
    <n v="0"/>
    <s v="Optional"/>
    <n v="0"/>
    <s v="Optional"/>
  </r>
  <r>
    <x v="6"/>
    <s v="7.7 - Mass gatherings "/>
    <s v="Advanced"/>
    <s v="Develop a clear, well tested operational plan for a mass gathering, including surveillance and laboratory testing, describing the roles and responsibilities of stakeholders (C)"/>
    <n v="0.72729999999999995"/>
    <n v="8"/>
    <n v="0.2727"/>
    <n v="3"/>
    <n v="11"/>
    <n v="1"/>
    <x v="0"/>
    <n v="0"/>
    <s v="Optional"/>
    <n v="0"/>
    <s v="Optional"/>
    <n v="0"/>
    <s v="Optional"/>
  </r>
  <r>
    <x v="6"/>
    <s v="7.7 - Mass gatherings "/>
    <s v="Advanced"/>
    <s v="Adapt risk communication to the specific cultural, social, political and economic context of the event (C)"/>
    <n v="0.63639999999999997"/>
    <n v="7"/>
    <n v="0.36359999999999998"/>
    <n v="4"/>
    <n v="11"/>
    <n v="0"/>
    <x v="1"/>
    <n v="0"/>
    <s v="Optional"/>
    <n v="0"/>
    <s v="Optional"/>
    <n v="0"/>
    <s v="Optional"/>
  </r>
  <r>
    <x v="6"/>
    <s v="7.7 - Mass gatherings "/>
    <s v="Advanced"/>
    <s v="Monitor and ensure the safety of food and water sources at the mass gathering event (C)"/>
    <n v="0.63639999999999997"/>
    <n v="7"/>
    <n v="0.36359999999999998"/>
    <n v="4"/>
    <n v="11"/>
    <n v="0"/>
    <x v="1"/>
    <n v="0"/>
    <s v="Optional"/>
    <n v="0"/>
    <s v="Optional"/>
    <n v="0"/>
    <s v="Optional"/>
  </r>
  <r>
    <x v="6"/>
    <s v="7.7 - Mass gatherings "/>
    <s v="Advanced"/>
    <s v="Evaluate preparedness for disasters at mass gatherings including crowd management, event access and evacuation points, fire safety measures, environmental risks, medical preparedness and emergency response (C)"/>
    <n v="0.45450000000000002"/>
    <n v="5"/>
    <n v="0.54549999999999998"/>
    <n v="6"/>
    <n v="11"/>
    <n v="0"/>
    <x v="1"/>
    <n v="0"/>
    <s v="Optional"/>
    <n v="0"/>
    <s v="Optional"/>
    <n v="0"/>
    <s v="Optional"/>
  </r>
  <r>
    <x v="6"/>
    <s v="7.8 - Humanitarian crises/natural disasters"/>
    <s v="Advanced"/>
    <s v="Describe the political and cultural contexts underlying humanitarian crises (K)"/>
    <n v="0.81820000000000004"/>
    <n v="9"/>
    <n v="0.18179999999999999"/>
    <n v="2"/>
    <n v="11"/>
    <n v="1"/>
    <x v="0"/>
    <n v="1"/>
    <s v="Core"/>
    <n v="0"/>
    <s v="Optional"/>
    <n v="0"/>
    <s v="Optional"/>
  </r>
  <r>
    <x v="6"/>
    <s v="7.8 - Humanitarian crises/natural disasters"/>
    <s v="Advanced"/>
    <s v="Determine the scale of a crisis and assess gaps (C)"/>
    <n v="0.81820000000000004"/>
    <n v="9"/>
    <n v="0.18179999999999999"/>
    <n v="2"/>
    <n v="11"/>
    <n v="1"/>
    <x v="0"/>
    <n v="1"/>
    <s v="Core"/>
    <n v="0"/>
    <s v="Optional"/>
    <n v="0"/>
    <s v="Optional"/>
  </r>
  <r>
    <x v="6"/>
    <s v="7.8 - Humanitarian crises/natural disasters"/>
    <s v="Advanced"/>
    <s v="Conduct an initial rapid assessment and more detailed follow-up human and animal assessments (C)"/>
    <n v="0.90910000000000002"/>
    <n v="10"/>
    <n v="9.0899999999999995E-2"/>
    <n v="1"/>
    <n v="11"/>
    <n v="1"/>
    <x v="0"/>
    <n v="1"/>
    <s v="Core"/>
    <n v="1"/>
    <s v="Core"/>
    <n v="0"/>
    <s v="Optional"/>
  </r>
  <r>
    <x v="6"/>
    <s v="7.8 - Humanitarian crises/natural disasters"/>
    <s v="Advanced"/>
    <s v="Contribute to inter-agency coordination (e.g. ,through participation in the health, food security and agriculture, or other relevant cluster) (C)"/>
    <n v="0.90910000000000002"/>
    <n v="10"/>
    <n v="9.0899999999999995E-2"/>
    <n v="1"/>
    <n v="11"/>
    <n v="1"/>
    <x v="0"/>
    <n v="1"/>
    <s v="Core"/>
    <n v="1"/>
    <s v="Core"/>
    <n v="0"/>
    <s v="Optional"/>
  </r>
  <r>
    <x v="6"/>
    <s v="7.8 - Humanitarian crises/natural disasters"/>
    <s v="Advanced"/>
    <s v="Establish surveillance and a health information management system during a crisis or disaster (C)"/>
    <n v="0.8"/>
    <n v="8"/>
    <n v="0.2"/>
    <n v="2"/>
    <n v="10"/>
    <n v="1"/>
    <x v="0"/>
    <n v="1"/>
    <s v="Core"/>
    <n v="0"/>
    <s v="Optional"/>
    <n v="0"/>
    <s v="Optional"/>
  </r>
  <r>
    <x v="6"/>
    <s v="7.8 - Humanitarian crises/natural disasters"/>
    <s v="Advanced"/>
    <s v="Develop and implement a health sector response and recovery plan (C)"/>
    <n v="0.54549999999999998"/>
    <n v="6"/>
    <n v="0.45450000000000002"/>
    <n v="5"/>
    <n v="11"/>
    <n v="0"/>
    <x v="1"/>
    <n v="0"/>
    <s v="Optional"/>
    <n v="0"/>
    <s v="Optional"/>
    <n v="0"/>
    <s v="Optional"/>
  </r>
  <r>
    <x v="6"/>
    <s v="7.8 - Humanitarian crises/natural disasters"/>
    <s v="Advanced"/>
    <s v="Identify gaps in health service provision and make recommendations to fill them (C)"/>
    <n v="0.72729999999999995"/>
    <n v="8"/>
    <n v="0.2727"/>
    <n v="3"/>
    <n v="11"/>
    <n v="1"/>
    <x v="0"/>
    <n v="0"/>
    <s v="Optional"/>
    <n v="0"/>
    <s v="Optional"/>
    <n v="0"/>
    <s v="Optional"/>
  </r>
  <r>
    <x v="6"/>
    <s v="7.8 - Humanitarian crises/natural disasters"/>
    <s v="Advanced"/>
    <s v="Promote rebuilding of human and animal health system capacities, one health coordination, and ecosystem sustainability during recovery (C)"/>
    <n v="0.45450000000000002"/>
    <n v="5"/>
    <n v="0.54549999999999998"/>
    <n v="6"/>
    <n v="11"/>
    <n v="0"/>
    <x v="1"/>
    <n v="0"/>
    <s v="Optional"/>
    <n v="0"/>
    <s v="Optional"/>
    <n v="0"/>
    <s v="Optional"/>
  </r>
  <r>
    <x v="6"/>
    <s v="7.9 - Chemical, biological, radiological and nuclear (CBRN) emergencies"/>
    <s v="Advanced"/>
    <s v="Explain planning, logistics and operational plans as part of the CBRN defense efforts (K)"/>
    <n v="0.72729999999999995"/>
    <n v="8"/>
    <n v="0.2727"/>
    <n v="3"/>
    <n v="11"/>
    <n v="1"/>
    <x v="0"/>
    <n v="0"/>
    <s v="Optional"/>
    <n v="0"/>
    <s v="Optional"/>
    <n v="0"/>
    <s v="Optional"/>
  </r>
  <r>
    <x v="6"/>
    <s v="7.9 - Chemical, biological, radiological and nuclear (CBRN) emergencies"/>
    <s v="Advanced"/>
    <s v="Identify CBRN priorities, problems and available resources, to include health infrastructure, medical countermeasures and protective equipment (S)"/>
    <n v="0.90910000000000002"/>
    <n v="10"/>
    <n v="9.0899999999999995E-2"/>
    <n v="1"/>
    <n v="11"/>
    <n v="1"/>
    <x v="0"/>
    <n v="1"/>
    <s v="Core"/>
    <n v="1"/>
    <s v="Core"/>
    <n v="0"/>
    <s v="Optional"/>
  </r>
  <r>
    <x v="6"/>
    <s v="7.9 - Chemical, biological, radiological and nuclear (CBRN) emergencies"/>
    <s v="Advanced"/>
    <s v="Collaborate with partners, including military or armed forces, to prepare for CBRN events through desktop or simulation exercises (C)"/>
    <n v="0.81820000000000004"/>
    <n v="9"/>
    <n v="0.18179999999999999"/>
    <n v="2"/>
    <n v="11"/>
    <n v="1"/>
    <x v="0"/>
    <n v="1"/>
    <s v="Core"/>
    <n v="0"/>
    <s v="Optional"/>
    <n v="0"/>
    <s v="Optional"/>
  </r>
  <r>
    <x v="6"/>
    <s v="7.9 - Chemical, biological, radiological and nuclear (CBRN) emergencies"/>
    <s v="Advanced"/>
    <s v="Anticipate CBRN threats and develop new capabilities to counter emerging threats (C)"/>
    <n v="0.2727"/>
    <n v="3"/>
    <n v="0.72729999999999995"/>
    <n v="8"/>
    <n v="11"/>
    <n v="0"/>
    <x v="1"/>
    <n v="0"/>
    <s v="Optional"/>
    <n v="0"/>
    <s v="Optional"/>
    <n v="0"/>
    <s v="Optional"/>
  </r>
  <r>
    <x v="7"/>
    <s v="8.1 - Types of epidemiological studies"/>
    <s v="Advanced"/>
    <s v="Describe how to justify and develop a meaningful epidemiological study to address gaps and challenges of health services (C)"/>
    <n v="0.88890000000000002"/>
    <n v="8"/>
    <n v="0.1111"/>
    <n v="1"/>
    <n v="9"/>
    <n v="1"/>
    <x v="0"/>
    <n v="1"/>
    <s v="Core"/>
    <n v="0"/>
    <s v="Optional"/>
    <n v="0"/>
    <s v="Optional"/>
  </r>
  <r>
    <x v="7"/>
    <s v="8.1 - Types of epidemiological studies"/>
    <s v="Advanced"/>
    <s v="Describe both traditional linear hypothesis driven and systems-based approaches for epidemiology observational study design to: a) improve data management; b) refine and update risk estimates; c) characterize the epidemiology of the disease agent; d) generate hypotheses applying observational field studies and secondary data analysis; e) collaborate on environmental health studies; and f) collaborate in mixed methods research with environment experts using predictive, transdisciplinary, systems-based approaches (K)"/>
    <n v="0.88890000000000002"/>
    <n v="8"/>
    <n v="0.1111"/>
    <n v="1"/>
    <n v="9"/>
    <n v="1"/>
    <x v="0"/>
    <n v="1"/>
    <s v="Core"/>
    <n v="0"/>
    <s v="Optional"/>
    <n v="0"/>
    <s v="Optional"/>
  </r>
  <r>
    <x v="7"/>
    <s v="8.1 - Types of epidemiological studies"/>
    <s v="Advanced"/>
    <s v="Describe national legislation with regard to, development of standards for and monitoring and supervision of basic principles of medical data protection, data anonymization, develop necessary documentation for and manage ethical approval process and informed consent during field investigation (K)"/>
    <n v="0.77780000000000005"/>
    <n v="7"/>
    <n v="0.22220000000000001"/>
    <n v="2"/>
    <n v="9"/>
    <n v="1"/>
    <x v="0"/>
    <n v="0"/>
    <s v="Optional"/>
    <n v="0"/>
    <s v="Optional"/>
    <n v="0"/>
    <s v="Optional"/>
  </r>
  <r>
    <x v="7"/>
    <s v="8.2 - Design and plan epidemiological studies"/>
    <s v="Advanced"/>
    <s v="Lead the design and planning of epidemiology observational studies using analytic principles and methods (C)"/>
    <n v="1"/>
    <n v="9"/>
    <n v="0"/>
    <n v="0"/>
    <n v="9"/>
    <n v="1"/>
    <x v="0"/>
    <n v="1"/>
    <s v="Core"/>
    <n v="1"/>
    <s v="Core"/>
    <n v="1"/>
    <s v="Core"/>
  </r>
  <r>
    <x v="7"/>
    <s v="8.2 - Design and plan epidemiological studies"/>
    <s v="Advanced"/>
    <s v="Seek formal approval to conduct the study (C)"/>
    <n v="1"/>
    <n v="9"/>
    <n v="0"/>
    <n v="0"/>
    <n v="9"/>
    <n v="1"/>
    <x v="0"/>
    <n v="1"/>
    <s v="Core"/>
    <n v="1"/>
    <s v="Core"/>
    <n v="1"/>
    <s v="Core"/>
  </r>
  <r>
    <x v="7"/>
    <s v="8.2 - Design and plan epidemiological studies"/>
    <s v="Advanced"/>
    <s v="Define the problem and study objective (C)"/>
    <n v="1"/>
    <n v="9"/>
    <n v="0"/>
    <n v="0"/>
    <n v="9"/>
    <n v="1"/>
    <x v="0"/>
    <n v="1"/>
    <s v="Core"/>
    <n v="1"/>
    <s v="Core"/>
    <n v="1"/>
    <s v="Core"/>
  </r>
  <r>
    <x v="7"/>
    <s v="8.2 - Design and plan epidemiological studies"/>
    <s v="Advanced"/>
    <s v="State the null hypothesis (C)"/>
    <n v="1"/>
    <n v="9"/>
    <n v="0"/>
    <n v="0"/>
    <n v="9"/>
    <n v="1"/>
    <x v="0"/>
    <n v="1"/>
    <s v="Core"/>
    <n v="1"/>
    <s v="Core"/>
    <n v="1"/>
    <s v="Core"/>
  </r>
  <r>
    <x v="7"/>
    <s v="8.2 - Design and plan epidemiological studies"/>
    <s v="Advanced"/>
    <s v="Review existing knowledge and data (C)"/>
    <n v="1"/>
    <n v="9"/>
    <n v="0"/>
    <n v="0"/>
    <n v="9"/>
    <n v="1"/>
    <x v="0"/>
    <n v="1"/>
    <s v="Core"/>
    <n v="1"/>
    <s v="Core"/>
    <n v="1"/>
    <s v="Core"/>
  </r>
  <r>
    <x v="7"/>
    <s v="8.2 - Design and plan epidemiological studies"/>
    <s v="Advanced"/>
    <s v="Conduct a review of relevant literature (C)"/>
    <n v="1"/>
    <n v="9"/>
    <n v="0"/>
    <n v="0"/>
    <n v="9"/>
    <n v="1"/>
    <x v="0"/>
    <n v="1"/>
    <s v="Core"/>
    <n v="1"/>
    <s v="Core"/>
    <n v="1"/>
    <s v="Core"/>
  </r>
  <r>
    <x v="7"/>
    <s v="8.2 - Design and plan epidemiological studies"/>
    <s v="Advanced"/>
    <s v="Identify study population (C)"/>
    <n v="1"/>
    <n v="9"/>
    <n v="0"/>
    <n v="0"/>
    <n v="9"/>
    <n v="1"/>
    <x v="0"/>
    <n v="1"/>
    <s v="Core"/>
    <n v="1"/>
    <s v="Core"/>
    <n v="1"/>
    <s v="Core"/>
  </r>
  <r>
    <x v="7"/>
    <s v="8.2 - Design and plan epidemiological studies"/>
    <s v="Advanced"/>
    <s v="Define the target population(s) and sample frame(s) (C)"/>
    <n v="1"/>
    <n v="9"/>
    <n v="0"/>
    <n v="0"/>
    <n v="9"/>
    <n v="1"/>
    <x v="0"/>
    <n v="1"/>
    <s v="Core"/>
    <n v="1"/>
    <s v="Core"/>
    <n v="1"/>
    <s v="Core"/>
  </r>
  <r>
    <x v="7"/>
    <s v="8.2 - Design and plan epidemiological studies"/>
    <s v="Advanced"/>
    <s v="Calculate sample size requirements (C)"/>
    <n v="1"/>
    <n v="9"/>
    <n v="0"/>
    <n v="0"/>
    <n v="9"/>
    <n v="1"/>
    <x v="0"/>
    <n v="1"/>
    <s v="Core"/>
    <n v="1"/>
    <s v="Core"/>
    <n v="1"/>
    <s v="Core"/>
  </r>
  <r>
    <x v="7"/>
    <s v="8.2 - Design and plan epidemiological studies"/>
    <s v="Advanced"/>
    <s v="Define required epidemiological and statistical analytical methods e.g., sample size, etc. (C)"/>
    <n v="1"/>
    <n v="9"/>
    <n v="0"/>
    <n v="0"/>
    <n v="9"/>
    <n v="1"/>
    <x v="0"/>
    <n v="1"/>
    <s v="Core"/>
    <n v="1"/>
    <s v="Core"/>
    <n v="1"/>
    <s v="Core"/>
  </r>
  <r>
    <x v="7"/>
    <s v="8.2 - Design and plan epidemiological studies"/>
    <s v="Advanced"/>
    <s v="Develop a questionnaire or data entry form to collect the required data (C)"/>
    <n v="1"/>
    <n v="9"/>
    <n v="0"/>
    <n v="0"/>
    <n v="9"/>
    <n v="1"/>
    <x v="0"/>
    <n v="1"/>
    <s v="Core"/>
    <n v="1"/>
    <s v="Core"/>
    <n v="1"/>
    <s v="Core"/>
  </r>
  <r>
    <x v="7"/>
    <s v="8.2 - Design and plan epidemiological studies"/>
    <s v="Advanced"/>
    <s v="Develop an analysis plan (C)"/>
    <n v="1"/>
    <n v="9"/>
    <n v="0"/>
    <n v="0"/>
    <n v="9"/>
    <n v="1"/>
    <x v="0"/>
    <n v="1"/>
    <s v="Core"/>
    <n v="1"/>
    <s v="Core"/>
    <n v="1"/>
    <s v="Core"/>
  </r>
  <r>
    <x v="7"/>
    <s v="8.2 - Design and plan epidemiological studies"/>
    <s v="Advanced"/>
    <s v="Identify and communicate with primary and secondary study stakeholders (C)"/>
    <n v="1"/>
    <n v="9"/>
    <n v="0"/>
    <n v="0"/>
    <n v="9"/>
    <n v="1"/>
    <x v="0"/>
    <n v="1"/>
    <s v="Core"/>
    <n v="1"/>
    <s v="Core"/>
    <n v="1"/>
    <s v="Core"/>
  </r>
  <r>
    <x v="7"/>
    <s v="8.2 - Design and plan epidemiological studies"/>
    <s v="Advanced"/>
    <s v="Review and adhere to ethical guidelines (C)"/>
    <n v="1"/>
    <n v="9"/>
    <n v="0"/>
    <n v="0"/>
    <n v="9"/>
    <n v="1"/>
    <x v="0"/>
    <n v="1"/>
    <s v="Core"/>
    <n v="1"/>
    <s v="Core"/>
    <n v="1"/>
    <s v="Core"/>
  </r>
  <r>
    <x v="7"/>
    <s v="8.2 - Design and plan epidemiological studies"/>
    <s v="Advanced"/>
    <s v="Plan for reporting the study results to stakeholders (C)"/>
    <n v="1"/>
    <n v="9"/>
    <n v="0"/>
    <n v="0"/>
    <n v="9"/>
    <n v="1"/>
    <x v="0"/>
    <n v="1"/>
    <s v="Core"/>
    <n v="1"/>
    <s v="Core"/>
    <n v="1"/>
    <s v="Core"/>
  </r>
  <r>
    <x v="7"/>
    <s v="8.2 - Design and plan epidemiological studies"/>
    <s v="Advanced"/>
    <s v="Lead the design and planning of both traditional linear hypothesis driven and systems-based approaches for epidemiological studies (C)"/>
    <n v="0.55559999999999998"/>
    <n v="5"/>
    <n v="0.44440000000000002"/>
    <n v="4"/>
    <n v="9"/>
    <n v="0"/>
    <x v="1"/>
    <n v="0"/>
    <s v="Optional"/>
    <n v="0"/>
    <s v="Optional"/>
    <n v="0"/>
    <s v="Optional"/>
  </r>
  <r>
    <x v="7"/>
    <s v="8.2 - Design and plan epidemiological studies"/>
    <s v="Advanced"/>
    <s v="Lead the design and planning of collaboration, coordination and communication with critical stakeholders across sectoral lines (C)"/>
    <n v="0.44440000000000002"/>
    <n v="4"/>
    <n v="0.55559999999999998"/>
    <n v="5"/>
    <n v="9"/>
    <n v="0"/>
    <x v="1"/>
    <n v="0"/>
    <s v="Optional"/>
    <n v="0"/>
    <s v="Optional"/>
    <n v="0"/>
    <s v="Optional"/>
  </r>
  <r>
    <x v="7"/>
    <s v="8.3 - Conduct epidemiolgocial field studies"/>
    <s v="Advanced"/>
    <s v="Lead study implementation by following the approved protocol, ensuring unbiased data collection, using appropriate data management, analysis, and interpretation methods (C)"/>
    <n v="1"/>
    <n v="9"/>
    <n v="0"/>
    <n v="0"/>
    <n v="9"/>
    <n v="1"/>
    <x v="0"/>
    <n v="1"/>
    <s v="Core"/>
    <n v="1"/>
    <s v="Core"/>
    <n v="1"/>
    <s v="Core"/>
  </r>
  <r>
    <x v="7"/>
    <s v="8.3 - Conduct epidemiolgocial field studies"/>
    <s v="Advanced"/>
    <s v="Lead the implementation of both linear hypothesis driven and systems-based approaches for epidemiological study design to: a) improve data management; b) refine and update risk estimates; c) characterize the epidemiology of the disease agent; d) generate hypotheses applying observational field studies; e) collaborate on environmental health studies; and f) collaborate in mixed methods research using transdisciplinary, systems-based approaches (C)"/>
    <n v="1"/>
    <n v="9"/>
    <n v="0"/>
    <n v="0"/>
    <n v="9"/>
    <n v="1"/>
    <x v="0"/>
    <n v="1"/>
    <s v="Core"/>
    <n v="1"/>
    <s v="Core"/>
    <n v="1"/>
    <s v="Core"/>
  </r>
  <r>
    <x v="7"/>
    <s v="8.3 - Conduct epidemiolgocial field studies"/>
    <s v="Advanced"/>
    <s v="Lead the implementation of operational research (C)"/>
    <n v="0.44440000000000002"/>
    <n v="4"/>
    <n v="0.55559999999999998"/>
    <n v="5"/>
    <n v="9"/>
    <n v="0"/>
    <x v="1"/>
    <n v="0"/>
    <s v="Optional"/>
    <n v="0"/>
    <s v="Optional"/>
    <n v="0"/>
    <s v="Optional"/>
  </r>
  <r>
    <x v="7"/>
    <s v="8.3 - Conduct epidemiolgocial field studies"/>
    <s v="Advanced"/>
    <s v="Lead the implementation of collaboration, coordination and communication with critical stakeholders across sectoral lines (C)"/>
    <n v="1"/>
    <n v="9"/>
    <n v="0"/>
    <n v="0"/>
    <n v="9"/>
    <n v="1"/>
    <x v="0"/>
    <n v="1"/>
    <s v="Core"/>
    <n v="1"/>
    <s v="Core"/>
    <n v="1"/>
    <s v="Core"/>
  </r>
  <r>
    <x v="7"/>
    <s v="8.3 - Conduct epidemiolgocial field studies"/>
    <s v="Advanced"/>
    <s v="Evaluate the potential impact from any intervention recommended or made following the epidemiological study across the sectors (K)"/>
    <n v="0.88890000000000002"/>
    <n v="8"/>
    <n v="0.1111"/>
    <n v="1"/>
    <n v="9"/>
    <n v="1"/>
    <x v="0"/>
    <n v="1"/>
    <s v="Core"/>
    <n v="0"/>
    <s v="Optional"/>
    <n v="0"/>
    <s v="Optional"/>
  </r>
  <r>
    <x v="7"/>
    <s v="8.4 - Report and publish study findings"/>
    <s v="Advanced"/>
    <s v="Lead the production of oral and written reports and publications of epidemiologic studies using skills of scientific writing, analytic principles and methods: a) review and adhere to ethical guidelines and b) plan for reporting the study results to stakeholders (C)"/>
    <n v="1"/>
    <n v="9"/>
    <n v="0"/>
    <n v="0"/>
    <n v="9"/>
    <n v="1"/>
    <x v="0"/>
    <n v="1"/>
    <s v="Core"/>
    <n v="1"/>
    <s v="Core"/>
    <n v="1"/>
    <s v="Core"/>
  </r>
  <r>
    <x v="7"/>
    <s v="8.4 - Report and publish study findings"/>
    <s v="Advanced"/>
    <s v="Lead the writing of reports and publications of both reductionistic and systems-based approaches for epidemiological study design (C)"/>
    <n v="0.88890000000000002"/>
    <n v="8"/>
    <n v="0.1111"/>
    <n v="1"/>
    <n v="9"/>
    <n v="1"/>
    <x v="0"/>
    <n v="1"/>
    <s v="Core"/>
    <n v="0"/>
    <s v="Optional"/>
    <n v="0"/>
    <s v="Optional"/>
  </r>
  <r>
    <x v="7"/>
    <s v="8.4 - Report and publish study findings"/>
    <s v="Advanced"/>
    <s v="Lead the implementation of collaboration, coordination and communication with sectoral stakeholders including decision-makers (C)"/>
    <n v="1"/>
    <n v="9"/>
    <n v="0"/>
    <n v="0"/>
    <n v="9"/>
    <n v="1"/>
    <x v="0"/>
    <n v="1"/>
    <s v="Core"/>
    <n v="1"/>
    <s v="Core"/>
    <n v="1"/>
    <s v="Core"/>
  </r>
  <r>
    <x v="7"/>
    <s v="8.4 - Report and publish study findings"/>
    <s v="Advanced"/>
    <s v="Lead the reporting and dissemination of relevant study findings at early stage to local level Health Care stakeholders and other local stakeholders involved in response, including community leaders (S)"/>
    <n v="1"/>
    <n v="9"/>
    <n v="0"/>
    <n v="0"/>
    <n v="9"/>
    <n v="1"/>
    <x v="0"/>
    <n v="1"/>
    <s v="Core"/>
    <n v="1"/>
    <s v="Core"/>
    <n v="1"/>
    <s v="Core"/>
  </r>
  <r>
    <x v="8"/>
    <s v="9.1 - Planning for data collection and analysis"/>
    <s v="Advanced"/>
    <s v="Develop presentation plans and templates for regular reports and infographics (C)"/>
    <n v="1"/>
    <n v="9"/>
    <n v="0"/>
    <n v="0"/>
    <n v="9"/>
    <n v="1"/>
    <x v="0"/>
    <n v="1"/>
    <s v="Core"/>
    <n v="1"/>
    <s v="Core"/>
    <n v="1"/>
    <s v="Core"/>
  </r>
  <r>
    <x v="8"/>
    <s v="9.1 - Planning for data collection and analysis"/>
    <s v="Advanced"/>
    <s v="Develop and evaluate sampling strategies for surveys and epidemiologic studies (C)"/>
    <n v="1"/>
    <n v="9"/>
    <n v="0"/>
    <n v="0"/>
    <n v="9"/>
    <n v="1"/>
    <x v="0"/>
    <n v="1"/>
    <s v="Core"/>
    <n v="1"/>
    <s v="Core"/>
    <n v="1"/>
    <s v="Core"/>
  </r>
  <r>
    <x v="8"/>
    <s v="9.1 - Planning for data collection and analysis"/>
    <s v="Advanced"/>
    <s v="Calculate sample size for surveys and epidemiological studies (S)"/>
    <n v="0.77780000000000005"/>
    <n v="7"/>
    <n v="0.22220000000000001"/>
    <n v="2"/>
    <n v="9"/>
    <n v="1"/>
    <x v="0"/>
    <n v="0"/>
    <s v="Optional"/>
    <n v="0"/>
    <s v="Optional"/>
    <n v="0"/>
    <s v="Optional"/>
  </r>
  <r>
    <x v="8"/>
    <s v="9.2 - Data collection"/>
    <s v="Advanced"/>
    <s v="Develop questionnaires for field investigations (e.g., outbreak investigations and epidemiological studies (C)"/>
    <n v="1"/>
    <n v="9"/>
    <n v="0"/>
    <n v="0"/>
    <n v="9"/>
    <n v="1"/>
    <x v="0"/>
    <n v="1"/>
    <s v="Core"/>
    <n v="1"/>
    <s v="Core"/>
    <n v="1"/>
    <s v="Core"/>
  </r>
  <r>
    <x v="8"/>
    <s v="9.2 - Data collection"/>
    <s v="Advanced"/>
    <s v="Create a data dictionary to explain coding, types of variables (S)"/>
    <n v="1"/>
    <n v="9"/>
    <n v="0"/>
    <n v="0"/>
    <n v="9"/>
    <n v="1"/>
    <x v="0"/>
    <n v="1"/>
    <s v="Core"/>
    <n v="1"/>
    <s v="Core"/>
    <n v="1"/>
    <s v="Core"/>
  </r>
  <r>
    <x v="8"/>
    <s v="9.2 - Data collection"/>
    <s v="Advanced"/>
    <s v="Develop/Review SOPs for data checks and data quality assurance (C)"/>
    <n v="1"/>
    <n v="9"/>
    <n v="0"/>
    <n v="0"/>
    <n v="9"/>
    <n v="1"/>
    <x v="0"/>
    <n v="1"/>
    <s v="Core"/>
    <n v="1"/>
    <s v="Core"/>
    <n v="1"/>
    <s v="Core"/>
  </r>
  <r>
    <x v="8"/>
    <s v="9.2 - Data collection"/>
    <s v="Advanced"/>
    <s v="Describe the data standards life cycle (the process by which standards are created, implemented, and updated) (K)"/>
    <n v="0.88890000000000002"/>
    <n v="8"/>
    <n v="0.1111"/>
    <n v="1"/>
    <n v="9"/>
    <n v="1"/>
    <x v="0"/>
    <n v="1"/>
    <s v="Core"/>
    <n v="0"/>
    <s v="Optional"/>
    <n v="0"/>
    <s v="Optional"/>
  </r>
  <r>
    <x v="8"/>
    <s v="9.2 - Data collection"/>
    <s v="Advanced"/>
    <s v="Advocate for implementation of standards for data collection using electronic tools (C)"/>
    <n v="1"/>
    <n v="9"/>
    <n v="0"/>
    <n v="0"/>
    <n v="9"/>
    <n v="1"/>
    <x v="0"/>
    <n v="1"/>
    <s v="Core"/>
    <n v="1"/>
    <s v="Core"/>
    <n v="1"/>
    <s v="Core"/>
  </r>
  <r>
    <x v="8"/>
    <s v="9.2 - Data collection"/>
    <s v="Advanced"/>
    <s v="Identify governance policies and guidelines needed to support data collection, (e.g., data exchange/data protection standards and policies) (S)"/>
    <n v="0.55559999999999998"/>
    <n v="5"/>
    <n v="0.44440000000000002"/>
    <n v="4"/>
    <n v="9"/>
    <n v="0"/>
    <x v="1"/>
    <n v="0"/>
    <s v="Optional"/>
    <n v="0"/>
    <s v="Optional"/>
    <n v="0"/>
    <s v="Optional"/>
  </r>
  <r>
    <x v="8"/>
    <s v="9.2 - Data collection"/>
    <s v="Advanced"/>
    <s v="Assess adherence to existing policies for data sharing and data exchange (C)"/>
    <n v="0.88890000000000002"/>
    <n v="8"/>
    <n v="0.1111"/>
    <n v="1"/>
    <n v="9"/>
    <n v="1"/>
    <x v="0"/>
    <n v="1"/>
    <s v="Core"/>
    <n v="0"/>
    <s v="Optional"/>
    <n v="0"/>
    <s v="Optional"/>
  </r>
  <r>
    <x v="8"/>
    <s v="9.2 - Data collection"/>
    <s v="Advanced"/>
    <s v="Acknowledge data ownership and data storage issues: a) data protection ethics and b) Cloud versus server storage implications (K)"/>
    <n v="0.88890000000000002"/>
    <n v="8"/>
    <n v="0.1111"/>
    <n v="1"/>
    <n v="9"/>
    <n v="1"/>
    <x v="0"/>
    <n v="1"/>
    <s v="Core"/>
    <n v="0"/>
    <s v="Optional"/>
    <n v="0"/>
    <s v="Optional"/>
  </r>
  <r>
    <x v="8"/>
    <s v="9.2 - Data collection"/>
    <s v="Advanced"/>
    <s v="Verify that data security and data protection requirements are met (C)"/>
    <n v="1"/>
    <n v="9"/>
    <n v="0"/>
    <n v="0"/>
    <n v="9"/>
    <n v="1"/>
    <x v="0"/>
    <n v="1"/>
    <s v="Core"/>
    <n v="1"/>
    <s v="Core"/>
    <n v="1"/>
    <s v="Core"/>
  </r>
  <r>
    <x v="8"/>
    <s v="9.3 - Data analysis"/>
    <s v="Advanced"/>
    <s v="Calculate a regression coefficient and perform regression modeling (C)"/>
    <n v="0.66669999999999996"/>
    <n v="6"/>
    <n v="0.33329999999999999"/>
    <n v="3"/>
    <n v="9"/>
    <n v="1"/>
    <x v="0"/>
    <n v="0"/>
    <s v="Optional"/>
    <n v="0"/>
    <s v="Optional"/>
    <n v="0"/>
    <s v="Optional"/>
  </r>
  <r>
    <x v="8"/>
    <s v="9.3 - Data analysis"/>
    <s v="Advanced"/>
    <s v="Perform multivariate analysis of data from surveillance and epidemiological studies (C)"/>
    <n v="0.88890000000000002"/>
    <n v="8"/>
    <n v="0.1111"/>
    <n v="1"/>
    <n v="9"/>
    <n v="1"/>
    <x v="0"/>
    <n v="1"/>
    <s v="Core"/>
    <n v="0"/>
    <s v="Optional"/>
    <n v="0"/>
    <s v="Optional"/>
  </r>
  <r>
    <x v="8"/>
    <s v="9.3 - Data analysis"/>
    <s v="Advanced"/>
    <s v="Perform a time series analysis of surveillance data (C)"/>
    <n v="0.66669999999999996"/>
    <n v="6"/>
    <n v="0.33329999999999999"/>
    <n v="3"/>
    <n v="9"/>
    <n v="1"/>
    <x v="0"/>
    <n v="0"/>
    <s v="Optional"/>
    <n v="0"/>
    <s v="Optional"/>
    <n v="0"/>
    <s v="Optional"/>
  </r>
  <r>
    <x v="8"/>
    <s v="9.3 - Data analysis"/>
    <s v="Advanced"/>
    <s v="Use geographic information systems (GIS) to display geographic distribution of cases and produce maps (C)"/>
    <n v="1"/>
    <n v="9"/>
    <n v="0"/>
    <n v="0"/>
    <n v="9"/>
    <n v="1"/>
    <x v="0"/>
    <n v="1"/>
    <s v="Core"/>
    <n v="1"/>
    <s v="Core"/>
    <n v="1"/>
    <s v="Core"/>
  </r>
  <r>
    <x v="8"/>
    <s v="9.3 - Data analysis"/>
    <s v="Advanced"/>
    <s v="Conduct a comprehensive evaluation of surveillance systems focusing on data quality attributes, overseeing all administrative levels and interaction patterns, and proposing improvement steps based on needs and gap analysis (C)"/>
    <n v="1"/>
    <n v="9"/>
    <n v="0"/>
    <n v="0"/>
    <n v="9"/>
    <n v="1"/>
    <x v="0"/>
    <n v="1"/>
    <s v="Core"/>
    <n v="1"/>
    <s v="Core"/>
    <n v="1"/>
    <s v="Core"/>
  </r>
  <r>
    <x v="8"/>
    <s v="9.4 - Data interpretation and presentation"/>
    <s v="Advanced"/>
    <s v="Interpret results from regression, multivariable, and time-series analyses (C)"/>
    <n v="1"/>
    <n v="9"/>
    <n v="0"/>
    <n v="0"/>
    <n v="9"/>
    <n v="1"/>
    <x v="0"/>
    <n v="1"/>
    <s v="Core"/>
    <n v="1"/>
    <s v="Core"/>
    <n v="1"/>
    <s v="Core"/>
  </r>
  <r>
    <x v="8"/>
    <s v="9.4 - Data interpretation and presentation"/>
    <s v="Advanced"/>
    <s v="Interpret findings from surveillance, laboratory and epidemiological studies for decision makers and the public (C)"/>
    <n v="1"/>
    <n v="9"/>
    <n v="0"/>
    <n v="0"/>
    <n v="9"/>
    <n v="1"/>
    <x v="0"/>
    <n v="1"/>
    <s v="Core"/>
    <n v="1"/>
    <s v="Core"/>
    <n v="1"/>
    <s v="Core"/>
  </r>
  <r>
    <x v="8"/>
    <s v="9.4 - Data interpretation and presentation"/>
    <s v="Advanced"/>
    <s v="Develop a data visualization plan, including use of infographics if appropriate (C)"/>
    <n v="0.55559999999999998"/>
    <n v="5"/>
    <n v="0.44440000000000002"/>
    <n v="4"/>
    <n v="9"/>
    <n v="0"/>
    <x v="1"/>
    <n v="0"/>
    <s v="Optional"/>
    <n v="0"/>
    <s v="Optional"/>
    <n v="0"/>
    <s v="Optional"/>
  </r>
  <r>
    <x v="8"/>
    <s v="9.5 - Digital Tools"/>
    <s v="Advanced"/>
    <s v="Describe internationally agreed standards for disease coding and data exchange (e.g., ICD-11, HL7) (K)"/>
    <n v="0.77780000000000005"/>
    <n v="7"/>
    <n v="0.22220000000000001"/>
    <n v="2"/>
    <n v="9"/>
    <n v="1"/>
    <x v="0"/>
    <n v="0"/>
    <s v="Optional"/>
    <n v="0"/>
    <s v="Optional"/>
    <n v="0"/>
    <s v="Optional"/>
  </r>
  <r>
    <x v="8"/>
    <s v="9.5 - Digital Tools"/>
    <s v="Advanced"/>
    <s v="Describe digital surveillance tools integration with health information systems (K)"/>
    <n v="0.77780000000000005"/>
    <n v="7"/>
    <n v="0.22220000000000001"/>
    <n v="2"/>
    <n v="9"/>
    <n v="1"/>
    <x v="0"/>
    <n v="0"/>
    <s v="Optional"/>
    <n v="0"/>
    <s v="Optional"/>
    <n v="0"/>
    <s v="Optional"/>
  </r>
  <r>
    <x v="8"/>
    <s v="9.5 - Digital Tools"/>
    <s v="Advanced"/>
    <s v="Oversee the different digital tools for surveillance and how to choose based on needs assessment (C)"/>
    <n v="1"/>
    <n v="9"/>
    <n v="0"/>
    <n v="0"/>
    <n v="9"/>
    <n v="1"/>
    <x v="0"/>
    <n v="1"/>
    <s v="Core"/>
    <n v="1"/>
    <s v="Core"/>
    <n v="1"/>
    <s v="Core"/>
  </r>
  <r>
    <x v="8"/>
    <s v="9.5 - Digital Tools"/>
    <s v="Advanced"/>
    <s v="Support the selection of one or more digital tools suitable for the national surveillance system (C)"/>
    <n v="0.66669999999999996"/>
    <n v="6"/>
    <n v="0.33329999999999999"/>
    <n v="3"/>
    <n v="9"/>
    <n v="1"/>
    <x v="0"/>
    <n v="0"/>
    <s v="Optional"/>
    <n v="0"/>
    <s v="Optional"/>
    <n v="0"/>
    <s v="Optional"/>
  </r>
  <r>
    <x v="8"/>
    <s v="9.5 - Digital Tools"/>
    <s v="Advanced"/>
    <s v="Develop a plan for implementing selected digital tool(s) (C)"/>
    <n v="0.66669999999999996"/>
    <n v="6"/>
    <n v="0.33329999999999999"/>
    <n v="3"/>
    <n v="9"/>
    <n v="1"/>
    <x v="0"/>
    <n v="0"/>
    <s v="Optional"/>
    <n v="0"/>
    <s v="Optional"/>
    <n v="0"/>
    <s v="Optional"/>
  </r>
  <r>
    <x v="8"/>
    <s v="9.5 - Digital Tools"/>
    <s v="Advanced"/>
    <s v="Exploit data from different digital data sources/solutions/applications for surveillance data analysis and situation reporting (C)"/>
    <n v="0.88890000000000002"/>
    <n v="8"/>
    <n v="0.1111"/>
    <n v="1"/>
    <n v="9"/>
    <n v="1"/>
    <x v="0"/>
    <n v="1"/>
    <s v="Core"/>
    <n v="0"/>
    <s v="Optional"/>
    <n v="0"/>
    <s v="Optional"/>
  </r>
  <r>
    <x v="9"/>
    <s v="11.1 - Leadership and One Health"/>
    <s v="Advanced"/>
    <s v="Model the use of communication skills to express thoughts and ideas across sectors (C)"/>
    <n v="0.85709999999999997"/>
    <n v="12"/>
    <n v="0.1429"/>
    <n v="2"/>
    <n v="14"/>
    <n v="1"/>
    <x v="0"/>
    <n v="1"/>
    <s v="Core"/>
    <n v="0"/>
    <s v="Optional"/>
    <n v="0"/>
    <s v="Optional"/>
  </r>
  <r>
    <x v="9"/>
    <s v="11.1 - Leadership and One Health"/>
    <s v="Advanced"/>
    <s v="Routinely communicate ideas and expectations with team members (C)"/>
    <n v="0.92859999999999998"/>
    <n v="13"/>
    <n v="7.1400000000000005E-2"/>
    <n v="1"/>
    <n v="14"/>
    <n v="1"/>
    <x v="0"/>
    <n v="1"/>
    <s v="Core"/>
    <n v="1"/>
    <s v="Core"/>
    <n v="0"/>
    <s v="Optional"/>
  </r>
  <r>
    <x v="9"/>
    <s v="11.1 - Leadership and One Health"/>
    <s v="Advanced"/>
    <s v="Develop and implement strategies for encouraging innovative solutions (C)"/>
    <n v="0.78569999999999995"/>
    <n v="11"/>
    <n v="0.21429999999999999"/>
    <n v="3"/>
    <n v="14"/>
    <n v="1"/>
    <x v="0"/>
    <n v="0"/>
    <s v="Optional"/>
    <n v="0"/>
    <s v="Optional"/>
    <n v="0"/>
    <s v="Optional"/>
  </r>
  <r>
    <x v="9"/>
    <s v="11.1 - Leadership and One Health"/>
    <s v="Advanced"/>
    <s v="Adapt leadership style according to the context by recognizing when different approaches are most effective (C)"/>
    <n v="0.85709999999999997"/>
    <n v="12"/>
    <n v="0.1429"/>
    <n v="2"/>
    <n v="14"/>
    <n v="1"/>
    <x v="0"/>
    <n v="1"/>
    <s v="Core"/>
    <n v="0"/>
    <s v="Optional"/>
    <n v="0"/>
    <s v="Optional"/>
  </r>
  <r>
    <x v="9"/>
    <s v="11.2 - Policy development and implementation"/>
    <s v="Advanced"/>
    <s v="Advocate for policy making in relation to one health, taking into account political and multi-agency interests (C)"/>
    <n v="0.85709999999999997"/>
    <n v="12"/>
    <n v="0.1429"/>
    <n v="2"/>
    <n v="14"/>
    <n v="1"/>
    <x v="0"/>
    <n v="1"/>
    <s v="Core"/>
    <n v="0"/>
    <s v="Optional"/>
    <n v="0"/>
    <s v="Optional"/>
  </r>
  <r>
    <x v="9"/>
    <s v="11.2 - Policy development and implementation"/>
    <s v="Advanced"/>
    <s v="Facilitate the development, promotion and implementation of one health policies at the local, regional, national and global levels (C)"/>
    <n v="1"/>
    <n v="14"/>
    <n v="0"/>
    <n v="0"/>
    <n v="14"/>
    <n v="1"/>
    <x v="0"/>
    <n v="1"/>
    <s v="Core"/>
    <n v="1"/>
    <s v="Core"/>
    <n v="1"/>
    <s v="Core"/>
  </r>
  <r>
    <x v="9"/>
    <s v="11.2 - Policy development and implementation"/>
    <s v="Advanced"/>
    <s v="Demonstrate proficiency with the policy cycle to secure political commitment, trust building, and community participation (C)"/>
    <n v="0.78569999999999995"/>
    <n v="11"/>
    <n v="0.21429999999999999"/>
    <n v="3"/>
    <n v="14"/>
    <n v="1"/>
    <x v="0"/>
    <n v="0"/>
    <s v="Optional"/>
    <n v="0"/>
    <s v="Optional"/>
    <n v="0"/>
    <s v="Optional"/>
  </r>
  <r>
    <x v="9"/>
    <s v="11.2 - Policy development and implementation"/>
    <s v="Advanced"/>
    <s v="Monitor and assess the success of implemented strategies by utilizing the methods of development, planning, implementation, and evaluation for one health policies, strategies, programs and institutions (C)"/>
    <n v="0.57140000000000002"/>
    <n v="8"/>
    <n v="0.42859999999999998"/>
    <n v="6"/>
    <n v="14"/>
    <n v="0"/>
    <x v="1"/>
    <n v="0"/>
    <s v="Optional"/>
    <n v="0"/>
    <s v="Optional"/>
    <n v="0"/>
    <s v="Optional"/>
  </r>
  <r>
    <x v="9"/>
    <s v="11.2 - Policy development and implementation"/>
    <s v="Advanced"/>
    <s v="Design One Health strategies to facilitate synergies across sectors and promote interdisciplinary collaboration (C)"/>
    <n v="0.71430000000000005"/>
    <n v="10"/>
    <n v="0.28570000000000001"/>
    <n v="4"/>
    <n v="14"/>
    <n v="1"/>
    <x v="0"/>
    <n v="0"/>
    <s v="Optional"/>
    <n v="0"/>
    <s v="Optional"/>
    <n v="0"/>
    <s v="Optional"/>
  </r>
  <r>
    <x v="9"/>
    <s v="11.2 - Policy development and implementation"/>
    <s v="Advanced"/>
    <s v="Apply the principles of implementation science and science diplomacy (C)"/>
    <n v="0.78569999999999995"/>
    <n v="11"/>
    <n v="0.21429999999999999"/>
    <n v="3"/>
    <n v="14"/>
    <n v="1"/>
    <x v="0"/>
    <n v="0"/>
    <s v="Optional"/>
    <n v="0"/>
    <s v="Optional"/>
    <n v="0"/>
    <s v="Optional"/>
  </r>
  <r>
    <x v="9"/>
    <s v="11.2 - Policy development and implementation"/>
    <s v="Advanced"/>
    <s v="Produce policy briefs based on current One Health research along with action plans for implementation (S)"/>
    <n v="0.85709999999999997"/>
    <n v="12"/>
    <n v="0.1429"/>
    <n v="2"/>
    <n v="14"/>
    <n v="1"/>
    <x v="0"/>
    <n v="1"/>
    <s v="Core"/>
    <n v="0"/>
    <s v="Optional"/>
    <n v="0"/>
    <s v="Optional"/>
  </r>
  <r>
    <x v="9"/>
    <s v="11.3 - Organizational development"/>
    <s v="Advanced"/>
    <s v="Interpret a shared mission, set of core values, and vision to achieve One Health goals to design actions for implementation (C)"/>
    <n v="0.85709999999999997"/>
    <n v="12"/>
    <n v="0.1429"/>
    <n v="2"/>
    <n v="14"/>
    <n v="1"/>
    <x v="0"/>
    <n v="1"/>
    <s v="Core"/>
    <n v="0"/>
    <s v="Optional"/>
    <n v="0"/>
    <s v="Optional"/>
  </r>
  <r>
    <x v="9"/>
    <s v="11.3 - Organizational development"/>
    <s v="Advanced"/>
    <s v="Manage a cross disciplinary team (C)"/>
    <n v="0.92859999999999998"/>
    <n v="13"/>
    <n v="7.1400000000000005E-2"/>
    <n v="1"/>
    <n v="14"/>
    <n v="1"/>
    <x v="0"/>
    <n v="1"/>
    <s v="Core"/>
    <n v="1"/>
    <s v="Core"/>
    <n v="0"/>
    <s v="Optional"/>
  </r>
  <r>
    <x v="9"/>
    <s v="11.3 - Organizational development"/>
    <s v="Advanced"/>
    <s v="Utilize collaborative methods and skills of negotiation and conflict management across sectors and disciplines to facilitate cooperation and achieve One Health goals (C)"/>
    <n v="0.92859999999999998"/>
    <n v="13"/>
    <n v="7.1400000000000005E-2"/>
    <n v="1"/>
    <n v="14"/>
    <n v="1"/>
    <x v="0"/>
    <n v="1"/>
    <s v="Core"/>
    <n v="1"/>
    <s v="Core"/>
    <n v="0"/>
    <s v="Optional"/>
  </r>
  <r>
    <x v="9"/>
    <s v="11.3 - Organizational development"/>
    <s v="Advanced"/>
    <s v="Manage in accordance with published quality management guidelines. (e.g., ISO 9001:2015 Quality Management Systems) (C)"/>
    <n v="0.64290000000000003"/>
    <n v="9"/>
    <n v="0.35709999999999997"/>
    <n v="5"/>
    <n v="14"/>
    <n v="0"/>
    <x v="1"/>
    <n v="0"/>
    <s v="Optional"/>
    <n v="0"/>
    <s v="Optional"/>
    <n v="0"/>
    <s v="Optional"/>
  </r>
  <r>
    <x v="9"/>
    <s v="11.3 - Organizational development"/>
    <s v="Advanced"/>
    <s v="Promote interdisciplinary policies by identifying misalignments between organizational structure, or vision of structure, and the structure of external policy and implementation characteristics (C)"/>
    <n v="0.78569999999999995"/>
    <n v="11"/>
    <n v="0.21429999999999999"/>
    <n v="3"/>
    <n v="14"/>
    <n v="1"/>
    <x v="0"/>
    <n v="0"/>
    <s v="Optional"/>
    <n v="0"/>
    <s v="Optional"/>
    <n v="0"/>
    <s v="Optional"/>
  </r>
  <r>
    <x v="9"/>
    <s v="11.4 - Project management"/>
    <s v="Advanced"/>
    <s v="Endorse one health principles in all aspects of planning (C)"/>
    <n v="0.92310000000000003"/>
    <n v="12"/>
    <n v="7.6899999999999996E-2"/>
    <n v="1"/>
    <n v="13"/>
    <n v="1"/>
    <x v="0"/>
    <n v="1"/>
    <s v="Core"/>
    <n v="1"/>
    <s v="Core"/>
    <n v="0"/>
    <s v="Optional"/>
  </r>
  <r>
    <x v="9"/>
    <s v="11.4 - Project management"/>
    <s v="Advanced"/>
    <s v="Plan project activities based on outputs and budget (S)"/>
    <n v="0.84619999999999995"/>
    <n v="11"/>
    <n v="0.15379999999999999"/>
    <n v="2"/>
    <n v="13"/>
    <n v="1"/>
    <x v="0"/>
    <n v="1"/>
    <s v="Core"/>
    <n v="0"/>
    <s v="Optional"/>
    <n v="0"/>
    <s v="Optional"/>
  </r>
  <r>
    <x v="9"/>
    <s v="11.4 - Project management"/>
    <s v="Advanced"/>
    <s v="Conduct a risk assessment during the project planning period (C)"/>
    <n v="0.76919999999999999"/>
    <n v="10"/>
    <n v="0.23080000000000001"/>
    <n v="3"/>
    <n v="13"/>
    <n v="1"/>
    <x v="0"/>
    <n v="0"/>
    <s v="Optional"/>
    <n v="0"/>
    <s v="Optional"/>
    <n v="0"/>
    <s v="Optional"/>
  </r>
  <r>
    <x v="9"/>
    <s v="11.4 - Project management"/>
    <s v="Advanced"/>
    <s v="Manage risks by identifying, analyzing and responding to any risk that arises over the life cycle of project (C)"/>
    <n v="0.84619999999999995"/>
    <n v="11"/>
    <n v="0.15379999999999999"/>
    <n v="2"/>
    <n v="13"/>
    <n v="1"/>
    <x v="0"/>
    <n v="1"/>
    <s v="Core"/>
    <n v="0"/>
    <s v="Optional"/>
    <n v="0"/>
    <s v="Optional"/>
  </r>
  <r>
    <x v="9"/>
    <s v="11.4 - Project management"/>
    <s v="Advanced"/>
    <s v="Establish a monitoring and evaluation plan to critically evaluate project outputs at all stages of implementation using appropriate and validated indicators (C)"/>
    <n v="0.84619999999999995"/>
    <n v="11"/>
    <n v="0.15379999999999999"/>
    <n v="2"/>
    <n v="13"/>
    <n v="1"/>
    <x v="0"/>
    <n v="1"/>
    <s v="Core"/>
    <n v="0"/>
    <s v="Optional"/>
    <n v="0"/>
    <s v="Optional"/>
  </r>
  <r>
    <x v="9"/>
    <s v="11.5 - Finance and budgeting"/>
    <s v="Advanced"/>
    <s v="Advocate for national financing for one health planning and projects both within and across sectors (C)"/>
    <n v="0.92310000000000003"/>
    <n v="12"/>
    <n v="7.6899999999999996E-2"/>
    <n v="1"/>
    <n v="13"/>
    <n v="1"/>
    <x v="0"/>
    <n v="1"/>
    <s v="Core"/>
    <n v="1"/>
    <s v="Core"/>
    <n v="0"/>
    <s v="Optional"/>
  </r>
  <r>
    <x v="9"/>
    <s v="11.5 - Finance and budgeting"/>
    <s v="Advanced"/>
    <s v="Check and validate the financial sustainability of proposals (C)"/>
    <n v="0.84619999999999995"/>
    <n v="11"/>
    <n v="0.15379999999999999"/>
    <n v="2"/>
    <n v="13"/>
    <n v="1"/>
    <x v="0"/>
    <n v="1"/>
    <s v="Core"/>
    <n v="0"/>
    <s v="Optional"/>
    <n v="0"/>
    <s v="Optional"/>
  </r>
  <r>
    <x v="9"/>
    <s v="11.5 - Finance and budgeting"/>
    <s v="Advanced"/>
    <s v="Advocate for international funding for one health planning and projects, especially in developing and poor countries (C)"/>
    <n v="0.61539999999999995"/>
    <n v="8"/>
    <n v="0.3846"/>
    <n v="5"/>
    <n v="13"/>
    <n v="0"/>
    <x v="1"/>
    <n v="0"/>
    <s v="Optional"/>
    <n v="0"/>
    <s v="Optional"/>
    <n v="0"/>
    <s v="Optional"/>
  </r>
  <r>
    <x v="9"/>
    <s v="11.5 - Finance and budgeting"/>
    <s v="Advanced"/>
    <s v="Create donor reports (S)"/>
    <n v="0.76919999999999999"/>
    <n v="10"/>
    <n v="0.23080000000000001"/>
    <n v="3"/>
    <n v="13"/>
    <n v="1"/>
    <x v="0"/>
    <n v="0"/>
    <s v="Optional"/>
    <n v="0"/>
    <s v="Optional"/>
    <n v="0"/>
    <s v="Optional"/>
  </r>
  <r>
    <x v="10"/>
    <s v="12.1 - Oral communication to technical and non-technical audiences"/>
    <s v="Advanced"/>
    <s v="Define and anticipate the communication needs of different target audiences and contexts (C)"/>
    <n v="1"/>
    <n v="13"/>
    <n v="0"/>
    <n v="0"/>
    <n v="13"/>
    <n v="1"/>
    <x v="0"/>
    <n v="1"/>
    <s v="Core"/>
    <n v="1"/>
    <s v="Core"/>
    <n v="1"/>
    <s v="Core"/>
  </r>
  <r>
    <x v="10"/>
    <s v="12.1 - Oral communication to technical and non-technical audiences"/>
    <s v="Advanced"/>
    <s v="Apply advanced communication methods appropriate to the different target audiences and contexts (C)"/>
    <n v="0.92310000000000003"/>
    <n v="12"/>
    <n v="7.6899999999999996E-2"/>
    <n v="1"/>
    <n v="13"/>
    <n v="1"/>
    <x v="0"/>
    <n v="1"/>
    <s v="Core"/>
    <n v="1"/>
    <s v="Core"/>
    <n v="0"/>
    <s v="Optional"/>
  </r>
  <r>
    <x v="10"/>
    <s v="12.1 - Oral communication to technical and non-technical audiences"/>
    <s v="Advanced"/>
    <s v="Define and explain the goal of a communication initiative to the intended target, engaging the beneficiaries in active response (C)"/>
    <n v="0.76919999999999999"/>
    <n v="10"/>
    <n v="0.23080000000000001"/>
    <n v="3"/>
    <n v="13"/>
    <n v="1"/>
    <x v="0"/>
    <n v="0"/>
    <s v="Optional"/>
    <n v="0"/>
    <s v="Optional"/>
    <n v="0"/>
    <s v="Optional"/>
  </r>
  <r>
    <x v="10"/>
    <s v="12.1 - Oral communication to technical and non-technical audiences"/>
    <s v="Advanced"/>
    <s v="Prepare an accurate and comprehensive presentation for oral communication, using extensively the most appropriate supports and technological tools and technical solutions and adapting the language to the target audience and context (C)"/>
    <n v="0.84619999999999995"/>
    <n v="11"/>
    <n v="0.15379999999999999"/>
    <n v="2"/>
    <n v="13"/>
    <n v="1"/>
    <x v="0"/>
    <n v="1"/>
    <s v="Core"/>
    <n v="0"/>
    <s v="Optional"/>
    <n v="0"/>
    <s v="Optional"/>
  </r>
  <r>
    <x v="10"/>
    <s v="12.1 - Oral communication to technical and non-technical audiences"/>
    <s v="Advanced"/>
    <s v="Review and provide indications for oral presentations (C)"/>
    <n v="0.84619999999999995"/>
    <n v="11"/>
    <n v="0.15379999999999999"/>
    <n v="2"/>
    <n v="13"/>
    <n v="1"/>
    <x v="0"/>
    <n v="1"/>
    <s v="Core"/>
    <n v="0"/>
    <s v="Optional"/>
    <n v="0"/>
    <s v="Optional"/>
  </r>
  <r>
    <x v="10"/>
    <s v="12.1 - Oral communication to technical and non-technical audiences"/>
    <s v="Advanced"/>
    <s v="Dominate with confidence public speaking rules in different contexts (e.g., style, posture, verbal, paraverbal, and non-verbal language, eye contact, dressing code, etc.) and active listening, and control emotions (C)"/>
    <n v="0.76919999999999999"/>
    <n v="10"/>
    <n v="0.23080000000000001"/>
    <n v="3"/>
    <n v="13"/>
    <n v="1"/>
    <x v="0"/>
    <n v="0"/>
    <s v="Optional"/>
    <n v="0"/>
    <s v="Optional"/>
    <n v="0"/>
    <s v="Optional"/>
  </r>
  <r>
    <x v="10"/>
    <s v="12.1 - Oral communication to technical and non-technical audiences"/>
    <s v="Advanced"/>
    <s v="Facilitate consensus and respectful acknowledgement of differences among the audience (C)"/>
    <n v="0.84619999999999995"/>
    <n v="11"/>
    <n v="0.15379999999999999"/>
    <n v="2"/>
    <n v="13"/>
    <n v="1"/>
    <x v="0"/>
    <n v="1"/>
    <s v="Core"/>
    <n v="0"/>
    <s v="Optional"/>
    <n v="0"/>
    <s v="Optional"/>
  </r>
  <r>
    <x v="10"/>
    <s v="12.1 - Oral communication to technical and non-technical audiences"/>
    <s v="Advanced"/>
    <s v="Prevent and manage with confidence conflicts and provocations during oral presentations and facilitate dialogue (C)"/>
    <n v="0.76919999999999999"/>
    <n v="10"/>
    <n v="0.23080000000000001"/>
    <n v="3"/>
    <n v="13"/>
    <n v="1"/>
    <x v="0"/>
    <n v="0"/>
    <s v="Optional"/>
    <n v="0"/>
    <s v="Optional"/>
    <n v="0"/>
    <s v="Optional"/>
  </r>
  <r>
    <x v="10"/>
    <s v="12.1 - Oral communication to technical and non-technical audiences"/>
    <s v="Advanced"/>
    <s v="Enable team communications and support active listening practices (C)"/>
    <n v="0.92310000000000003"/>
    <n v="12"/>
    <n v="7.6899999999999996E-2"/>
    <n v="1"/>
    <n v="13"/>
    <n v="1"/>
    <x v="0"/>
    <n v="1"/>
    <s v="Core"/>
    <n v="1"/>
    <s v="Core"/>
    <n v="0"/>
    <s v="Optional"/>
  </r>
  <r>
    <x v="10"/>
    <s v="12.1 - Oral communication to technical and non-technical audiences"/>
    <s v="Advanced"/>
    <s v="Check that gender issues are addressed in setting communication environments (C)"/>
    <n v="0.84619999999999995"/>
    <n v="11"/>
    <n v="0.15379999999999999"/>
    <n v="2"/>
    <n v="13"/>
    <n v="1"/>
    <x v="0"/>
    <n v="1"/>
    <s v="Core"/>
    <n v="0"/>
    <s v="Optional"/>
    <n v="0"/>
    <s v="Optional"/>
  </r>
  <r>
    <x v="10"/>
    <s v="12.2 - Written communication to technical and non-technical audiences"/>
    <s v="Advanced"/>
    <s v="Click to write Statement 1Write and use key messages for an effective written communication, assessing their effectiveness in relation to the communication goal (C)"/>
    <n v="0.92310000000000003"/>
    <n v="12"/>
    <n v="7.6899999999999996E-2"/>
    <n v="1"/>
    <n v="13"/>
    <n v="1"/>
    <x v="0"/>
    <n v="1"/>
    <s v="Core"/>
    <n v="1"/>
    <s v="Core"/>
    <n v="0"/>
    <s v="Optional"/>
  </r>
  <r>
    <x v="10"/>
    <s v="12.2 - Written communication to technical and non-technical audiences"/>
    <s v="Advanced"/>
    <s v="Write, test and publish key messages providing a logical structure and adapting the language, the format and the style to the target audience and context (C)"/>
    <n v="0.84619999999999995"/>
    <n v="11"/>
    <n v="0.15379999999999999"/>
    <n v="2"/>
    <n v="13"/>
    <n v="1"/>
    <x v="0"/>
    <n v="1"/>
    <s v="Core"/>
    <n v="0"/>
    <s v="Optional"/>
    <n v="0"/>
    <s v="Optional"/>
  </r>
  <r>
    <x v="10"/>
    <s v="12.2 - Written communication to technical and non-technical audiences"/>
    <s v="Advanced"/>
    <s v="Write documents for different target audiences (e.g., press releases; briefing notes; concept notes; fact sheets; etc.) (C)"/>
    <n v="0.84619999999999995"/>
    <n v="11"/>
    <n v="0.15379999999999999"/>
    <n v="2"/>
    <n v="13"/>
    <n v="1"/>
    <x v="0"/>
    <n v="1"/>
    <s v="Core"/>
    <n v="0"/>
    <s v="Optional"/>
    <n v="0"/>
    <s v="Optional"/>
  </r>
  <r>
    <x v="10"/>
    <s v="12.2 - Written communication to technical and non-technical audiences"/>
    <s v="Advanced"/>
    <s v="Coordinate and write a scientific paper intended for publication on a peer-reviewed scientific journal (C)"/>
    <n v="0.76919999999999999"/>
    <n v="10"/>
    <n v="0.23080000000000001"/>
    <n v="3"/>
    <n v="13"/>
    <n v="1"/>
    <x v="0"/>
    <n v="0"/>
    <s v="Optional"/>
    <n v="0"/>
    <s v="Optional"/>
    <n v="0"/>
    <s v="Optional"/>
  </r>
  <r>
    <x v="10"/>
    <s v="12.2 - Written communication to technical and non-technical audiences"/>
    <s v="Advanced"/>
    <s v="Peer review a scientific paper intended for publication on a peer-reviewed scientific journal (C)"/>
    <n v="0.3846"/>
    <n v="5"/>
    <n v="0.61539999999999995"/>
    <n v="8"/>
    <n v="13"/>
    <n v="0"/>
    <x v="1"/>
    <n v="0"/>
    <s v="Optional"/>
    <n v="0"/>
    <s v="Optional"/>
    <n v="0"/>
    <s v="Optional"/>
  </r>
  <r>
    <x v="10"/>
    <s v="12.3 - Risk communication"/>
    <s v="Advanced"/>
    <s v="Liase within the command chain and with partners and stakeholders, to manage risk communication, in times of peace and during emergency situations (C)"/>
    <n v="0.84619999999999995"/>
    <n v="11"/>
    <n v="0.15379999999999999"/>
    <n v="2"/>
    <n v="13"/>
    <n v="1"/>
    <x v="0"/>
    <n v="1"/>
    <s v="Core"/>
    <n v="0"/>
    <s v="Optional"/>
    <n v="0"/>
    <s v="Optional"/>
  </r>
  <r>
    <x v="10"/>
    <s v="12.3 - Risk communication"/>
    <s v="Advanced"/>
    <s v="Understand and address needs and expectations of the target audiences and stakeholders of risk communication, achieving high levels of engagement to obtain the desired changes (C)"/>
    <n v="0.84619999999999995"/>
    <n v="11"/>
    <n v="0.15379999999999999"/>
    <n v="2"/>
    <n v="13"/>
    <n v="1"/>
    <x v="0"/>
    <n v="1"/>
    <s v="Core"/>
    <n v="0"/>
    <s v="Optional"/>
    <n v="0"/>
    <s v="Optional"/>
  </r>
  <r>
    <x v="10"/>
    <s v="12.3 - Risk communication"/>
    <s v="Advanced"/>
    <s v="Use the most appropriate methods and tools to build trustful relationships with stakeholders, acknowledge uncertainty, and care about risk perception, protecting beneficiaries from fake news (C)"/>
    <n v="1"/>
    <n v="13"/>
    <n v="0"/>
    <n v="0"/>
    <n v="13"/>
    <n v="1"/>
    <x v="0"/>
    <n v="1"/>
    <s v="Core"/>
    <n v="1"/>
    <s v="Core"/>
    <n v="1"/>
    <s v="Core"/>
  </r>
  <r>
    <x v="10"/>
    <s v="12.3 - Risk communication"/>
    <s v="Advanced"/>
    <s v="Liaise confidently with media (including social media), to build a win-win relationship for risk communication (C)"/>
    <n v="0.76919999999999999"/>
    <n v="10"/>
    <n v="0.23080000000000001"/>
    <n v="3"/>
    <n v="13"/>
    <n v="1"/>
    <x v="0"/>
    <n v="0"/>
    <s v="Optional"/>
    <n v="0"/>
    <s v="Optional"/>
    <n v="0"/>
    <s v="Optional"/>
  </r>
  <r>
    <x v="10"/>
    <s v="12.3 - Risk communication"/>
    <s v="Advanced"/>
    <s v="Provide criteria to determine communication bias (C)"/>
    <n v="0.69230000000000003"/>
    <n v="9"/>
    <n v="0.30769999999999997"/>
    <n v="4"/>
    <n v="13"/>
    <n v="1"/>
    <x v="0"/>
    <n v="0"/>
    <s v="Optional"/>
    <n v="0"/>
    <s v="Optional"/>
    <n v="0"/>
    <s v="Optional"/>
  </r>
  <r>
    <x v="10"/>
    <s v="12.4 - Communication of events"/>
    <s v="Advanced"/>
    <s v="Promote and participate in the communication process to organize events for technical and non-technical audiences (C)"/>
    <n v="1"/>
    <n v="13"/>
    <n v="0"/>
    <n v="0"/>
    <n v="13"/>
    <n v="1"/>
    <x v="0"/>
    <n v="1"/>
    <s v="Core"/>
    <n v="1"/>
    <s v="Core"/>
    <n v="1"/>
    <s v="Core"/>
  </r>
  <r>
    <x v="10"/>
    <s v="12.4 - Communication of events"/>
    <s v="Advanced"/>
    <s v="Participate in the definition of an event agenda, identifying target audiences, goals, contents, speakers and considering organizational aspects (C)"/>
    <n v="0.92310000000000003"/>
    <n v="12"/>
    <n v="7.6899999999999996E-2"/>
    <n v="1"/>
    <n v="13"/>
    <n v="1"/>
    <x v="0"/>
    <n v="1"/>
    <s v="Core"/>
    <n v="1"/>
    <s v="Core"/>
    <n v="0"/>
    <s v="Optional"/>
  </r>
  <r>
    <x v="10"/>
    <s v="12.4 - Communication of events"/>
    <s v="Advanced"/>
    <s v="Support the event organization team providing technical contributions before (dissemination of information through different media) and during the event (e.g., as chairperson, session coordinator, scientific coordinator, speaker, etc.) (C)"/>
    <n v="0.76919999999999999"/>
    <n v="10"/>
    <n v="0.23080000000000001"/>
    <n v="3"/>
    <n v="13"/>
    <n v="1"/>
    <x v="0"/>
    <n v="0"/>
    <s v="Optional"/>
    <n v="0"/>
    <s v="Optional"/>
    <n v="0"/>
    <s v="Optional"/>
  </r>
  <r>
    <x v="10"/>
    <s v="12.4 - Communication of events"/>
    <s v="Advanced"/>
    <s v="Participate in the event assessment analysis and review the lessons learned (C)"/>
    <n v="0.92310000000000003"/>
    <n v="12"/>
    <n v="7.6899999999999996E-2"/>
    <n v="1"/>
    <n v="13"/>
    <n v="1"/>
    <x v="0"/>
    <n v="1"/>
    <s v="Core"/>
    <n v="1"/>
    <s v="Core"/>
    <n v="0"/>
    <s v="Optional"/>
  </r>
  <r>
    <x v="11"/>
    <s v="13.1 - Learning processes"/>
    <s v="Advanced"/>
    <s v="Understand, implement, and lead individual and group interactive learning processes, enabling the implementation of safe learning environment in which beneficiaries can satisfy their (learning) needs (C)"/>
    <n v="1"/>
    <n v="13"/>
    <n v="0"/>
    <n v="0"/>
    <n v="13"/>
    <n v="1"/>
    <x v="0"/>
    <n v="1"/>
    <s v="Core"/>
    <n v="1"/>
    <s v="Core"/>
    <n v="1"/>
    <s v="Core"/>
  </r>
  <r>
    <x v="11"/>
    <s v="13.1 - Learning processes"/>
    <s v="Advanced"/>
    <s v="Apply and transfer adults’ learning principles (C)"/>
    <n v="0.69230000000000003"/>
    <n v="9"/>
    <n v="0.30769999999999997"/>
    <n v="4"/>
    <n v="13"/>
    <n v="1"/>
    <x v="0"/>
    <n v="0"/>
    <s v="Optional"/>
    <n v="0"/>
    <s v="Optional"/>
    <n v="0"/>
    <s v="Optional"/>
  </r>
  <r>
    <x v="11"/>
    <s v="13.1 - Learning processes"/>
    <s v="Advanced"/>
    <s v="Support and inspire learners in achieving their learning outcomes (C)"/>
    <n v="0.69230000000000003"/>
    <n v="9"/>
    <n v="0.30769999999999997"/>
    <n v="4"/>
    <n v="13"/>
    <n v="1"/>
    <x v="0"/>
    <n v="0"/>
    <s v="Optional"/>
    <n v="0"/>
    <s v="Optional"/>
    <n v="0"/>
    <s v="Optional"/>
  </r>
  <r>
    <x v="11"/>
    <s v="13.1 - Learning processes"/>
    <s v="Advanced"/>
    <s v="Create, inspire and stimulate One Health learners’ communities, strengthening cascade processes (C)"/>
    <n v="0.84619999999999995"/>
    <n v="11"/>
    <n v="0.15379999999999999"/>
    <n v="2"/>
    <n v="13"/>
    <n v="1"/>
    <x v="0"/>
    <n v="1"/>
    <s v="Core"/>
    <n v="0"/>
    <s v="Optional"/>
    <n v="0"/>
    <s v="Optional"/>
  </r>
  <r>
    <x v="11"/>
    <s v="13.1 - Learning processes"/>
    <s v="Advanced"/>
    <s v="Acknowledge the different learning styles and adopt the most appropriate training methodologies to facilitate learning (C)"/>
    <n v="0.69230000000000003"/>
    <n v="9"/>
    <n v="0.30769999999999997"/>
    <n v="4"/>
    <n v="13"/>
    <n v="1"/>
    <x v="0"/>
    <n v="0"/>
    <s v="Optional"/>
    <n v="0"/>
    <s v="Optional"/>
    <n v="0"/>
    <s v="Optional"/>
  </r>
  <r>
    <x v="11"/>
    <s v="13.1 - Learning processes"/>
    <s v="Advanced"/>
    <s v="Customize learning pathways for the different learners (C)"/>
    <n v="0.61539999999999995"/>
    <n v="8"/>
    <n v="0.3846"/>
    <n v="5"/>
    <n v="13"/>
    <n v="0"/>
    <x v="1"/>
    <n v="0"/>
    <s v="Optional"/>
    <n v="0"/>
    <s v="Optional"/>
    <n v="0"/>
    <s v="Optional"/>
  </r>
  <r>
    <x v="11"/>
    <s v="13.1 - Learning processes"/>
    <s v="Advanced"/>
    <s v="Design and deliver age-appropriate learning content on One Health issues (C)"/>
    <n v="0.76919999999999999"/>
    <n v="10"/>
    <n v="0.23080000000000001"/>
    <n v="3"/>
    <n v="13"/>
    <n v="1"/>
    <x v="0"/>
    <n v="0"/>
    <s v="Optional"/>
    <n v="0"/>
    <s v="Optional"/>
    <n v="0"/>
    <s v="Optional"/>
  </r>
  <r>
    <x v="11"/>
    <s v="13.2 - Learning needs assessment, training program design, development and assessment"/>
    <s v="Advanced"/>
    <s v="Lead and develop learning needs’ assessment studies and lead the design, development and assessment of training plans and programs, including training of trainers, assuring the necessary resources (C)"/>
    <n v="0.92310000000000003"/>
    <n v="12"/>
    <n v="7.6899999999999996E-2"/>
    <n v="1"/>
    <n v="13"/>
    <n v="1"/>
    <x v="0"/>
    <n v="1"/>
    <s v="Core"/>
    <n v="1"/>
    <s v="Core"/>
    <n v="0"/>
    <s v="Optional"/>
  </r>
  <r>
    <x v="11"/>
    <s v="13.2 - Learning needs assessment, training program design, development and assessment"/>
    <s v="Advanced"/>
    <s v="Lead, design, and develop basic and advanced residential, virtual and blended training programs (learning outcomes, learning methodologies, technical contents, choice of facilitators, delivery, duration of training, ratio of theory-applied training, and training modalities etc.) (C)"/>
    <n v="0.69230000000000003"/>
    <n v="9"/>
    <n v="0.30769999999999997"/>
    <n v="4"/>
    <n v="13"/>
    <n v="1"/>
    <x v="0"/>
    <n v="0"/>
    <s v="Optional"/>
    <n v="0"/>
    <s v="Optional"/>
    <n v="0"/>
    <s v="Optional"/>
  </r>
  <r>
    <x v="11"/>
    <s v="13.2 - Learning needs assessment, training program design, development and assessment"/>
    <s v="Advanced"/>
    <s v="Lead, design, and apply an evaluation process coherent with the expected learning outcomes and an impact assessment (C)"/>
    <n v="0.84619999999999995"/>
    <n v="11"/>
    <n v="0.15379999999999999"/>
    <n v="2"/>
    <n v="13"/>
    <n v="1"/>
    <x v="0"/>
    <n v="1"/>
    <s v="Core"/>
    <n v="0"/>
    <s v="Optional"/>
    <n v="0"/>
    <s v="Optional"/>
  </r>
  <r>
    <x v="11"/>
    <s v="13.2 - Learning needs assessment, training program design, development and assessment"/>
    <s v="Advanced"/>
    <s v="Lead and liaise with a network of subject-matter experts and andragogical and pedagogical experts, as well as institutions to provide adequate resources for the training plans/programs to be implemented (C)"/>
    <n v="0.76919999999999999"/>
    <n v="10"/>
    <n v="0.23080000000000001"/>
    <n v="3"/>
    <n v="13"/>
    <n v="1"/>
    <x v="0"/>
    <n v="0"/>
    <s v="Optional"/>
    <n v="0"/>
    <s v="Optional"/>
    <n v="0"/>
    <s v="Optional"/>
  </r>
  <r>
    <x v="11"/>
    <s v="13.2 - Learning needs assessment, training program design, development and assessment"/>
    <s v="Advanced"/>
    <s v="Facilitate the appropriate use of virtual learning solutions/applications to develop eLearning modules (C)"/>
    <n v="0.69230000000000003"/>
    <n v="9"/>
    <n v="0.30769999999999997"/>
    <n v="4"/>
    <n v="13"/>
    <n v="1"/>
    <x v="0"/>
    <n v="0"/>
    <s v="Optional"/>
    <n v="0"/>
    <s v="Optional"/>
    <n v="0"/>
    <s v="Optional"/>
  </r>
  <r>
    <x v="11"/>
    <s v="13.3 - Training delivery"/>
    <s v="Advanced"/>
    <s v="Use proficiently a wide variety of training methodologies for virtual, residential, and blended training programs and adopt the most advanced methodologies to strengthen and assess learning progresses, to lead/manage /monitor/assess such programs appropriately (C)"/>
    <n v="0.84619999999999995"/>
    <n v="11"/>
    <n v="0.15379999999999999"/>
    <n v="2"/>
    <n v="13"/>
    <n v="1"/>
    <x v="0"/>
    <n v="1"/>
    <s v="Core"/>
    <n v="0"/>
    <s v="Optional"/>
    <n v="0"/>
    <s v="Optional"/>
  </r>
  <r>
    <x v="11"/>
    <s v="13.3 - Training delivery"/>
    <s v="Advanced"/>
    <s v="Support research and innovation in the use of learning methodologies, exploiting management and technological resources and assuring the availability of the necessary financial resources (C)"/>
    <n v="0.69230000000000003"/>
    <n v="9"/>
    <n v="0.30769999999999997"/>
    <n v="4"/>
    <n v="13"/>
    <n v="1"/>
    <x v="0"/>
    <n v="0"/>
    <s v="Optional"/>
    <n v="0"/>
    <s v="Optional"/>
    <n v="0"/>
    <s v="Optional"/>
  </r>
  <r>
    <x v="11"/>
    <s v="13.3 - Training delivery"/>
    <s v="Advanced"/>
    <s v="Link the ad-hoc trainings in the field in outbreak settings with existing initiatives for community engagement/mobilization (C)"/>
    <n v="0.84619999999999995"/>
    <n v="11"/>
    <n v="0.15379999999999999"/>
    <n v="2"/>
    <n v="13"/>
    <n v="1"/>
    <x v="0"/>
    <n v="1"/>
    <s v="Core"/>
    <n v="0"/>
    <s v="Optional"/>
    <n v="0"/>
    <s v="Optional"/>
  </r>
  <r>
    <x v="11"/>
    <s v="13.3 - Training delivery"/>
    <s v="Advanced"/>
    <s v="Supervise the tool design and the facilitation of on-the-job individual training (C)"/>
    <n v="0.76919999999999999"/>
    <n v="10"/>
    <n v="0.23080000000000001"/>
    <n v="3"/>
    <n v="13"/>
    <n v="1"/>
    <x v="0"/>
    <n v="0"/>
    <s v="Optional"/>
    <n v="0"/>
    <s v="Optional"/>
    <n v="0"/>
    <s v="Optional"/>
  </r>
  <r>
    <x v="11"/>
    <s v="13.3 - Training delivery"/>
    <s v="Advanced"/>
    <s v="Enhance the use of training of trainers' programs (C)"/>
    <n v="0.76919999999999999"/>
    <n v="10"/>
    <n v="0.23080000000000001"/>
    <n v="3"/>
    <n v="13"/>
    <n v="1"/>
    <x v="0"/>
    <n v="0"/>
    <s v="Optional"/>
    <n v="0"/>
    <s v="Optional"/>
    <n v="0"/>
    <s v="Optional"/>
  </r>
  <r>
    <x v="11"/>
    <s v="13.4 - eLearning"/>
    <s v="Advanced"/>
    <s v="Guide the development of eLearning modules in the role of scientific coordinator, leading the team of subject-matter experts and in collaboration with the methodological coordinator (C)"/>
    <n v="0.61539999999999995"/>
    <n v="8"/>
    <n v="0.3846"/>
    <n v="5"/>
    <n v="13"/>
    <n v="0"/>
    <x v="1"/>
    <n v="0"/>
    <s v="Optional"/>
    <n v="0"/>
    <s v="Optional"/>
    <n v="0"/>
    <s v="Optional"/>
  </r>
  <r>
    <x v="11"/>
    <s v="13.4 - eLearning"/>
    <s v="Advanced"/>
    <s v="Plan the necessary maintenance and updating of eLearning modules, also with respect to necessary budgeting (K)"/>
    <n v="0.53849999999999998"/>
    <n v="7"/>
    <n v="0.46150000000000002"/>
    <n v="6"/>
    <n v="13"/>
    <n v="0"/>
    <x v="1"/>
    <n v="0"/>
    <s v="Optional"/>
    <n v="0"/>
    <s v="Optional"/>
    <n v="0"/>
    <s v="Optional"/>
  </r>
  <r>
    <x v="11"/>
    <s v="13.5 - Quality and risk management in training"/>
    <s v="Advanced"/>
    <s v="Lead the definition and mapping of the processes that rely on an effective and efficient management of training actions (C)"/>
    <n v="0.61539999999999995"/>
    <n v="8"/>
    <n v="0.3846"/>
    <n v="5"/>
    <n v="13"/>
    <n v="0"/>
    <x v="1"/>
    <n v="0"/>
    <s v="Optional"/>
    <n v="0"/>
    <s v="Optional"/>
    <n v="0"/>
    <s v="Optional"/>
  </r>
  <r>
    <x v="11"/>
    <s v="13.5 - Quality and risk management in training"/>
    <s v="Advanced"/>
    <s v="Validate, monitor and control the application of the measures to identify the risks arising from undesired events and to design and put in place the appropriate mitigation measures (C)"/>
    <n v="0.61539999999999995"/>
    <n v="8"/>
    <n v="0.3846"/>
    <n v="5"/>
    <n v="13"/>
    <n v="0"/>
    <x v="1"/>
    <n v="0"/>
    <s v="Optional"/>
    <n v="0"/>
    <s v="Optional"/>
    <n v="0"/>
    <s v="Optional"/>
  </r>
  <r>
    <x v="11"/>
    <s v="13.5 - Quality and risk management in training"/>
    <s v="Advanced"/>
    <s v="Implement target audience feedback measures (C)"/>
    <n v="0.61539999999999995"/>
    <n v="8"/>
    <n v="0.3846"/>
    <n v="5"/>
    <n v="13"/>
    <n v="0"/>
    <x v="1"/>
    <n v="0"/>
    <s v="Optional"/>
    <n v="0"/>
    <s v="Optional"/>
    <n v="0"/>
    <s v="Optional"/>
  </r>
  <r>
    <x v="11"/>
    <s v="13.5 - Quality and risk management in training"/>
    <s v="Advanced"/>
    <s v="Promote a quality approach to the management of training. (e.g., ISO 9001:2015 norms; Analyze, Design, Develop, Implement, Evaluate [ADDIE] cycle, etc.) (C)"/>
    <n v="0.53849999999999998"/>
    <n v="7"/>
    <n v="0.46150000000000002"/>
    <n v="6"/>
    <n v="13"/>
    <n v="0"/>
    <x v="1"/>
    <n v="0"/>
    <s v="Optional"/>
    <n v="0"/>
    <s v="Optional"/>
    <n v="0"/>
    <s v="Optional"/>
  </r>
  <r>
    <x v="11"/>
    <s v="13.5 - Quality and risk management in training"/>
    <s v="Advanced"/>
    <s v="Transfer competences on quality and risk management in training (C)"/>
    <n v="0.76919999999999999"/>
    <n v="10"/>
    <n v="0.23080000000000001"/>
    <n v="3"/>
    <n v="13"/>
    <n v="1"/>
    <x v="0"/>
    <n v="0"/>
    <s v="Optional"/>
    <n v="0"/>
    <s v="Optional"/>
    <n v="0"/>
    <s v="Optional"/>
  </r>
  <r>
    <x v="11"/>
    <s v="13.5 - Quality and risk management in training"/>
    <s v="Advanced"/>
    <s v="Assure the necessary resources for quality and risk management (S)"/>
    <n v="0.61539999999999995"/>
    <n v="8"/>
    <n v="0.3846"/>
    <n v="5"/>
    <n v="13"/>
    <n v="0"/>
    <x v="1"/>
    <n v="0"/>
    <s v="Optional"/>
    <n v="0"/>
    <s v="Optional"/>
    <n v="0"/>
    <s v="Optional"/>
  </r>
  <r>
    <x v="12"/>
    <s v="14.1 - Ethics and its role related to One Health"/>
    <s v="Advanced"/>
    <s v="Apply principles of professional ethics (C)"/>
    <n v="1"/>
    <n v="13"/>
    <n v="0"/>
    <n v="0"/>
    <n v="13"/>
    <n v="1"/>
    <x v="0"/>
    <n v="1"/>
    <s v="Core"/>
    <n v="1"/>
    <s v="Core"/>
    <n v="1"/>
    <s v="Core"/>
  </r>
  <r>
    <x v="12"/>
    <s v="14.1 - Ethics and its role related to One Health"/>
    <s v="Advanced"/>
    <s v="Define professional ethics and the legal frameworks related to humans, animals and the environment (C)"/>
    <n v="0.92310000000000003"/>
    <n v="12"/>
    <n v="7.6899999999999996E-2"/>
    <n v="1"/>
    <n v="13"/>
    <n v="1"/>
    <x v="0"/>
    <n v="1"/>
    <s v="Core"/>
    <n v="1"/>
    <s v="Core"/>
    <n v="0"/>
    <s v="Optional"/>
  </r>
  <r>
    <x v="12"/>
    <s v="14.1 - Ethics and its role related to One Health"/>
    <s v="Advanced"/>
    <s v="Define the four principles of biomedical ethics (including beneficence, non-maleficence, autonomy, and justice1 (C)"/>
    <n v="0.84619999999999995"/>
    <n v="11"/>
    <n v="0.15379999999999999"/>
    <n v="2"/>
    <n v="13"/>
    <n v="1"/>
    <x v="0"/>
    <n v="1"/>
    <s v="Core"/>
    <n v="0"/>
    <s v="Optional"/>
    <n v="0"/>
    <s v="Optional"/>
  </r>
  <r>
    <x v="12"/>
    <s v="14.1 - Ethics and its role related to One Health"/>
    <s v="Advanced"/>
    <s v="Define ethics in relation to teaching, mentoring and research including confidentiality, data integrity and protection, data and information sharing, conflicts of interest (C)"/>
    <n v="0.84619999999999995"/>
    <n v="11"/>
    <n v="0.15379999999999999"/>
    <n v="2"/>
    <n v="13"/>
    <n v="1"/>
    <x v="0"/>
    <n v="1"/>
    <s v="Core"/>
    <n v="0"/>
    <s v="Optional"/>
    <n v="0"/>
    <s v="Optional"/>
  </r>
  <r>
    <x v="12"/>
    <s v="14.1 - Ethics and its role related to One Health"/>
    <s v="Advanced"/>
    <s v="Define ethics in relation to human, animal and environment health management, welfare and biosafety and biosecurity procedures (C)"/>
    <n v="0.92310000000000003"/>
    <n v="12"/>
    <n v="7.6899999999999996E-2"/>
    <n v="1"/>
    <n v="13"/>
    <n v="1"/>
    <x v="0"/>
    <n v="1"/>
    <s v="Core"/>
    <n v="1"/>
    <s v="Core"/>
    <n v="0"/>
    <s v="Optional"/>
  </r>
  <r>
    <x v="12"/>
    <s v="14.2 - Ethical issues related to field epidemiology"/>
    <s v="Advanced"/>
    <s v="Train on the concept of One Welfare including the many interconnections among social welfare, human welfare, animal welfare and the integrity of the environment (C)"/>
    <n v="0.75"/>
    <n v="9"/>
    <n v="0.25"/>
    <n v="3"/>
    <n v="12"/>
    <n v="1"/>
    <x v="0"/>
    <n v="0"/>
    <s v="Optional"/>
    <n v="0"/>
    <s v="Optional"/>
    <n v="0"/>
    <s v="Optional"/>
  </r>
  <r>
    <x v="12"/>
    <s v="14.2 - Ethical issues related to field epidemiology"/>
    <s v="Advanced"/>
    <s v="Articulate ethical guidelines and legal policies to propose strategies and response in emergency clinical crisis in any sector (C)"/>
    <n v="0.69230000000000003"/>
    <n v="9"/>
    <n v="0.30769999999999997"/>
    <n v="4"/>
    <n v="13"/>
    <n v="1"/>
    <x v="0"/>
    <n v="0"/>
    <s v="Optional"/>
    <n v="0"/>
    <s v="Optional"/>
    <n v="0"/>
    <s v="Optional"/>
  </r>
  <r>
    <x v="12"/>
    <s v="14.3 - Moral decisions related to ethical decision-making"/>
    <s v="Advanced"/>
    <s v="Collaborate in conflict resolution at the national and community levels (C)"/>
    <n v="1"/>
    <n v="13"/>
    <n v="0"/>
    <n v="0"/>
    <n v="13"/>
    <n v="1"/>
    <x v="0"/>
    <n v="1"/>
    <s v="Core"/>
    <n v="1"/>
    <s v="Core"/>
    <n v="1"/>
    <s v="Core"/>
  </r>
  <r>
    <x v="12"/>
    <s v="14.3 - Moral decisions related to ethical decision-making"/>
    <s v="Advanced"/>
    <s v="Develop ethically relevant criteria for triage, resource allocation and standard of care in emergency response (C)"/>
    <n v="0.84619999999999995"/>
    <n v="11"/>
    <n v="0.15379999999999999"/>
    <n v="2"/>
    <n v="13"/>
    <n v="1"/>
    <x v="0"/>
    <n v="1"/>
    <s v="Core"/>
    <n v="0"/>
    <s v="Optional"/>
    <n v="0"/>
    <s v="Optional"/>
  </r>
  <r>
    <x v="12"/>
    <s v="14.3 - Moral decisions related to ethical decision-making"/>
    <s v="Advanced"/>
    <s v="Advise on conflicts between individual rights and decision-making versus the community or population health protections (C)"/>
    <n v="0.76919999999999999"/>
    <n v="10"/>
    <n v="0.23080000000000001"/>
    <n v="3"/>
    <n v="13"/>
    <n v="1"/>
    <x v="0"/>
    <n v="0"/>
    <s v="Optional"/>
    <n v="0"/>
    <s v="Optional"/>
    <n v="0"/>
    <s v="Optional"/>
  </r>
  <r>
    <x v="12"/>
    <s v="14.4 - Legal and regulatory ethical frameworks"/>
    <s v="Advanced"/>
    <s v="Adhere to by-laws and regulations governing professional behavior (C)"/>
    <n v="0.92310000000000003"/>
    <n v="12"/>
    <n v="7.6899999999999996E-2"/>
    <n v="1"/>
    <n v="13"/>
    <n v="1"/>
    <x v="0"/>
    <n v="1"/>
    <s v="Core"/>
    <n v="1"/>
    <s v="Core"/>
    <n v="0"/>
    <s v="Optional"/>
  </r>
  <r>
    <x v="12"/>
    <s v="14.4 - Legal and regulatory ethical frameworks"/>
    <s v="Advanced"/>
    <s v="Adhere to One Health ethical standards and best practices (C)"/>
    <n v="1"/>
    <n v="13"/>
    <n v="0"/>
    <n v="0"/>
    <n v="13"/>
    <n v="1"/>
    <x v="0"/>
    <n v="1"/>
    <s v="Core"/>
    <n v="1"/>
    <s v="Core"/>
    <n v="1"/>
    <s v="Core"/>
  </r>
  <r>
    <x v="12"/>
    <s v="14.4 - Legal and regulatory ethical frameworks"/>
    <s v="Advanced"/>
    <s v="Adhere to ethics by-laws and report incidents up the chain of command (C)"/>
    <n v="0.92310000000000003"/>
    <n v="12"/>
    <n v="7.6899999999999996E-2"/>
    <n v="1"/>
    <n v="13"/>
    <n v="1"/>
    <x v="0"/>
    <n v="1"/>
    <s v="Core"/>
    <n v="1"/>
    <s v="Core"/>
    <n v="0"/>
    <s v="Optional"/>
  </r>
  <r>
    <x v="12"/>
    <s v="14.4 - Legal and regulatory ethical frameworks"/>
    <s v="Advanced"/>
    <s v="Apply enforcement action to be taken when appropriate (C)"/>
    <n v="0.84619999999999995"/>
    <n v="11"/>
    <n v="0.15379999999999999"/>
    <n v="2"/>
    <n v="13"/>
    <n v="1"/>
    <x v="0"/>
    <n v="1"/>
    <s v="Core"/>
    <n v="0"/>
    <s v="Optional"/>
    <n v="0"/>
    <s v="Optional"/>
  </r>
  <r>
    <x v="12"/>
    <s v="14.4 - Legal and regulatory ethical frameworks"/>
    <s v="Advanced"/>
    <s v="Promote and advocate for ethical policy making by articulating ethical and moral provisions in guidelines, legal and regulatory frameworks (C)"/>
    <n v="0.92310000000000003"/>
    <n v="12"/>
    <n v="7.6899999999999996E-2"/>
    <n v="1"/>
    <n v="13"/>
    <n v="1"/>
    <x v="0"/>
    <n v="1"/>
    <s v="Core"/>
    <n v="1"/>
    <s v="Core"/>
    <n v="0"/>
    <s v="Optional"/>
  </r>
  <r>
    <x v="12"/>
    <s v="14.5 - The five step process to ethical decision-making"/>
    <s v="Advanced"/>
    <s v="Explain the five-step process for ethical decision-making: a) assess the situation, b) assess your values and potential conflicts, c) list options and the pros and cons of each, d) assess options in relation to autonomy (respect) and justice (fairness) and e) review options and select one (C)"/>
    <n v="0.92310000000000003"/>
    <n v="12"/>
    <n v="7.6899999999999996E-2"/>
    <n v="1"/>
    <n v="13"/>
    <n v="1"/>
    <x v="0"/>
    <n v="1"/>
    <s v="Core"/>
    <n v="1"/>
    <s v="Core"/>
    <n v="0"/>
    <s v="Optional"/>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
  <r>
    <x v="0"/>
    <s v="1.2 - Epidemiology of infectious diseases"/>
    <x v="0"/>
    <s v="Characterize the difference between viruses, fungi, bacteria, parasites and prions (K)"/>
    <n v="0.8"/>
    <n v="12"/>
    <n v="0.2"/>
    <n v="3"/>
    <n v="15"/>
    <x v="0"/>
    <x v="0"/>
    <n v="1"/>
    <x v="0"/>
    <x v="0"/>
    <x v="0"/>
    <n v="0"/>
    <x v="0"/>
  </r>
  <r>
    <x v="0"/>
    <s v="1.2 - Epidemiology of infectious diseases"/>
    <x v="0"/>
    <s v="Characterize relevant pathogen, host, environment/ecological features of important infectious diseases (K)"/>
    <n v="0.86670000000000003"/>
    <n v="13"/>
    <n v="0.1333"/>
    <n v="2"/>
    <n v="15"/>
    <x v="0"/>
    <x v="0"/>
    <n v="1"/>
    <x v="0"/>
    <x v="0"/>
    <x v="0"/>
    <n v="0"/>
    <x v="0"/>
  </r>
  <r>
    <x v="0"/>
    <s v="1.2 - Epidemiology of infectious diseases"/>
    <x v="0"/>
    <s v="Define epidemiological terms including incubation period, infectious period, latency, immunity, vector, fomite, reservoir, etc (K)"/>
    <n v="0.93330000000000002"/>
    <n v="14"/>
    <n v="6.6699999999999995E-2"/>
    <n v="1"/>
    <n v="15"/>
    <x v="0"/>
    <x v="0"/>
    <n v="1"/>
    <x v="0"/>
    <x v="1"/>
    <x v="1"/>
    <n v="0"/>
    <x v="0"/>
  </r>
  <r>
    <x v="0"/>
    <s v="1.2 - Epidemiology of infectious diseases"/>
    <x v="0"/>
    <s v="Explain important mechanisms for transmission of infectious diseases (K)"/>
    <n v="1"/>
    <n v="15"/>
    <n v="0"/>
    <n v="0"/>
    <n v="15"/>
    <x v="0"/>
    <x v="0"/>
    <n v="1"/>
    <x v="0"/>
    <x v="1"/>
    <x v="1"/>
    <n v="1"/>
    <x v="1"/>
  </r>
  <r>
    <x v="0"/>
    <s v="1.2 - Epidemiology of infectious diseases"/>
    <x v="0"/>
    <s v="Describe the epidemiological characteristics of priority infectious diseases of humans and animals (K)"/>
    <n v="0.8"/>
    <n v="12"/>
    <n v="0.2"/>
    <n v="3"/>
    <n v="15"/>
    <x v="0"/>
    <x v="0"/>
    <n v="1"/>
    <x v="0"/>
    <x v="0"/>
    <x v="0"/>
    <n v="0"/>
    <x v="0"/>
  </r>
  <r>
    <x v="0"/>
    <s v="1.2 - Epidemiology of infectious diseases"/>
    <x v="0"/>
    <s v="Define zoonosis and anthroponotic diseases and list important (anthropo-)zoonotic diseases with epidemic potential (K)"/>
    <n v="0.93330000000000002"/>
    <n v="14"/>
    <n v="6.6699999999999995E-2"/>
    <n v="1"/>
    <n v="15"/>
    <x v="0"/>
    <x v="0"/>
    <n v="1"/>
    <x v="0"/>
    <x v="1"/>
    <x v="1"/>
    <n v="0"/>
    <x v="0"/>
  </r>
  <r>
    <x v="0"/>
    <s v="1.5 - Policies and standards"/>
    <x v="0"/>
    <s v="Guide or steer One Health coordination at the local level (K)"/>
    <n v="0.66669999999999996"/>
    <n v="10"/>
    <n v="0.33329999999999999"/>
    <n v="5"/>
    <n v="15"/>
    <x v="0"/>
    <x v="0"/>
    <n v="0"/>
    <x v="1"/>
    <x v="0"/>
    <x v="0"/>
    <n v="0"/>
    <x v="0"/>
  </r>
  <r>
    <x v="0"/>
    <s v="1.9 - Systems thinking"/>
    <x v="0"/>
    <s v="Provide stakeholders with basic knowledge of complex systems related to health at the human-animal-environmental interface (interconnectedness) and how they impact global health (C)"/>
    <n v="0.8"/>
    <n v="12"/>
    <n v="0.2"/>
    <n v="3"/>
    <n v="15"/>
    <x v="0"/>
    <x v="0"/>
    <n v="1"/>
    <x v="0"/>
    <x v="0"/>
    <x v="0"/>
    <n v="0"/>
    <x v="0"/>
  </r>
  <r>
    <x v="0"/>
    <s v="1.9 - Systems thinking"/>
    <x v="0"/>
    <s v="Explain the interaction between ecosystems change and human/animal health outcomes (C)"/>
    <n v="0.86670000000000003"/>
    <n v="13"/>
    <n v="0.1333"/>
    <n v="2"/>
    <n v="15"/>
    <x v="0"/>
    <x v="0"/>
    <n v="1"/>
    <x v="0"/>
    <x v="0"/>
    <x v="0"/>
    <n v="0"/>
    <x v="0"/>
  </r>
  <r>
    <x v="1"/>
    <s v="2.1 - Characteristics of a functional surviellance system"/>
    <x v="0"/>
    <s v="Describe the role of surveillance systems in public health, animal health and wildlife health (respective objectives of and expected outputs) (K)"/>
    <n v="0.9375"/>
    <n v="15"/>
    <n v="6.25E-2"/>
    <n v="1"/>
    <n v="16"/>
    <x v="0"/>
    <x v="0"/>
    <n v="1"/>
    <x v="0"/>
    <x v="1"/>
    <x v="1"/>
    <n v="0"/>
    <x v="0"/>
  </r>
  <r>
    <x v="1"/>
    <s v="2.1 - Characteristics of a functional surviellance system"/>
    <x v="0"/>
    <s v="Describe the one health aspects of surveillance systems (coordination and integration of surveillance activities between multiple sectors) (K)"/>
    <n v="0.8125"/>
    <n v="13"/>
    <n v="0.1875"/>
    <n v="3"/>
    <n v="16"/>
    <x v="0"/>
    <x v="0"/>
    <n v="1"/>
    <x v="0"/>
    <x v="0"/>
    <x v="0"/>
    <n v="0"/>
    <x v="0"/>
  </r>
  <r>
    <x v="1"/>
    <s v="2.1 - Characteristics of a functional surviellance system"/>
    <x v="0"/>
    <s v="Describe types of surveillance (e.g., indicator-based, event-based), and types of surveillance systems (e.g., sentinel, hospital, lab, risk-based etc.) (K)"/>
    <n v="0.875"/>
    <n v="14"/>
    <n v="0.125"/>
    <n v="2"/>
    <n v="16"/>
    <x v="0"/>
    <x v="0"/>
    <n v="1"/>
    <x v="0"/>
    <x v="0"/>
    <x v="0"/>
    <n v="0"/>
    <x v="0"/>
  </r>
  <r>
    <x v="1"/>
    <s v="2.1 - Characteristics of a functional surviellance system"/>
    <x v="0"/>
    <s v="Describe the characteristics (e.g., comprehensive vs sentinel surveillance, syndromic vs lab confirmed, case-based vs aggregate surveillance) (K)"/>
    <n v="0.8125"/>
    <n v="13"/>
    <n v="0.1875"/>
    <n v="3"/>
    <n v="16"/>
    <x v="0"/>
    <x v="0"/>
    <n v="1"/>
    <x v="0"/>
    <x v="0"/>
    <x v="0"/>
    <n v="0"/>
    <x v="0"/>
  </r>
  <r>
    <x v="1"/>
    <s v="2.1 - Characteristics of a functional surviellance system"/>
    <x v="0"/>
    <s v="Define attributes (e.g., timeliness, sensitivity) of a functional surveillance system (K)"/>
    <n v="0.625"/>
    <n v="10"/>
    <n v="0.375"/>
    <n v="6"/>
    <n v="16"/>
    <x v="1"/>
    <x v="1"/>
    <n v="0"/>
    <x v="1"/>
    <x v="0"/>
    <x v="0"/>
    <n v="0"/>
    <x v="0"/>
  </r>
  <r>
    <x v="1"/>
    <s v="2.1 - Characteristics of a functional surviellance system"/>
    <x v="0"/>
    <s v="Describe the roles and responsibilities in the surveillance system (K)"/>
    <n v="0.75"/>
    <n v="12"/>
    <n v="0.25"/>
    <n v="4"/>
    <n v="16"/>
    <x v="0"/>
    <x v="0"/>
    <n v="0"/>
    <x v="1"/>
    <x v="0"/>
    <x v="0"/>
    <n v="0"/>
    <x v="0"/>
  </r>
  <r>
    <x v="1"/>
    <s v="2.1 - Characteristics of a functional surviellance system"/>
    <x v="0"/>
    <s v="Describe priority conditions, administration levels and reporting flows (K)"/>
    <n v="0.625"/>
    <n v="10"/>
    <n v="0.375"/>
    <n v="6"/>
    <n v="16"/>
    <x v="1"/>
    <x v="1"/>
    <n v="0"/>
    <x v="1"/>
    <x v="0"/>
    <x v="0"/>
    <n v="0"/>
    <x v="0"/>
  </r>
  <r>
    <x v="1"/>
    <s v="2.2 - Epidemic intelligence"/>
    <x v="0"/>
    <s v="Differentiate between types of surveillance (e.g., indicator-based, event-based, etc. and types of surveillance systems (e.g., sentinel, hospital, lab, risk-based, etc.) (K)"/>
    <n v="0.9375"/>
    <n v="15"/>
    <n v="6.25E-2"/>
    <n v="1"/>
    <n v="16"/>
    <x v="0"/>
    <x v="0"/>
    <n v="1"/>
    <x v="0"/>
    <x v="1"/>
    <x v="1"/>
    <n v="0"/>
    <x v="0"/>
  </r>
  <r>
    <x v="1"/>
    <s v="2.2 - Epidemic intelligence"/>
    <x v="0"/>
    <s v="Use diverse sources of information for Event Based Surveillance (C)"/>
    <n v="0.75"/>
    <n v="12"/>
    <n v="0.25"/>
    <n v="4"/>
    <n v="16"/>
    <x v="0"/>
    <x v="0"/>
    <n v="0"/>
    <x v="1"/>
    <x v="0"/>
    <x v="0"/>
    <n v="0"/>
    <x v="0"/>
  </r>
  <r>
    <x v="1"/>
    <s v="2.2 - Epidemic intelligence"/>
    <x v="0"/>
    <s v="Perform signal detection from both IBS and EBS (C)"/>
    <n v="0.625"/>
    <n v="10"/>
    <n v="0.375"/>
    <n v="6"/>
    <n v="16"/>
    <x v="1"/>
    <x v="1"/>
    <n v="0"/>
    <x v="1"/>
    <x v="0"/>
    <x v="0"/>
    <n v="0"/>
    <x v="0"/>
  </r>
  <r>
    <x v="1"/>
    <s v="2.2 - Epidemic intelligence"/>
    <x v="0"/>
    <s v="Verify signals to be valid as public health event (C)"/>
    <n v="0.9375"/>
    <n v="15"/>
    <n v="6.25E-2"/>
    <n v="1"/>
    <n v="16"/>
    <x v="0"/>
    <x v="0"/>
    <n v="1"/>
    <x v="0"/>
    <x v="1"/>
    <x v="1"/>
    <n v="0"/>
    <x v="0"/>
  </r>
  <r>
    <x v="1"/>
    <s v="2.3 - Detection and reporting of cases, clusters and health threats"/>
    <x v="0"/>
    <s v="Apply case definitions for priority diseases to identify suspected cases (S)"/>
    <n v="0.86670000000000003"/>
    <n v="13"/>
    <n v="0.1333"/>
    <n v="2"/>
    <n v="15"/>
    <x v="0"/>
    <x v="0"/>
    <n v="1"/>
    <x v="0"/>
    <x v="0"/>
    <x v="0"/>
    <n v="0"/>
    <x v="0"/>
  </r>
  <r>
    <x v="1"/>
    <s v="2.3 - Detection and reporting of cases, clusters and health threats"/>
    <x v="0"/>
    <s v="Identify health threats (signals) from community and media (C)"/>
    <n v="1"/>
    <n v="16"/>
    <n v="0"/>
    <n v="0"/>
    <n v="16"/>
    <x v="0"/>
    <x v="0"/>
    <n v="1"/>
    <x v="0"/>
    <x v="1"/>
    <x v="1"/>
    <n v="1"/>
    <x v="1"/>
  </r>
  <r>
    <x v="1"/>
    <s v="2.3 - Detection and reporting of cases, clusters and health threats"/>
    <x v="0"/>
    <s v="Follow reporting channels to report cases and signals to appropriate administration level (S)"/>
    <n v="0.73329999999999995"/>
    <n v="11"/>
    <n v="0.26669999999999999"/>
    <n v="4"/>
    <n v="15"/>
    <x v="0"/>
    <x v="0"/>
    <n v="0"/>
    <x v="1"/>
    <x v="0"/>
    <x v="0"/>
    <n v="0"/>
    <x v="0"/>
  </r>
  <r>
    <x v="1"/>
    <s v="2.4 - Surveillance data analysis and interpretation"/>
    <x v="0"/>
    <s v="Describe and identify trends, patterns and thresholds of priority diseases (S)"/>
    <n v="0.6875"/>
    <n v="11"/>
    <n v="0.3125"/>
    <n v="5"/>
    <n v="16"/>
    <x v="0"/>
    <x v="0"/>
    <n v="0"/>
    <x v="1"/>
    <x v="0"/>
    <x v="0"/>
    <n v="0"/>
    <x v="0"/>
  </r>
  <r>
    <x v="1"/>
    <s v="2.4 - Surveillance data analysis and interpretation"/>
    <x v="0"/>
    <s v="Summarize surveillance data using descriptive epidemiological and simple statistical methods (S)"/>
    <n v="0.875"/>
    <n v="14"/>
    <n v="0.125"/>
    <n v="2"/>
    <n v="16"/>
    <x v="0"/>
    <x v="0"/>
    <n v="1"/>
    <x v="0"/>
    <x v="0"/>
    <x v="0"/>
    <n v="0"/>
    <x v="0"/>
  </r>
  <r>
    <x v="1"/>
    <s v="2.4 - Surveillance data analysis and interpretation"/>
    <x v="0"/>
    <s v="Notify authorities of priority diseases that exceeds thresholds (S)"/>
    <n v="0.9375"/>
    <n v="15"/>
    <n v="6.25E-2"/>
    <n v="1"/>
    <n v="16"/>
    <x v="0"/>
    <x v="0"/>
    <n v="1"/>
    <x v="0"/>
    <x v="1"/>
    <x v="1"/>
    <n v="0"/>
    <x v="0"/>
  </r>
  <r>
    <x v="1"/>
    <s v="2.5 - Surveillance reporting"/>
    <x v="0"/>
    <s v="Produce surveillance summary bulletins and reports (C)"/>
    <n v="0.5"/>
    <n v="8"/>
    <n v="0.5"/>
    <n v="8"/>
    <n v="16"/>
    <x v="1"/>
    <x v="1"/>
    <n v="0"/>
    <x v="1"/>
    <x v="0"/>
    <x v="0"/>
    <n v="0"/>
    <x v="0"/>
  </r>
  <r>
    <x v="1"/>
    <s v="2.5 - Surveillance reporting"/>
    <x v="0"/>
    <s v="Prepare basic situation reports (Sit Reps) for potential health threats (S)"/>
    <n v="0.9375"/>
    <n v="15"/>
    <n v="6.25E-2"/>
    <n v="1"/>
    <n v="16"/>
    <x v="0"/>
    <x v="0"/>
    <n v="1"/>
    <x v="0"/>
    <x v="1"/>
    <x v="1"/>
    <n v="0"/>
    <x v="0"/>
  </r>
  <r>
    <x v="1"/>
    <s v="2.5 - Surveillance reporting"/>
    <x v="0"/>
    <s v="Report to next administration level (S)"/>
    <n v="0.875"/>
    <n v="14"/>
    <n v="0.125"/>
    <n v="2"/>
    <n v="16"/>
    <x v="0"/>
    <x v="0"/>
    <n v="1"/>
    <x v="0"/>
    <x v="0"/>
    <x v="0"/>
    <n v="0"/>
    <x v="0"/>
  </r>
  <r>
    <x v="1"/>
    <s v="2.5 - Surveillance reporting"/>
    <x v="0"/>
    <s v="Apply recommendations from the feedback of the higher administration levels (C)"/>
    <n v="0.75"/>
    <n v="12"/>
    <n v="0.25"/>
    <n v="4"/>
    <n v="16"/>
    <x v="0"/>
    <x v="0"/>
    <n v="0"/>
    <x v="1"/>
    <x v="0"/>
    <x v="0"/>
    <n v="0"/>
    <x v="0"/>
  </r>
  <r>
    <x v="1"/>
    <s v="2.6 - Monitor and assess the quality of surveillance data"/>
    <x v="0"/>
    <s v="Ensure the timeliness, completeness, and quality of the reported data (S)"/>
    <n v="0.9375"/>
    <n v="15"/>
    <n v="6.25E-2"/>
    <n v="1"/>
    <n v="16"/>
    <x v="0"/>
    <x v="0"/>
    <n v="1"/>
    <x v="0"/>
    <x v="1"/>
    <x v="1"/>
    <n v="0"/>
    <x v="0"/>
  </r>
  <r>
    <x v="2"/>
    <s v="3.1 - Field preparation"/>
    <x v="0"/>
    <s v="Support in the design of field investigations (C)"/>
    <n v="0.6"/>
    <n v="9"/>
    <n v="0.4"/>
    <n v="6"/>
    <n v="15"/>
    <x v="1"/>
    <x v="1"/>
    <n v="0"/>
    <x v="1"/>
    <x v="0"/>
    <x v="0"/>
    <n v="0"/>
    <x v="0"/>
  </r>
  <r>
    <x v="2"/>
    <s v="3.1 - Field preparation"/>
    <x v="0"/>
    <s v="Explain the One Health approach (K)"/>
    <n v="0.86670000000000003"/>
    <n v="13"/>
    <n v="0.1333"/>
    <n v="2"/>
    <n v="15"/>
    <x v="0"/>
    <x v="0"/>
    <n v="1"/>
    <x v="0"/>
    <x v="0"/>
    <x v="0"/>
    <n v="0"/>
    <x v="0"/>
  </r>
  <r>
    <x v="2"/>
    <s v="3.1 - Field preparation"/>
    <x v="0"/>
    <s v="Explain objectives of field investigation (K)"/>
    <n v="0.93330000000000002"/>
    <n v="14"/>
    <n v="6.6699999999999995E-2"/>
    <n v="1"/>
    <n v="15"/>
    <x v="0"/>
    <x v="0"/>
    <n v="1"/>
    <x v="0"/>
    <x v="1"/>
    <x v="1"/>
    <n v="0"/>
    <x v="0"/>
  </r>
  <r>
    <x v="2"/>
    <s v="3.1 - Field preparation"/>
    <x v="0"/>
    <s v="Apply ethics in field investigations (C)"/>
    <n v="1"/>
    <n v="15"/>
    <n v="0"/>
    <n v="0"/>
    <n v="15"/>
    <x v="0"/>
    <x v="0"/>
    <n v="1"/>
    <x v="0"/>
    <x v="1"/>
    <x v="1"/>
    <n v="1"/>
    <x v="1"/>
  </r>
  <r>
    <x v="2"/>
    <s v="3.1 - Field preparation"/>
    <x v="0"/>
    <s v="Prepare logistics for field visits, interviews, sample collection, including PPE and transport (C)"/>
    <n v="0.93330000000000002"/>
    <n v="14"/>
    <n v="6.6699999999999995E-2"/>
    <n v="1"/>
    <n v="15"/>
    <x v="0"/>
    <x v="0"/>
    <n v="1"/>
    <x v="0"/>
    <x v="1"/>
    <x v="1"/>
    <n v="0"/>
    <x v="0"/>
  </r>
  <r>
    <x v="2"/>
    <s v="3.1 - Field preparation"/>
    <x v="0"/>
    <s v="Apply standard operating procedures (SOPs) (C)"/>
    <n v="0.93330000000000002"/>
    <n v="14"/>
    <n v="6.6699999999999995E-2"/>
    <n v="1"/>
    <n v="15"/>
    <x v="0"/>
    <x v="0"/>
    <n v="1"/>
    <x v="0"/>
    <x v="1"/>
    <x v="1"/>
    <n v="0"/>
    <x v="0"/>
  </r>
  <r>
    <x v="2"/>
    <s v="3.1 - Field preparation"/>
    <x v="0"/>
    <s v="Apply data collection tools (C)"/>
    <n v="1"/>
    <n v="15"/>
    <n v="0"/>
    <n v="0"/>
    <n v="15"/>
    <x v="0"/>
    <x v="0"/>
    <n v="1"/>
    <x v="0"/>
    <x v="1"/>
    <x v="1"/>
    <n v="1"/>
    <x v="1"/>
  </r>
  <r>
    <x v="2"/>
    <s v="3.1 - Field preparation"/>
    <x v="0"/>
    <s v="Exercise communication with other stakeholders that may be collecting other samples during the same outbreak (C)"/>
    <n v="0.86670000000000003"/>
    <n v="13"/>
    <n v="0.1333"/>
    <n v="2"/>
    <n v="15"/>
    <x v="0"/>
    <x v="0"/>
    <n v="1"/>
    <x v="0"/>
    <x v="0"/>
    <x v="0"/>
    <n v="0"/>
    <x v="0"/>
  </r>
  <r>
    <x v="2"/>
    <s v="3.1 - Field preparation"/>
    <x v="0"/>
    <s v="Identify cultural practices and beliefs on approaches to disease management (K)"/>
    <n v="0.5333"/>
    <n v="8"/>
    <n v="0.4667"/>
    <n v="7"/>
    <n v="15"/>
    <x v="1"/>
    <x v="1"/>
    <n v="0"/>
    <x v="1"/>
    <x v="0"/>
    <x v="0"/>
    <n v="0"/>
    <x v="0"/>
  </r>
  <r>
    <x v="2"/>
    <s v="3.2 - Investigation"/>
    <x v="0"/>
    <s v="Support coordination among all groups involved in investigations and share investigation progress (C)"/>
    <n v="0.6"/>
    <n v="9"/>
    <n v="0.4"/>
    <n v="6"/>
    <n v="15"/>
    <x v="1"/>
    <x v="1"/>
    <n v="0"/>
    <x v="1"/>
    <x v="0"/>
    <x v="0"/>
    <n v="0"/>
    <x v="0"/>
  </r>
  <r>
    <x v="2"/>
    <s v="3.2 - Investigation"/>
    <x v="0"/>
    <s v="Confirm existence of an outbreak (C)"/>
    <n v="0.86670000000000003"/>
    <n v="13"/>
    <n v="0.1333"/>
    <n v="2"/>
    <n v="15"/>
    <x v="0"/>
    <x v="0"/>
    <n v="1"/>
    <x v="0"/>
    <x v="0"/>
    <x v="0"/>
    <n v="0"/>
    <x v="0"/>
  </r>
  <r>
    <x v="2"/>
    <s v="3.2 - Investigation"/>
    <x v="0"/>
    <s v="Apply basic biosafety and biosecurity methods (C)"/>
    <n v="0.93330000000000002"/>
    <n v="14"/>
    <n v="6.6699999999999995E-2"/>
    <n v="1"/>
    <n v="15"/>
    <x v="0"/>
    <x v="0"/>
    <n v="1"/>
    <x v="0"/>
    <x v="1"/>
    <x v="1"/>
    <n v="0"/>
    <x v="0"/>
  </r>
  <r>
    <x v="2"/>
    <s v="3.2 - Investigation"/>
    <x v="0"/>
    <s v="Describe active/ passive case findings during field investigations (K)"/>
    <n v="0.86670000000000003"/>
    <n v="13"/>
    <n v="0.1333"/>
    <n v="2"/>
    <n v="15"/>
    <x v="0"/>
    <x v="0"/>
    <n v="1"/>
    <x v="0"/>
    <x v="0"/>
    <x v="0"/>
    <n v="0"/>
    <x v="0"/>
  </r>
  <r>
    <x v="2"/>
    <s v="3.2 - Investigation"/>
    <x v="0"/>
    <s v="Conduct active/passive case finding/case investigation (C)"/>
    <n v="0.86670000000000003"/>
    <n v="13"/>
    <n v="0.1333"/>
    <n v="2"/>
    <n v="15"/>
    <x v="0"/>
    <x v="0"/>
    <n v="1"/>
    <x v="0"/>
    <x v="0"/>
    <x v="0"/>
    <n v="0"/>
    <x v="0"/>
  </r>
  <r>
    <x v="2"/>
    <s v="3.2 - Investigation"/>
    <x v="0"/>
    <s v="Detect cases/ outbreaks/ forward and backward (C)"/>
    <n v="1"/>
    <n v="15"/>
    <n v="0"/>
    <n v="0"/>
    <n v="15"/>
    <x v="0"/>
    <x v="0"/>
    <n v="1"/>
    <x v="0"/>
    <x v="1"/>
    <x v="1"/>
    <n v="1"/>
    <x v="1"/>
  </r>
  <r>
    <x v="2"/>
    <s v="3.2 - Investigation"/>
    <x v="0"/>
    <s v="Use participatory methods for case finding (C)"/>
    <n v="0.86670000000000003"/>
    <n v="13"/>
    <n v="0.1333"/>
    <n v="2"/>
    <n v="15"/>
    <x v="0"/>
    <x v="0"/>
    <n v="1"/>
    <x v="0"/>
    <x v="0"/>
    <x v="0"/>
    <n v="0"/>
    <x v="0"/>
  </r>
  <r>
    <x v="2"/>
    <s v="3.2 - Investigation"/>
    <x v="0"/>
    <s v="Collect information on environmental factors (C)"/>
    <n v="0.86670000000000003"/>
    <n v="13"/>
    <n v="0.1333"/>
    <n v="2"/>
    <n v="15"/>
    <x v="0"/>
    <x v="0"/>
    <n v="1"/>
    <x v="0"/>
    <x v="0"/>
    <x v="0"/>
    <n v="0"/>
    <x v="0"/>
  </r>
  <r>
    <x v="2"/>
    <s v="3.2 - Investigation"/>
    <x v="0"/>
    <s v="Collect appropriate data (people/animal, space, and time data) to support the field investigation (C)"/>
    <n v="1"/>
    <n v="15"/>
    <n v="0"/>
    <n v="0"/>
    <n v="15"/>
    <x v="0"/>
    <x v="0"/>
    <n v="1"/>
    <x v="0"/>
    <x v="1"/>
    <x v="1"/>
    <n v="1"/>
    <x v="1"/>
  </r>
  <r>
    <x v="2"/>
    <s v="3.2 - Investigation"/>
    <x v="0"/>
    <s v="Collect and submit specimens to a laboratory, following appropriate biosafety practices for sampling, packaging, and transportation of sample (C)"/>
    <n v="0.86670000000000003"/>
    <n v="13"/>
    <n v="0.1333"/>
    <n v="2"/>
    <n v="15"/>
    <x v="0"/>
    <x v="0"/>
    <n v="1"/>
    <x v="0"/>
    <x v="0"/>
    <x v="0"/>
    <n v="0"/>
    <x v="0"/>
  </r>
  <r>
    <x v="2"/>
    <s v="3.2 - Investigation"/>
    <x v="0"/>
    <s v="Conduct onsite interviews (e.g., explorative) (C)"/>
    <n v="1"/>
    <n v="15"/>
    <n v="0"/>
    <n v="0"/>
    <n v="15"/>
    <x v="0"/>
    <x v="0"/>
    <n v="1"/>
    <x v="0"/>
    <x v="1"/>
    <x v="1"/>
    <n v="1"/>
    <x v="1"/>
  </r>
  <r>
    <x v="2"/>
    <s v="3.2 - Investigation"/>
    <x v="0"/>
    <s v="Implement and monitor disease control intervention methods (C)"/>
    <n v="0.86670000000000003"/>
    <n v="13"/>
    <n v="0.1333"/>
    <n v="2"/>
    <n v="15"/>
    <x v="0"/>
    <x v="0"/>
    <n v="1"/>
    <x v="0"/>
    <x v="0"/>
    <x v="0"/>
    <n v="0"/>
    <x v="0"/>
  </r>
  <r>
    <x v="2"/>
    <s v="3.2 - Investigation"/>
    <x v="0"/>
    <s v="Explain the use of value chains in an outbreak investigation (K)"/>
    <n v="0.5"/>
    <n v="7"/>
    <n v="0.5"/>
    <n v="7"/>
    <n v="14"/>
    <x v="1"/>
    <x v="1"/>
    <n v="0"/>
    <x v="1"/>
    <x v="0"/>
    <x v="0"/>
    <n v="0"/>
    <x v="0"/>
  </r>
  <r>
    <x v="2"/>
    <s v="3.3 - Data collection and synthesis"/>
    <x v="0"/>
    <s v="Enter and validate data (S)"/>
    <n v="1"/>
    <n v="15"/>
    <n v="0"/>
    <n v="0"/>
    <n v="15"/>
    <x v="0"/>
    <x v="0"/>
    <n v="1"/>
    <x v="0"/>
    <x v="1"/>
    <x v="1"/>
    <n v="1"/>
    <x v="1"/>
  </r>
  <r>
    <x v="2"/>
    <s v="3.3 - Data collection and synthesis"/>
    <x v="0"/>
    <s v="Descriptive analyses of collected data (C)"/>
    <n v="0.93330000000000002"/>
    <n v="14"/>
    <n v="6.6699999999999995E-2"/>
    <n v="1"/>
    <n v="15"/>
    <x v="0"/>
    <x v="0"/>
    <n v="1"/>
    <x v="0"/>
    <x v="1"/>
    <x v="1"/>
    <n v="0"/>
    <x v="0"/>
  </r>
  <r>
    <x v="2"/>
    <s v="3.3 - Data collection and synthesis"/>
    <x v="0"/>
    <s v="Interpret diagnostic test results of samples submitted to the laboratory (C)"/>
    <n v="0.5333"/>
    <n v="8"/>
    <n v="0.4667"/>
    <n v="7"/>
    <n v="15"/>
    <x v="1"/>
    <x v="1"/>
    <n v="0"/>
    <x v="1"/>
    <x v="0"/>
    <x v="0"/>
    <n v="0"/>
    <x v="0"/>
  </r>
  <r>
    <x v="2"/>
    <s v="3.3 - Data collection and synthesis"/>
    <x v="0"/>
    <s v="Relate lab results to case categories (C)"/>
    <n v="0.66669999999999996"/>
    <n v="10"/>
    <n v="0.33329999999999999"/>
    <n v="5"/>
    <n v="15"/>
    <x v="0"/>
    <x v="0"/>
    <n v="0"/>
    <x v="1"/>
    <x v="0"/>
    <x v="0"/>
    <n v="0"/>
    <x v="0"/>
  </r>
  <r>
    <x v="2"/>
    <s v="3.4 - Reporting and follow-up interventions"/>
    <x v="0"/>
    <s v="Prepare a standard investigation report (C)"/>
    <n v="0.86670000000000003"/>
    <n v="13"/>
    <n v="0.1333"/>
    <n v="2"/>
    <n v="15"/>
    <x v="0"/>
    <x v="0"/>
    <n v="1"/>
    <x v="0"/>
    <x v="0"/>
    <x v="0"/>
    <n v="0"/>
    <x v="0"/>
  </r>
  <r>
    <x v="2"/>
    <s v="3.4 - Reporting and follow-up interventions"/>
    <x v="0"/>
    <s v="Recommend disease prevention and control measures (C)"/>
    <n v="0.8"/>
    <n v="12"/>
    <n v="0.2"/>
    <n v="3"/>
    <n v="15"/>
    <x v="0"/>
    <x v="0"/>
    <n v="1"/>
    <x v="0"/>
    <x v="0"/>
    <x v="0"/>
    <n v="0"/>
    <x v="0"/>
  </r>
  <r>
    <x v="2"/>
    <s v="3.4 - Reporting and follow-up interventions"/>
    <x v="0"/>
    <s v="Communicate results and share recommendations with stakeholders (C)"/>
    <n v="0.8"/>
    <n v="12"/>
    <n v="0.2"/>
    <n v="3"/>
    <n v="15"/>
    <x v="0"/>
    <x v="0"/>
    <n v="1"/>
    <x v="0"/>
    <x v="0"/>
    <x v="0"/>
    <n v="0"/>
    <x v="0"/>
  </r>
  <r>
    <x v="3"/>
    <s v="4.1 - Health systems and health services delivery"/>
    <x v="0"/>
    <s v="Describe the role of primary healthcare providers in prevention and early detection of diseases across the human-animal-environment sectors (K)"/>
    <n v="1"/>
    <n v="15"/>
    <n v="0"/>
    <n v="0"/>
    <n v="15"/>
    <x v="0"/>
    <x v="0"/>
    <n v="1"/>
    <x v="0"/>
    <x v="1"/>
    <x v="1"/>
    <n v="1"/>
    <x v="1"/>
  </r>
  <r>
    <x v="3"/>
    <s v="4.1 - Health systems and health services delivery"/>
    <x v="0"/>
    <s v="Describe the healthcare delivery system (governance, regulatory and finance) for both humans and animals in the local area (K)"/>
    <n v="0.93330000000000002"/>
    <n v="14"/>
    <n v="6.6699999999999995E-2"/>
    <n v="1"/>
    <n v="15"/>
    <x v="0"/>
    <x v="0"/>
    <n v="1"/>
    <x v="0"/>
    <x v="1"/>
    <x v="1"/>
    <n v="0"/>
    <x v="0"/>
  </r>
  <r>
    <x v="3"/>
    <s v="4.1 - Health systems and health services delivery"/>
    <x v="0"/>
    <s v="Relate the perspectives, responsibilities, obligations and roles of various healthcare providers and animal health professionals in the community (government, private, non-governmental, volunteer, traditional, etc.) and be able to coordinate and communicate with them in an open manner (S)"/>
    <n v="0.4667"/>
    <n v="7"/>
    <n v="0.5333"/>
    <n v="8"/>
    <n v="15"/>
    <x v="1"/>
    <x v="1"/>
    <n v="0"/>
    <x v="1"/>
    <x v="0"/>
    <x v="0"/>
    <n v="0"/>
    <x v="0"/>
  </r>
  <r>
    <x v="3"/>
    <s v="4.2 - Antimicrobial stewardship"/>
    <x v="0"/>
    <s v="Define AMR and distinguish between intrinsic and acquired resistance (K)"/>
    <n v="0.6"/>
    <n v="9"/>
    <n v="0.4"/>
    <n v="6"/>
    <n v="15"/>
    <x v="1"/>
    <x v="1"/>
    <n v="0"/>
    <x v="1"/>
    <x v="0"/>
    <x v="0"/>
    <n v="0"/>
    <x v="0"/>
  </r>
  <r>
    <x v="3"/>
    <s v="4.2 - Antimicrobial stewardship"/>
    <x v="0"/>
    <s v="Explain the importance antimicrobial stewardship (K)"/>
    <n v="0.93330000000000002"/>
    <n v="14"/>
    <n v="6.6699999999999995E-2"/>
    <n v="1"/>
    <n v="15"/>
    <x v="0"/>
    <x v="0"/>
    <n v="1"/>
    <x v="0"/>
    <x v="1"/>
    <x v="1"/>
    <n v="0"/>
    <x v="0"/>
  </r>
  <r>
    <x v="3"/>
    <s v="4.2 - Antimicrobial stewardship"/>
    <x v="0"/>
    <s v="Interpret common laboratory results for identification of antimicrobial susceptibility (S)"/>
    <n v="0.4"/>
    <n v="6"/>
    <n v="0.6"/>
    <n v="9"/>
    <n v="15"/>
    <x v="1"/>
    <x v="1"/>
    <n v="0"/>
    <x v="1"/>
    <x v="0"/>
    <x v="0"/>
    <n v="0"/>
    <x v="0"/>
  </r>
  <r>
    <x v="3"/>
    <s v="4.2 - Antimicrobial stewardship"/>
    <x v="0"/>
    <s v="Promote antimicrobial stewardship at the local level (C)"/>
    <n v="0.86670000000000003"/>
    <n v="13"/>
    <n v="0.1333"/>
    <n v="2"/>
    <n v="15"/>
    <x v="0"/>
    <x v="0"/>
    <n v="1"/>
    <x v="0"/>
    <x v="0"/>
    <x v="0"/>
    <n v="0"/>
    <x v="0"/>
  </r>
  <r>
    <x v="3"/>
    <s v="4.3 - Immunizations"/>
    <x v="0"/>
    <s v="Summarize the basics of vaccine immunology (K)"/>
    <n v="0.57140000000000002"/>
    <n v="8"/>
    <n v="0.42859999999999998"/>
    <n v="6"/>
    <n v="14"/>
    <x v="1"/>
    <x v="1"/>
    <n v="0"/>
    <x v="1"/>
    <x v="0"/>
    <x v="0"/>
    <n v="0"/>
    <x v="0"/>
  </r>
  <r>
    <x v="3"/>
    <s v="4.3 - Immunizations"/>
    <x v="0"/>
    <s v="Explain the health benefits of vaccines for public health, animal health, food security and livelihoods (K)"/>
    <n v="1"/>
    <n v="14"/>
    <n v="0"/>
    <n v="0"/>
    <n v="14"/>
    <x v="0"/>
    <x v="0"/>
    <n v="1"/>
    <x v="0"/>
    <x v="1"/>
    <x v="1"/>
    <n v="1"/>
    <x v="1"/>
  </r>
  <r>
    <x v="3"/>
    <s v="4.3 - Immunizations"/>
    <x v="0"/>
    <s v="Describe the principles and importance of proper vaccine storage (cold chain) and delivery to remote areas (K)"/>
    <n v="1"/>
    <n v="14"/>
    <n v="0"/>
    <n v="0"/>
    <n v="14"/>
    <x v="0"/>
    <x v="0"/>
    <n v="1"/>
    <x v="0"/>
    <x v="1"/>
    <x v="1"/>
    <n v="1"/>
    <x v="1"/>
  </r>
  <r>
    <x v="3"/>
    <s v="4.3 - Immunizations"/>
    <x v="0"/>
    <s v="Be able to manage cold chain, storage and logistics of vaccines (S)"/>
    <n v="1"/>
    <n v="14"/>
    <n v="0"/>
    <n v="0"/>
    <n v="14"/>
    <x v="0"/>
    <x v="0"/>
    <n v="1"/>
    <x v="0"/>
    <x v="1"/>
    <x v="1"/>
    <n v="1"/>
    <x v="1"/>
  </r>
  <r>
    <x v="3"/>
    <s v="4.3 - Immunizations"/>
    <x v="0"/>
    <s v="Demonstrate knowledge on appropriate vaccine administration and waste management (S)"/>
    <n v="1"/>
    <n v="14"/>
    <n v="0"/>
    <n v="0"/>
    <n v="14"/>
    <x v="0"/>
    <x v="0"/>
    <n v="1"/>
    <x v="0"/>
    <x v="1"/>
    <x v="1"/>
    <n v="1"/>
    <x v="1"/>
  </r>
  <r>
    <x v="3"/>
    <s v="4.3 - Immunizations"/>
    <x v="0"/>
    <s v="Relate the difference between sterilizing and non-sterilizing immunity (K)"/>
    <n v="0.57140000000000002"/>
    <n v="8"/>
    <n v="0.42859999999999998"/>
    <n v="6"/>
    <n v="14"/>
    <x v="1"/>
    <x v="1"/>
    <n v="0"/>
    <x v="1"/>
    <x v="0"/>
    <x v="0"/>
    <n v="0"/>
    <x v="0"/>
  </r>
  <r>
    <x v="3"/>
    <s v="4.3 - Immunizations"/>
    <x v="0"/>
    <s v="Be able to communicate effectively in a context of vaccine hesitancy (C)"/>
    <n v="1"/>
    <n v="14"/>
    <n v="0"/>
    <n v="0"/>
    <n v="14"/>
    <x v="0"/>
    <x v="0"/>
    <n v="1"/>
    <x v="0"/>
    <x v="1"/>
    <x v="1"/>
    <n v="1"/>
    <x v="1"/>
  </r>
  <r>
    <x v="3"/>
    <s v="4.3 - Immunizations"/>
    <x v="0"/>
    <s v="Explain vaccine adverse events (K)"/>
    <n v="1"/>
    <n v="14"/>
    <n v="0"/>
    <n v="0"/>
    <n v="14"/>
    <x v="0"/>
    <x v="0"/>
    <n v="1"/>
    <x v="0"/>
    <x v="1"/>
    <x v="1"/>
    <n v="1"/>
    <x v="1"/>
  </r>
  <r>
    <x v="3"/>
    <s v="4.3 - Immunizations"/>
    <x v="0"/>
    <s v="Explain the causes of vaccine failure (K)"/>
    <n v="0.92859999999999998"/>
    <n v="13"/>
    <n v="7.1400000000000005E-2"/>
    <n v="1"/>
    <n v="14"/>
    <x v="0"/>
    <x v="0"/>
    <n v="1"/>
    <x v="0"/>
    <x v="1"/>
    <x v="1"/>
    <n v="0"/>
    <x v="0"/>
  </r>
  <r>
    <x v="3"/>
    <s v="4.3 - Immunizations"/>
    <x v="0"/>
    <s v="Distinguish between routine/preventive, emergency and supplementary immunization activities (K)"/>
    <n v="1"/>
    <n v="14"/>
    <n v="0"/>
    <n v="0"/>
    <n v="14"/>
    <x v="0"/>
    <x v="0"/>
    <n v="1"/>
    <x v="0"/>
    <x v="1"/>
    <x v="1"/>
    <n v="1"/>
    <x v="1"/>
  </r>
  <r>
    <x v="3"/>
    <s v="4.4 - Infectious and zoonotic diseases"/>
    <x v="0"/>
    <s v="Describe basic infectious disease transmission and terminology, including zoonotic diseases (K)"/>
    <n v="1"/>
    <n v="15"/>
    <n v="0"/>
    <n v="0"/>
    <n v="15"/>
    <x v="0"/>
    <x v="0"/>
    <n v="1"/>
    <x v="0"/>
    <x v="1"/>
    <x v="1"/>
    <n v="1"/>
    <x v="1"/>
  </r>
  <r>
    <x v="3"/>
    <s v="4.4 - Infectious and zoonotic diseases"/>
    <x v="0"/>
    <s v="Participate in infectious and zoonotic disease surveillance and investigations, including food, waterborne and vectorborne diseases (S)"/>
    <n v="1"/>
    <n v="15"/>
    <n v="0"/>
    <n v="0"/>
    <n v="15"/>
    <x v="0"/>
    <x v="0"/>
    <n v="1"/>
    <x v="0"/>
    <x v="1"/>
    <x v="1"/>
    <n v="1"/>
    <x v="1"/>
  </r>
  <r>
    <x v="3"/>
    <s v="4.4 - Infectious and zoonotic diseases"/>
    <x v="0"/>
    <s v="Apply infectious disease prevention and control measures (S)"/>
    <n v="1"/>
    <n v="15"/>
    <n v="0"/>
    <n v="0"/>
    <n v="15"/>
    <x v="0"/>
    <x v="0"/>
    <n v="1"/>
    <x v="0"/>
    <x v="1"/>
    <x v="1"/>
    <n v="1"/>
    <x v="1"/>
  </r>
  <r>
    <x v="3"/>
    <s v="4.4 - Infectious and zoonotic diseases"/>
    <x v="0"/>
    <s v="Describe the principles of Water, Sanitation and Hygiene (WASH) (K)"/>
    <n v="1"/>
    <n v="15"/>
    <n v="0"/>
    <n v="0"/>
    <n v="15"/>
    <x v="0"/>
    <x v="0"/>
    <n v="1"/>
    <x v="0"/>
    <x v="1"/>
    <x v="1"/>
    <n v="1"/>
    <x v="1"/>
  </r>
  <r>
    <x v="3"/>
    <s v="4.4 - Infectious and zoonotic diseases"/>
    <x v="0"/>
    <s v="Describe local food customs including social, religious and cultural practices (K)"/>
    <n v="0.73329999999999995"/>
    <n v="11"/>
    <n v="0.26669999999999999"/>
    <n v="4"/>
    <n v="15"/>
    <x v="0"/>
    <x v="0"/>
    <n v="0"/>
    <x v="1"/>
    <x v="0"/>
    <x v="0"/>
    <n v="0"/>
    <x v="0"/>
  </r>
  <r>
    <x v="3"/>
    <s v="4.4 - Infectious and zoonotic diseases"/>
    <x v="0"/>
    <s v="Identify communities at risk for food, waterborne and vectorborne disease outbreaks (C)"/>
    <n v="1"/>
    <n v="15"/>
    <n v="0"/>
    <n v="0"/>
    <n v="15"/>
    <x v="0"/>
    <x v="0"/>
    <n v="1"/>
    <x v="0"/>
    <x v="1"/>
    <x v="1"/>
    <n v="1"/>
    <x v="1"/>
  </r>
  <r>
    <x v="3"/>
    <s v="4.5 - Disease management during travel, mobility and movement"/>
    <x v="0"/>
    <s v="Describe the causes of mobility for people and animals and how this contributes to the spread of disease (K)"/>
    <n v="0.86670000000000003"/>
    <n v="13"/>
    <n v="0.1333"/>
    <n v="2"/>
    <n v="15"/>
    <x v="0"/>
    <x v="0"/>
    <n v="1"/>
    <x v="0"/>
    <x v="0"/>
    <x v="0"/>
    <n v="0"/>
    <x v="0"/>
  </r>
  <r>
    <x v="3"/>
    <s v="4.5 - Disease management during travel, mobility and movement"/>
    <x v="0"/>
    <s v="Mitigate disease risk in the face of mobility and movement (C)"/>
    <n v="0.86670000000000003"/>
    <n v="13"/>
    <n v="0.1333"/>
    <n v="2"/>
    <n v="15"/>
    <x v="0"/>
    <x v="0"/>
    <n v="1"/>
    <x v="0"/>
    <x v="0"/>
    <x v="0"/>
    <n v="0"/>
    <x v="0"/>
  </r>
  <r>
    <x v="3"/>
    <s v="4.5 - Disease management during travel, mobility and movement"/>
    <x v="0"/>
    <s v="Describe the potential risk of spreading animal diseases (including zoonoses) in the movement of people, animals and animal products (K)"/>
    <n v="0.93330000000000002"/>
    <n v="14"/>
    <n v="6.6699999999999995E-2"/>
    <n v="1"/>
    <n v="15"/>
    <x v="0"/>
    <x v="0"/>
    <n v="1"/>
    <x v="0"/>
    <x v="1"/>
    <x v="1"/>
    <n v="0"/>
    <x v="0"/>
  </r>
  <r>
    <x v="4"/>
    <s v="5.1 - Necropsies, sample/specimen collection, labeling, storage and transport"/>
    <x v="0"/>
    <s v="Implement universal biosafety and biosecurity precautions in specimen collection, handling, labeling, storage and transportation (C)"/>
    <n v="1"/>
    <n v="11"/>
    <n v="0"/>
    <n v="0"/>
    <n v="11"/>
    <x v="0"/>
    <x v="0"/>
    <n v="1"/>
    <x v="0"/>
    <x v="1"/>
    <x v="1"/>
    <n v="1"/>
    <x v="1"/>
  </r>
  <r>
    <x v="4"/>
    <s v="5.1 - Necropsies, sample/specimen collection, labeling, storage and transport"/>
    <x v="0"/>
    <s v="Implement a risk management plan for safe and humane specimen collection, handling, labeling, storage, and transportation including cold chain and appropriate protocols for packaging specimens for transport and biological waste disposal (e.g., needles) (C)"/>
    <n v="0.63639999999999997"/>
    <n v="7"/>
    <n v="0.36359999999999998"/>
    <n v="4"/>
    <n v="11"/>
    <x v="1"/>
    <x v="1"/>
    <n v="0"/>
    <x v="1"/>
    <x v="0"/>
    <x v="0"/>
    <n v="0"/>
    <x v="0"/>
  </r>
  <r>
    <x v="4"/>
    <s v="5.1 - Necropsies, sample/specimen collection, labeling, storage and transport"/>
    <x v="0"/>
    <s v="Implement IPC standard operating procedures (SOPs) for biosafety and biosecurity including equipment for specimen collection, labeling, handling, storage, transportation and biological waste disposal (e.g., needles) (C)"/>
    <n v="0.81820000000000004"/>
    <n v="9"/>
    <n v="0.18179999999999999"/>
    <n v="2"/>
    <n v="11"/>
    <x v="0"/>
    <x v="0"/>
    <n v="1"/>
    <x v="0"/>
    <x v="0"/>
    <x v="0"/>
    <n v="0"/>
    <x v="0"/>
  </r>
  <r>
    <x v="4"/>
    <s v="5.1 - Necropsies, sample/specimen collection, labeling, storage and transport"/>
    <x v="0"/>
    <s v="Document the specimen collection, labeling, handling, storage, cold chain, transportation procedures and biological waste disposal (e.g., needles) applied (S)"/>
    <n v="0.81820000000000004"/>
    <n v="9"/>
    <n v="0.18179999999999999"/>
    <n v="2"/>
    <n v="11"/>
    <x v="0"/>
    <x v="0"/>
    <n v="1"/>
    <x v="0"/>
    <x v="0"/>
    <x v="0"/>
    <n v="0"/>
    <x v="0"/>
  </r>
  <r>
    <x v="4"/>
    <s v="5.2 - Multisectoral planning and data linking"/>
    <x v="0"/>
    <s v="Consult with laboratorians and field supervisors before, during and following field investigations (C)"/>
    <n v="1"/>
    <n v="11"/>
    <n v="0"/>
    <n v="0"/>
    <n v="11"/>
    <x v="0"/>
    <x v="0"/>
    <n v="1"/>
    <x v="0"/>
    <x v="1"/>
    <x v="1"/>
    <n v="1"/>
    <x v="1"/>
  </r>
  <r>
    <x v="4"/>
    <s v="5.2 - Multisectoral planning and data linking"/>
    <x v="0"/>
    <s v="Describe the advantages and disadvantages of different types of diagnostic tests and when they should be applied (K)"/>
    <n v="0.54549999999999998"/>
    <n v="6"/>
    <n v="0.45450000000000002"/>
    <n v="5"/>
    <n v="11"/>
    <x v="1"/>
    <x v="1"/>
    <n v="0"/>
    <x v="1"/>
    <x v="0"/>
    <x v="0"/>
    <n v="0"/>
    <x v="0"/>
  </r>
  <r>
    <x v="4"/>
    <s v="5.2 - Multisectoral planning and data linking"/>
    <x v="0"/>
    <s v="Describe the causes of false negative and false positive results and their impact on the interpretation of test results (K)"/>
    <n v="0.54549999999999998"/>
    <n v="6"/>
    <n v="0.45450000000000002"/>
    <n v="5"/>
    <n v="11"/>
    <x v="1"/>
    <x v="1"/>
    <n v="0"/>
    <x v="1"/>
    <x v="0"/>
    <x v="0"/>
    <n v="0"/>
    <x v="0"/>
  </r>
  <r>
    <x v="4"/>
    <s v="5.3 - Multisectoral coordination"/>
    <x v="0"/>
    <s v="Explain the complementary contributions of field epidemiology and laboratory diagnostics to construct case definitions (C)"/>
    <n v="0.81820000000000004"/>
    <n v="9"/>
    <n v="0.18179999999999999"/>
    <n v="2"/>
    <n v="11"/>
    <x v="0"/>
    <x v="0"/>
    <n v="1"/>
    <x v="0"/>
    <x v="0"/>
    <x v="0"/>
    <n v="0"/>
    <x v="0"/>
  </r>
  <r>
    <x v="4"/>
    <s v="5.3 - Multisectoral coordination"/>
    <x v="0"/>
    <s v="Describe the importance of multisectoral linking of laboratory and field data (K)"/>
    <n v="0.90910000000000002"/>
    <n v="10"/>
    <n v="9.0899999999999995E-2"/>
    <n v="1"/>
    <n v="11"/>
    <x v="0"/>
    <x v="0"/>
    <n v="1"/>
    <x v="0"/>
    <x v="1"/>
    <x v="1"/>
    <n v="0"/>
    <x v="0"/>
  </r>
  <r>
    <x v="4"/>
    <s v="5.3 - Multisectoral coordination"/>
    <x v="0"/>
    <s v="Describe the different organizational structures of field epidemiology and laboratory diagnostic services (K)"/>
    <n v="0.72729999999999995"/>
    <n v="8"/>
    <n v="0.2727"/>
    <n v="3"/>
    <n v="11"/>
    <x v="0"/>
    <x v="0"/>
    <n v="0"/>
    <x v="1"/>
    <x v="0"/>
    <x v="0"/>
    <n v="0"/>
    <x v="0"/>
  </r>
  <r>
    <x v="4"/>
    <s v="5.3 - Multisectoral coordination"/>
    <x v="0"/>
    <s v="Identify contact persons at central and local level laboratories for supplies, specimen collection, labeling, handling, submission, and testing (C)"/>
    <n v="0.90910000000000002"/>
    <n v="10"/>
    <n v="9.0899999999999995E-2"/>
    <n v="1"/>
    <n v="11"/>
    <x v="0"/>
    <x v="0"/>
    <n v="1"/>
    <x v="0"/>
    <x v="1"/>
    <x v="1"/>
    <n v="0"/>
    <x v="0"/>
  </r>
  <r>
    <x v="4"/>
    <s v="5.4 - Analysis, interpretation and reporting of laboratory data"/>
    <x v="0"/>
    <s v="Collaborate with laboratory experts to describe the context of data being analyzed (C)"/>
    <n v="0.90910000000000002"/>
    <n v="10"/>
    <n v="9.0899999999999995E-2"/>
    <n v="1"/>
    <n v="11"/>
    <x v="0"/>
    <x v="0"/>
    <n v="1"/>
    <x v="0"/>
    <x v="1"/>
    <x v="1"/>
    <n v="0"/>
    <x v="0"/>
  </r>
  <r>
    <x v="4"/>
    <s v="5.4 - Analysis, interpretation and reporting of laboratory data"/>
    <x v="0"/>
    <s v="Conduct univariable analysis and display of secondary laboratory data including basic spatial and temporal trends according to person/animal-place-time (C)"/>
    <n v="0.45450000000000002"/>
    <n v="5"/>
    <n v="0.54549999999999998"/>
    <n v="6"/>
    <n v="11"/>
    <x v="1"/>
    <x v="1"/>
    <n v="0"/>
    <x v="1"/>
    <x v="0"/>
    <x v="0"/>
    <n v="0"/>
    <x v="0"/>
  </r>
  <r>
    <x v="4"/>
    <s v="5.4 - Analysis, interpretation and reporting of laboratory data"/>
    <x v="0"/>
    <s v="Incorporate laboratory data in epidemiological analysis (S)"/>
    <n v="0.54549999999999998"/>
    <n v="6"/>
    <n v="0.45450000000000002"/>
    <n v="5"/>
    <n v="11"/>
    <x v="1"/>
    <x v="1"/>
    <n v="0"/>
    <x v="1"/>
    <x v="0"/>
    <x v="0"/>
    <n v="0"/>
    <x v="0"/>
  </r>
  <r>
    <x v="4"/>
    <s v="5.4 - Analysis, interpretation and reporting of laboratory data"/>
    <x v="0"/>
    <s v="Interpret results and make recommendations to improve data quality, including timeliness and completeness (C)"/>
    <n v="0.81820000000000004"/>
    <n v="9"/>
    <n v="0.18179999999999999"/>
    <n v="2"/>
    <n v="11"/>
    <x v="0"/>
    <x v="0"/>
    <n v="1"/>
    <x v="0"/>
    <x v="0"/>
    <x v="0"/>
    <n v="0"/>
    <x v="0"/>
  </r>
  <r>
    <x v="4"/>
    <s v="5.4 - Analysis, interpretation and reporting of laboratory data"/>
    <x v="0"/>
    <s v="Provide oral and written reports to important stakeholders (C)"/>
    <n v="0.72729999999999995"/>
    <n v="8"/>
    <n v="0.2727"/>
    <n v="3"/>
    <n v="11"/>
    <x v="0"/>
    <x v="0"/>
    <n v="0"/>
    <x v="1"/>
    <x v="0"/>
    <x v="0"/>
    <n v="0"/>
    <x v="0"/>
  </r>
  <r>
    <x v="4"/>
    <s v="5.4 - Analysis, interpretation and reporting of laboratory data"/>
    <x v="0"/>
    <s v="Summarize the value of laboratory data and its impact on public health and animal health decisions (C)"/>
    <n v="0.36359999999999998"/>
    <n v="4"/>
    <n v="0.63639999999999997"/>
    <n v="7"/>
    <n v="11"/>
    <x v="1"/>
    <x v="1"/>
    <n v="0"/>
    <x v="1"/>
    <x v="0"/>
    <x v="0"/>
    <n v="0"/>
    <x v="0"/>
  </r>
  <r>
    <x v="5"/>
    <s v="6.1 - IPC, biosecurity and biosafety preparedness"/>
    <x v="0"/>
    <s v="Describe mechanisms for disease transmission and the Disease Interventions Model (K)"/>
    <n v="0.90910000000000002"/>
    <n v="10"/>
    <n v="9.0899999999999995E-2"/>
    <n v="1"/>
    <n v="11"/>
    <x v="0"/>
    <x v="0"/>
    <n v="1"/>
    <x v="0"/>
    <x v="1"/>
    <x v="1"/>
    <n v="0"/>
    <x v="0"/>
  </r>
  <r>
    <x v="5"/>
    <s v="6.1 - IPC, biosecurity and biosafety preparedness"/>
    <x v="0"/>
    <s v="Describe basic definitions of IPC, biosafety and biosecurity and provide examples for both laboratory and field procedures (K)"/>
    <n v="0.9"/>
    <n v="9"/>
    <n v="0.1"/>
    <n v="1"/>
    <n v="10"/>
    <x v="0"/>
    <x v="0"/>
    <n v="1"/>
    <x v="0"/>
    <x v="1"/>
    <x v="1"/>
    <n v="0"/>
    <x v="0"/>
  </r>
  <r>
    <x v="5"/>
    <s v="6.1 - IPC, biosecurity and biosafety preparedness"/>
    <x v="0"/>
    <s v="Define the principles of biosafety (K)"/>
    <n v="0.90910000000000002"/>
    <n v="10"/>
    <n v="9.0899999999999995E-2"/>
    <n v="1"/>
    <n v="11"/>
    <x v="0"/>
    <x v="0"/>
    <n v="1"/>
    <x v="0"/>
    <x v="1"/>
    <x v="1"/>
    <n v="0"/>
    <x v="0"/>
  </r>
  <r>
    <x v="5"/>
    <s v="6.1 - IPC, biosecurity and biosafety preparedness"/>
    <x v="0"/>
    <s v="Describe human health and safety principles under an all-hazards approach (K)"/>
    <n v="0.72729999999999995"/>
    <n v="8"/>
    <n v="0.2727"/>
    <n v="3"/>
    <n v="11"/>
    <x v="0"/>
    <x v="0"/>
    <n v="0"/>
    <x v="1"/>
    <x v="0"/>
    <x v="0"/>
    <n v="0"/>
    <x v="0"/>
  </r>
  <r>
    <x v="5"/>
    <s v="6.1 - IPC, biosecurity and biosafety preparedness"/>
    <x v="0"/>
    <s v="Describe the principles of biosecurity (K)"/>
    <n v="0.90910000000000002"/>
    <n v="10"/>
    <n v="9.0899999999999995E-2"/>
    <n v="1"/>
    <n v="11"/>
    <x v="0"/>
    <x v="0"/>
    <n v="1"/>
    <x v="0"/>
    <x v="1"/>
    <x v="1"/>
    <n v="0"/>
    <x v="0"/>
  </r>
  <r>
    <x v="5"/>
    <s v="6.1 - IPC, biosecurity and biosafety preparedness"/>
    <x v="0"/>
    <s v="Describe the tools and methods applied for biosecurity and biosafety (K)"/>
    <n v="0.90910000000000002"/>
    <n v="10"/>
    <n v="9.0899999999999995E-2"/>
    <n v="1"/>
    <n v="11"/>
    <x v="0"/>
    <x v="0"/>
    <n v="1"/>
    <x v="0"/>
    <x v="1"/>
    <x v="1"/>
    <n v="0"/>
    <x v="0"/>
  </r>
  <r>
    <x v="5"/>
    <s v="6.1 - IPC, biosecurity and biosafety preparedness"/>
    <x v="0"/>
    <s v="Describe best practices for: donning and doffing personal protective equipment (PPE); safe collection, handling and submission of field samples and specimens; movement between disease zones and waste management (K)"/>
    <n v="1"/>
    <n v="11"/>
    <n v="0"/>
    <n v="0"/>
    <n v="11"/>
    <x v="0"/>
    <x v="0"/>
    <n v="1"/>
    <x v="0"/>
    <x v="1"/>
    <x v="1"/>
    <n v="1"/>
    <x v="1"/>
  </r>
  <r>
    <x v="5"/>
    <s v="6.1 - IPC, biosecurity and biosafety preparedness"/>
    <x v="0"/>
    <s v="Describe the roles and responsibilities of epidemiology field team members for suspect and positive premises (K)"/>
    <n v="0.90910000000000002"/>
    <n v="10"/>
    <n v="9.0899999999999995E-2"/>
    <n v="1"/>
    <n v="11"/>
    <x v="0"/>
    <x v="0"/>
    <n v="1"/>
    <x v="0"/>
    <x v="1"/>
    <x v="1"/>
    <n v="0"/>
    <x v="0"/>
  </r>
  <r>
    <x v="5"/>
    <s v="6.1 - IPC, biosecurity and biosafety preparedness"/>
    <x v="0"/>
    <s v="Describe why is critical to separate “clean” and “dirty” field teams (K)"/>
    <n v="1"/>
    <n v="11"/>
    <n v="0"/>
    <n v="0"/>
    <n v="11"/>
    <x v="0"/>
    <x v="0"/>
    <n v="1"/>
    <x v="0"/>
    <x v="1"/>
    <x v="1"/>
    <n v="1"/>
    <x v="1"/>
  </r>
  <r>
    <x v="5"/>
    <s v="6.1 - IPC, biosecurity and biosafety preparedness"/>
    <x v="0"/>
    <s v="Describe how to establish and maintain three containment zones: “Green-Yellow-Red zones” (C)"/>
    <n v="0.90910000000000002"/>
    <n v="10"/>
    <n v="9.0899999999999995E-2"/>
    <n v="1"/>
    <n v="11"/>
    <x v="0"/>
    <x v="0"/>
    <n v="1"/>
    <x v="0"/>
    <x v="1"/>
    <x v="1"/>
    <n v="0"/>
    <x v="0"/>
  </r>
  <r>
    <x v="5"/>
    <s v="6.1 - IPC, biosecurity and biosafety preparedness"/>
    <x v="0"/>
    <s v="Describe standard operating procedures for safe entry and safe exit related to vehicles (mobile) and on premises (stationary) (K)"/>
    <n v="0.81820000000000004"/>
    <n v="9"/>
    <n v="0.18179999999999999"/>
    <n v="2"/>
    <n v="11"/>
    <x v="0"/>
    <x v="0"/>
    <n v="1"/>
    <x v="0"/>
    <x v="0"/>
    <x v="0"/>
    <n v="0"/>
    <x v="0"/>
  </r>
  <r>
    <x v="5"/>
    <s v="6.1 - IPC, biosecurity and biosafety preparedness"/>
    <x v="0"/>
    <s v="Describe best practices for situational awareness principles for biosafety and biosecurity at personal, field team and task force levels (C)"/>
    <n v="0.72729999999999995"/>
    <n v="8"/>
    <n v="0.2727"/>
    <n v="3"/>
    <n v="11"/>
    <x v="0"/>
    <x v="0"/>
    <n v="0"/>
    <x v="1"/>
    <x v="0"/>
    <x v="0"/>
    <n v="0"/>
    <x v="0"/>
  </r>
  <r>
    <x v="5"/>
    <s v="6.1 - IPC, biosecurity and biosafety preparedness"/>
    <x v="0"/>
    <s v="Apply IPC, biosafety and biosecurity procedures in classroom and field training exercises to (C)"/>
    <n v="0.90910000000000002"/>
    <n v="10"/>
    <n v="9.0899999999999995E-2"/>
    <n v="1"/>
    <n v="11"/>
    <x v="0"/>
    <x v="0"/>
    <n v="1"/>
    <x v="0"/>
    <x v="1"/>
    <x v="1"/>
    <n v="0"/>
    <x v="0"/>
  </r>
  <r>
    <x v="5"/>
    <s v="6.1 - IPC, biosecurity and biosafety preparedness"/>
    <x v="0"/>
    <s v="Describe IPC methods and SOP to promote health and safety related to antimicrobial resistance (C)"/>
    <n v="0.72729999999999995"/>
    <n v="8"/>
    <n v="0.2727"/>
    <n v="3"/>
    <n v="11"/>
    <x v="0"/>
    <x v="0"/>
    <n v="0"/>
    <x v="1"/>
    <x v="0"/>
    <x v="0"/>
    <n v="0"/>
    <x v="0"/>
  </r>
  <r>
    <x v="5"/>
    <s v="6.2 - IPC, biosecurity and biosafety implementation procedures"/>
    <x v="0"/>
    <s v="Maintain a PPE inventory (S)"/>
    <n v="0.90910000000000002"/>
    <n v="10"/>
    <n v="9.0899999999999995E-2"/>
    <n v="1"/>
    <n v="11"/>
    <x v="0"/>
    <x v="0"/>
    <n v="1"/>
    <x v="0"/>
    <x v="1"/>
    <x v="1"/>
    <n v="0"/>
    <x v="0"/>
  </r>
  <r>
    <x v="5"/>
    <s v="6.2 - IPC, biosecurity and biosafety implementation procedures"/>
    <x v="0"/>
    <s v="Perform donning and doffing (S)"/>
    <n v="1"/>
    <n v="11"/>
    <n v="0"/>
    <n v="0"/>
    <n v="11"/>
    <x v="0"/>
    <x v="0"/>
    <n v="1"/>
    <x v="0"/>
    <x v="1"/>
    <x v="1"/>
    <n v="1"/>
    <x v="1"/>
  </r>
  <r>
    <x v="5"/>
    <s v="6.2 - IPC, biosecurity and biosafety implementation procedures"/>
    <x v="0"/>
    <s v="Maintain situational awareness and communication at personal, field team and task force levels (S)"/>
    <n v="0.72729999999999995"/>
    <n v="8"/>
    <n v="0.2727"/>
    <n v="3"/>
    <n v="11"/>
    <x v="0"/>
    <x v="0"/>
    <n v="0"/>
    <x v="1"/>
    <x v="0"/>
    <x v="0"/>
    <n v="0"/>
    <x v="0"/>
  </r>
  <r>
    <x v="5"/>
    <s v="6.2 - IPC, biosecurity and biosafety implementation procedures"/>
    <x v="0"/>
    <s v="Apply a health and safety SOP (S)"/>
    <n v="1"/>
    <n v="11"/>
    <n v="0"/>
    <n v="0"/>
    <n v="11"/>
    <x v="0"/>
    <x v="0"/>
    <n v="1"/>
    <x v="0"/>
    <x v="1"/>
    <x v="1"/>
    <n v="1"/>
    <x v="1"/>
  </r>
  <r>
    <x v="5"/>
    <s v="6.2 - IPC, biosecurity and biosafety implementation procedures"/>
    <x v="0"/>
    <s v="Provide basic advocacy and community training (C)"/>
    <n v="0.81820000000000004"/>
    <n v="9"/>
    <n v="0.18179999999999999"/>
    <n v="2"/>
    <n v="11"/>
    <x v="0"/>
    <x v="0"/>
    <n v="1"/>
    <x v="0"/>
    <x v="0"/>
    <x v="0"/>
    <n v="0"/>
    <x v="0"/>
  </r>
  <r>
    <x v="5"/>
    <s v="6.2 - IPC, biosecurity and biosafety implementation procedures"/>
    <x v="0"/>
    <s v="Assist with coordinating field member assignments for biosafety and biosecurity (C)"/>
    <n v="0.81820000000000004"/>
    <n v="9"/>
    <n v="0.18179999999999999"/>
    <n v="2"/>
    <n v="11"/>
    <x v="0"/>
    <x v="0"/>
    <n v="1"/>
    <x v="0"/>
    <x v="0"/>
    <x v="0"/>
    <n v="0"/>
    <x v="0"/>
  </r>
  <r>
    <x v="5"/>
    <s v="6.2 - IPC, biosecurity and biosafety implementation procedures"/>
    <x v="0"/>
    <s v="Create three protective containment zones for suspect and positive premises (C)"/>
    <n v="0.54549999999999998"/>
    <n v="6"/>
    <n v="0.45450000000000002"/>
    <n v="5"/>
    <n v="11"/>
    <x v="1"/>
    <x v="1"/>
    <n v="0"/>
    <x v="1"/>
    <x v="0"/>
    <x v="0"/>
    <n v="0"/>
    <x v="0"/>
  </r>
  <r>
    <x v="5"/>
    <s v="6.2 - IPC, biosecurity and biosafety implementation procedures"/>
    <x v="0"/>
    <s v="Implement safe entry and exit waste management SOP including sample and data collection, handling and shipping and vehicles (C)"/>
    <n v="0.72729999999999995"/>
    <n v="8"/>
    <n v="0.2727"/>
    <n v="3"/>
    <n v="11"/>
    <x v="0"/>
    <x v="0"/>
    <n v="0"/>
    <x v="1"/>
    <x v="0"/>
    <x v="0"/>
    <n v="0"/>
    <x v="0"/>
  </r>
  <r>
    <x v="5"/>
    <s v="6.3 - Continuous quality improvement (CQI) evaluation"/>
    <x v="0"/>
    <s v="Describe IPC, biosafety and biosecurity procedures (C)"/>
    <n v="0.90910000000000002"/>
    <n v="10"/>
    <n v="9.0899999999999995E-2"/>
    <n v="1"/>
    <n v="11"/>
    <x v="0"/>
    <x v="0"/>
    <n v="1"/>
    <x v="0"/>
    <x v="1"/>
    <x v="1"/>
    <n v="0"/>
    <x v="0"/>
  </r>
  <r>
    <x v="5"/>
    <s v="6.3 - Continuous quality improvement (CQI) evaluation"/>
    <x v="0"/>
    <s v="Describe challenges and successes in implementing biosafety and biosecurity procedures (C)"/>
    <n v="0.81820000000000004"/>
    <n v="9"/>
    <n v="0.18179999999999999"/>
    <n v="2"/>
    <n v="11"/>
    <x v="0"/>
    <x v="0"/>
    <n v="1"/>
    <x v="0"/>
    <x v="0"/>
    <x v="0"/>
    <n v="0"/>
    <x v="0"/>
  </r>
  <r>
    <x v="5"/>
    <s v="6.3 - Continuous quality improvement (CQI) evaluation"/>
    <x v="0"/>
    <s v="Provide complete IPC, biosafety and biosecurity information to evaluators (C)"/>
    <n v="0.90910000000000002"/>
    <n v="10"/>
    <n v="9.0899999999999995E-2"/>
    <n v="1"/>
    <n v="11"/>
    <x v="0"/>
    <x v="0"/>
    <n v="1"/>
    <x v="0"/>
    <x v="1"/>
    <x v="1"/>
    <n v="0"/>
    <x v="0"/>
  </r>
  <r>
    <x v="5"/>
    <s v="6.3 - Continuous quality improvement (CQI) evaluation"/>
    <x v="0"/>
    <s v="Apply basic biosafety and biosecurity evaluation tools (C)"/>
    <n v="0.72729999999999995"/>
    <n v="8"/>
    <n v="0.2727"/>
    <n v="3"/>
    <n v="11"/>
    <x v="0"/>
    <x v="0"/>
    <n v="0"/>
    <x v="1"/>
    <x v="0"/>
    <x v="0"/>
    <n v="0"/>
    <x v="0"/>
  </r>
  <r>
    <x v="5"/>
    <s v="6.3 - Continuous quality improvement (CQI) evaluation"/>
    <x v="0"/>
    <s v="Apply specific biosafety and biosecurity evaluation and adaptations required at border points of entry (C)"/>
    <n v="0.45450000000000002"/>
    <n v="5"/>
    <n v="0.54549999999999998"/>
    <n v="6"/>
    <n v="11"/>
    <x v="1"/>
    <x v="1"/>
    <n v="0"/>
    <x v="1"/>
    <x v="0"/>
    <x v="0"/>
    <n v="0"/>
    <x v="0"/>
  </r>
  <r>
    <x v="6"/>
    <s v="7.1 - Detection of health threats"/>
    <x v="0"/>
    <s v="List priority emerging infectious diseases relevant to the area and their likely modes of transmission (K)"/>
    <n v="1"/>
    <n v="11"/>
    <n v="0"/>
    <n v="0"/>
    <n v="11"/>
    <x v="0"/>
    <x v="0"/>
    <n v="1"/>
    <x v="0"/>
    <x v="1"/>
    <x v="1"/>
    <n v="1"/>
    <x v="1"/>
  </r>
  <r>
    <x v="6"/>
    <s v="7.1 - Detection of health threats"/>
    <x v="0"/>
    <s v="Describe the microbiological and epidemiological characteristics of pathogens (C)"/>
    <n v="0.81820000000000004"/>
    <n v="9"/>
    <n v="0.18179999999999999"/>
    <n v="2"/>
    <n v="11"/>
    <x v="0"/>
    <x v="0"/>
    <n v="1"/>
    <x v="0"/>
    <x v="0"/>
    <x v="0"/>
    <n v="0"/>
    <x v="0"/>
  </r>
  <r>
    <x v="6"/>
    <s v="7.1 - Detection of health threats"/>
    <x v="0"/>
    <s v="List sources of information about potential health threats (C)"/>
    <n v="0.90910000000000002"/>
    <n v="10"/>
    <n v="9.0899999999999995E-2"/>
    <n v="1"/>
    <n v="11"/>
    <x v="0"/>
    <x v="0"/>
    <n v="1"/>
    <x v="0"/>
    <x v="1"/>
    <x v="1"/>
    <n v="0"/>
    <x v="0"/>
  </r>
  <r>
    <x v="6"/>
    <s v="7.1 - Detection of health threats"/>
    <x v="0"/>
    <s v="List sources of international health alerts (K)"/>
    <n v="0.72729999999999995"/>
    <n v="8"/>
    <n v="0.2727"/>
    <n v="3"/>
    <n v="11"/>
    <x v="0"/>
    <x v="0"/>
    <n v="0"/>
    <x v="1"/>
    <x v="0"/>
    <x v="0"/>
    <n v="0"/>
    <x v="0"/>
  </r>
  <r>
    <x v="6"/>
    <s v="7.1 - Detection of health threats"/>
    <x v="0"/>
    <s v="Describe existing environmental monitoring systems (C)"/>
    <n v="0.81820000000000004"/>
    <n v="9"/>
    <n v="0.18179999999999999"/>
    <n v="2"/>
    <n v="11"/>
    <x v="0"/>
    <x v="0"/>
    <n v="1"/>
    <x v="0"/>
    <x v="0"/>
    <x v="0"/>
    <n v="0"/>
    <x v="0"/>
  </r>
  <r>
    <x v="6"/>
    <s v="7.1 - Detection of health threats"/>
    <x v="0"/>
    <s v="Evaluate whether a health threat is potentially deliberate and requires collaboration with security forces (C)"/>
    <n v="0.45450000000000002"/>
    <n v="5"/>
    <n v="0.54549999999999998"/>
    <n v="6"/>
    <n v="11"/>
    <x v="1"/>
    <x v="1"/>
    <n v="0"/>
    <x v="1"/>
    <x v="0"/>
    <x v="0"/>
    <n v="0"/>
    <x v="0"/>
  </r>
  <r>
    <x v="6"/>
    <s v="7.1 - Detection of health threats"/>
    <x v="0"/>
    <s v="Describe how to notify and collaborate with security forces about a potentially deliberate health threat (K)"/>
    <n v="0.54549999999999998"/>
    <n v="6"/>
    <n v="0.45450000000000002"/>
    <n v="5"/>
    <n v="11"/>
    <x v="1"/>
    <x v="1"/>
    <n v="0"/>
    <x v="1"/>
    <x v="0"/>
    <x v="0"/>
    <n v="0"/>
    <x v="0"/>
  </r>
  <r>
    <x v="6"/>
    <s v="7.2 - Risk assessments"/>
    <x v="0"/>
    <s v="Describe how to identify hazards (K)"/>
    <n v="0.90910000000000002"/>
    <n v="10"/>
    <n v="9.0899999999999995E-2"/>
    <n v="1"/>
    <n v="11"/>
    <x v="0"/>
    <x v="0"/>
    <n v="1"/>
    <x v="0"/>
    <x v="1"/>
    <x v="1"/>
    <n v="0"/>
    <x v="0"/>
  </r>
  <r>
    <x v="6"/>
    <s v="7.2 - Risk assessments"/>
    <x v="0"/>
    <s v="Define risk and describe the risk assessment process (K)"/>
    <n v="0.81820000000000004"/>
    <n v="9"/>
    <n v="0.18179999999999999"/>
    <n v="2"/>
    <n v="11"/>
    <x v="0"/>
    <x v="0"/>
    <n v="1"/>
    <x v="0"/>
    <x v="0"/>
    <x v="0"/>
    <n v="0"/>
    <x v="0"/>
  </r>
  <r>
    <x v="6"/>
    <s v="7.2 - Risk assessments"/>
    <x v="0"/>
    <s v="Describe the steps for conducting qualitative risk assessments (K)"/>
    <n v="0.7"/>
    <n v="7"/>
    <n v="0.3"/>
    <n v="3"/>
    <n v="10"/>
    <x v="0"/>
    <x v="0"/>
    <n v="0"/>
    <x v="1"/>
    <x v="0"/>
    <x v="0"/>
    <n v="0"/>
    <x v="0"/>
  </r>
  <r>
    <x v="6"/>
    <s v="7.2 - Risk assessments"/>
    <x v="0"/>
    <s v="Characterize the current and potential risk pathways of population exposure to biological, chemical, radiological and nuclear threats (S)"/>
    <n v="0.63639999999999997"/>
    <n v="7"/>
    <n v="0.36359999999999998"/>
    <n v="4"/>
    <n v="11"/>
    <x v="1"/>
    <x v="1"/>
    <n v="0"/>
    <x v="1"/>
    <x v="0"/>
    <x v="0"/>
    <n v="0"/>
    <x v="0"/>
  </r>
  <r>
    <x v="6"/>
    <s v="7.2 - Risk assessments"/>
    <x v="0"/>
    <s v="Contribute to a risk assessment (S)"/>
    <n v="0.63639999999999997"/>
    <n v="7"/>
    <n v="0.36359999999999998"/>
    <n v="4"/>
    <n v="11"/>
    <x v="1"/>
    <x v="1"/>
    <n v="0"/>
    <x v="1"/>
    <x v="0"/>
    <x v="0"/>
    <n v="0"/>
    <x v="0"/>
  </r>
  <r>
    <x v="6"/>
    <s v="7.3 - Policy development, adaptation and implementation"/>
    <x v="0"/>
    <s v="Describe the policies, plans, and frameworks relevant to emergency response (K)"/>
    <n v="0.54549999999999998"/>
    <n v="6"/>
    <n v="0.45450000000000002"/>
    <n v="5"/>
    <n v="11"/>
    <x v="1"/>
    <x v="1"/>
    <n v="0"/>
    <x v="1"/>
    <x v="0"/>
    <x v="0"/>
    <n v="0"/>
    <x v="0"/>
  </r>
  <r>
    <x v="6"/>
    <s v="7.3 - Policy development, adaptation and implementation"/>
    <x v="0"/>
    <s v="Describe the different levels and triggers for border restrictions during an emergency (K)"/>
    <n v="0.54549999999999998"/>
    <n v="6"/>
    <n v="0.45450000000000002"/>
    <n v="5"/>
    <n v="11"/>
    <x v="1"/>
    <x v="1"/>
    <n v="0"/>
    <x v="1"/>
    <x v="0"/>
    <x v="0"/>
    <n v="0"/>
    <x v="0"/>
  </r>
  <r>
    <x v="6"/>
    <s v="7.3 - Policy development, adaptation and implementation"/>
    <x v="0"/>
    <s v="Describe how trade and travel restrictions can be used as a tool for disease control (K)"/>
    <n v="0.81820000000000004"/>
    <n v="9"/>
    <n v="0.18179999999999999"/>
    <n v="2"/>
    <n v="11"/>
    <x v="0"/>
    <x v="0"/>
    <n v="1"/>
    <x v="0"/>
    <x v="0"/>
    <x v="0"/>
    <n v="0"/>
    <x v="0"/>
  </r>
  <r>
    <x v="6"/>
    <s v="7.4 - Preparedness and response planning"/>
    <x v="0"/>
    <s v="Describe the principles of disease prevention, control, and treatment (K)"/>
    <n v="0.90910000000000002"/>
    <n v="10"/>
    <n v="9.0899999999999995E-2"/>
    <n v="1"/>
    <n v="11"/>
    <x v="0"/>
    <x v="0"/>
    <n v="1"/>
    <x v="0"/>
    <x v="1"/>
    <x v="1"/>
    <n v="0"/>
    <x v="0"/>
  </r>
  <r>
    <x v="6"/>
    <s v="7.4 - Preparedness and response planning"/>
    <x v="0"/>
    <s v="Describe the basic principles of responder safety and health, including PPE (K)"/>
    <n v="1"/>
    <n v="10"/>
    <n v="0"/>
    <n v="0"/>
    <n v="10"/>
    <x v="0"/>
    <x v="0"/>
    <n v="1"/>
    <x v="0"/>
    <x v="1"/>
    <x v="1"/>
    <n v="1"/>
    <x v="1"/>
  </r>
  <r>
    <x v="6"/>
    <s v="7.4 - Preparedness and response planning"/>
    <x v="0"/>
    <s v="Describe published guidelines for emergency preparedness, including WHO’s Emergency Response Framework and FAO’s Good Emergency Management Practices (K)"/>
    <n v="0.5"/>
    <n v="5"/>
    <n v="0.5"/>
    <n v="5"/>
    <n v="10"/>
    <x v="1"/>
    <x v="1"/>
    <n v="0"/>
    <x v="1"/>
    <x v="0"/>
    <x v="0"/>
    <n v="0"/>
    <x v="0"/>
  </r>
  <r>
    <x v="6"/>
    <s v="7.4 - Preparedness and response planning"/>
    <x v="0"/>
    <s v="Describe the main aspects of emergency plans (i.e., resources, personnel, material, etc.) and any existing emergency preparedness and response plans relevant to the area (i.e., national, regional, or local) (K)"/>
    <n v="0.72729999999999995"/>
    <n v="8"/>
    <n v="0.2727"/>
    <n v="3"/>
    <n v="11"/>
    <x v="0"/>
    <x v="0"/>
    <n v="0"/>
    <x v="1"/>
    <x v="0"/>
    <x v="0"/>
    <n v="0"/>
    <x v="0"/>
  </r>
  <r>
    <x v="6"/>
    <s v="7.4 - Preparedness and response planning"/>
    <x v="0"/>
    <s v="Describe the roles and responsibilities of rapid response teams and participate in a response activity (S)"/>
    <n v="0.90910000000000002"/>
    <n v="10"/>
    <n v="9.0899999999999995E-2"/>
    <n v="1"/>
    <n v="11"/>
    <x v="0"/>
    <x v="0"/>
    <n v="1"/>
    <x v="0"/>
    <x v="1"/>
    <x v="1"/>
    <n v="0"/>
    <x v="0"/>
  </r>
  <r>
    <x v="6"/>
    <s v="7.5 - Cross-sectoral coordination and incident management"/>
    <x v="0"/>
    <s v="List the relevant partners and their roles and responsibilities in an emergency response (K)"/>
    <n v="0.90910000000000002"/>
    <n v="10"/>
    <n v="9.0899999999999995E-2"/>
    <n v="1"/>
    <n v="11"/>
    <x v="0"/>
    <x v="0"/>
    <n v="1"/>
    <x v="0"/>
    <x v="1"/>
    <x v="1"/>
    <n v="0"/>
    <x v="0"/>
  </r>
  <r>
    <x v="6"/>
    <s v="7.5 - Cross-sectoral coordination and incident management"/>
    <x v="0"/>
    <s v="Describe incident command structures (K)"/>
    <n v="0.90910000000000002"/>
    <n v="10"/>
    <n v="9.0899999999999995E-2"/>
    <n v="1"/>
    <n v="11"/>
    <x v="0"/>
    <x v="0"/>
    <n v="1"/>
    <x v="0"/>
    <x v="1"/>
    <x v="1"/>
    <n v="0"/>
    <x v="0"/>
  </r>
  <r>
    <x v="6"/>
    <s v="7.5 - Cross-sectoral coordination and incident management"/>
    <x v="0"/>
    <s v="Communicate with response partners about key roles, responsibilities, and risks (C)"/>
    <n v="0.90910000000000002"/>
    <n v="10"/>
    <n v="9.0899999999999995E-2"/>
    <n v="1"/>
    <n v="11"/>
    <x v="0"/>
    <x v="0"/>
    <n v="1"/>
    <x v="0"/>
    <x v="1"/>
    <x v="1"/>
    <n v="0"/>
    <x v="0"/>
  </r>
  <r>
    <x v="6"/>
    <s v="7.5 - Cross-sectoral coordination and incident management"/>
    <x v="0"/>
    <s v="Maintain ongoing relationships with relevant partners (C)"/>
    <n v="0.81820000000000004"/>
    <n v="9"/>
    <n v="0.18179999999999999"/>
    <n v="2"/>
    <n v="11"/>
    <x v="0"/>
    <x v="0"/>
    <n v="1"/>
    <x v="0"/>
    <x v="0"/>
    <x v="0"/>
    <n v="0"/>
    <x v="0"/>
  </r>
  <r>
    <x v="6"/>
    <s v="7.6 - Emergency risk communication"/>
    <x v="0"/>
    <s v="Describe the principles of risk communication (K)"/>
    <n v="0.81820000000000004"/>
    <n v="9"/>
    <n v="0.18179999999999999"/>
    <n v="2"/>
    <n v="11"/>
    <x v="0"/>
    <x v="0"/>
    <n v="1"/>
    <x v="0"/>
    <x v="0"/>
    <x v="0"/>
    <n v="0"/>
    <x v="0"/>
  </r>
  <r>
    <x v="6"/>
    <s v="7.6 - Emergency risk communication"/>
    <x v="0"/>
    <s v="Explain economic, political, social, religious, and cultural barriers to emergency risk communication (K)"/>
    <n v="0.81820000000000004"/>
    <n v="9"/>
    <n v="0.18179999999999999"/>
    <n v="2"/>
    <n v="11"/>
    <x v="0"/>
    <x v="0"/>
    <n v="1"/>
    <x v="0"/>
    <x v="0"/>
    <x v="0"/>
    <n v="0"/>
    <x v="0"/>
  </r>
  <r>
    <x v="6"/>
    <s v="7.6 - Emergency risk communication"/>
    <x v="0"/>
    <s v="Describe social mobilization, health promotion and other population engagement mechanisms that could be leveraged for emergency risk communication strategy (S)"/>
    <n v="0.90910000000000002"/>
    <n v="10"/>
    <n v="9.0899999999999995E-2"/>
    <n v="1"/>
    <n v="11"/>
    <x v="0"/>
    <x v="0"/>
    <n v="1"/>
    <x v="0"/>
    <x v="1"/>
    <x v="1"/>
    <n v="0"/>
    <x v="0"/>
  </r>
  <r>
    <x v="6"/>
    <s v="7.7 - Mass gatherings "/>
    <x v="0"/>
    <s v="Define mass gathering (K)"/>
    <n v="1"/>
    <n v="11"/>
    <n v="0"/>
    <n v="0"/>
    <n v="11"/>
    <x v="0"/>
    <x v="0"/>
    <n v="1"/>
    <x v="0"/>
    <x v="1"/>
    <x v="1"/>
    <n v="1"/>
    <x v="1"/>
  </r>
  <r>
    <x v="6"/>
    <s v="7.7 - Mass gatherings "/>
    <x v="0"/>
    <s v="List different types of planned and spontaneous mass gatherings that involve people and /or animals (K)"/>
    <n v="0.90910000000000002"/>
    <n v="10"/>
    <n v="9.0899999999999995E-2"/>
    <n v="1"/>
    <n v="11"/>
    <x v="0"/>
    <x v="0"/>
    <n v="1"/>
    <x v="0"/>
    <x v="1"/>
    <x v="1"/>
    <n v="0"/>
    <x v="0"/>
  </r>
  <r>
    <x v="6"/>
    <s v="7.7 - Mass gatherings "/>
    <x v="0"/>
    <s v="Participate in monitoring and surveillance of mass gatherings involving people and/or animals (S)"/>
    <n v="0.90910000000000002"/>
    <n v="10"/>
    <n v="9.0899999999999995E-2"/>
    <n v="1"/>
    <n v="11"/>
    <x v="0"/>
    <x v="0"/>
    <n v="1"/>
    <x v="0"/>
    <x v="1"/>
    <x v="1"/>
    <n v="0"/>
    <x v="0"/>
  </r>
  <r>
    <x v="6"/>
    <s v="7.8 - Humanitarian crises/natural disasters"/>
    <x v="0"/>
    <s v="Participate in the planning and response to humanitarian crises and natural disasters (S)"/>
    <n v="0.90910000000000002"/>
    <n v="10"/>
    <n v="9.0899999999999995E-2"/>
    <n v="1"/>
    <n v="11"/>
    <x v="0"/>
    <x v="0"/>
    <n v="1"/>
    <x v="0"/>
    <x v="1"/>
    <x v="1"/>
    <n v="0"/>
    <x v="0"/>
  </r>
  <r>
    <x v="7"/>
    <s v="8.1 - Types of epidemiological studies"/>
    <x v="0"/>
    <s v="Describe the types of data (primary/secondary; quantitative/ qualitative) (K)"/>
    <n v="1"/>
    <n v="9"/>
    <n v="0"/>
    <n v="0"/>
    <n v="9"/>
    <x v="0"/>
    <x v="0"/>
    <n v="1"/>
    <x v="0"/>
    <x v="1"/>
    <x v="1"/>
    <n v="1"/>
    <x v="1"/>
  </r>
  <r>
    <x v="7"/>
    <s v="8.1 - Types of epidemiological studies"/>
    <x v="0"/>
    <s v="Describe the basic differences between descriptive and analytical studies (K)"/>
    <n v="0.55559999999999998"/>
    <n v="5"/>
    <n v="0.44440000000000002"/>
    <n v="4"/>
    <n v="9"/>
    <x v="1"/>
    <x v="1"/>
    <n v="0"/>
    <x v="1"/>
    <x v="0"/>
    <x v="0"/>
    <n v="0"/>
    <x v="0"/>
  </r>
  <r>
    <x v="7"/>
    <s v="8.1 - Types of epidemiological studies"/>
    <x v="0"/>
    <s v="Describe the importance of random sampling and how it differs from non-random sampling (K)"/>
    <n v="0.77780000000000005"/>
    <n v="7"/>
    <n v="0.22220000000000001"/>
    <n v="2"/>
    <n v="9"/>
    <x v="0"/>
    <x v="0"/>
    <n v="0"/>
    <x v="1"/>
    <x v="0"/>
    <x v="0"/>
    <n v="0"/>
    <x v="0"/>
  </r>
  <r>
    <x v="7"/>
    <s v="8.1 - Types of epidemiological studies"/>
    <x v="0"/>
    <s v="Describe the brief field studies related to zoonotic disease events: a) descriptive case study; b) survey or KAP study; and c) secondary data analysis (e.g., existing field or laboratory data) (K)"/>
    <n v="0.33329999999999999"/>
    <n v="3"/>
    <n v="0.66669999999999996"/>
    <n v="6"/>
    <n v="9"/>
    <x v="1"/>
    <x v="1"/>
    <n v="0"/>
    <x v="1"/>
    <x v="0"/>
    <x v="0"/>
    <n v="0"/>
    <x v="0"/>
  </r>
  <r>
    <x v="7"/>
    <s v="8.1 - Types of epidemiological studies"/>
    <x v="0"/>
    <s v="Describe a descriptive field study for zoonotic or animal-specific disease events (K)"/>
    <n v="0.88890000000000002"/>
    <n v="8"/>
    <n v="0.1111"/>
    <n v="1"/>
    <n v="9"/>
    <x v="0"/>
    <x v="0"/>
    <n v="1"/>
    <x v="0"/>
    <x v="0"/>
    <x v="0"/>
    <n v="0"/>
    <x v="0"/>
  </r>
  <r>
    <x v="7"/>
    <s v="8.1 - Types of epidemiological studies"/>
    <x v="0"/>
    <s v="Describe the players, drivers, and interactions among sectors contributing to disease occurrence. (K)"/>
    <n v="0.66669999999999996"/>
    <n v="6"/>
    <n v="0.33329999999999999"/>
    <n v="3"/>
    <n v="9"/>
    <x v="0"/>
    <x v="0"/>
    <n v="0"/>
    <x v="1"/>
    <x v="0"/>
    <x v="0"/>
    <n v="0"/>
    <x v="0"/>
  </r>
  <r>
    <x v="7"/>
    <s v="8.2 - Design and plan epidemiological studies"/>
    <x v="0"/>
    <s v="Contribute to local design and planning of epidemiological studies (S)"/>
    <n v="0.77780000000000005"/>
    <n v="7"/>
    <n v="0.22220000000000001"/>
    <n v="2"/>
    <n v="9"/>
    <x v="0"/>
    <x v="0"/>
    <n v="0"/>
    <x v="1"/>
    <x v="0"/>
    <x v="0"/>
    <n v="0"/>
    <x v="0"/>
  </r>
  <r>
    <x v="7"/>
    <s v="8.2 - Design and plan epidemiological studies"/>
    <x v="0"/>
    <s v="Apply knowledge of data types (C)"/>
    <n v="0.55559999999999998"/>
    <n v="5"/>
    <n v="0.44440000000000002"/>
    <n v="4"/>
    <n v="9"/>
    <x v="1"/>
    <x v="1"/>
    <n v="0"/>
    <x v="1"/>
    <x v="0"/>
    <x v="0"/>
    <n v="0"/>
    <x v="0"/>
  </r>
  <r>
    <x v="7"/>
    <s v="8.2 - Design and plan epidemiological studies"/>
    <x v="0"/>
    <s v="Apply knowledge of sampling methods (C)"/>
    <n v="0.44440000000000002"/>
    <n v="4"/>
    <n v="0.55559999999999998"/>
    <n v="5"/>
    <n v="9"/>
    <x v="1"/>
    <x v="1"/>
    <n v="0"/>
    <x v="1"/>
    <x v="0"/>
    <x v="0"/>
    <n v="0"/>
    <x v="0"/>
  </r>
  <r>
    <x v="7"/>
    <s v="8.2 - Design and plan epidemiological studies"/>
    <x v="0"/>
    <s v="Describe and plan how to collect high quality data to investigators including data collection tools and other field materials (S)"/>
    <n v="0.55559999999999998"/>
    <n v="5"/>
    <n v="0.44440000000000002"/>
    <n v="4"/>
    <n v="9"/>
    <x v="1"/>
    <x v="1"/>
    <n v="0"/>
    <x v="1"/>
    <x v="0"/>
    <x v="0"/>
    <n v="0"/>
    <x v="0"/>
  </r>
  <r>
    <x v="7"/>
    <s v="8.2 - Design and plan epidemiological studies"/>
    <x v="0"/>
    <s v="Prepare the list of data, collection tools, PPE, public outreach, communication, and other logistic requirements needed during the epidemiological study (S)"/>
    <n v="0.88890000000000002"/>
    <n v="8"/>
    <n v="0.1111"/>
    <n v="1"/>
    <n v="9"/>
    <x v="0"/>
    <x v="0"/>
    <n v="1"/>
    <x v="0"/>
    <x v="0"/>
    <x v="0"/>
    <n v="0"/>
    <x v="0"/>
  </r>
  <r>
    <x v="7"/>
    <s v="8.2 - Design and plan epidemiological studies"/>
    <x v="0"/>
    <s v="Describe the critical pre-requisites to collaborate, coordinate and communicate across sectoral lines at local level (K)"/>
    <n v="0.77780000000000005"/>
    <n v="7"/>
    <n v="0.22220000000000001"/>
    <n v="2"/>
    <n v="9"/>
    <x v="0"/>
    <x v="0"/>
    <n v="0"/>
    <x v="1"/>
    <x v="0"/>
    <x v="0"/>
    <n v="0"/>
    <x v="0"/>
  </r>
  <r>
    <x v="7"/>
    <s v="8.2 - Design and plan epidemiological studies"/>
    <x v="0"/>
    <s v="Ensure basic principles of medical personal data protection, necessary data anonymization, ethical approval and informed consent for epidemiological studies (C)"/>
    <n v="0.88890000000000002"/>
    <n v="8"/>
    <n v="0.1111"/>
    <n v="1"/>
    <n v="9"/>
    <x v="0"/>
    <x v="0"/>
    <n v="1"/>
    <x v="0"/>
    <x v="0"/>
    <x v="0"/>
    <n v="0"/>
    <x v="0"/>
  </r>
  <r>
    <x v="7"/>
    <s v="8.2 - Design and plan epidemiological studies"/>
    <x v="0"/>
    <s v="List local critical players and plan to collect information to understand disease’s drivers and interactions among players for a given disease situation (S)"/>
    <n v="0.88890000000000002"/>
    <n v="8"/>
    <n v="0.1111"/>
    <n v="1"/>
    <n v="9"/>
    <x v="0"/>
    <x v="0"/>
    <n v="1"/>
    <x v="0"/>
    <x v="0"/>
    <x v="0"/>
    <n v="0"/>
    <x v="0"/>
  </r>
  <r>
    <x v="7"/>
    <s v="8.3 - Conduct epidemiolgocial field studies"/>
    <x v="0"/>
    <s v="Conduct data collection based on training related to collection tools, SOP, public outreach, and field logistics (C)"/>
    <n v="1"/>
    <n v="9"/>
    <n v="0"/>
    <n v="0"/>
    <n v="9"/>
    <x v="0"/>
    <x v="0"/>
    <n v="1"/>
    <x v="0"/>
    <x v="1"/>
    <x v="1"/>
    <n v="1"/>
    <x v="1"/>
  </r>
  <r>
    <x v="7"/>
    <s v="8.3 - Conduct epidemiolgocial field studies"/>
    <x v="0"/>
    <s v="Provide data and information on gaps and challenges facing during data collection to intermediate and advanced levels (S)"/>
    <n v="0.88890000000000002"/>
    <n v="8"/>
    <n v="0.1111"/>
    <n v="1"/>
    <n v="9"/>
    <x v="0"/>
    <x v="0"/>
    <n v="1"/>
    <x v="0"/>
    <x v="0"/>
    <x v="0"/>
    <n v="0"/>
    <x v="0"/>
  </r>
  <r>
    <x v="7"/>
    <s v="8.3 - Conduct epidemiolgocial field studies"/>
    <x v="0"/>
    <s v="Apply sampling methods to collect data based on local context and feasibility (C)"/>
    <n v="0.77780000000000005"/>
    <n v="7"/>
    <n v="0.22220000000000001"/>
    <n v="2"/>
    <n v="9"/>
    <x v="0"/>
    <x v="0"/>
    <n v="0"/>
    <x v="1"/>
    <x v="0"/>
    <x v="0"/>
    <n v="0"/>
    <x v="0"/>
  </r>
  <r>
    <x v="7"/>
    <s v="8.3 - Conduct epidemiolgocial field studies"/>
    <x v="0"/>
    <s v="Describe the critical pre-requisites to collaborate, coordinate and communicate across sectoral lines at local level (K)"/>
    <n v="0.55559999999999998"/>
    <n v="5"/>
    <n v="0.44440000000000002"/>
    <n v="4"/>
    <n v="9"/>
    <x v="1"/>
    <x v="1"/>
    <n v="0"/>
    <x v="1"/>
    <x v="0"/>
    <x v="0"/>
    <n v="0"/>
    <x v="0"/>
  </r>
  <r>
    <x v="7"/>
    <s v="8.3 - Conduct epidemiolgocial field studies"/>
    <x v="0"/>
    <s v="Describe the potential impact from any intervention recommended or made following the epidemiological study across the sectors (K)"/>
    <n v="0"/>
    <n v="0"/>
    <n v="1"/>
    <n v="9"/>
    <n v="9"/>
    <x v="1"/>
    <x v="1"/>
    <n v="0"/>
    <x v="1"/>
    <x v="0"/>
    <x v="0"/>
    <n v="0"/>
    <x v="0"/>
  </r>
  <r>
    <x v="7"/>
    <s v="8.3 - Conduct epidemiolgocial field studies"/>
    <x v="0"/>
    <s v="Participate in data analysis and provide urgent intervention when needed (S)"/>
    <n v="0.88890000000000002"/>
    <n v="8"/>
    <n v="0.1111"/>
    <n v="1"/>
    <n v="9"/>
    <x v="0"/>
    <x v="0"/>
    <n v="1"/>
    <x v="0"/>
    <x v="0"/>
    <x v="0"/>
    <n v="0"/>
    <x v="0"/>
  </r>
  <r>
    <x v="7"/>
    <s v="8.4 - Report and publish study findings"/>
    <x v="0"/>
    <s v="Develop a Brief Descriptive Field Study report for zoonotic or animal-specific disease events in the local context by using basic descriptive statistics (C)"/>
    <n v="1"/>
    <n v="9"/>
    <n v="0"/>
    <n v="0"/>
    <n v="9"/>
    <x v="0"/>
    <x v="0"/>
    <n v="1"/>
    <x v="0"/>
    <x v="1"/>
    <x v="1"/>
    <n v="1"/>
    <x v="1"/>
  </r>
  <r>
    <x v="7"/>
    <s v="8.4 - Report and publish study findings"/>
    <x v="0"/>
    <s v="Communicate written and oral reports to technical and non-technical audiences (C)"/>
    <n v="0.88890000000000002"/>
    <n v="8"/>
    <n v="0.1111"/>
    <n v="1"/>
    <n v="9"/>
    <x v="0"/>
    <x v="0"/>
    <n v="1"/>
    <x v="0"/>
    <x v="0"/>
    <x v="0"/>
    <n v="0"/>
    <x v="0"/>
  </r>
  <r>
    <x v="7"/>
    <s v="8.4 - Report and publish study findings"/>
    <x v="0"/>
    <s v="Share data in collaboration, coordination and communication among sectoral investigators and the community to initiate urgent intervention at local when needed (S)"/>
    <n v="0.66669999999999996"/>
    <n v="6"/>
    <n v="0.33329999999999999"/>
    <n v="3"/>
    <n v="9"/>
    <x v="0"/>
    <x v="0"/>
    <n v="0"/>
    <x v="1"/>
    <x v="0"/>
    <x v="0"/>
    <n v="0"/>
    <x v="0"/>
  </r>
  <r>
    <x v="8"/>
    <s v="9.1 - Planning for data collection and analysis"/>
    <x v="0"/>
    <s v="Review data collection plans (questionnaires, forms, sampling strategies) before beginning data collection (C)"/>
    <n v="1"/>
    <n v="9"/>
    <n v="0"/>
    <n v="0"/>
    <n v="9"/>
    <x v="0"/>
    <x v="0"/>
    <n v="1"/>
    <x v="0"/>
    <x v="1"/>
    <x v="1"/>
    <n v="1"/>
    <x v="1"/>
  </r>
  <r>
    <x v="8"/>
    <s v="9.1 - Planning for data collection and analysis"/>
    <x v="0"/>
    <s v="Differentiate between quantitative and qualitative data (K)"/>
    <n v="1"/>
    <n v="9"/>
    <n v="0"/>
    <n v="0"/>
    <n v="9"/>
    <x v="0"/>
    <x v="0"/>
    <n v="1"/>
    <x v="0"/>
    <x v="1"/>
    <x v="1"/>
    <n v="1"/>
    <x v="1"/>
  </r>
  <r>
    <x v="8"/>
    <s v="9.1 - Planning for data collection and analysis"/>
    <x v="0"/>
    <s v="Describe the uses and limitations of aggregated data (K)"/>
    <n v="1"/>
    <n v="8"/>
    <n v="0"/>
    <n v="0"/>
    <n v="8"/>
    <x v="0"/>
    <x v="0"/>
    <n v="1"/>
    <x v="0"/>
    <x v="1"/>
    <x v="1"/>
    <n v="1"/>
    <x v="1"/>
  </r>
  <r>
    <x v="8"/>
    <s v="9.1 - Planning for data collection and analysis"/>
    <x v="0"/>
    <s v="Use basic principles of files versioning (C)"/>
    <n v="0.88890000000000002"/>
    <n v="8"/>
    <n v="0.1111"/>
    <n v="1"/>
    <n v="9"/>
    <x v="0"/>
    <x v="0"/>
    <n v="1"/>
    <x v="0"/>
    <x v="0"/>
    <x v="0"/>
    <n v="0"/>
    <x v="0"/>
  </r>
  <r>
    <x v="8"/>
    <s v="9.2 - Data collection"/>
    <x v="0"/>
    <s v="Describe how health data can be collected, assessed, coded, and reported through paper and electronic system (K)"/>
    <n v="0.88890000000000002"/>
    <n v="8"/>
    <n v="0.1111"/>
    <n v="1"/>
    <n v="9"/>
    <x v="0"/>
    <x v="0"/>
    <n v="1"/>
    <x v="0"/>
    <x v="0"/>
    <x v="0"/>
    <n v="0"/>
    <x v="0"/>
  </r>
  <r>
    <x v="8"/>
    <s v="9.2 - Data collection"/>
    <x v="0"/>
    <s v="Use appropriate data quality standards for data collection for surveillance, laboratory, epidemiological studies, etc. (C)"/>
    <n v="0.88890000000000002"/>
    <n v="8"/>
    <n v="0.1111"/>
    <n v="1"/>
    <n v="9"/>
    <x v="0"/>
    <x v="0"/>
    <n v="1"/>
    <x v="0"/>
    <x v="0"/>
    <x v="0"/>
    <n v="0"/>
    <x v="0"/>
  </r>
  <r>
    <x v="8"/>
    <s v="9.2 - Data collection"/>
    <x v="0"/>
    <s v="Collect data in a consistent and standardized way (C)"/>
    <n v="1"/>
    <n v="9"/>
    <n v="0"/>
    <n v="0"/>
    <n v="9"/>
    <x v="0"/>
    <x v="0"/>
    <n v="1"/>
    <x v="0"/>
    <x v="1"/>
    <x v="1"/>
    <n v="1"/>
    <x v="1"/>
  </r>
  <r>
    <x v="8"/>
    <s v="9.2 - Data collection"/>
    <x v="0"/>
    <s v="Use a data dictionary to explain coding, types of variables (C)"/>
    <n v="0.88890000000000002"/>
    <n v="8"/>
    <n v="0.1111"/>
    <n v="1"/>
    <n v="9"/>
    <x v="0"/>
    <x v="0"/>
    <n v="1"/>
    <x v="0"/>
    <x v="0"/>
    <x v="0"/>
    <n v="0"/>
    <x v="0"/>
  </r>
  <r>
    <x v="8"/>
    <s v="9.2 - Data collection"/>
    <x v="0"/>
    <s v="Describe minimum variables for a line list (C)"/>
    <n v="1"/>
    <n v="9"/>
    <n v="0"/>
    <n v="0"/>
    <n v="9"/>
    <x v="0"/>
    <x v="0"/>
    <n v="1"/>
    <x v="0"/>
    <x v="1"/>
    <x v="1"/>
    <n v="1"/>
    <x v="1"/>
  </r>
  <r>
    <x v="8"/>
    <s v="9.2 - Data collection"/>
    <x v="0"/>
    <s v="Use electronic tools for data collection (S)"/>
    <n v="0.55559999999999998"/>
    <n v="5"/>
    <n v="0.44440000000000002"/>
    <n v="4"/>
    <n v="9"/>
    <x v="1"/>
    <x v="1"/>
    <n v="0"/>
    <x v="1"/>
    <x v="0"/>
    <x v="0"/>
    <n v="0"/>
    <x v="0"/>
  </r>
  <r>
    <x v="8"/>
    <s v="9.3 - Data analysis"/>
    <x v="0"/>
    <s v="Apply basic principles of data consistency and data cleaning (C)"/>
    <n v="1"/>
    <n v="9"/>
    <n v="0"/>
    <n v="0"/>
    <n v="9"/>
    <x v="0"/>
    <x v="0"/>
    <n v="1"/>
    <x v="0"/>
    <x v="1"/>
    <x v="1"/>
    <n v="1"/>
    <x v="1"/>
  </r>
  <r>
    <x v="8"/>
    <s v="9.3 - Data analysis"/>
    <x v="0"/>
    <s v="Calculate summary statistics including measures of central tendency and dispersion (mean and standard deviation, median and mode), and percentiles and quartiles (S)"/>
    <n v="0.77780000000000005"/>
    <n v="7"/>
    <n v="0.22220000000000001"/>
    <n v="2"/>
    <n v="9"/>
    <x v="0"/>
    <x v="0"/>
    <n v="0"/>
    <x v="1"/>
    <x v="0"/>
    <x v="0"/>
    <n v="0"/>
    <x v="0"/>
  </r>
  <r>
    <x v="8"/>
    <s v="9.3 - Data analysis"/>
    <x v="0"/>
    <s v="Calculate rates to quantify incidence, prevalence, attack rates, mortality rates, etc (S)"/>
    <n v="1"/>
    <n v="9"/>
    <n v="0"/>
    <n v="0"/>
    <n v="9"/>
    <x v="0"/>
    <x v="0"/>
    <n v="1"/>
    <x v="0"/>
    <x v="1"/>
    <x v="1"/>
    <n v="1"/>
    <x v="1"/>
  </r>
  <r>
    <x v="8"/>
    <s v="9.3 - Data analysis"/>
    <x v="0"/>
    <s v="Describe the epidemiological principles of unit (person/animal), place and time (K, C)"/>
    <n v="1"/>
    <n v="9"/>
    <n v="0"/>
    <n v="0"/>
    <n v="9"/>
    <x v="0"/>
    <x v="0"/>
    <n v="1"/>
    <x v="0"/>
    <x v="1"/>
    <x v="1"/>
    <n v="1"/>
    <x v="1"/>
  </r>
  <r>
    <x v="8"/>
    <s v="9.3 - Data analysis"/>
    <x v="0"/>
    <s v="Create simple tables, graphs, and maps from surveillance and epidemiologic data (S)"/>
    <n v="1"/>
    <n v="9"/>
    <n v="0"/>
    <n v="0"/>
    <n v="9"/>
    <x v="0"/>
    <x v="0"/>
    <n v="1"/>
    <x v="0"/>
    <x v="1"/>
    <x v="1"/>
    <n v="1"/>
    <x v="1"/>
  </r>
  <r>
    <x v="8"/>
    <s v="9.3 - Data analysis"/>
    <x v="0"/>
    <s v="Use of software to manage and summarize data (S)"/>
    <n v="0.44440000000000002"/>
    <n v="4"/>
    <n v="0.55559999999999998"/>
    <n v="5"/>
    <n v="9"/>
    <x v="1"/>
    <x v="1"/>
    <n v="0"/>
    <x v="1"/>
    <x v="0"/>
    <x v="0"/>
    <n v="0"/>
    <x v="0"/>
  </r>
  <r>
    <x v="8"/>
    <s v="9.4 - Data interpretation and presentation"/>
    <x v="0"/>
    <s v="Interpret descriptive data (e.g., surveillance data) (C)"/>
    <n v="0.88890000000000002"/>
    <n v="8"/>
    <n v="0.1111"/>
    <n v="1"/>
    <n v="9"/>
    <x v="0"/>
    <x v="0"/>
    <n v="1"/>
    <x v="0"/>
    <x v="0"/>
    <x v="0"/>
    <n v="0"/>
    <x v="0"/>
  </r>
  <r>
    <x v="8"/>
    <s v="9.4 - Data interpretation and presentation"/>
    <x v="0"/>
    <s v="Present data in basic tables, graphs, and maps (C)"/>
    <n v="1"/>
    <n v="9"/>
    <n v="0"/>
    <n v="0"/>
    <n v="9"/>
    <x v="0"/>
    <x v="0"/>
    <n v="1"/>
    <x v="0"/>
    <x v="1"/>
    <x v="1"/>
    <n v="1"/>
    <x v="1"/>
  </r>
  <r>
    <x v="8"/>
    <s v="9.4 - Data interpretation and presentation"/>
    <x v="0"/>
    <s v="Develop simple regular reports (C)"/>
    <n v="1"/>
    <n v="9"/>
    <n v="0"/>
    <n v="0"/>
    <n v="9"/>
    <x v="0"/>
    <x v="0"/>
    <n v="1"/>
    <x v="0"/>
    <x v="1"/>
    <x v="1"/>
    <n v="1"/>
    <x v="1"/>
  </r>
  <r>
    <x v="8"/>
    <s v="9.5 - Digital Tools"/>
    <x v="0"/>
    <s v="Use available software/digital tools for data collection and reporting whenever possible (S)"/>
    <n v="1"/>
    <n v="9"/>
    <n v="0"/>
    <n v="0"/>
    <n v="9"/>
    <x v="0"/>
    <x v="0"/>
    <n v="1"/>
    <x v="0"/>
    <x v="1"/>
    <x v="1"/>
    <n v="1"/>
    <x v="1"/>
  </r>
  <r>
    <x v="8"/>
    <s v="9.5 - Digital Tools"/>
    <x v="0"/>
    <s v="Use word processing, spread sheets, and presentation software (S)"/>
    <n v="1"/>
    <n v="9"/>
    <n v="0"/>
    <n v="0"/>
    <n v="9"/>
    <x v="0"/>
    <x v="0"/>
    <n v="1"/>
    <x v="0"/>
    <x v="1"/>
    <x v="1"/>
    <n v="1"/>
    <x v="1"/>
  </r>
  <r>
    <x v="9"/>
    <s v="10.1 - Biodiversity and Ecosystem Function"/>
    <x v="0"/>
    <s v="*Explain the role of biodiversity in sustaining economically and culturally important resources such as clean air, fresh water, pollination, soil fertility, pest and disease control, and wildlife recreation opportunities using local case studies"/>
    <n v="0.69230000000000003"/>
    <n v="9"/>
    <n v="0.30769999999999997"/>
    <n v="4"/>
    <n v="13"/>
    <x v="0"/>
    <x v="0"/>
    <n v="0"/>
    <x v="1"/>
    <x v="0"/>
    <x v="0"/>
    <n v="0"/>
    <x v="0"/>
  </r>
  <r>
    <x v="9"/>
    <s v="10.1 - Biodiversity and Ecosystem Function"/>
    <x v="0"/>
    <s v="*Describe the two main types of ecosystem services: ‘provisioning’ and ‘regulating’ (K)"/>
    <n v="0.3846"/>
    <n v="5"/>
    <n v="0.61539999999999995"/>
    <n v="8"/>
    <n v="13"/>
    <x v="1"/>
    <x v="1"/>
    <n v="0"/>
    <x v="1"/>
    <x v="0"/>
    <x v="0"/>
    <n v="0"/>
    <x v="0"/>
  </r>
  <r>
    <x v="9"/>
    <s v="10.1 - Biodiversity and Ecosystem Function"/>
    <x v="0"/>
    <s v="*Define and explain the relationship between biodiversity, ecological function and ecosystem services to community members lick to write (K)"/>
    <n v="0.3846"/>
    <n v="5"/>
    <n v="0.61539999999999995"/>
    <n v="8"/>
    <n v="13"/>
    <x v="1"/>
    <x v="1"/>
    <n v="0"/>
    <x v="1"/>
    <x v="0"/>
    <x v="0"/>
    <n v="0"/>
    <x v="0"/>
  </r>
  <r>
    <x v="9"/>
    <s v="10.1 - Biodiversity and Ecosystem Function"/>
    <x v="0"/>
    <s v="*Explain how diversity is a key pillar of pest and disease resistance, in natural and managed ecosystems using local examples (K)"/>
    <n v="0.53849999999999998"/>
    <n v="7"/>
    <n v="0.46150000000000002"/>
    <n v="6"/>
    <n v="13"/>
    <x v="1"/>
    <x v="1"/>
    <n v="0"/>
    <x v="1"/>
    <x v="0"/>
    <x v="0"/>
    <n v="0"/>
    <x v="0"/>
  </r>
  <r>
    <x v="9"/>
    <s v="10.1 - Biodiversity and Ecosystem Function"/>
    <x v="0"/>
    <s v="*Be aware of local ecosystems and able to describe their interactions and identify risks of emergence or transmission of disease (K)"/>
    <n v="0.76919999999999999"/>
    <n v="10"/>
    <n v="0.23080000000000001"/>
    <n v="3"/>
    <n v="13"/>
    <x v="0"/>
    <x v="0"/>
    <n v="0"/>
    <x v="1"/>
    <x v="0"/>
    <x v="0"/>
    <n v="0"/>
    <x v="0"/>
  </r>
  <r>
    <x v="9"/>
    <s v="10.1 - Biodiversity and Ecosystem Function"/>
    <x v="0"/>
    <s v="*Describe risks that may threaten ecosystem sustainability and describe how they impact biodiversity, e.g. understand the impact of invasive alien species to a ecosystem health and epidemiology (K)"/>
    <n v="0.69230000000000003"/>
    <n v="9"/>
    <n v="0.30769999999999997"/>
    <n v="4"/>
    <n v="13"/>
    <x v="0"/>
    <x v="0"/>
    <n v="0"/>
    <x v="1"/>
    <x v="0"/>
    <x v="0"/>
    <n v="0"/>
    <x v="0"/>
  </r>
  <r>
    <x v="9"/>
    <s v="10.1 - Biodiversity and Ecosystem Function"/>
    <x v="0"/>
    <s v="*Identify, measure and assess indicators of ecosystem function (early warning signals intelligence) (S)"/>
    <n v="0.3846"/>
    <n v="5"/>
    <n v="0.61539999999999995"/>
    <n v="8"/>
    <n v="13"/>
    <x v="1"/>
    <x v="1"/>
    <n v="0"/>
    <x v="1"/>
    <x v="0"/>
    <x v="0"/>
    <n v="0"/>
    <x v="0"/>
  </r>
  <r>
    <x v="9"/>
    <s v="10.1 - Biodiversity and Ecosystem Function"/>
    <x v="0"/>
    <s v="*Explain structural and functional complexity of ecological systems and their relationship with zoonoses (K)"/>
    <n v="0.15379999999999999"/>
    <n v="2"/>
    <n v="0.84619999999999995"/>
    <n v="11"/>
    <n v="13"/>
    <x v="1"/>
    <x v="1"/>
    <n v="0"/>
    <x v="1"/>
    <x v="0"/>
    <x v="0"/>
    <n v="0"/>
    <x v="0"/>
  </r>
  <r>
    <x v="9"/>
    <s v="10.2 - Wildlife and Ecosystem Services"/>
    <x v="0"/>
    <s v="*Explain the roles and responsibilities of local, national, and regional authorities in wildlife management (K)"/>
    <n v="0.76919999999999999"/>
    <n v="10"/>
    <n v="0.23080000000000001"/>
    <n v="3"/>
    <n v="13"/>
    <x v="0"/>
    <x v="0"/>
    <n v="0"/>
    <x v="1"/>
    <x v="0"/>
    <x v="0"/>
    <n v="0"/>
    <x v="0"/>
  </r>
  <r>
    <x v="9"/>
    <s v="10.2 - Wildlife and Ecosystem Services"/>
    <x v="0"/>
    <s v="*Describe different wildlife populations within a jurisdiction, including those with significant human and livestock interaction or under human care, including farmed wildlife (K)"/>
    <n v="0.61539999999999995"/>
    <n v="8"/>
    <n v="0.3846"/>
    <n v="5"/>
    <n v="13"/>
    <x v="1"/>
    <x v="1"/>
    <n v="0"/>
    <x v="1"/>
    <x v="0"/>
    <x v="0"/>
    <n v="0"/>
    <x v="0"/>
  </r>
  <r>
    <x v="9"/>
    <s v="10.2 - Wildlife and Ecosystem Services"/>
    <x v="0"/>
    <s v="*Apply conservation principles (S)"/>
    <n v="0.3846"/>
    <n v="5"/>
    <n v="0.61539999999999995"/>
    <n v="8"/>
    <n v="13"/>
    <x v="1"/>
    <x v="1"/>
    <n v="0"/>
    <x v="1"/>
    <x v="0"/>
    <x v="0"/>
    <n v="0"/>
    <x v="0"/>
  </r>
  <r>
    <x v="9"/>
    <s v="10.3 - Air, Water and Soil Quality"/>
    <x v="0"/>
    <s v="Describe air, water and soil cycles and mechanisms for accumulation of contaminants (K)"/>
    <n v="0.69230000000000003"/>
    <n v="9"/>
    <n v="0.30769999999999997"/>
    <n v="4"/>
    <n v="13"/>
    <x v="0"/>
    <x v="0"/>
    <n v="0"/>
    <x v="1"/>
    <x v="0"/>
    <x v="0"/>
    <n v="0"/>
    <x v="0"/>
  </r>
  <r>
    <x v="9"/>
    <s v="10.3 - Air, Water and Soil Quality"/>
    <x v="0"/>
    <s v="Describe the agencies involved in monitoring air, water and soil quality (K)"/>
    <n v="0.84619999999999995"/>
    <n v="11"/>
    <n v="0.15379999999999999"/>
    <n v="2"/>
    <n v="13"/>
    <x v="0"/>
    <x v="0"/>
    <n v="1"/>
    <x v="0"/>
    <x v="0"/>
    <x v="0"/>
    <n v="0"/>
    <x v="0"/>
  </r>
  <r>
    <x v="9"/>
    <s v="10.3 - Air, Water and Soil Quality"/>
    <x v="0"/>
    <s v="Be aware of standards and policies related to maximum contaminant levels (K)"/>
    <n v="0.76919999999999999"/>
    <n v="10"/>
    <n v="0.23080000000000001"/>
    <n v="3"/>
    <n v="13"/>
    <x v="0"/>
    <x v="0"/>
    <n v="0"/>
    <x v="1"/>
    <x v="0"/>
    <x v="0"/>
    <n v="0"/>
    <x v="0"/>
  </r>
  <r>
    <x v="9"/>
    <s v="10.3 - Air, Water and Soil Quality"/>
    <x v="0"/>
    <s v="Relate the health impacts in humans and animals of local contaminants in the air, soil and water (K)"/>
    <n v="1"/>
    <n v="13"/>
    <n v="0"/>
    <n v="0"/>
    <n v="13"/>
    <x v="0"/>
    <x v="0"/>
    <n v="1"/>
    <x v="0"/>
    <x v="1"/>
    <x v="1"/>
    <n v="1"/>
    <x v="0"/>
  </r>
  <r>
    <x v="9"/>
    <s v="10.3 - Air, Water and Soil Quality"/>
    <x v="0"/>
    <s v="Describe the major drivers of environmental contamination (agricultural, manufacturing, etc.) (K)"/>
    <n v="0.69230000000000003"/>
    <n v="9"/>
    <n v="0.30769999999999997"/>
    <n v="4"/>
    <n v="13"/>
    <x v="0"/>
    <x v="0"/>
    <n v="0"/>
    <x v="1"/>
    <x v="0"/>
    <x v="0"/>
    <n v="0"/>
    <x v="0"/>
  </r>
  <r>
    <x v="9"/>
    <s v="10.3 - Air, Water and Soil Quality"/>
    <x v="0"/>
    <s v="*Correlate environmental risk indicators with health indicators (human and animal) (S)"/>
    <n v="0.61539999999999995"/>
    <n v="8"/>
    <n v="0.3846"/>
    <n v="5"/>
    <n v="13"/>
    <x v="1"/>
    <x v="1"/>
    <n v="0"/>
    <x v="1"/>
    <x v="0"/>
    <x v="0"/>
    <n v="0"/>
    <x v="0"/>
  </r>
  <r>
    <x v="9"/>
    <s v="10.3 - Air, Water and Soil Quality"/>
    <x v="0"/>
    <s v="*Describe factors that influence whether pathogens can exist or not in certain conditions (K)"/>
    <n v="0.23080000000000001"/>
    <n v="3"/>
    <n v="0.76919999999999999"/>
    <n v="10"/>
    <n v="13"/>
    <x v="1"/>
    <x v="1"/>
    <n v="0"/>
    <x v="1"/>
    <x v="0"/>
    <x v="0"/>
    <n v="0"/>
    <x v="0"/>
  </r>
  <r>
    <x v="9"/>
    <s v="10.4 - Global Environmental Change"/>
    <x v="0"/>
    <s v="Illustrate the impact of climate change on the local environment and health (K)"/>
    <n v="0.92310000000000003"/>
    <n v="12"/>
    <n v="7.6899999999999996E-2"/>
    <n v="1"/>
    <n v="13"/>
    <x v="0"/>
    <x v="0"/>
    <n v="1"/>
    <x v="0"/>
    <x v="1"/>
    <x v="1"/>
    <n v="0"/>
    <x v="0"/>
  </r>
  <r>
    <x v="9"/>
    <s v="10.4 - Global Environmental Change"/>
    <x v="0"/>
    <s v="Promote practices that reduce or mitigate the environmental impact of provided human/animal health services (C)"/>
    <n v="0.53849999999999998"/>
    <n v="7"/>
    <n v="0.46150000000000002"/>
    <n v="6"/>
    <n v="13"/>
    <x v="1"/>
    <x v="1"/>
    <n v="0"/>
    <x v="1"/>
    <x v="0"/>
    <x v="0"/>
    <n v="0"/>
    <x v="0"/>
  </r>
  <r>
    <x v="9"/>
    <s v="10.4 - Global Environmental Change"/>
    <x v="0"/>
    <s v="*Explain the interrelationship between climate change and the frequency and severity of storms, floods, fires and drought (K)"/>
    <n v="0.41670000000000001"/>
    <n v="5"/>
    <n v="0.58330000000000004"/>
    <n v="7"/>
    <n v="12"/>
    <x v="1"/>
    <x v="1"/>
    <n v="0"/>
    <x v="1"/>
    <x v="0"/>
    <x v="0"/>
    <n v="0"/>
    <x v="0"/>
  </r>
  <r>
    <x v="9"/>
    <s v="10.4 - Global Environmental Change"/>
    <x v="0"/>
    <s v="Describe how local weather extremes might result in health events or natural disasters impacting health (C)"/>
    <n v="0.84619999999999995"/>
    <n v="11"/>
    <n v="0.15379999999999999"/>
    <n v="2"/>
    <n v="13"/>
    <x v="0"/>
    <x v="0"/>
    <n v="1"/>
    <x v="0"/>
    <x v="0"/>
    <x v="0"/>
    <n v="0"/>
    <x v="0"/>
  </r>
  <r>
    <x v="9"/>
    <s v="10.4 - Global Environmental Change"/>
    <x v="0"/>
    <s v="Describe the basic concepts of global warming and greenhouse gases (K)"/>
    <n v="0.69230000000000003"/>
    <n v="9"/>
    <n v="0.30769999999999997"/>
    <n v="4"/>
    <n v="13"/>
    <x v="0"/>
    <x v="0"/>
    <n v="0"/>
    <x v="1"/>
    <x v="0"/>
    <x v="0"/>
    <n v="0"/>
    <x v="0"/>
  </r>
  <r>
    <x v="9"/>
    <s v="10.4 - Global Environmental Change"/>
    <x v="0"/>
    <s v="Describe how climate change impacts disease transmission and species migration (K)"/>
    <n v="0.76919999999999999"/>
    <n v="10"/>
    <n v="0.23080000000000001"/>
    <n v="3"/>
    <n v="13"/>
    <x v="0"/>
    <x v="0"/>
    <n v="0"/>
    <x v="1"/>
    <x v="0"/>
    <x v="0"/>
    <n v="0"/>
    <x v="0"/>
  </r>
  <r>
    <x v="9"/>
    <s v="10.4 - Global Environmental Change"/>
    <x v="0"/>
    <s v="Describe the carbon cycle (K)"/>
    <n v="0.3846"/>
    <n v="5"/>
    <n v="0.61539999999999995"/>
    <n v="8"/>
    <n v="13"/>
    <x v="1"/>
    <x v="1"/>
    <n v="0"/>
    <x v="1"/>
    <x v="0"/>
    <x v="0"/>
    <n v="0"/>
    <x v="0"/>
  </r>
  <r>
    <x v="9"/>
    <s v="10.5 - Anthropogenic, Environment and Socio-Economic Drivers of Emerging Health Threats"/>
    <x v="0"/>
    <s v="*Discuss local examples illustrating the concept of human-environment interface and interactions (S)"/>
    <n v="1"/>
    <n v="11"/>
    <n v="0"/>
    <n v="0"/>
    <n v="11"/>
    <x v="0"/>
    <x v="0"/>
    <n v="1"/>
    <x v="0"/>
    <x v="1"/>
    <x v="1"/>
    <n v="1"/>
    <x v="1"/>
  </r>
  <r>
    <x v="9"/>
    <s v="10.5 - Anthropogenic, Environment and Socio-Economic Drivers of Emerging Health Threats"/>
    <x v="0"/>
    <s v="*Identify and assess the environmental and socio-economic drivers of disease and their signals within the local context (K)"/>
    <n v="0.72729999999999995"/>
    <n v="8"/>
    <n v="0.2727"/>
    <n v="3"/>
    <n v="11"/>
    <x v="0"/>
    <x v="0"/>
    <n v="0"/>
    <x v="1"/>
    <x v="0"/>
    <x v="0"/>
    <n v="0"/>
    <x v="0"/>
  </r>
  <r>
    <x v="9"/>
    <s v="10.5 - Anthropogenic, Environment and Socio-Economic Drivers of Emerging Health Threats"/>
    <x v="0"/>
    <s v="Describe how human activities drive environmental change leading to the emergence of disease (K)"/>
    <n v="0.81820000000000004"/>
    <n v="9"/>
    <n v="0.18179999999999999"/>
    <n v="2"/>
    <n v="11"/>
    <x v="0"/>
    <x v="0"/>
    <n v="1"/>
    <x v="0"/>
    <x v="0"/>
    <x v="0"/>
    <n v="0"/>
    <x v="0"/>
  </r>
  <r>
    <x v="9"/>
    <s v="10.5 - Anthropogenic, Environment and Socio-Economic Drivers of Emerging Health Threats"/>
    <x v="0"/>
    <s v="Describe how habitat incursion, deforestation and changes in land use and land cover impact disease emergence and ecosystem health (K)"/>
    <n v="0.72729999999999995"/>
    <n v="8"/>
    <n v="0.2727"/>
    <n v="3"/>
    <n v="11"/>
    <x v="0"/>
    <x v="0"/>
    <n v="0"/>
    <x v="1"/>
    <x v="0"/>
    <x v="0"/>
    <n v="0"/>
    <x v="0"/>
  </r>
  <r>
    <x v="9"/>
    <s v="10.5 - Anthropogenic, Environment and Socio-Economic Drivers of Emerging Health Threats"/>
    <x v="0"/>
    <s v="Describe how local legal and illegal trade in wildlife impact health and facilitate transmission of disease (K)"/>
    <n v="0.72729999999999995"/>
    <n v="8"/>
    <n v="0.2727"/>
    <n v="3"/>
    <n v="11"/>
    <x v="0"/>
    <x v="0"/>
    <n v="0"/>
    <x v="1"/>
    <x v="0"/>
    <x v="0"/>
    <n v="0"/>
    <x v="0"/>
  </r>
  <r>
    <x v="9"/>
    <s v="10.5 - Anthropogenic, Environment and Socio-Economic Drivers of Emerging Health Threats"/>
    <x v="0"/>
    <s v="Describe the role of wildlife trade and wet markets in disease transmission and emergence (K)"/>
    <n v="0.63639999999999997"/>
    <n v="7"/>
    <n v="0.36359999999999998"/>
    <n v="4"/>
    <n v="11"/>
    <x v="1"/>
    <x v="1"/>
    <n v="0"/>
    <x v="1"/>
    <x v="0"/>
    <x v="0"/>
    <n v="0"/>
    <x v="0"/>
  </r>
  <r>
    <x v="9"/>
    <s v="10.5 - Anthropogenic, Environment and Socio-Economic Drivers of Emerging Health Threats"/>
    <x v="0"/>
    <s v="Describe and monitor the impact of local food production systems on the health of the ecosystem (C)"/>
    <n v="0.45450000000000002"/>
    <n v="5"/>
    <n v="0.54549999999999998"/>
    <n v="6"/>
    <n v="11"/>
    <x v="1"/>
    <x v="1"/>
    <n v="0"/>
    <x v="1"/>
    <x v="0"/>
    <x v="0"/>
    <n v="0"/>
    <x v="0"/>
  </r>
  <r>
    <x v="9"/>
    <s v="10.5 - Anthropogenic, Environment and Socio-Economic Drivers of Emerging Health Threats"/>
    <x v="0"/>
    <s v="*Explain reasons for the emergence or re-emergence of some diseases in response to environmental change (K)"/>
    <n v="0.72729999999999995"/>
    <n v="8"/>
    <n v="0.2727"/>
    <n v="3"/>
    <n v="11"/>
    <x v="0"/>
    <x v="0"/>
    <n v="0"/>
    <x v="1"/>
    <x v="0"/>
    <x v="0"/>
    <n v="0"/>
    <x v="0"/>
  </r>
  <r>
    <x v="10"/>
    <s v="11.1 - Leadership and One Health"/>
    <x v="0"/>
    <s v="Strive for a common understanding of the One Health concept (C)"/>
    <n v="0.85709999999999997"/>
    <n v="12"/>
    <n v="0.1429"/>
    <n v="2"/>
    <n v="14"/>
    <x v="0"/>
    <x v="0"/>
    <n v="1"/>
    <x v="0"/>
    <x v="0"/>
    <x v="0"/>
    <n v="0"/>
    <x v="0"/>
  </r>
  <r>
    <x v="10"/>
    <s v="11.1 - Leadership and One Health"/>
    <x v="0"/>
    <s v="Use listening skills to understand different perspectives and priorities (C)"/>
    <n v="0.57140000000000002"/>
    <n v="8"/>
    <n v="0.42859999999999998"/>
    <n v="6"/>
    <n v="14"/>
    <x v="1"/>
    <x v="1"/>
    <n v="0"/>
    <x v="1"/>
    <x v="0"/>
    <x v="0"/>
    <n v="0"/>
    <x v="0"/>
  </r>
  <r>
    <x v="10"/>
    <s v="11.1 - Leadership and One Health"/>
    <x v="0"/>
    <s v="Use communication skills to clearly and routinely express thoughts and ideas (C)"/>
    <n v="0.85709999999999997"/>
    <n v="12"/>
    <n v="0.1429"/>
    <n v="2"/>
    <n v="14"/>
    <x v="0"/>
    <x v="0"/>
    <n v="1"/>
    <x v="0"/>
    <x v="0"/>
    <x v="0"/>
    <n v="0"/>
    <x v="0"/>
  </r>
  <r>
    <x v="10"/>
    <s v="11.1 - Leadership and One Health"/>
    <x v="0"/>
    <s v="Collaborate and work within and across networks (C)"/>
    <n v="0.78569999999999995"/>
    <n v="11"/>
    <n v="0.21429999999999999"/>
    <n v="3"/>
    <n v="14"/>
    <x v="0"/>
    <x v="0"/>
    <n v="0"/>
    <x v="1"/>
    <x v="0"/>
    <x v="0"/>
    <n v="0"/>
    <x v="0"/>
  </r>
  <r>
    <x v="10"/>
    <s v="11.1 - Leadership and One Health"/>
    <x v="0"/>
    <s v="Act in contexts of volatility, uncertainty, complexity and ambiguity (S)"/>
    <n v="0.71430000000000005"/>
    <n v="10"/>
    <n v="0.28570000000000001"/>
    <n v="4"/>
    <n v="14"/>
    <x v="0"/>
    <x v="0"/>
    <n v="0"/>
    <x v="1"/>
    <x v="0"/>
    <x v="0"/>
    <n v="0"/>
    <x v="0"/>
  </r>
  <r>
    <x v="10"/>
    <s v="11.1 - Leadership and One Health"/>
    <x v="0"/>
    <s v="Apply ethical principles and professional code of conduct (C)"/>
    <n v="1"/>
    <n v="14"/>
    <n v="0"/>
    <n v="0"/>
    <n v="14"/>
    <x v="0"/>
    <x v="0"/>
    <n v="1"/>
    <x v="0"/>
    <x v="1"/>
    <x v="1"/>
    <n v="1"/>
    <x v="1"/>
  </r>
  <r>
    <x v="10"/>
    <s v="11.1 - Leadership and One Health"/>
    <x v="0"/>
    <s v="Practice flexibility and openness to different ideas and approaches (C)"/>
    <n v="0.78569999999999995"/>
    <n v="11"/>
    <n v="0.21429999999999999"/>
    <n v="3"/>
    <n v="14"/>
    <x v="0"/>
    <x v="0"/>
    <n v="0"/>
    <x v="1"/>
    <x v="0"/>
    <x v="0"/>
    <n v="0"/>
    <x v="0"/>
  </r>
  <r>
    <x v="10"/>
    <s v="11.1 - Leadership and One Health"/>
    <x v="0"/>
    <s v="Seek, develop, and maintain interprofessional, interdisciplinary and inter-sectoral collaboration and communication (S)"/>
    <n v="0.92859999999999998"/>
    <n v="13"/>
    <n v="7.1400000000000005E-2"/>
    <n v="1"/>
    <n v="14"/>
    <x v="0"/>
    <x v="0"/>
    <n v="1"/>
    <x v="0"/>
    <x v="1"/>
    <x v="1"/>
    <n v="0"/>
    <x v="0"/>
  </r>
  <r>
    <x v="10"/>
    <s v="11.1 - Leadership and One Health"/>
    <x v="0"/>
    <s v="Describe the importance of engaging with formal and informal community leaders (K)"/>
    <n v="0.76919999999999999"/>
    <n v="10"/>
    <n v="0.23080000000000001"/>
    <n v="3"/>
    <n v="13"/>
    <x v="0"/>
    <x v="0"/>
    <n v="0"/>
    <x v="1"/>
    <x v="0"/>
    <x v="0"/>
    <n v="0"/>
    <x v="0"/>
  </r>
  <r>
    <x v="10"/>
    <s v="11.1 - Leadership and One Health"/>
    <x v="0"/>
    <s v="Define strategies for community engagement and motivation (K)"/>
    <n v="0.64290000000000003"/>
    <n v="9"/>
    <n v="0.35709999999999997"/>
    <n v="5"/>
    <n v="14"/>
    <x v="1"/>
    <x v="1"/>
    <n v="0"/>
    <x v="1"/>
    <x v="0"/>
    <x v="0"/>
    <n v="0"/>
    <x v="0"/>
  </r>
  <r>
    <x v="10"/>
    <s v="11.1 - Leadership and One Health"/>
    <x v="0"/>
    <s v="Practice self-awareness, self-regulation, and prioritize group success (C)"/>
    <n v="0.64290000000000003"/>
    <n v="9"/>
    <n v="0.35709999999999997"/>
    <n v="5"/>
    <n v="14"/>
    <x v="1"/>
    <x v="1"/>
    <n v="0"/>
    <x v="1"/>
    <x v="0"/>
    <x v="0"/>
    <n v="0"/>
    <x v="0"/>
  </r>
  <r>
    <x v="10"/>
    <s v="11.2 - Policy development and implementation"/>
    <x v="0"/>
    <s v="Apply the principles of good leadership in policy development and implementation (C)"/>
    <n v="0.35709999999999997"/>
    <n v="5"/>
    <n v="0.64290000000000003"/>
    <n v="9"/>
    <n v="14"/>
    <x v="1"/>
    <x v="1"/>
    <n v="0"/>
    <x v="1"/>
    <x v="0"/>
    <x v="0"/>
    <n v="0"/>
    <x v="0"/>
  </r>
  <r>
    <x v="10"/>
    <s v="11.2 - Policy development and implementation"/>
    <x v="0"/>
    <s v="Implement one health policies at the local level (C)"/>
    <n v="0.71430000000000005"/>
    <n v="10"/>
    <n v="0.28570000000000001"/>
    <n v="4"/>
    <n v="14"/>
    <x v="0"/>
    <x v="0"/>
    <n v="0"/>
    <x v="1"/>
    <x v="0"/>
    <x v="0"/>
    <n v="0"/>
    <x v="0"/>
  </r>
  <r>
    <x v="10"/>
    <s v="11.2 - Policy development and implementation"/>
    <x v="0"/>
    <s v="Implement, monitor, and test new methodologies and work practices (C)"/>
    <n v="0.5"/>
    <n v="7"/>
    <n v="0.5"/>
    <n v="7"/>
    <n v="14"/>
    <x v="1"/>
    <x v="1"/>
    <n v="0"/>
    <x v="1"/>
    <x v="0"/>
    <x v="0"/>
    <n v="0"/>
    <x v="0"/>
  </r>
  <r>
    <x v="10"/>
    <s v="11.2 - Policy development and implementation"/>
    <x v="0"/>
    <s v="Collaborate with stakeholders keeping in mind their powers or interests (C)"/>
    <n v="0.85709999999999997"/>
    <n v="12"/>
    <n v="0.1429"/>
    <n v="2"/>
    <n v="14"/>
    <x v="0"/>
    <x v="0"/>
    <n v="1"/>
    <x v="0"/>
    <x v="0"/>
    <x v="0"/>
    <n v="0"/>
    <x v="0"/>
  </r>
  <r>
    <x v="10"/>
    <s v="11.2 - Policy development and implementation"/>
    <x v="0"/>
    <s v="Work within the existing governance structure (S)"/>
    <n v="0.85709999999999997"/>
    <n v="12"/>
    <n v="0.1429"/>
    <n v="2"/>
    <n v="14"/>
    <x v="0"/>
    <x v="0"/>
    <n v="1"/>
    <x v="0"/>
    <x v="0"/>
    <x v="0"/>
    <n v="0"/>
    <x v="0"/>
  </r>
  <r>
    <x v="10"/>
    <s v="11.2 - Policy development and implementation"/>
    <x v="0"/>
    <s v="Communicate and notify higher levels on the needs, gaps and opportunities for improvements in field implementation (C)"/>
    <n v="0.71430000000000005"/>
    <n v="10"/>
    <n v="0.28570000000000001"/>
    <n v="4"/>
    <n v="14"/>
    <x v="0"/>
    <x v="0"/>
    <n v="0"/>
    <x v="1"/>
    <x v="0"/>
    <x v="0"/>
    <n v="0"/>
    <x v="0"/>
  </r>
  <r>
    <x v="10"/>
    <s v="11.3 - Organizational development"/>
    <x v="0"/>
    <s v="Provide and support an environment of trust and learning within an organization and across networks. (C)"/>
    <n v="0.78569999999999995"/>
    <n v="11"/>
    <n v="0.21429999999999999"/>
    <n v="3"/>
    <n v="14"/>
    <x v="0"/>
    <x v="0"/>
    <n v="0"/>
    <x v="1"/>
    <x v="0"/>
    <x v="0"/>
    <n v="0"/>
    <x v="0"/>
  </r>
  <r>
    <x v="10"/>
    <s v="11.3 - Organizational development"/>
    <x v="0"/>
    <s v="Describe the formal and informal organizational structures of the local community and identify local facilitators (C)"/>
    <n v="0.64290000000000003"/>
    <n v="9"/>
    <n v="0.35709999999999997"/>
    <n v="5"/>
    <n v="14"/>
    <x v="1"/>
    <x v="1"/>
    <n v="0"/>
    <x v="1"/>
    <x v="0"/>
    <x v="0"/>
    <n v="0"/>
    <x v="0"/>
  </r>
  <r>
    <x v="10"/>
    <s v="11.4 - Project management"/>
    <x v="0"/>
    <s v="Fulfill project requirements per operational plan (S)"/>
    <n v="0.84619999999999995"/>
    <n v="11"/>
    <n v="0.15379999999999999"/>
    <n v="2"/>
    <n v="13"/>
    <x v="0"/>
    <x v="0"/>
    <n v="1"/>
    <x v="0"/>
    <x v="0"/>
    <x v="0"/>
    <n v="0"/>
    <x v="0"/>
  </r>
  <r>
    <x v="10"/>
    <s v="11.4 - Project management"/>
    <x v="0"/>
    <s v="Describe the principles of project management and monitoring (K)"/>
    <n v="0.3846"/>
    <n v="5"/>
    <n v="0.61539999999999995"/>
    <n v="8"/>
    <n v="13"/>
    <x v="1"/>
    <x v="1"/>
    <n v="0"/>
    <x v="1"/>
    <x v="0"/>
    <x v="0"/>
    <n v="0"/>
    <x v="0"/>
  </r>
  <r>
    <x v="10"/>
    <s v="11.4 - Project management"/>
    <x v="0"/>
    <s v="Describe and manage formal and informal organizational structures (S)"/>
    <n v="0.15379999999999999"/>
    <n v="2"/>
    <n v="0.84619999999999995"/>
    <n v="11"/>
    <n v="13"/>
    <x v="1"/>
    <x v="1"/>
    <n v="0"/>
    <x v="1"/>
    <x v="0"/>
    <x v="0"/>
    <n v="0"/>
    <x v="0"/>
  </r>
  <r>
    <x v="10"/>
    <s v="11.5 - Finance and budgeting"/>
    <x v="0"/>
    <s v="Explain how cross-sectoral collaboration allows for shared use of limited resources to improve health outcomes (K)"/>
    <n v="0.76919999999999999"/>
    <n v="10"/>
    <n v="0.23080000000000001"/>
    <n v="3"/>
    <n v="13"/>
    <x v="0"/>
    <x v="0"/>
    <n v="0"/>
    <x v="1"/>
    <x v="0"/>
    <x v="0"/>
    <n v="0"/>
    <x v="0"/>
  </r>
  <r>
    <x v="10"/>
    <s v="11.5 - Finance and budgeting"/>
    <x v="0"/>
    <s v="Conduct and recommend changes to activities within a budget and financial plan (S)"/>
    <n v="0.53849999999999998"/>
    <n v="7"/>
    <n v="0.46150000000000002"/>
    <n v="6"/>
    <n v="13"/>
    <x v="1"/>
    <x v="1"/>
    <n v="0"/>
    <x v="1"/>
    <x v="0"/>
    <x v="0"/>
    <n v="0"/>
    <x v="0"/>
  </r>
  <r>
    <x v="10"/>
    <s v="11.5 - Finance and budgeting"/>
    <x v="0"/>
    <s v="Explain that financing for One Health activities is typically shared across sectors but needs to be reflected in individual sector budgets (K)"/>
    <n v="0.46150000000000002"/>
    <n v="6"/>
    <n v="0.53849999999999998"/>
    <n v="7"/>
    <n v="13"/>
    <x v="1"/>
    <x v="1"/>
    <n v="0"/>
    <x v="1"/>
    <x v="0"/>
    <x v="0"/>
    <n v="0"/>
    <x v="0"/>
  </r>
  <r>
    <x v="10"/>
    <s v="11.5 - Finance and budgeting"/>
    <x v="0"/>
    <s v="Advocate for local government budgetary support for one health planning and activities (S)"/>
    <n v="0.53849999999999998"/>
    <n v="7"/>
    <n v="0.46150000000000002"/>
    <n v="6"/>
    <n v="13"/>
    <x v="1"/>
    <x v="1"/>
    <n v="0"/>
    <x v="1"/>
    <x v="0"/>
    <x v="0"/>
    <n v="0"/>
    <x v="0"/>
  </r>
  <r>
    <x v="10"/>
    <s v="11.5 - Finance and budgeting"/>
    <x v="0"/>
    <s v="Advocate for local support by providing funding or by involving stakeholders (NGOs, private sector, etc.) in specific actions (C)"/>
    <n v="0.46150000000000002"/>
    <n v="6"/>
    <n v="0.53849999999999998"/>
    <n v="7"/>
    <n v="13"/>
    <x v="1"/>
    <x v="1"/>
    <n v="0"/>
    <x v="1"/>
    <x v="0"/>
    <x v="0"/>
    <n v="0"/>
    <x v="0"/>
  </r>
  <r>
    <x v="10"/>
    <s v="11.5 - Finance and budgeting"/>
    <x v="0"/>
    <s v="Participate in strategic planning and the development of budgets for one health projects (C)"/>
    <n v="0.53849999999999998"/>
    <n v="7"/>
    <n v="0.46150000000000002"/>
    <n v="6"/>
    <n v="13"/>
    <x v="1"/>
    <x v="1"/>
    <n v="0"/>
    <x v="1"/>
    <x v="0"/>
    <x v="0"/>
    <n v="0"/>
    <x v="0"/>
  </r>
  <r>
    <x v="10"/>
    <s v="11.5 - Finance and budgeting"/>
    <x v="0"/>
    <s v="Perform basic accounting and follow financial management principles (S)"/>
    <n v="0.46150000000000002"/>
    <n v="6"/>
    <n v="0.53849999999999998"/>
    <n v="7"/>
    <n v="13"/>
    <x v="1"/>
    <x v="1"/>
    <n v="0"/>
    <x v="1"/>
    <x v="0"/>
    <x v="0"/>
    <n v="0"/>
    <x v="0"/>
  </r>
  <r>
    <x v="10"/>
    <s v="11.6 - Security in the Field"/>
    <x v="0"/>
    <s v="Identify personal security risks and practice security awareness (S)"/>
    <n v="0.92310000000000003"/>
    <n v="12"/>
    <n v="7.6899999999999996E-2"/>
    <n v="1"/>
    <n v="13"/>
    <x v="0"/>
    <x v="0"/>
    <n v="1"/>
    <x v="0"/>
    <x v="1"/>
    <x v="1"/>
    <n v="0"/>
    <x v="0"/>
  </r>
  <r>
    <x v="10"/>
    <s v="11.6 - Security in the Field"/>
    <x v="0"/>
    <s v="Design and require risk mitigation action plans prior to engaging in fieldwork (S)"/>
    <n v="0.92310000000000003"/>
    <n v="12"/>
    <n v="7.6899999999999996E-2"/>
    <n v="1"/>
    <n v="13"/>
    <x v="0"/>
    <x v="0"/>
    <n v="1"/>
    <x v="0"/>
    <x v="1"/>
    <x v="1"/>
    <n v="0"/>
    <x v="0"/>
  </r>
  <r>
    <x v="10"/>
    <s v="11.6 - Security in the Field"/>
    <x v="0"/>
    <s v="Play an active role in keeping yourself and your colleagues safe (C)"/>
    <n v="0.84619999999999995"/>
    <n v="11"/>
    <n v="0.15379999999999999"/>
    <n v="2"/>
    <n v="13"/>
    <x v="0"/>
    <x v="0"/>
    <n v="1"/>
    <x v="0"/>
    <x v="0"/>
    <x v="0"/>
    <n v="0"/>
    <x v="0"/>
  </r>
  <r>
    <x v="10"/>
    <s v="11.6 - Security in the Field"/>
    <x v="0"/>
    <s v="Effectively engage with security organizations (C)"/>
    <n v="0.53849999999999998"/>
    <n v="7"/>
    <n v="0.46150000000000002"/>
    <n v="6"/>
    <n v="13"/>
    <x v="1"/>
    <x v="1"/>
    <n v="0"/>
    <x v="1"/>
    <x v="0"/>
    <x v="0"/>
    <n v="0"/>
    <x v="0"/>
  </r>
  <r>
    <x v="10"/>
    <s v="11.6 - Security in the Field"/>
    <x v="0"/>
    <s v="Apply practical techniques to manage risks and deal with difficult circumstances including conflicts (C)"/>
    <n v="0.76919999999999999"/>
    <n v="10"/>
    <n v="0.23080000000000001"/>
    <n v="3"/>
    <n v="13"/>
    <x v="0"/>
    <x v="0"/>
    <n v="0"/>
    <x v="1"/>
    <x v="0"/>
    <x v="0"/>
    <n v="0"/>
    <x v="0"/>
  </r>
  <r>
    <x v="10"/>
    <s v="11.6 - Security in the Field"/>
    <x v="0"/>
    <s v="React appropriately in the event of actual danger, threat, or injury (C)"/>
    <n v="0.76919999999999999"/>
    <n v="10"/>
    <n v="0.23080000000000001"/>
    <n v="3"/>
    <n v="13"/>
    <x v="0"/>
    <x v="0"/>
    <n v="0"/>
    <x v="1"/>
    <x v="0"/>
    <x v="0"/>
    <n v="0"/>
    <x v="0"/>
  </r>
  <r>
    <x v="10"/>
    <s v="11.6 - Security in the Field"/>
    <x v="0"/>
    <s v="Comprehend personal psychological reactions to security incidents and know where to obtain help (C)"/>
    <n v="0.76919999999999999"/>
    <n v="10"/>
    <n v="0.23080000000000001"/>
    <n v="3"/>
    <n v="13"/>
    <x v="0"/>
    <x v="0"/>
    <n v="0"/>
    <x v="1"/>
    <x v="0"/>
    <x v="0"/>
    <n v="0"/>
    <x v="0"/>
  </r>
  <r>
    <x v="10"/>
    <s v="11.6 - Security in the Field"/>
    <x v="0"/>
    <s v="Explain the cultural characteristics of the local population, particularly any offensive language or unacceptable practices, in order to avoid any violent reactions (K)"/>
    <n v="0.83330000000000004"/>
    <n v="10"/>
    <n v="0.16669999999999999"/>
    <n v="2"/>
    <n v="12"/>
    <x v="0"/>
    <x v="0"/>
    <n v="1"/>
    <x v="0"/>
    <x v="0"/>
    <x v="0"/>
    <n v="0"/>
    <x v="0"/>
  </r>
  <r>
    <x v="11"/>
    <s v="12.1 - Oral communication to technical and non-technical audiences"/>
    <x v="0"/>
    <s v="Explain the goal of a communication initiative to the intended target audience (K)"/>
    <n v="0.92310000000000003"/>
    <n v="12"/>
    <n v="7.6899999999999996E-2"/>
    <n v="1"/>
    <n v="13"/>
    <x v="0"/>
    <x v="0"/>
    <n v="1"/>
    <x v="0"/>
    <x v="1"/>
    <x v="1"/>
    <n v="0"/>
    <x v="0"/>
  </r>
  <r>
    <x v="11"/>
    <s v="12.1 - Oral communication to technical and non-technical audiences"/>
    <x v="0"/>
    <s v="Prepare a basic presentation for oral communication, using the appropriate support and technological tools and adapting the language to the target audience and context (C)"/>
    <n v="0.84619999999999995"/>
    <n v="11"/>
    <n v="0.15379999999999999"/>
    <n v="2"/>
    <n v="13"/>
    <x v="0"/>
    <x v="0"/>
    <n v="1"/>
    <x v="0"/>
    <x v="0"/>
    <x v="0"/>
    <n v="0"/>
    <x v="0"/>
  </r>
  <r>
    <x v="11"/>
    <s v="12.1 - Oral communication to technical and non-technical audiences"/>
    <x v="0"/>
    <s v="Apply the main rules for public speaking (e.g., style, posture, verbal, paraverbal, and non-verbal language, eye contact, dressing code, etc.) and emotional control (C)"/>
    <n v="0.61539999999999995"/>
    <n v="8"/>
    <n v="0.3846"/>
    <n v="5"/>
    <n v="13"/>
    <x v="1"/>
    <x v="1"/>
    <n v="0"/>
    <x v="1"/>
    <x v="0"/>
    <x v="0"/>
    <n v="0"/>
    <x v="0"/>
  </r>
  <r>
    <x v="11"/>
    <s v="12.1 - Oral communication to technical and non-technical audiences"/>
    <x v="0"/>
    <s v="Communicate clearly and calmly, treating each person as a valued member of the community (C)"/>
    <n v="0.92310000000000003"/>
    <n v="12"/>
    <n v="7.6899999999999996E-2"/>
    <n v="1"/>
    <n v="13"/>
    <x v="0"/>
    <x v="0"/>
    <n v="1"/>
    <x v="0"/>
    <x v="1"/>
    <x v="1"/>
    <n v="0"/>
    <x v="0"/>
  </r>
  <r>
    <x v="11"/>
    <s v="12.1 - Oral communication to technical and non-technical audiences"/>
    <x v="0"/>
    <s v="Pay attention to the audience feedback, responding in a timely manner (C)"/>
    <n v="0.69230000000000003"/>
    <n v="9"/>
    <n v="0.30769999999999997"/>
    <n v="4"/>
    <n v="13"/>
    <x v="0"/>
    <x v="0"/>
    <n v="0"/>
    <x v="1"/>
    <x v="0"/>
    <x v="0"/>
    <n v="0"/>
    <x v="0"/>
  </r>
  <r>
    <x v="11"/>
    <s v="12.1 - Oral communication to technical and non-technical audiences"/>
    <x v="0"/>
    <s v="Acknowledge differences among the target audiences (C)"/>
    <n v="0.46150000000000002"/>
    <n v="6"/>
    <n v="0.53849999999999998"/>
    <n v="7"/>
    <n v="13"/>
    <x v="1"/>
    <x v="1"/>
    <n v="0"/>
    <x v="1"/>
    <x v="0"/>
    <x v="0"/>
    <n v="0"/>
    <x v="0"/>
  </r>
  <r>
    <x v="11"/>
    <s v="12.1 - Oral communication to technical and non-technical audiences"/>
    <x v="0"/>
    <s v="Understand the importance of team communications and practice active listening (C)"/>
    <n v="0.92310000000000003"/>
    <n v="12"/>
    <n v="7.6899999999999996E-2"/>
    <n v="1"/>
    <n v="13"/>
    <x v="0"/>
    <x v="0"/>
    <n v="1"/>
    <x v="0"/>
    <x v="1"/>
    <x v="1"/>
    <n v="0"/>
    <x v="0"/>
  </r>
  <r>
    <x v="11"/>
    <s v="12.1 - Oral communication to technical and non-technical audiences"/>
    <x v="0"/>
    <s v="Be aware of gender issues in communication in setting environments (K)"/>
    <n v="0.84619999999999995"/>
    <n v="11"/>
    <n v="0.15379999999999999"/>
    <n v="2"/>
    <n v="13"/>
    <x v="0"/>
    <x v="0"/>
    <n v="1"/>
    <x v="0"/>
    <x v="0"/>
    <x v="0"/>
    <n v="0"/>
    <x v="0"/>
  </r>
  <r>
    <x v="11"/>
    <s v="12.2 - Written communication to technical and non-technical audiences"/>
    <x v="0"/>
    <s v="Identify key messages for an effective written communication (C)"/>
    <n v="0.76919999999999999"/>
    <n v="10"/>
    <n v="0.23080000000000001"/>
    <n v="3"/>
    <n v="13"/>
    <x v="0"/>
    <x v="0"/>
    <n v="0"/>
    <x v="1"/>
    <x v="0"/>
    <x v="0"/>
    <n v="0"/>
    <x v="0"/>
  </r>
  <r>
    <x v="11"/>
    <s v="12.2 - Written communication to technical and non-technical audiences"/>
    <x v="0"/>
    <s v="Draft key messages providing a basic logical structure, adapting the language, the format and the style to the target audience and context (C)"/>
    <n v="0.53849999999999998"/>
    <n v="7"/>
    <n v="0.46150000000000002"/>
    <n v="6"/>
    <n v="13"/>
    <x v="1"/>
    <x v="1"/>
    <n v="0"/>
    <x v="1"/>
    <x v="0"/>
    <x v="0"/>
    <n v="0"/>
    <x v="0"/>
  </r>
  <r>
    <x v="11"/>
    <s v="12.2 - Written communication to technical and non-technical audiences"/>
    <x v="0"/>
    <s v="Contribute to the preparation of written documents for different target audiences (e.g., press releases, briefing notes; concept notes, fact sheets, etc.) (C)"/>
    <n v="0.76919999999999999"/>
    <n v="10"/>
    <n v="0.23080000000000001"/>
    <n v="3"/>
    <n v="13"/>
    <x v="0"/>
    <x v="0"/>
    <n v="0"/>
    <x v="1"/>
    <x v="0"/>
    <x v="0"/>
    <n v="0"/>
    <x v="0"/>
  </r>
  <r>
    <x v="11"/>
    <s v="12.3 - Risk communication"/>
    <x v="0"/>
    <s v="Understand the role of risk communication in the risk analysis process (K)"/>
    <n v="0.84619999999999995"/>
    <n v="11"/>
    <n v="0.15379999999999999"/>
    <n v="2"/>
    <n v="13"/>
    <x v="0"/>
    <x v="0"/>
    <n v="1"/>
    <x v="0"/>
    <x v="0"/>
    <x v="0"/>
    <n v="0"/>
    <x v="0"/>
  </r>
  <r>
    <x v="11"/>
    <s v="12.4 - Communication of events"/>
    <x v="0"/>
    <s v="Use the components of effective communication to organize events for technical and non-technical audiences (C)"/>
    <n v="0.76919999999999999"/>
    <n v="10"/>
    <n v="0.23080000000000001"/>
    <n v="3"/>
    <n v="13"/>
    <x v="0"/>
    <x v="0"/>
    <n v="0"/>
    <x v="1"/>
    <x v="0"/>
    <x v="0"/>
    <n v="0"/>
    <x v="0"/>
  </r>
  <r>
    <x v="11"/>
    <s v="12.4 - Communication of events"/>
    <x v="0"/>
    <s v="Assist to the definition of an event agenda, identifying target audiences, goals, contents, speakers and considering organizational aspects (C)"/>
    <n v="0.53849999999999998"/>
    <n v="7"/>
    <n v="0.46150000000000002"/>
    <n v="6"/>
    <n v="13"/>
    <x v="1"/>
    <x v="1"/>
    <n v="0"/>
    <x v="1"/>
    <x v="0"/>
    <x v="0"/>
    <n v="0"/>
    <x v="0"/>
  </r>
  <r>
    <x v="11"/>
    <s v="12.4 - Communication of events"/>
    <x v="0"/>
    <s v="Support the event organization team providing technical contributions before (dissemination of information through different media) and during the event (e.g., as contact point for participants) (C)"/>
    <n v="0.76919999999999999"/>
    <n v="10"/>
    <n v="0.23080000000000001"/>
    <n v="3"/>
    <n v="13"/>
    <x v="0"/>
    <x v="0"/>
    <n v="0"/>
    <x v="1"/>
    <x v="0"/>
    <x v="0"/>
    <n v="0"/>
    <x v="0"/>
  </r>
  <r>
    <x v="12"/>
    <s v="13.1 - Learning processes"/>
    <x v="0"/>
    <s v="Engage in individual and group learning processes, guaranteeing interactive approaches (C)"/>
    <n v="0.69230000000000003"/>
    <n v="9"/>
    <n v="0.30769999999999997"/>
    <n v="4"/>
    <n v="13"/>
    <x v="0"/>
    <x v="0"/>
    <n v="0"/>
    <x v="1"/>
    <x v="0"/>
    <x v="0"/>
    <n v="0"/>
    <x v="0"/>
  </r>
  <r>
    <x v="12"/>
    <s v="13.1 - Learning processes"/>
    <x v="0"/>
    <s v="Contribute to facilitate a safe learning environment in which beneficiaries can satisfy their (learning) needs (C)"/>
    <n v="0.84619999999999995"/>
    <n v="11"/>
    <n v="0.15379999999999999"/>
    <n v="2"/>
    <n v="13"/>
    <x v="0"/>
    <x v="0"/>
    <n v="1"/>
    <x v="0"/>
    <x v="0"/>
    <x v="0"/>
    <n v="0"/>
    <x v="0"/>
  </r>
  <r>
    <x v="12"/>
    <s v="13.1 - Learning processes"/>
    <x v="0"/>
    <s v="Contribute to support learners in achieving their learning outcomes (S)"/>
    <n v="0.61539999999999995"/>
    <n v="8"/>
    <n v="0.3846"/>
    <n v="5"/>
    <n v="13"/>
    <x v="1"/>
    <x v="1"/>
    <n v="0"/>
    <x v="1"/>
    <x v="0"/>
    <x v="0"/>
    <n v="0"/>
    <x v="0"/>
  </r>
  <r>
    <x v="12"/>
    <s v="13.1 - Learning processes"/>
    <x v="0"/>
    <s v="Engage in One Health learners’ communities (C)"/>
    <n v="0.69230000000000003"/>
    <n v="9"/>
    <n v="0.30769999999999997"/>
    <n v="4"/>
    <n v="13"/>
    <x v="0"/>
    <x v="0"/>
    <n v="0"/>
    <x v="1"/>
    <x v="0"/>
    <x v="0"/>
    <n v="0"/>
    <x v="0"/>
  </r>
  <r>
    <x v="12"/>
    <s v="13.1 - Learning processes"/>
    <x v="0"/>
    <s v="Recognize transdisciplinary and trans sectoral group dynamics (K)"/>
    <n v="0.61539999999999995"/>
    <n v="8"/>
    <n v="0.3846"/>
    <n v="5"/>
    <n v="13"/>
    <x v="1"/>
    <x v="1"/>
    <n v="0"/>
    <x v="1"/>
    <x v="0"/>
    <x v="0"/>
    <n v="0"/>
    <x v="0"/>
  </r>
  <r>
    <x v="12"/>
    <s v="13.1 - Learning processes"/>
    <x v="0"/>
    <s v="Recognize and describe the different learning styles (K)"/>
    <n v="0.23080000000000001"/>
    <n v="3"/>
    <n v="0.76919999999999999"/>
    <n v="10"/>
    <n v="13"/>
    <x v="1"/>
    <x v="1"/>
    <n v="0"/>
    <x v="1"/>
    <x v="0"/>
    <x v="0"/>
    <n v="0"/>
    <x v="0"/>
  </r>
  <r>
    <x v="12"/>
    <s v="13.2 - Learning needs assessment, training program design, development and assessment"/>
    <x v="0"/>
    <s v="Contribute to the assessment of learning needs (S)"/>
    <n v="0.61539999999999995"/>
    <n v="8"/>
    <n v="0.3846"/>
    <n v="5"/>
    <n v="13"/>
    <x v="1"/>
    <x v="1"/>
    <n v="0"/>
    <x v="1"/>
    <x v="0"/>
    <x v="0"/>
    <n v="0"/>
    <x v="0"/>
  </r>
  <r>
    <x v="12"/>
    <s v="13.2 - Learning needs assessment, training program design, development and assessment"/>
    <x v="0"/>
    <s v="Understand a learning needs’ assessment report and identify the relevant information to design training programs (S)"/>
    <n v="0.3846"/>
    <n v="5"/>
    <n v="0.61539999999999995"/>
    <n v="8"/>
    <n v="13"/>
    <x v="1"/>
    <x v="1"/>
    <n v="0"/>
    <x v="1"/>
    <x v="0"/>
    <x v="0"/>
    <n v="0"/>
    <x v="0"/>
  </r>
  <r>
    <x v="12"/>
    <s v="13.2 - Learning needs assessment, training program design, development and assessment"/>
    <x v="0"/>
    <s v="Read and interpret training programs and contribute to their development (S)"/>
    <n v="0.3846"/>
    <n v="5"/>
    <n v="0.61539999999999995"/>
    <n v="8"/>
    <n v="13"/>
    <x v="1"/>
    <x v="1"/>
    <n v="0"/>
    <x v="1"/>
    <x v="0"/>
    <x v="0"/>
    <n v="0"/>
    <x v="0"/>
  </r>
  <r>
    <x v="12"/>
    <s v="13.2 - Learning needs assessment, training program design, development and assessment"/>
    <x v="0"/>
    <s v="Identify the basic methodologies to strengthen and assess learning progresses (S)"/>
    <n v="0.30769999999999997"/>
    <n v="4"/>
    <n v="0.69230000000000003"/>
    <n v="9"/>
    <n v="13"/>
    <x v="1"/>
    <x v="1"/>
    <n v="0"/>
    <x v="1"/>
    <x v="0"/>
    <x v="0"/>
    <n v="0"/>
    <x v="0"/>
  </r>
  <r>
    <x v="12"/>
    <s v="13.2 - Learning needs assessment, training program design, development and assessment"/>
    <x v="0"/>
    <s v="Identify learning resources to be included in training programs (C)"/>
    <n v="0.53849999999999998"/>
    <n v="7"/>
    <n v="0.46150000000000002"/>
    <n v="6"/>
    <n v="13"/>
    <x v="1"/>
    <x v="1"/>
    <n v="0"/>
    <x v="1"/>
    <x v="0"/>
    <x v="0"/>
    <n v="0"/>
    <x v="0"/>
  </r>
  <r>
    <x v="12"/>
    <s v="13.2 - Learning needs assessment, training program design, development and assessment"/>
    <x v="0"/>
    <s v="Participate in the learning evaluation process (S)"/>
    <n v="0.92310000000000003"/>
    <n v="12"/>
    <n v="7.6899999999999996E-2"/>
    <n v="1"/>
    <n v="13"/>
    <x v="0"/>
    <x v="0"/>
    <n v="1"/>
    <x v="0"/>
    <x v="1"/>
    <x v="1"/>
    <n v="0"/>
    <x v="0"/>
  </r>
  <r>
    <x v="12"/>
    <s v="13.3 - Training delivery"/>
    <x v="0"/>
    <s v="Identify and use the basic training methodologies for virtual, residential, and blended training, to carry out specific training activities (S)"/>
    <n v="0.61539999999999995"/>
    <n v="8"/>
    <n v="0.3846"/>
    <n v="5"/>
    <n v="13"/>
    <x v="1"/>
    <x v="1"/>
    <n v="0"/>
    <x v="1"/>
    <x v="0"/>
    <x v="0"/>
    <n v="0"/>
    <x v="0"/>
  </r>
  <r>
    <x v="12"/>
    <s v="13.3 - Training delivery"/>
    <x v="0"/>
    <s v="Use the basic methodologies to strengthen and assess learning progresses (S)"/>
    <n v="0.53849999999999998"/>
    <n v="7"/>
    <n v="0.46150000000000002"/>
    <n v="6"/>
    <n v="13"/>
    <x v="1"/>
    <x v="1"/>
    <n v="0"/>
    <x v="1"/>
    <x v="0"/>
    <x v="0"/>
    <n v="0"/>
    <x v="0"/>
  </r>
  <r>
    <x v="12"/>
    <s v="13.3 - Training delivery"/>
    <x v="0"/>
    <s v="Support class activity (residential or virtual) as tutor and conduct evaluations (S)"/>
    <n v="0.61539999999999995"/>
    <n v="8"/>
    <n v="0.3846"/>
    <n v="5"/>
    <n v="13"/>
    <x v="1"/>
    <x v="1"/>
    <n v="0"/>
    <x v="1"/>
    <x v="0"/>
    <x v="0"/>
    <n v="0"/>
    <x v="0"/>
  </r>
  <r>
    <x v="12"/>
    <s v="13.3 - Training delivery"/>
    <x v="0"/>
    <s v="Facilitate on-the-job individual training, providing the necessary guidance to the trainee and monitoring the ongoing improvements through appropriate tools (C)"/>
    <n v="0.69230000000000003"/>
    <n v="9"/>
    <n v="0.30769999999999997"/>
    <n v="4"/>
    <n v="13"/>
    <x v="0"/>
    <x v="0"/>
    <n v="0"/>
    <x v="1"/>
    <x v="0"/>
    <x v="0"/>
    <n v="0"/>
    <x v="0"/>
  </r>
  <r>
    <x v="12"/>
    <s v="13.3 - Training delivery"/>
    <x v="0"/>
    <s v="Implement joint field training initiatives, including: surveillance, outbreak investigation, field research, etc (C)"/>
    <n v="0.76919999999999999"/>
    <n v="10"/>
    <n v="0.23080000000000001"/>
    <n v="3"/>
    <n v="13"/>
    <x v="0"/>
    <x v="0"/>
    <n v="0"/>
    <x v="1"/>
    <x v="0"/>
    <x v="0"/>
    <n v="0"/>
    <x v="0"/>
  </r>
  <r>
    <x v="12"/>
    <s v="13.3 - Training delivery"/>
    <x v="0"/>
    <s v="Transfer basic knowledge, skills and abilities through on-the-job mentorship, using both didactic and hands-on approaches (C)"/>
    <n v="0.53849999999999998"/>
    <n v="7"/>
    <n v="0.46150000000000002"/>
    <n v="6"/>
    <n v="13"/>
    <x v="1"/>
    <x v="1"/>
    <n v="0"/>
    <x v="1"/>
    <x v="0"/>
    <x v="0"/>
    <n v="0"/>
    <x v="0"/>
  </r>
  <r>
    <x v="12"/>
    <s v="13.4 - eLearning"/>
    <x v="0"/>
    <s v="Participate in the development and delivery of eLearning modules/courses contributing as subject-matter expert (S)"/>
    <n v="0.53849999999999998"/>
    <n v="7"/>
    <n v="0.46150000000000002"/>
    <n v="6"/>
    <n v="13"/>
    <x v="1"/>
    <x v="1"/>
    <n v="0"/>
    <x v="1"/>
    <x v="0"/>
    <x v="0"/>
    <n v="0"/>
    <x v="0"/>
  </r>
  <r>
    <x v="12"/>
    <s v="13.4 - eLearning"/>
    <x v="0"/>
    <s v="Identify the main resources to be included in the development of eLearning modules (S)"/>
    <n v="0.3846"/>
    <n v="5"/>
    <n v="0.61539999999999995"/>
    <n v="8"/>
    <n v="13"/>
    <x v="1"/>
    <x v="1"/>
    <n v="0"/>
    <x v="1"/>
    <x v="0"/>
    <x v="0"/>
    <n v="0"/>
    <x v="0"/>
  </r>
  <r>
    <x v="12"/>
    <s v="13.5 - Quality and risk management in training"/>
    <x v="0"/>
    <s v="Identify the processes that rely on an effective and efficient management of training actions (K)"/>
    <n v="0.46150000000000002"/>
    <n v="6"/>
    <n v="0.53849999999999998"/>
    <n v="7"/>
    <n v="13"/>
    <x v="1"/>
    <x v="1"/>
    <n v="0"/>
    <x v="1"/>
    <x v="0"/>
    <x v="0"/>
    <n v="0"/>
    <x v="0"/>
  </r>
  <r>
    <x v="12"/>
    <s v="13.5 - Quality and risk management in training"/>
    <x v="0"/>
    <s v="Be aware of the risks arising from undesired events and put in place the defined appropriate mitigation measures (S)"/>
    <n v="0.53849999999999998"/>
    <n v="7"/>
    <n v="0.46150000000000002"/>
    <n v="6"/>
    <n v="13"/>
    <x v="1"/>
    <x v="1"/>
    <n v="0"/>
    <x v="1"/>
    <x v="0"/>
    <x v="0"/>
    <n v="0"/>
    <x v="0"/>
  </r>
  <r>
    <x v="12"/>
    <s v="13.5 - Quality and risk management in training"/>
    <x v="0"/>
    <s v="Understand the customer orientation concepts and contribute to customer satisfaction (S)"/>
    <n v="0.53849999999999998"/>
    <n v="7"/>
    <n v="0.46150000000000002"/>
    <n v="6"/>
    <n v="13"/>
    <x v="1"/>
    <x v="1"/>
    <n v="0"/>
    <x v="1"/>
    <x v="0"/>
    <x v="0"/>
    <n v="0"/>
    <x v="0"/>
  </r>
  <r>
    <x v="12"/>
    <s v="13.5 - Quality and risk management in training"/>
    <x v="0"/>
    <s v="Apply continuous quality improvement principles for trainees/fellows, training of trainers and trainer of mentors including orientation workshops for trainers and mentors to maintain minimum quality standards (C)"/>
    <n v="0.3846"/>
    <n v="5"/>
    <n v="0.61539999999999995"/>
    <n v="8"/>
    <n v="13"/>
    <x v="1"/>
    <x v="1"/>
    <n v="0"/>
    <x v="1"/>
    <x v="0"/>
    <x v="0"/>
    <n v="0"/>
    <x v="0"/>
  </r>
  <r>
    <x v="12"/>
    <s v="13.5 - Quality and risk management in training"/>
    <x v="0"/>
    <s v="Include both qualitative and quantitative evaluation of training curricula, training methods, training logistics, trainee outputs and outcomes including measuring short-, medium- and long-term impacts (C)"/>
    <n v="0.46150000000000002"/>
    <n v="6"/>
    <n v="0.53849999999999998"/>
    <n v="7"/>
    <n v="13"/>
    <x v="1"/>
    <x v="1"/>
    <n v="0"/>
    <x v="1"/>
    <x v="0"/>
    <x v="0"/>
    <n v="0"/>
    <x v="0"/>
  </r>
  <r>
    <x v="13"/>
    <s v="14.1 - Ethics and its role related to One Health"/>
    <x v="0"/>
    <s v="Apply principles of professional ethics (C)"/>
    <n v="1"/>
    <n v="13"/>
    <n v="0"/>
    <n v="0"/>
    <n v="13"/>
    <x v="0"/>
    <x v="0"/>
    <n v="1"/>
    <x v="0"/>
    <x v="1"/>
    <x v="1"/>
    <n v="1"/>
    <x v="1"/>
  </r>
  <r>
    <x v="13"/>
    <s v="14.1 - Ethics and its role related to One Health"/>
    <x v="0"/>
    <s v="Define professional ethics and the legal frameworks related to humans, animals and the environment (C)"/>
    <n v="0.69230000000000003"/>
    <n v="9"/>
    <n v="0.30769999999999997"/>
    <n v="4"/>
    <n v="13"/>
    <x v="0"/>
    <x v="0"/>
    <n v="0"/>
    <x v="1"/>
    <x v="0"/>
    <x v="0"/>
    <n v="0"/>
    <x v="0"/>
  </r>
  <r>
    <x v="13"/>
    <s v="14.1 - Ethics and its role related to One Health"/>
    <x v="0"/>
    <s v="Define the four principles of biomedical ethics (including beneficence, non-maleficence, autonomy, and justice1 (C)"/>
    <n v="0.61539999999999995"/>
    <n v="8"/>
    <n v="0.3846"/>
    <n v="5"/>
    <n v="13"/>
    <x v="1"/>
    <x v="1"/>
    <n v="0"/>
    <x v="1"/>
    <x v="0"/>
    <x v="0"/>
    <n v="0"/>
    <x v="0"/>
  </r>
  <r>
    <x v="13"/>
    <s v="14.1 - Ethics and its role related to One Health"/>
    <x v="0"/>
    <s v="Define ethics in relation to teaching, mentoring and research including confidentiality, data integrity and protection, data and information sharing, conflicts of interest (C)"/>
    <n v="0.84619999999999995"/>
    <n v="11"/>
    <n v="0.15379999999999999"/>
    <n v="2"/>
    <n v="13"/>
    <x v="0"/>
    <x v="0"/>
    <n v="1"/>
    <x v="0"/>
    <x v="0"/>
    <x v="0"/>
    <n v="0"/>
    <x v="0"/>
  </r>
  <r>
    <x v="13"/>
    <s v="14.1 - Ethics and its role related to One Health"/>
    <x v="0"/>
    <s v="Define ethics in relation to human, animal and environment health management, welfare and biosafety and biosecurity procedures (C)"/>
    <n v="0.76919999999999999"/>
    <n v="10"/>
    <n v="0.23080000000000001"/>
    <n v="3"/>
    <n v="13"/>
    <x v="0"/>
    <x v="0"/>
    <n v="0"/>
    <x v="1"/>
    <x v="0"/>
    <x v="0"/>
    <n v="0"/>
    <x v="0"/>
  </r>
  <r>
    <x v="13"/>
    <s v="14.2 - Ethical issues related to field epidemiology"/>
    <x v="0"/>
    <s v="List the scope of the following ethical issues. (D. Addiss, FACE): a) care, b) safety, c) informed consent, and d) duty to care (compensation) (C)"/>
    <n v="0.69230000000000003"/>
    <n v="9"/>
    <n v="0.30769999999999997"/>
    <n v="4"/>
    <n v="13"/>
    <x v="0"/>
    <x v="0"/>
    <n v="0"/>
    <x v="1"/>
    <x v="0"/>
    <x v="0"/>
    <n v="0"/>
    <x v="0"/>
  </r>
  <r>
    <x v="13"/>
    <s v="14.2 - Ethical issues related to field epidemiology"/>
    <x v="0"/>
    <s v="Describe the importance of ethics in teaching, research and in the performance of field duties (C)"/>
    <n v="0.76919999999999999"/>
    <n v="10"/>
    <n v="0.23080000000000001"/>
    <n v="3"/>
    <n v="13"/>
    <x v="0"/>
    <x v="0"/>
    <n v="0"/>
    <x v="1"/>
    <x v="0"/>
    <x v="0"/>
    <n v="0"/>
    <x v="0"/>
  </r>
  <r>
    <x v="13"/>
    <s v="14.2 - Ethical issues related to field epidemiology"/>
    <x v="0"/>
    <s v="Describe ethical issues arising from community- and population-level sampling, consultation, interviews, and focus groups, gender and cultural context of field epidemiology projects (C)"/>
    <n v="0.84619999999999995"/>
    <n v="11"/>
    <n v="0.15379999999999999"/>
    <n v="2"/>
    <n v="13"/>
    <x v="0"/>
    <x v="0"/>
    <n v="1"/>
    <x v="0"/>
    <x v="0"/>
    <x v="0"/>
    <n v="0"/>
    <x v="0"/>
  </r>
  <r>
    <x v="13"/>
    <s v="14.2 - Ethical issues related to field epidemiology"/>
    <x v="0"/>
    <s v="Describe the ethical and health impacts of transhumance on human, animal and environmental health (K)"/>
    <n v="0.66669999999999996"/>
    <n v="8"/>
    <n v="0.33329999999999999"/>
    <n v="4"/>
    <n v="12"/>
    <x v="0"/>
    <x v="0"/>
    <n v="0"/>
    <x v="1"/>
    <x v="0"/>
    <x v="0"/>
    <n v="0"/>
    <x v="0"/>
  </r>
  <r>
    <x v="13"/>
    <s v="14.3 - Moral decisions related to ethical decision-making"/>
    <x v="0"/>
    <s v="List the stakeholders involved in making ethical decisions:  a) patients (humans and animals), b) clients (humans), and c) civil society (C)"/>
    <n v="0.92310000000000003"/>
    <n v="12"/>
    <n v="7.6899999999999996E-2"/>
    <n v="1"/>
    <n v="13"/>
    <x v="0"/>
    <x v="0"/>
    <n v="1"/>
    <x v="0"/>
    <x v="1"/>
    <x v="1"/>
    <n v="0"/>
    <x v="0"/>
  </r>
  <r>
    <x v="13"/>
    <s v="14.3 - Moral decisions related to ethical decision-making"/>
    <x v="0"/>
    <s v="Explain the moral challenges stakeholders are faced with related to: a) moral distress, b) divided loyalties, and c) conflict of interest (C)"/>
    <n v="0.76919999999999999"/>
    <n v="10"/>
    <n v="0.23080000000000001"/>
    <n v="3"/>
    <n v="13"/>
    <x v="0"/>
    <x v="0"/>
    <n v="0"/>
    <x v="1"/>
    <x v="0"/>
    <x v="0"/>
    <n v="0"/>
    <x v="0"/>
  </r>
  <r>
    <x v="13"/>
    <s v="14.3 - Moral decisions related to ethical decision-making"/>
    <x v="0"/>
    <s v="Describe conflict resolution methods at the community level (C)"/>
    <n v="0.61539999999999995"/>
    <n v="8"/>
    <n v="0.3846"/>
    <n v="5"/>
    <n v="13"/>
    <x v="1"/>
    <x v="1"/>
    <n v="0"/>
    <x v="1"/>
    <x v="0"/>
    <x v="0"/>
    <n v="0"/>
    <x v="0"/>
  </r>
  <r>
    <x v="13"/>
    <s v="14.3 - Moral decisions related to ethical decision-making"/>
    <x v="0"/>
    <s v="Apply ethically relevant criteria for triage, resource allocation and standard of care in emergency response (C)"/>
    <n v="0.76919999999999999"/>
    <n v="10"/>
    <n v="0.23080000000000001"/>
    <n v="3"/>
    <n v="13"/>
    <x v="0"/>
    <x v="0"/>
    <n v="0"/>
    <x v="1"/>
    <x v="0"/>
    <x v="0"/>
    <n v="0"/>
    <x v="0"/>
  </r>
  <r>
    <x v="13"/>
    <s v="14.4 - Legal and regulatory ethical frameworks"/>
    <x v="0"/>
    <s v="Adhere to by-laws and regulations governing professional behavior (C)"/>
    <n v="0.84619999999999995"/>
    <n v="11"/>
    <n v="0.15379999999999999"/>
    <n v="2"/>
    <n v="13"/>
    <x v="0"/>
    <x v="0"/>
    <n v="1"/>
    <x v="0"/>
    <x v="0"/>
    <x v="0"/>
    <n v="0"/>
    <x v="0"/>
  </r>
  <r>
    <x v="13"/>
    <s v="14.4 - Legal and regulatory ethical frameworks"/>
    <x v="0"/>
    <s v="Adhere to One Health ethical standards and best practices (C)"/>
    <n v="0.92310000000000003"/>
    <n v="12"/>
    <n v="7.6899999999999996E-2"/>
    <n v="1"/>
    <n v="13"/>
    <x v="0"/>
    <x v="0"/>
    <n v="1"/>
    <x v="0"/>
    <x v="1"/>
    <x v="1"/>
    <n v="0"/>
    <x v="0"/>
  </r>
  <r>
    <x v="13"/>
    <s v="14.4 - Legal and regulatory ethical frameworks"/>
    <x v="0"/>
    <s v="Adhere to ethics by-laws and report incidents up the chain of command (C)"/>
    <n v="0.84619999999999995"/>
    <n v="11"/>
    <n v="0.15379999999999999"/>
    <n v="2"/>
    <n v="13"/>
    <x v="0"/>
    <x v="0"/>
    <n v="1"/>
    <x v="0"/>
    <x v="0"/>
    <x v="0"/>
    <n v="0"/>
    <x v="0"/>
  </r>
  <r>
    <x v="13"/>
    <s v="14.4 - Legal and regulatory ethical frameworks"/>
    <x v="0"/>
    <s v="Apply enforcement action to be taken when appropriate (C)"/>
    <n v="0.69230000000000003"/>
    <n v="9"/>
    <n v="0.30769999999999997"/>
    <n v="4"/>
    <n v="13"/>
    <x v="0"/>
    <x v="0"/>
    <n v="0"/>
    <x v="1"/>
    <x v="0"/>
    <x v="0"/>
    <n v="0"/>
    <x v="0"/>
  </r>
  <r>
    <x v="13"/>
    <s v="14.4 - Legal and regulatory ethical frameworks"/>
    <x v="0"/>
    <s v="Promote and advocate for ethical policy making by articulating ethical and moral provisions in guidelines, legal and regulatory frameworks (C)"/>
    <n v="0.69230000000000003"/>
    <n v="9"/>
    <n v="0.30769999999999997"/>
    <n v="4"/>
    <n v="13"/>
    <x v="0"/>
    <x v="0"/>
    <n v="0"/>
    <x v="1"/>
    <x v="0"/>
    <x v="0"/>
    <n v="0"/>
    <x v="0"/>
  </r>
  <r>
    <x v="13"/>
    <s v="14.5 - The five step process to ethical decision-making"/>
    <x v="0"/>
    <s v="Explain the five-step process for ethical decision-making: a) assess the situation, b) assess your values and potential conflicts, c) list options and the pros and cons of each, d) assess options in relation to autonomy (respect) and justice (fairness) and e) review options and select one (C)"/>
    <n v="0.61539999999999995"/>
    <n v="8"/>
    <n v="0.3846"/>
    <n v="5"/>
    <n v="13"/>
    <x v="1"/>
    <x v="1"/>
    <n v="0"/>
    <x v="1"/>
    <x v="0"/>
    <x v="0"/>
    <n v="0"/>
    <x v="0"/>
  </r>
  <r>
    <x v="0"/>
    <s v="1.1 - History of epidemiology"/>
    <x v="1"/>
    <s v="Summarize the Koch postulates (K)"/>
    <n v="0.4"/>
    <n v="6"/>
    <n v="0.6"/>
    <n v="9"/>
    <n v="15"/>
    <x v="1"/>
    <x v="1"/>
    <n v="0"/>
    <x v="1"/>
    <x v="0"/>
    <x v="0"/>
    <n v="0"/>
    <x v="0"/>
  </r>
  <r>
    <x v="0"/>
    <s v="1.1 - History of epidemiology"/>
    <x v="1"/>
    <s v="Define epidemiology (K)"/>
    <n v="1"/>
    <n v="15"/>
    <n v="0"/>
    <n v="0"/>
    <n v="15"/>
    <x v="0"/>
    <x v="0"/>
    <n v="1"/>
    <x v="0"/>
    <x v="1"/>
    <x v="1"/>
    <n v="1"/>
    <x v="1"/>
  </r>
  <r>
    <x v="0"/>
    <s v="1.1 - History of epidemiology"/>
    <x v="1"/>
    <s v="Describe the genesis of the OH concept (K)"/>
    <n v="0.66669999999999996"/>
    <n v="10"/>
    <n v="0.33329999999999999"/>
    <n v="5"/>
    <n v="15"/>
    <x v="0"/>
    <x v="0"/>
    <n v="0"/>
    <x v="1"/>
    <x v="0"/>
    <x v="0"/>
    <n v="0"/>
    <x v="0"/>
  </r>
  <r>
    <x v="0"/>
    <s v="1.1 - History of epidemiology"/>
    <x v="1"/>
    <s v="Describe the added value of a OH approach in epidemiology (S)"/>
    <n v="1"/>
    <n v="15"/>
    <n v="0"/>
    <n v="0"/>
    <n v="15"/>
    <x v="0"/>
    <x v="0"/>
    <n v="1"/>
    <x v="0"/>
    <x v="1"/>
    <x v="1"/>
    <n v="1"/>
    <x v="1"/>
  </r>
  <r>
    <x v="0"/>
    <s v="1.2 - Epidemiology of infectious diseases"/>
    <x v="1"/>
    <s v="Describe the factors driving the emergence and re-emergence of infectious diseases to focus on zoonoses (K)"/>
    <n v="0.93330000000000002"/>
    <n v="14"/>
    <n v="6.6699999999999995E-2"/>
    <n v="1"/>
    <n v="15"/>
    <x v="0"/>
    <x v="0"/>
    <n v="1"/>
    <x v="0"/>
    <x v="1"/>
    <x v="1"/>
    <n v="0"/>
    <x v="0"/>
  </r>
  <r>
    <x v="0"/>
    <s v="1.2 - Epidemiology of infectious diseases"/>
    <x v="1"/>
    <s v="Describe basic epidemiologic models (SIR, SIRS, etc.) (K)"/>
    <n v="0.6"/>
    <n v="9"/>
    <n v="0.4"/>
    <n v="6"/>
    <n v="15"/>
    <x v="1"/>
    <x v="1"/>
    <n v="0"/>
    <x v="1"/>
    <x v="0"/>
    <x v="0"/>
    <n v="0"/>
    <x v="0"/>
  </r>
  <r>
    <x v="0"/>
    <s v="1.2 - Epidemiology of infectious diseases"/>
    <x v="1"/>
    <s v="Explain host immunity to pathogens and discuss the strengths and weaknesses of different vaccines (K)"/>
    <n v="0.57140000000000002"/>
    <n v="8"/>
    <n v="0.42859999999999998"/>
    <n v="6"/>
    <n v="14"/>
    <x v="1"/>
    <x v="1"/>
    <n v="0"/>
    <x v="1"/>
    <x v="0"/>
    <x v="0"/>
    <n v="0"/>
    <x v="0"/>
  </r>
  <r>
    <x v="0"/>
    <s v="1.2 - Epidemiology of infectious diseases"/>
    <x v="1"/>
    <s v="Describe the disease intervention model in terms of the epidemiological triad and how to break the chain of transmission (K)"/>
    <n v="0.93330000000000002"/>
    <n v="14"/>
    <n v="6.6699999999999995E-2"/>
    <n v="1"/>
    <n v="15"/>
    <x v="0"/>
    <x v="0"/>
    <n v="1"/>
    <x v="0"/>
    <x v="1"/>
    <x v="1"/>
    <n v="0"/>
    <x v="0"/>
  </r>
  <r>
    <x v="0"/>
    <s v="1.2 - Epidemiology of infectious diseases"/>
    <x v="1"/>
    <s v="Describe risk factors associated with the spread and persistence of zoonotic diseases, including social-cultural factors (K)"/>
    <n v="0.93330000000000002"/>
    <n v="14"/>
    <n v="6.6699999999999995E-2"/>
    <n v="1"/>
    <n v="15"/>
    <x v="0"/>
    <x v="0"/>
    <n v="1"/>
    <x v="0"/>
    <x v="1"/>
    <x v="1"/>
    <n v="0"/>
    <x v="0"/>
  </r>
  <r>
    <x v="0"/>
    <s v="1.4 - Prioritization of disease and disease burden"/>
    <x v="1"/>
    <s v="Describe the concept of burden of disease (K)"/>
    <n v="0.73329999999999995"/>
    <n v="11"/>
    <n v="0.26669999999999999"/>
    <n v="4"/>
    <n v="15"/>
    <x v="0"/>
    <x v="0"/>
    <n v="0"/>
    <x v="1"/>
    <x v="0"/>
    <x v="0"/>
    <n v="0"/>
    <x v="0"/>
  </r>
  <r>
    <x v="0"/>
    <s v="1.4 - Prioritization of disease and disease burden"/>
    <x v="1"/>
    <s v="Describe the current burden of infectious diseases (K)"/>
    <n v="0.73329999999999995"/>
    <n v="11"/>
    <n v="0.26669999999999999"/>
    <n v="4"/>
    <n v="15"/>
    <x v="0"/>
    <x v="0"/>
    <n v="0"/>
    <x v="1"/>
    <x v="0"/>
    <x v="0"/>
    <n v="0"/>
    <x v="0"/>
  </r>
  <r>
    <x v="0"/>
    <s v="1.4 - Prioritization of disease and disease burden"/>
    <x v="1"/>
    <s v="Define simple ways to prioritize diseases according to their burden (S)"/>
    <n v="0.8"/>
    <n v="12"/>
    <n v="0.2"/>
    <n v="3"/>
    <n v="15"/>
    <x v="0"/>
    <x v="0"/>
    <n v="1"/>
    <x v="0"/>
    <x v="0"/>
    <x v="0"/>
    <n v="0"/>
    <x v="0"/>
  </r>
  <r>
    <x v="0"/>
    <s v="1.4 - Prioritization of disease and disease burden"/>
    <x v="1"/>
    <s v="Characterize the historic and current burden of infectious diseases, and potential future trends (S)"/>
    <n v="0.5333"/>
    <n v="8"/>
    <n v="0.4667"/>
    <n v="7"/>
    <n v="15"/>
    <x v="1"/>
    <x v="1"/>
    <n v="0"/>
    <x v="1"/>
    <x v="0"/>
    <x v="0"/>
    <n v="0"/>
    <x v="0"/>
  </r>
  <r>
    <x v="0"/>
    <s v="1.4 - Prioritization of disease and disease burden"/>
    <x v="1"/>
    <s v="Describe zoonotic diseases for which the control on the animal side is cost-effective (C)"/>
    <n v="0.86670000000000003"/>
    <n v="13"/>
    <n v="0.1333"/>
    <n v="2"/>
    <n v="15"/>
    <x v="0"/>
    <x v="0"/>
    <n v="1"/>
    <x v="0"/>
    <x v="0"/>
    <x v="0"/>
    <n v="0"/>
    <x v="0"/>
  </r>
  <r>
    <x v="0"/>
    <s v="1.4 - Prioritization of disease and disease burden"/>
    <x v="1"/>
    <s v="Learn and apply the Basic Priority Rating System methodology to prioritize disease for OH intervention (C)"/>
    <n v="0.5333"/>
    <n v="8"/>
    <n v="0.4667"/>
    <n v="7"/>
    <n v="15"/>
    <x v="1"/>
    <x v="1"/>
    <n v="0"/>
    <x v="1"/>
    <x v="0"/>
    <x v="0"/>
    <n v="0"/>
    <x v="0"/>
  </r>
  <r>
    <x v="0"/>
    <s v="1.5 - Policies and standards"/>
    <x v="1"/>
    <s v="Explain national legislation for public health and surveillance activities in the country (K)"/>
    <n v="0.93330000000000002"/>
    <n v="14"/>
    <n v="6.6699999999999995E-2"/>
    <n v="1"/>
    <n v="15"/>
    <x v="0"/>
    <x v="0"/>
    <n v="1"/>
    <x v="0"/>
    <x v="1"/>
    <x v="1"/>
    <n v="0"/>
    <x v="0"/>
  </r>
  <r>
    <x v="0"/>
    <s v="1.7 - Demographic data and population dynamics"/>
    <x v="1"/>
    <s v="Use demographic tools to guide planning decisions (C)"/>
    <n v="0.4"/>
    <n v="6"/>
    <n v="0.60070000000000001"/>
    <n v="9"/>
    <n v="15"/>
    <x v="1"/>
    <x v="1"/>
    <n v="0"/>
    <x v="1"/>
    <x v="0"/>
    <x v="0"/>
    <n v="0"/>
    <x v="0"/>
  </r>
  <r>
    <x v="0"/>
    <s v="1.9 - Systems thinking"/>
    <x v="1"/>
    <s v="Advocate to integrate multisectoral systems thinking into everyday work"/>
    <n v="0.8"/>
    <n v="12"/>
    <n v="0.2"/>
    <n v="3"/>
    <n v="15"/>
    <x v="0"/>
    <x v="0"/>
    <n v="1"/>
    <x v="0"/>
    <x v="0"/>
    <x v="0"/>
    <n v="0"/>
    <x v="0"/>
  </r>
  <r>
    <x v="1"/>
    <s v="2.1 - Characteristics of a functional surviellance system"/>
    <x v="1"/>
    <s v="Apply One Health aspects of surveillance systems (coordination and integration of surveillance activities between multiple sectors) (K)"/>
    <n v="0.9375"/>
    <n v="15"/>
    <n v="6.25E-2"/>
    <n v="1"/>
    <n v="16"/>
    <x v="0"/>
    <x v="0"/>
    <n v="1"/>
    <x v="0"/>
    <x v="1"/>
    <x v="1"/>
    <n v="0"/>
    <x v="0"/>
  </r>
  <r>
    <x v="1"/>
    <s v="2.2 - Epidemic intelligence"/>
    <x v="1"/>
    <s v="Perform risk assessment jointly for One Health"/>
    <n v="0.875"/>
    <n v="14"/>
    <n v="0.125"/>
    <n v="2"/>
    <n v="16"/>
    <x v="0"/>
    <x v="0"/>
    <n v="1"/>
    <x v="0"/>
    <x v="0"/>
    <x v="0"/>
    <n v="0"/>
    <x v="0"/>
  </r>
  <r>
    <x v="1"/>
    <s v="2.3 - Detection and reporting of cases, clusters and health threats"/>
    <x v="1"/>
    <s v="Apply case definitions for priority diseases to identify suspected cases (S)"/>
    <n v="0.86670000000000003"/>
    <n v="13"/>
    <n v="0.1333"/>
    <n v="2"/>
    <n v="15"/>
    <x v="0"/>
    <x v="0"/>
    <n v="1"/>
    <x v="0"/>
    <x v="0"/>
    <x v="0"/>
    <n v="0"/>
    <x v="0"/>
  </r>
  <r>
    <x v="1"/>
    <s v="2.3 - Detection and reporting of cases, clusters and health threats"/>
    <x v="1"/>
    <s v="Follow reporting channels to report cases and signals to appropriate administration level (S)"/>
    <n v="0.73329999999999995"/>
    <n v="11"/>
    <n v="0.26669999999999999"/>
    <n v="4"/>
    <n v="15"/>
    <x v="0"/>
    <x v="0"/>
    <n v="0"/>
    <x v="1"/>
    <x v="0"/>
    <x v="0"/>
    <n v="0"/>
    <x v="0"/>
  </r>
  <r>
    <x v="1"/>
    <s v="2.4 - Surveillance data analysis and interpretation"/>
    <x v="1"/>
    <s v="Present data analysis using tables, graphs and maps"/>
    <n v="0.9375"/>
    <n v="15"/>
    <n v="6.25E-2"/>
    <n v="1"/>
    <n v="16"/>
    <x v="0"/>
    <x v="0"/>
    <n v="1"/>
    <x v="0"/>
    <x v="1"/>
    <x v="1"/>
    <n v="0"/>
    <x v="0"/>
  </r>
  <r>
    <x v="1"/>
    <s v="2.5 - Surveillance reporting"/>
    <x v="1"/>
    <s v="Interpret findings from the data analysis of priority conditions (C)"/>
    <n v="1"/>
    <n v="16"/>
    <n v="0"/>
    <n v="0"/>
    <n v="16"/>
    <x v="0"/>
    <x v="0"/>
    <n v="1"/>
    <x v="0"/>
    <x v="1"/>
    <x v="1"/>
    <n v="1"/>
    <x v="1"/>
  </r>
  <r>
    <x v="1"/>
    <s v="2.5 - Surveillance reporting"/>
    <x v="1"/>
    <s v="Prepare advanced situation reports (Sit Reps) for potential public health threats (C)"/>
    <n v="0.75"/>
    <n v="12"/>
    <n v="0.25"/>
    <n v="4"/>
    <n v="16"/>
    <x v="0"/>
    <x v="0"/>
    <n v="0"/>
    <x v="1"/>
    <x v="0"/>
    <x v="0"/>
    <n v="0"/>
    <x v="0"/>
  </r>
  <r>
    <x v="1"/>
    <s v="2.5 - Surveillance reporting"/>
    <x v="1"/>
    <s v="Provide recommendations for actions (C)"/>
    <n v="0.75"/>
    <n v="12"/>
    <n v="0.25"/>
    <n v="4"/>
    <n v="16"/>
    <x v="0"/>
    <x v="0"/>
    <n v="0"/>
    <x v="1"/>
    <x v="0"/>
    <x v="0"/>
    <n v="0"/>
    <x v="0"/>
  </r>
  <r>
    <x v="1"/>
    <s v="2.6 - Monitor and assess the quality of surveillance data"/>
    <x v="1"/>
    <s v="Monitor the timeliness, completeness and quality of data reported from different sources (C)"/>
    <n v="0.9375"/>
    <n v="15"/>
    <n v="6.25E-2"/>
    <n v="1"/>
    <n v="16"/>
    <x v="0"/>
    <x v="0"/>
    <n v="1"/>
    <x v="0"/>
    <x v="1"/>
    <x v="1"/>
    <n v="0"/>
    <x v="0"/>
  </r>
  <r>
    <x v="1"/>
    <s v="2.6 - Monitor and assess the quality of surveillance data"/>
    <x v="1"/>
    <s v="Provide feedback to improve timeliness, completeness and quality of surveillance data (C)"/>
    <n v="0.6875"/>
    <n v="11"/>
    <n v="0.3125"/>
    <n v="5"/>
    <n v="16"/>
    <x v="0"/>
    <x v="0"/>
    <n v="0"/>
    <x v="1"/>
    <x v="0"/>
    <x v="0"/>
    <n v="0"/>
    <x v="0"/>
  </r>
  <r>
    <x v="1"/>
    <s v="2.7 - Surveillance systems evaluation"/>
    <x v="1"/>
    <s v="Evaluate surveillance systems using proper attributes (C)"/>
    <n v="0.6875"/>
    <n v="11"/>
    <n v="0.3125"/>
    <n v="5"/>
    <n v="16"/>
    <x v="0"/>
    <x v="0"/>
    <n v="0"/>
    <x v="1"/>
    <x v="0"/>
    <x v="0"/>
    <n v="0"/>
    <x v="0"/>
  </r>
  <r>
    <x v="1"/>
    <s v="2.7 - Surveillance systems evaluation"/>
    <x v="1"/>
    <s v="Recommend appropriate actions for improvements (C)"/>
    <n v="0.6875"/>
    <n v="11"/>
    <n v="0.3125"/>
    <n v="5"/>
    <n v="16"/>
    <x v="0"/>
    <x v="0"/>
    <n v="0"/>
    <x v="1"/>
    <x v="0"/>
    <x v="0"/>
    <n v="0"/>
    <x v="0"/>
  </r>
  <r>
    <x v="1"/>
    <s v="2.7 - Surveillance systems evaluation"/>
    <x v="1"/>
    <s v="Use available tools and guidelines (national and international) for evaluation (C)"/>
    <n v="0.6875"/>
    <n v="11"/>
    <n v="0.3125"/>
    <n v="5"/>
    <n v="16"/>
    <x v="0"/>
    <x v="0"/>
    <n v="0"/>
    <x v="1"/>
    <x v="0"/>
    <x v="0"/>
    <n v="0"/>
    <x v="0"/>
  </r>
  <r>
    <x v="2"/>
    <s v="3.1 - Field preparation"/>
    <x v="1"/>
    <s v="Plan and lead field investigations (C)"/>
    <n v="1"/>
    <n v="15"/>
    <n v="0"/>
    <n v="0"/>
    <n v="15"/>
    <x v="0"/>
    <x v="0"/>
    <n v="1"/>
    <x v="0"/>
    <x v="1"/>
    <x v="1"/>
    <n v="1"/>
    <x v="1"/>
  </r>
  <r>
    <x v="2"/>
    <s v="3.1 - Field preparation"/>
    <x v="1"/>
    <s v="Coordinate and communicate among experts involved in joint field investigations (C)"/>
    <n v="1"/>
    <n v="15"/>
    <n v="0"/>
    <n v="0"/>
    <n v="15"/>
    <x v="0"/>
    <x v="0"/>
    <n v="1"/>
    <x v="0"/>
    <x v="1"/>
    <x v="1"/>
    <n v="1"/>
    <x v="1"/>
  </r>
  <r>
    <x v="2"/>
    <s v="3.1 - Field preparation"/>
    <x v="1"/>
    <s v="Establish an investigation team (C)"/>
    <n v="0.93330000000000002"/>
    <n v="14"/>
    <n v="6.6699999999999995E-2"/>
    <n v="1"/>
    <n v="15"/>
    <x v="0"/>
    <x v="0"/>
    <n v="1"/>
    <x v="0"/>
    <x v="1"/>
    <x v="1"/>
    <n v="0"/>
    <x v="0"/>
  </r>
  <r>
    <x v="2"/>
    <s v="3.1 - Field preparation"/>
    <x v="1"/>
    <s v="Design and use complex data collection methods and tools (C)"/>
    <n v="0.4"/>
    <n v="6"/>
    <n v="0.6"/>
    <n v="9"/>
    <n v="15"/>
    <x v="1"/>
    <x v="1"/>
    <n v="0"/>
    <x v="1"/>
    <x v="0"/>
    <x v="0"/>
    <n v="0"/>
    <x v="0"/>
  </r>
  <r>
    <x v="2"/>
    <s v="3.1 - Field preparation"/>
    <x v="1"/>
    <s v="Create case definitions and adapt if needed (C)"/>
    <n v="0.86670000000000003"/>
    <n v="13"/>
    <n v="0.1333"/>
    <n v="2"/>
    <n v="15"/>
    <x v="0"/>
    <x v="0"/>
    <n v="1"/>
    <x v="0"/>
    <x v="0"/>
    <x v="0"/>
    <n v="0"/>
    <x v="0"/>
  </r>
  <r>
    <x v="2"/>
    <s v="3.1 - Field preparation"/>
    <x v="1"/>
    <s v="Coordinate and communicate with the human, animal and environmental health experts in preparation for an outbreak investigation or field study (establish joint team, joint design of investigations, etc.) when needed (e.g., during a zoonotic disease outbreak, outbreak involving wildlife, a field study of health and pollutants (C)"/>
    <n v="0.86670000000000003"/>
    <n v="13"/>
    <n v="0.1333"/>
    <n v="2"/>
    <n v="15"/>
    <x v="0"/>
    <x v="0"/>
    <n v="1"/>
    <x v="0"/>
    <x v="0"/>
    <x v="0"/>
    <n v="0"/>
    <x v="0"/>
  </r>
  <r>
    <x v="2"/>
    <s v="3.1 - Field preparation"/>
    <x v="1"/>
    <s v="Train front line staff on SOP's and data collection tools (C)"/>
    <n v="0.73329999999999995"/>
    <n v="11"/>
    <n v="0.26669999999999999"/>
    <n v="4"/>
    <n v="15"/>
    <x v="0"/>
    <x v="0"/>
    <n v="0"/>
    <x v="1"/>
    <x v="0"/>
    <x v="0"/>
    <n v="0"/>
    <x v="0"/>
  </r>
  <r>
    <x v="2"/>
    <s v="3.2 - Investigation"/>
    <x v="1"/>
    <s v="Lead and supervise a team, co-lead, co-supervise multidisciplinary during an outbreak investigation (C)"/>
    <n v="1"/>
    <n v="15"/>
    <n v="0"/>
    <n v="0"/>
    <n v="15"/>
    <x v="0"/>
    <x v="0"/>
    <n v="1"/>
    <x v="0"/>
    <x v="1"/>
    <x v="1"/>
    <n v="1"/>
    <x v="1"/>
  </r>
  <r>
    <x v="2"/>
    <s v="3.2 - Investigation"/>
    <x v="1"/>
    <s v="Organize regular briefing (C)"/>
    <n v="0.73329999999999995"/>
    <n v="11"/>
    <n v="0.26669999999999999"/>
    <n v="4"/>
    <n v="15"/>
    <x v="0"/>
    <x v="0"/>
    <n v="0"/>
    <x v="1"/>
    <x v="0"/>
    <x v="0"/>
    <n v="0"/>
    <x v="0"/>
  </r>
  <r>
    <x v="2"/>
    <s v="3.2 - Investigation"/>
    <x v="1"/>
    <s v="Adapt case definitions (C)"/>
    <n v="0.93330000000000002"/>
    <n v="14"/>
    <n v="6.6699999999999995E-2"/>
    <n v="1"/>
    <n v="15"/>
    <x v="0"/>
    <x v="0"/>
    <n v="1"/>
    <x v="0"/>
    <x v="1"/>
    <x v="1"/>
    <n v="0"/>
    <x v="0"/>
  </r>
  <r>
    <x v="2"/>
    <s v="3.3 - Data collection and synthesis"/>
    <x v="1"/>
    <s v="Use statistical/spatial analyses and interpret results (Univariate) (C)"/>
    <n v="0.93330000000000002"/>
    <n v="14"/>
    <n v="6.6699999999999995E-2"/>
    <n v="1"/>
    <n v="15"/>
    <x v="0"/>
    <x v="0"/>
    <n v="1"/>
    <x v="0"/>
    <x v="1"/>
    <x v="1"/>
    <n v="0"/>
    <x v="0"/>
  </r>
  <r>
    <x v="2"/>
    <s v="3.3 - Data collection and synthesis"/>
    <x v="1"/>
    <s v="Generate hypotheses about cause/risk factors (C)"/>
    <n v="1"/>
    <n v="15"/>
    <n v="0"/>
    <n v="0"/>
    <n v="15"/>
    <x v="0"/>
    <x v="0"/>
    <n v="1"/>
    <x v="0"/>
    <x v="1"/>
    <x v="1"/>
    <n v="1"/>
    <x v="1"/>
  </r>
  <r>
    <x v="2"/>
    <s v="3.3 - Data collection and synthesis"/>
    <x v="1"/>
    <s v="Apply analytical epidemiological investigation to identify the source, cause and or risk factor/determinants (C)"/>
    <n v="0.8"/>
    <n v="12"/>
    <n v="0.2"/>
    <n v="3"/>
    <n v="15"/>
    <x v="0"/>
    <x v="0"/>
    <n v="1"/>
    <x v="0"/>
    <x v="0"/>
    <x v="0"/>
    <n v="0"/>
    <x v="0"/>
  </r>
  <r>
    <x v="2"/>
    <s v="3.4 - Reporting and follow-up interventions"/>
    <x v="1"/>
    <s v="Recommend and monitor intervention methods (C)"/>
    <n v="0.93330000000000002"/>
    <n v="14"/>
    <n v="6.6699999999999995E-2"/>
    <n v="1"/>
    <n v="15"/>
    <x v="0"/>
    <x v="0"/>
    <n v="1"/>
    <x v="0"/>
    <x v="1"/>
    <x v="1"/>
    <n v="0"/>
    <x v="0"/>
  </r>
  <r>
    <x v="2"/>
    <s v="3.4 - Reporting and follow-up interventions"/>
    <x v="1"/>
    <s v="Assess the effectiveness of intervention methods (C)"/>
    <n v="0.66669999999999996"/>
    <n v="10"/>
    <n v="0.33329999999999999"/>
    <n v="5"/>
    <n v="15"/>
    <x v="0"/>
    <x v="0"/>
    <n v="0"/>
    <x v="1"/>
    <x v="0"/>
    <x v="0"/>
    <n v="0"/>
    <x v="0"/>
  </r>
  <r>
    <x v="2"/>
    <s v="3.4 - Reporting and follow-up interventions"/>
    <x v="1"/>
    <s v="Promote joint reporting across sectors (C)"/>
    <n v="0.8"/>
    <n v="12"/>
    <n v="0.2"/>
    <n v="3"/>
    <n v="15"/>
    <x v="0"/>
    <x v="0"/>
    <n v="1"/>
    <x v="0"/>
    <x v="0"/>
    <x v="0"/>
    <n v="0"/>
    <x v="0"/>
  </r>
  <r>
    <x v="3"/>
    <s v="4.1 - Health systems and health services delivery"/>
    <x v="1"/>
    <s v="Relate the components of a health record management system, including electronic medical records (EMR) where relevant, and the principles of using health records for disease investigations (C)"/>
    <n v="0.86670000000000003"/>
    <n v="13"/>
    <n v="0.1333"/>
    <n v="2"/>
    <n v="15"/>
    <x v="0"/>
    <x v="0"/>
    <n v="1"/>
    <x v="0"/>
    <x v="0"/>
    <x v="0"/>
    <n v="0"/>
    <x v="0"/>
  </r>
  <r>
    <x v="3"/>
    <s v="4.2 - Antimicrobial stewardship"/>
    <x v="1"/>
    <s v="Describe the factors contributing to the emergence and spread of antimicrobial resistant bacteria (K)"/>
    <n v="0.93330000000000002"/>
    <n v="14"/>
    <n v="6.6699999999999995E-2"/>
    <n v="1"/>
    <n v="15"/>
    <x v="0"/>
    <x v="0"/>
    <n v="1"/>
    <x v="0"/>
    <x v="1"/>
    <x v="1"/>
    <n v="0"/>
    <x v="0"/>
  </r>
  <r>
    <x v="3"/>
    <s v="4.2 - Antimicrobial stewardship"/>
    <x v="1"/>
    <s v="Promote antimicrobial stewardship at the regional level (C)"/>
    <n v="0.86670000000000003"/>
    <n v="13"/>
    <n v="0.1333"/>
    <n v="2"/>
    <n v="15"/>
    <x v="0"/>
    <x v="0"/>
    <n v="1"/>
    <x v="0"/>
    <x v="0"/>
    <x v="0"/>
    <n v="0"/>
    <x v="0"/>
  </r>
  <r>
    <x v="3"/>
    <s v="4.2 - Antimicrobial stewardship"/>
    <x v="1"/>
    <s v="Explain the AMR surveillance system and respective roles to regional stakeholders (C)"/>
    <n v="0.93330000000000002"/>
    <n v="14"/>
    <n v="6.6699999999999995E-2"/>
    <n v="1"/>
    <n v="15"/>
    <x v="0"/>
    <x v="0"/>
    <n v="1"/>
    <x v="0"/>
    <x v="1"/>
    <x v="1"/>
    <n v="0"/>
    <x v="0"/>
  </r>
  <r>
    <x v="3"/>
    <s v="4.2 - Antimicrobial stewardship"/>
    <x v="1"/>
    <s v="Describe the role of animal production and health in the development of antimicrobial resistance (K)"/>
    <n v="0.8"/>
    <n v="12"/>
    <n v="0.2"/>
    <n v="3"/>
    <n v="15"/>
    <x v="0"/>
    <x v="0"/>
    <n v="1"/>
    <x v="0"/>
    <x v="0"/>
    <x v="0"/>
    <n v="0"/>
    <x v="0"/>
  </r>
  <r>
    <x v="3"/>
    <s v="4.2 - Antimicrobial stewardship"/>
    <x v="1"/>
    <s v="Describe the role of the environment in AMR and the impact of AMR on the ecosystem and wildlife (K)"/>
    <n v="0.6"/>
    <n v="9"/>
    <n v="0.4"/>
    <n v="6"/>
    <n v="15"/>
    <x v="1"/>
    <x v="1"/>
    <n v="0"/>
    <x v="1"/>
    <x v="0"/>
    <x v="0"/>
    <n v="0"/>
    <x v="0"/>
  </r>
  <r>
    <x v="3"/>
    <s v="4.2 - Antimicrobial stewardship"/>
    <x v="1"/>
    <s v="Demonstrate and train others to use clinical guidelines and judicious use principles when choosing appropriate empiric antimicrobial therapy (S)"/>
    <n v="0.8"/>
    <n v="12"/>
    <n v="0.2"/>
    <n v="3"/>
    <n v="15"/>
    <x v="0"/>
    <x v="0"/>
    <n v="1"/>
    <x v="0"/>
    <x v="0"/>
    <x v="0"/>
    <n v="0"/>
    <x v="0"/>
  </r>
  <r>
    <x v="3"/>
    <s v="4.2 - Antimicrobial stewardship"/>
    <x v="1"/>
    <s v="Collect both AMU and field AMR data as per pre-determined schedule (S)"/>
    <n v="0.8"/>
    <n v="12"/>
    <n v="0.2"/>
    <n v="3"/>
    <n v="15"/>
    <x v="0"/>
    <x v="0"/>
    <n v="1"/>
    <x v="0"/>
    <x v="0"/>
    <x v="0"/>
    <n v="0"/>
    <x v="0"/>
  </r>
  <r>
    <x v="3"/>
    <s v="4.3 - Immunizations"/>
    <x v="1"/>
    <s v="Describe the basic principles of microplanning for immunization campaigns (K)"/>
    <n v="0.85709999999999997"/>
    <n v="12"/>
    <n v="0.1429"/>
    <n v="2"/>
    <n v="14"/>
    <x v="0"/>
    <x v="0"/>
    <n v="1"/>
    <x v="0"/>
    <x v="0"/>
    <x v="0"/>
    <n v="0"/>
    <x v="0"/>
  </r>
  <r>
    <x v="3"/>
    <s v="4.3 - Immunizations"/>
    <x v="1"/>
    <s v="Illustrate when and how to conduct ring vaccination (K)"/>
    <n v="0.85709999999999997"/>
    <n v="12"/>
    <n v="0.1429"/>
    <n v="2"/>
    <n v="14"/>
    <x v="0"/>
    <x v="0"/>
    <n v="1"/>
    <x v="0"/>
    <x v="0"/>
    <x v="0"/>
    <n v="0"/>
    <x v="0"/>
  </r>
  <r>
    <x v="3"/>
    <s v="4.3 - Immunizations"/>
    <x v="1"/>
    <s v="Plan and conduct an immunization campaign (S)"/>
    <n v="0.85709999999999997"/>
    <n v="12"/>
    <n v="0.1429"/>
    <n v="2"/>
    <n v="14"/>
    <x v="0"/>
    <x v="0"/>
    <n v="1"/>
    <x v="0"/>
    <x v="0"/>
    <x v="0"/>
    <n v="0"/>
    <x v="0"/>
  </r>
  <r>
    <x v="3"/>
    <s v="4.3 - Immunizations"/>
    <x v="1"/>
    <s v="Conduct post-vaccination monitoring (S)"/>
    <n v="1"/>
    <n v="14"/>
    <n v="0"/>
    <n v="0"/>
    <n v="14"/>
    <x v="0"/>
    <x v="0"/>
    <n v="1"/>
    <x v="0"/>
    <x v="1"/>
    <x v="1"/>
    <n v="1"/>
    <x v="1"/>
  </r>
  <r>
    <x v="3"/>
    <s v="4.4 - Infectious and zoonotic diseases"/>
    <x v="1"/>
    <s v="Conduct infectious and zoonotic disease surveillance and investigations, including food, waterborne and vector borne diseases (S)"/>
    <n v="0.93330000000000002"/>
    <n v="14"/>
    <n v="6.6699999999999995E-2"/>
    <n v="1"/>
    <n v="15"/>
    <x v="0"/>
    <x v="0"/>
    <n v="1"/>
    <x v="0"/>
    <x v="1"/>
    <x v="1"/>
    <n v="0"/>
    <x v="0"/>
  </r>
  <r>
    <x v="3"/>
    <s v="4.4 - Infectious and zoonotic diseases"/>
    <x v="1"/>
    <s v="Describe the impact of infectious and zoonotic diseases (K)"/>
    <n v="1"/>
    <n v="15"/>
    <n v="0"/>
    <n v="0"/>
    <n v="15"/>
    <x v="0"/>
    <x v="0"/>
    <n v="1"/>
    <x v="0"/>
    <x v="1"/>
    <x v="1"/>
    <n v="1"/>
    <x v="1"/>
  </r>
  <r>
    <x v="3"/>
    <s v="4.4 - Infectious and zoonotic diseases"/>
    <x v="1"/>
    <s v="Describe the role of wildlife slaughter, trade and consumption in transmission of zoonotic diseases (K)"/>
    <n v="0.86670000000000003"/>
    <n v="13"/>
    <n v="0.1333"/>
    <n v="2"/>
    <n v="15"/>
    <x v="0"/>
    <x v="0"/>
    <n v="1"/>
    <x v="0"/>
    <x v="0"/>
    <x v="0"/>
    <n v="0"/>
    <x v="0"/>
  </r>
  <r>
    <x v="3"/>
    <s v="4.4 - Infectious and zoonotic diseases"/>
    <x v="1"/>
    <s v="Develop and monitor case definition adherence and surveillance components for food, waterborne and vectorborne diseases (S)"/>
    <n v="0.66669999999999996"/>
    <n v="10"/>
    <n v="0.33329999999999999"/>
    <n v="5"/>
    <n v="15"/>
    <x v="0"/>
    <x v="0"/>
    <n v="0"/>
    <x v="1"/>
    <x v="0"/>
    <x v="0"/>
    <n v="0"/>
    <x v="0"/>
  </r>
  <r>
    <x v="3"/>
    <s v="4.5 - Disease management during travel, mobility and movement"/>
    <x v="1"/>
    <s v="Mitigate disease risk in the face of mobility and movement (C)"/>
    <n v="0.86670000000000003"/>
    <n v="13"/>
    <n v="0.1333"/>
    <n v="2"/>
    <n v="15"/>
    <x v="0"/>
    <x v="0"/>
    <n v="1"/>
    <x v="0"/>
    <x v="0"/>
    <x v="0"/>
    <n v="0"/>
    <x v="0"/>
  </r>
  <r>
    <x v="3"/>
    <s v="4.5 - Disease management during travel, mobility and movement"/>
    <x v="1"/>
    <s v="Describe the potential risk of spreading animal diseases (including zoonoses) in the movement of people, animals and animal products (K)"/>
    <n v="0.93330000000000002"/>
    <n v="14"/>
    <n v="6.6699999999999995E-2"/>
    <n v="1"/>
    <n v="15"/>
    <x v="0"/>
    <x v="0"/>
    <n v="1"/>
    <x v="0"/>
    <x v="1"/>
    <x v="1"/>
    <n v="0"/>
    <x v="0"/>
  </r>
  <r>
    <x v="4"/>
    <s v="5.1 - Necropsies, sample/specimen collection, labeling, storage and transport"/>
    <x v="1"/>
    <s v="Monitor and support the application of universal biosafety and biosecurity precautions in specimen collection, handling, labeling, storage, transportation and biological waste disposal (e.g., needles) (C)"/>
    <n v="1"/>
    <n v="11"/>
    <n v="0"/>
    <n v="0"/>
    <n v="11"/>
    <x v="0"/>
    <x v="0"/>
    <n v="1"/>
    <x v="0"/>
    <x v="1"/>
    <x v="1"/>
    <n v="1"/>
    <x v="1"/>
  </r>
  <r>
    <x v="4"/>
    <s v="5.1 - Necropsies, sample/specimen collection, labeling, storage and transport"/>
    <x v="1"/>
    <s v="Monitor and support the risk management plan for safe and humane specimen collection, handling, labeling, storage, and transportation including specimen labeling, cold chain, appropriate protocols for packaging specimens for transport and biological waste disposal (e.g., needles) (C)"/>
    <n v="0.72729999999999995"/>
    <n v="8"/>
    <n v="0.2727"/>
    <n v="3"/>
    <n v="11"/>
    <x v="0"/>
    <x v="0"/>
    <n v="0"/>
    <x v="1"/>
    <x v="0"/>
    <x v="0"/>
    <n v="0"/>
    <x v="0"/>
  </r>
  <r>
    <x v="4"/>
    <s v="5.1 - Necropsies, sample/specimen collection, labeling, storage and transport"/>
    <x v="1"/>
    <s v="Coordinate the application of IPC standard operating procedures (SOPs) for biosafety and biosecurity including equipment for specimen collection, labeling, handling, storage, transportation and biological waste disposal (e.g., needles) (C)"/>
    <n v="0.90910000000000002"/>
    <n v="10"/>
    <n v="9.0899999999999995E-2"/>
    <n v="1"/>
    <n v="11"/>
    <x v="0"/>
    <x v="0"/>
    <n v="1"/>
    <x v="0"/>
    <x v="1"/>
    <x v="1"/>
    <n v="0"/>
    <x v="0"/>
  </r>
  <r>
    <x v="4"/>
    <s v="5.1 - Necropsies, sample/specimen collection, labeling, storage and transport"/>
    <x v="1"/>
    <s v="Contribute to the development for the specimen collection standard operating procedures (SOPs) (C)"/>
    <n v="0.63639999999999997"/>
    <n v="7"/>
    <n v="0.36359999999999998"/>
    <n v="4"/>
    <n v="11"/>
    <x v="1"/>
    <x v="1"/>
    <n v="0"/>
    <x v="1"/>
    <x v="0"/>
    <x v="0"/>
    <n v="0"/>
    <x v="0"/>
  </r>
  <r>
    <x v="4"/>
    <s v="5.1 - Necropsies, sample/specimen collection, labeling, storage and transport"/>
    <x v="1"/>
    <s v="Monitor the documentation of specimen collection, labeling, handling, storage, cold chain, transportation procedures and biological waste disposal (e.g., needles) applied (C)"/>
    <n v="0.90910000000000002"/>
    <n v="10"/>
    <n v="9.0899999999999995E-2"/>
    <n v="1"/>
    <n v="11"/>
    <x v="0"/>
    <x v="0"/>
    <n v="1"/>
    <x v="0"/>
    <x v="1"/>
    <x v="1"/>
    <n v="0"/>
    <x v="0"/>
  </r>
  <r>
    <x v="4"/>
    <s v="5.2 - Multisectoral planning and data linking"/>
    <x v="1"/>
    <s v="Coordinate with laboratorians to develop and carry out field investigations (C)"/>
    <n v="1"/>
    <n v="11"/>
    <n v="0"/>
    <n v="0"/>
    <n v="11"/>
    <x v="0"/>
    <x v="0"/>
    <n v="1"/>
    <x v="0"/>
    <x v="1"/>
    <x v="1"/>
    <n v="1"/>
    <x v="1"/>
  </r>
  <r>
    <x v="4"/>
    <s v="5.2 - Multisectoral planning and data linking"/>
    <x v="1"/>
    <s v="Describe the general characteristics and use of diagnostic tests and recognize specifications that may affect specimen collection, labeling, handling. transportation, storage, analysis and test results (K)"/>
    <n v="0.90910000000000002"/>
    <n v="10"/>
    <n v="9.0899999999999995E-2"/>
    <n v="1"/>
    <n v="11"/>
    <x v="0"/>
    <x v="0"/>
    <n v="1"/>
    <x v="0"/>
    <x v="1"/>
    <x v="1"/>
    <n v="0"/>
    <x v="0"/>
  </r>
  <r>
    <x v="4"/>
    <s v="5.2 - Multisectoral planning and data linking"/>
    <x v="1"/>
    <s v="Review the diagnostic tests available at the local level, confirm their legitimacy, and select those with the characteristics that meet the designated need for diagnosis and/or surveillance (C)"/>
    <n v="0.72729999999999995"/>
    <n v="8"/>
    <n v="0.2727"/>
    <n v="3"/>
    <n v="11"/>
    <x v="0"/>
    <x v="0"/>
    <n v="0"/>
    <x v="1"/>
    <x v="0"/>
    <x v="0"/>
    <n v="0"/>
    <x v="0"/>
  </r>
  <r>
    <x v="4"/>
    <s v="5.2 - Multisectoral planning and data linking"/>
    <x v="1"/>
    <s v="Calculate the geometric mean titer (GMT) to assess population immune status (C)"/>
    <n v="9.0899999999999995E-2"/>
    <n v="1"/>
    <n v="0.90910000000000002"/>
    <n v="10"/>
    <n v="11"/>
    <x v="1"/>
    <x v="1"/>
    <n v="0"/>
    <x v="1"/>
    <x v="0"/>
    <x v="0"/>
    <n v="0"/>
    <x v="0"/>
  </r>
  <r>
    <x v="4"/>
    <s v="5.2 - Multisectoral planning and data linking"/>
    <x v="1"/>
    <s v="Calculate estimates of sensitivity and specificity for all dichotomous diagnostic tests, including confidence intervals (S)"/>
    <n v="0.45450000000000002"/>
    <n v="5"/>
    <n v="0.54549999999999998"/>
    <n v="6"/>
    <n v="11"/>
    <x v="1"/>
    <x v="1"/>
    <n v="0"/>
    <x v="1"/>
    <x v="0"/>
    <x v="0"/>
    <n v="0"/>
    <x v="0"/>
  </r>
  <r>
    <x v="4"/>
    <s v="5.2 - Multisectoral planning and data linking"/>
    <x v="1"/>
    <s v="Explain precision and accuracy and how they are applied to field and laboratory diagnosis (S)"/>
    <n v="0.63639999999999997"/>
    <n v="7"/>
    <n v="0.36359999999999998"/>
    <n v="4"/>
    <n v="11"/>
    <x v="1"/>
    <x v="1"/>
    <n v="0"/>
    <x v="1"/>
    <x v="0"/>
    <x v="0"/>
    <n v="0"/>
    <x v="0"/>
  </r>
  <r>
    <x v="4"/>
    <s v="5.3 - Multisectoral coordination"/>
    <x v="1"/>
    <s v="Develop suspect, probable and confirmed case definitions (C)"/>
    <n v="1"/>
    <n v="11"/>
    <n v="0"/>
    <n v="0"/>
    <n v="11"/>
    <x v="0"/>
    <x v="0"/>
    <n v="1"/>
    <x v="0"/>
    <x v="1"/>
    <x v="1"/>
    <n v="1"/>
    <x v="1"/>
  </r>
  <r>
    <x v="4"/>
    <s v="5.3 - Multisectoral coordination"/>
    <x v="1"/>
    <s v="Link laboratory with field data to support decision-makers across the interface (C)"/>
    <n v="1"/>
    <n v="11"/>
    <n v="0"/>
    <n v="0"/>
    <n v="11"/>
    <x v="0"/>
    <x v="0"/>
    <n v="1"/>
    <x v="0"/>
    <x v="1"/>
    <x v="1"/>
    <n v="1"/>
    <x v="1"/>
  </r>
  <r>
    <x v="4"/>
    <s v="5.3 - Multisectoral coordination"/>
    <x v="1"/>
    <s v="Facilitate interactions between field epidemiologists, laboratory, across the interface at the subnational institutional level (C)"/>
    <n v="0.72729999999999995"/>
    <n v="8"/>
    <n v="0.2727"/>
    <n v="3"/>
    <n v="11"/>
    <x v="0"/>
    <x v="0"/>
    <n v="0"/>
    <x v="1"/>
    <x v="0"/>
    <x v="0"/>
    <n v="0"/>
    <x v="0"/>
  </r>
  <r>
    <x v="4"/>
    <s v="5.3 - Multisectoral coordination"/>
    <x v="1"/>
    <s v="Coordinate with the contact persons at central and local level laboratories for sample testing (C)"/>
    <n v="1"/>
    <n v="11"/>
    <n v="0"/>
    <n v="0"/>
    <n v="11"/>
    <x v="0"/>
    <x v="0"/>
    <n v="1"/>
    <x v="0"/>
    <x v="1"/>
    <x v="1"/>
    <n v="1"/>
    <x v="1"/>
  </r>
  <r>
    <x v="4"/>
    <s v="5.4 - Analysis, interpretation and reporting of laboratory data"/>
    <x v="1"/>
    <s v="Conduct descriptive and univariable and bivariable analysis and display of secondary laboratory data according to person/animal-place-time including spatial analysis tools (S)"/>
    <n v="1"/>
    <n v="11"/>
    <n v="0"/>
    <n v="0"/>
    <n v="11"/>
    <x v="0"/>
    <x v="0"/>
    <n v="1"/>
    <x v="0"/>
    <x v="1"/>
    <x v="1"/>
    <n v="1"/>
    <x v="1"/>
  </r>
  <r>
    <x v="4"/>
    <s v="5.4 - Analysis, interpretation and reporting of laboratory data"/>
    <x v="1"/>
    <s v="Calculate sensitivity, specificity, Positive Predictive Value and Negative Predictive Value (S)"/>
    <n v="0.72729999999999995"/>
    <n v="8"/>
    <n v="0.2727"/>
    <n v="3"/>
    <n v="11"/>
    <x v="0"/>
    <x v="0"/>
    <n v="0"/>
    <x v="1"/>
    <x v="0"/>
    <x v="0"/>
    <n v="0"/>
    <x v="0"/>
  </r>
  <r>
    <x v="4"/>
    <s v="5.4 - Analysis, interpretation and reporting of laboratory data"/>
    <x v="1"/>
    <s v="Interpret the results accounting for factors such as context, frequency of disease, sensitivity and specificity of the test, prevalence, and host relationship that can affect the results (C)"/>
    <n v="0.8"/>
    <n v="8"/>
    <n v="0.2"/>
    <n v="2"/>
    <n v="10"/>
    <x v="0"/>
    <x v="0"/>
    <n v="1"/>
    <x v="0"/>
    <x v="0"/>
    <x v="0"/>
    <n v="0"/>
    <x v="0"/>
  </r>
  <r>
    <x v="4"/>
    <s v="5.4 - Analysis, interpretation and reporting of laboratory data"/>
    <x v="1"/>
    <s v="Contribute to monthly, quarterly and annual laboratory summary reports (C)"/>
    <n v="0.90910000000000002"/>
    <n v="10"/>
    <n v="9.0899999999999995E-2"/>
    <n v="1"/>
    <n v="11"/>
    <x v="0"/>
    <x v="0"/>
    <n v="1"/>
    <x v="0"/>
    <x v="1"/>
    <x v="1"/>
    <n v="0"/>
    <x v="0"/>
  </r>
  <r>
    <x v="4"/>
    <s v="5.4 - Analysis, interpretation and reporting of laboratory data"/>
    <x v="1"/>
    <s v="Monitor and coordinate feedback to stakeholders (C)"/>
    <n v="0.90910000000000002"/>
    <n v="10"/>
    <n v="9.0899999999999995E-2"/>
    <n v="1"/>
    <n v="11"/>
    <x v="0"/>
    <x v="0"/>
    <n v="1"/>
    <x v="0"/>
    <x v="1"/>
    <x v="1"/>
    <n v="0"/>
    <x v="0"/>
  </r>
  <r>
    <x v="4"/>
    <s v="5.4 - Analysis, interpretation and reporting of laboratory data"/>
    <x v="1"/>
    <s v="Assess the quality of laboratory data and provide guidance on the analysis of laboratory data for public health and animal health importance (C)"/>
    <n v="0.45450000000000002"/>
    <n v="5"/>
    <n v="0.54549999999999998"/>
    <n v="6"/>
    <n v="11"/>
    <x v="1"/>
    <x v="1"/>
    <n v="0"/>
    <x v="1"/>
    <x v="0"/>
    <x v="0"/>
    <n v="0"/>
    <x v="0"/>
  </r>
  <r>
    <x v="5"/>
    <s v="6.1 - IPC, biosecurity and biosafety preparedness"/>
    <x v="1"/>
    <s v="Monitor the availability and application of SOPs and guidelines (C)"/>
    <n v="1"/>
    <n v="11"/>
    <n v="0"/>
    <n v="0"/>
    <n v="11"/>
    <x v="0"/>
    <x v="0"/>
    <n v="1"/>
    <x v="0"/>
    <x v="1"/>
    <x v="1"/>
    <n v="1"/>
    <x v="1"/>
  </r>
  <r>
    <x v="5"/>
    <s v="6.1 - IPC, biosecurity and biosafety preparedness"/>
    <x v="1"/>
    <s v="Monitor the availability of PPE and by conducting an inventory (C)"/>
    <n v="0.90910000000000002"/>
    <n v="10"/>
    <n v="9.0899999999999995E-2"/>
    <n v="1"/>
    <n v="11"/>
    <x v="0"/>
    <x v="0"/>
    <n v="1"/>
    <x v="0"/>
    <x v="1"/>
    <x v="1"/>
    <n v="0"/>
    <x v="0"/>
  </r>
  <r>
    <x v="5"/>
    <s v="6.1 - IPC, biosecurity and biosafety preparedness"/>
    <x v="1"/>
    <s v="Explain how to assess risk in the field or in the laboratory (C)"/>
    <n v="0.90910000000000002"/>
    <n v="10"/>
    <n v="9.0899999999999995E-2"/>
    <n v="1"/>
    <n v="11"/>
    <x v="0"/>
    <x v="0"/>
    <n v="1"/>
    <x v="0"/>
    <x v="1"/>
    <x v="1"/>
    <n v="0"/>
    <x v="0"/>
  </r>
  <r>
    <x v="5"/>
    <s v="6.1 - IPC, biosecurity and biosafety preparedness"/>
    <x v="1"/>
    <s v="Monitor the availability of the necessary communication channels, resources and inventories (C)"/>
    <n v="0.72729999999999995"/>
    <n v="8"/>
    <n v="0.2727"/>
    <n v="3"/>
    <n v="11"/>
    <x v="0"/>
    <x v="0"/>
    <n v="0"/>
    <x v="1"/>
    <x v="0"/>
    <x v="0"/>
    <n v="0"/>
    <x v="0"/>
  </r>
  <r>
    <x v="5"/>
    <s v="6.1 - IPC, biosecurity and biosafety preparedness"/>
    <x v="1"/>
    <s v="Monitor and train the frontline level on the use of PPE (C)"/>
    <n v="1"/>
    <n v="11"/>
    <n v="0"/>
    <n v="0"/>
    <n v="11"/>
    <x v="0"/>
    <x v="0"/>
    <n v="1"/>
    <x v="0"/>
    <x v="1"/>
    <x v="1"/>
    <n v="1"/>
    <x v="1"/>
  </r>
  <r>
    <x v="5"/>
    <s v="6.2 - IPC, biosecurity and biosafety implementation procedures"/>
    <x v="1"/>
    <s v="Monitor the application of an emergency plan (C)"/>
    <n v="0.81820000000000004"/>
    <n v="9"/>
    <n v="0.18179999999999999"/>
    <n v="2"/>
    <n v="11"/>
    <x v="0"/>
    <x v="0"/>
    <n v="1"/>
    <x v="0"/>
    <x v="0"/>
    <x v="0"/>
    <n v="0"/>
    <x v="0"/>
  </r>
  <r>
    <x v="5"/>
    <s v="6.2 - IPC, biosecurity and biosafety implementation procedures"/>
    <x v="1"/>
    <s v="Monitor the application of SOP and guidelines (C)"/>
    <n v="0.90910000000000002"/>
    <n v="10"/>
    <n v="9.0899999999999995E-2"/>
    <n v="1"/>
    <n v="11"/>
    <x v="0"/>
    <x v="0"/>
    <n v="1"/>
    <x v="0"/>
    <x v="1"/>
    <x v="1"/>
    <n v="0"/>
    <x v="0"/>
  </r>
  <r>
    <x v="5"/>
    <s v="6.2 - IPC, biosecurity and biosafety implementation procedures"/>
    <x v="1"/>
    <s v="Contribute to a risk assessment and apply corrective measures (C)"/>
    <n v="1"/>
    <n v="11"/>
    <n v="0"/>
    <n v="0"/>
    <n v="11"/>
    <x v="0"/>
    <x v="0"/>
    <n v="1"/>
    <x v="0"/>
    <x v="1"/>
    <x v="1"/>
    <n v="1"/>
    <x v="1"/>
  </r>
  <r>
    <x v="5"/>
    <s v="6.2 - IPC, biosecurity and biosafety implementation procedures"/>
    <x v="1"/>
    <s v="Coordinate field member assignments for biosafety and biosecurity (C)"/>
    <n v="0.81820000000000004"/>
    <n v="9"/>
    <n v="0.18179999999999999"/>
    <n v="2"/>
    <n v="11"/>
    <x v="0"/>
    <x v="0"/>
    <n v="1"/>
    <x v="0"/>
    <x v="0"/>
    <x v="0"/>
    <n v="0"/>
    <x v="0"/>
  </r>
  <r>
    <x v="5"/>
    <s v="6.2 - IPC, biosecurity and biosafety implementation procedures"/>
    <x v="1"/>
    <s v="Design community-based advocacy and awareness activities (C)"/>
    <n v="0.72729999999999995"/>
    <n v="8"/>
    <n v="0.2727"/>
    <n v="3"/>
    <n v="11"/>
    <x v="0"/>
    <x v="0"/>
    <n v="0"/>
    <x v="1"/>
    <x v="0"/>
    <x v="0"/>
    <n v="0"/>
    <x v="0"/>
  </r>
  <r>
    <x v="5"/>
    <s v="6.2 - IPC, biosecurity and biosafety implementation procedures"/>
    <x v="1"/>
    <s v="Implement a disease control and prevention plan (C)"/>
    <n v="1"/>
    <n v="11"/>
    <n v="0"/>
    <n v="0"/>
    <n v="11"/>
    <x v="0"/>
    <x v="0"/>
    <n v="1"/>
    <x v="0"/>
    <x v="1"/>
    <x v="1"/>
    <n v="1"/>
    <x v="1"/>
  </r>
  <r>
    <x v="5"/>
    <s v="6.2 - IPC, biosecurity and biosafety implementation procedures"/>
    <x v="1"/>
    <s v="Identify strengths and weaknesses in the application of SOP, guidelines and plans in the field (C)"/>
    <n v="0.90910000000000002"/>
    <n v="10"/>
    <n v="9.0899999999999995E-2"/>
    <n v="1"/>
    <n v="11"/>
    <x v="0"/>
    <x v="0"/>
    <n v="1"/>
    <x v="0"/>
    <x v="1"/>
    <x v="1"/>
    <n v="0"/>
    <x v="0"/>
  </r>
  <r>
    <x v="5"/>
    <s v="6.2 - IPC, biosecurity and biosafety implementation procedures"/>
    <x v="1"/>
    <s v="Train the frontline level on IPC, biosafety and biosecurity (C)"/>
    <n v="0.90910000000000002"/>
    <n v="10"/>
    <n v="9.0899999999999995E-2"/>
    <n v="1"/>
    <n v="11"/>
    <x v="0"/>
    <x v="0"/>
    <n v="1"/>
    <x v="0"/>
    <x v="1"/>
    <x v="1"/>
    <n v="0"/>
    <x v="0"/>
  </r>
  <r>
    <x v="5"/>
    <s v="6.3 - Continuous quality improvement (CQI) evaluation"/>
    <x v="1"/>
    <s v="Review IPC, biosafety and biosecurity procedures (C)"/>
    <n v="0.90910000000000002"/>
    <n v="10"/>
    <n v="9.0899999999999995E-2"/>
    <n v="1"/>
    <n v="11"/>
    <x v="0"/>
    <x v="0"/>
    <n v="1"/>
    <x v="0"/>
    <x v="1"/>
    <x v="1"/>
    <n v="0"/>
    <x v="0"/>
  </r>
  <r>
    <x v="5"/>
    <s v="6.3 - Continuous quality improvement (CQI) evaluation"/>
    <x v="1"/>
    <s v="Monitor challenges and successes in implementing biosafety and biosecurity procedures (C)"/>
    <n v="0.90910000000000002"/>
    <n v="10"/>
    <n v="9.0899999999999995E-2"/>
    <n v="1"/>
    <n v="11"/>
    <x v="0"/>
    <x v="0"/>
    <n v="1"/>
    <x v="0"/>
    <x v="1"/>
    <x v="1"/>
    <n v="0"/>
    <x v="0"/>
  </r>
  <r>
    <x v="5"/>
    <s v="6.3 - Continuous quality improvement (CQI) evaluation"/>
    <x v="1"/>
    <s v="Monitor IPC, biosafety and biosafety information (C)"/>
    <n v="1"/>
    <n v="11"/>
    <n v="0"/>
    <n v="0"/>
    <n v="11"/>
    <x v="0"/>
    <x v="0"/>
    <n v="1"/>
    <x v="0"/>
    <x v="1"/>
    <x v="1"/>
    <n v="1"/>
    <x v="1"/>
  </r>
  <r>
    <x v="5"/>
    <s v="6.3 - Continuous quality improvement (CQI) evaluation"/>
    <x v="1"/>
    <s v="Administer basic biosafety and biosecurity evaluation tools (C)"/>
    <n v="1"/>
    <n v="11"/>
    <n v="0"/>
    <n v="0"/>
    <n v="11"/>
    <x v="0"/>
    <x v="0"/>
    <n v="1"/>
    <x v="0"/>
    <x v="1"/>
    <x v="1"/>
    <n v="1"/>
    <x v="1"/>
  </r>
  <r>
    <x v="5"/>
    <s v="6.3 - Continuous quality improvement (CQI) evaluation"/>
    <x v="1"/>
    <s v="Monitor specific biosafety and biosecurity evaluation and adaptations required at border points of entry (C)"/>
    <n v="0.63639999999999997"/>
    <n v="7"/>
    <n v="0.36359999999999998"/>
    <n v="4"/>
    <n v="11"/>
    <x v="1"/>
    <x v="1"/>
    <n v="0"/>
    <x v="1"/>
    <x v="0"/>
    <x v="0"/>
    <n v="0"/>
    <x v="0"/>
  </r>
  <r>
    <x v="6"/>
    <s v="7.1 - Detection of health threats"/>
    <x v="1"/>
    <s v="Apply knowledge of the microbiological and epidemiological characteristics of pathogens of epidemic potential to interpret information on emerging threats (S)"/>
    <n v="1"/>
    <n v="11"/>
    <n v="0"/>
    <n v="0"/>
    <n v="11"/>
    <x v="0"/>
    <x v="0"/>
    <n v="1"/>
    <x v="0"/>
    <x v="1"/>
    <x v="1"/>
    <n v="1"/>
    <x v="1"/>
  </r>
  <r>
    <x v="6"/>
    <s v="7.1 - Detection of health threats"/>
    <x v="1"/>
    <s v="Describe and critically appraise information from surveillance systems to identify health threats (S)"/>
    <n v="1"/>
    <n v="11"/>
    <n v="0"/>
    <n v="0"/>
    <n v="11"/>
    <x v="0"/>
    <x v="0"/>
    <n v="1"/>
    <x v="0"/>
    <x v="1"/>
    <x v="1"/>
    <n v="1"/>
    <x v="1"/>
  </r>
  <r>
    <x v="6"/>
    <s v="7.1 - Detection of health threats"/>
    <x v="1"/>
    <s v="Critically appraise information about potential health threats (S)"/>
    <n v="1"/>
    <n v="11"/>
    <n v="0"/>
    <n v="0"/>
    <n v="11"/>
    <x v="0"/>
    <x v="0"/>
    <n v="1"/>
    <x v="0"/>
    <x v="1"/>
    <x v="1"/>
    <n v="1"/>
    <x v="1"/>
  </r>
  <r>
    <x v="6"/>
    <s v="7.1 - Detection of health threats"/>
    <x v="1"/>
    <s v="Critically appraise international health alerts to assess their local implications (S)"/>
    <n v="0.81820000000000004"/>
    <n v="9"/>
    <n v="0.18179999999999999"/>
    <n v="2"/>
    <n v="11"/>
    <x v="0"/>
    <x v="0"/>
    <n v="1"/>
    <x v="0"/>
    <x v="0"/>
    <x v="0"/>
    <n v="0"/>
    <x v="0"/>
  </r>
  <r>
    <x v="6"/>
    <s v="7.1 - Detection of health threats"/>
    <x v="1"/>
    <s v="Interpret the results and implications of existing environmental monitoring systems (S)"/>
    <n v="0.90910000000000002"/>
    <n v="10"/>
    <n v="9.0899999999999995E-2"/>
    <n v="1"/>
    <n v="11"/>
    <x v="0"/>
    <x v="0"/>
    <n v="1"/>
    <x v="0"/>
    <x v="1"/>
    <x v="1"/>
    <n v="0"/>
    <x v="0"/>
  </r>
  <r>
    <x v="6"/>
    <s v="7.1 - Detection of health threats"/>
    <x v="1"/>
    <s v="Identify the use and limitations of diagnostic methods and their interpretation to characterize health risks (S)"/>
    <n v="0.63639999999999997"/>
    <n v="7"/>
    <n v="0.36359999999999998"/>
    <n v="4"/>
    <n v="11"/>
    <x v="1"/>
    <x v="1"/>
    <n v="0"/>
    <x v="1"/>
    <x v="0"/>
    <x v="0"/>
    <n v="0"/>
    <x v="0"/>
  </r>
  <r>
    <x v="6"/>
    <s v="7.2 - Risk assessments"/>
    <x v="1"/>
    <s v="Describe the steps for conducting quantitative risk assessments (K)"/>
    <n v="1"/>
    <n v="11"/>
    <n v="0"/>
    <n v="0"/>
    <n v="11"/>
    <x v="0"/>
    <x v="0"/>
    <n v="1"/>
    <x v="0"/>
    <x v="1"/>
    <x v="1"/>
    <n v="1"/>
    <x v="1"/>
  </r>
  <r>
    <x v="6"/>
    <s v="7.2 - Risk assessments"/>
    <x v="1"/>
    <s v="Describe the components of risk analysis (K)"/>
    <n v="1"/>
    <n v="11"/>
    <n v="0"/>
    <n v="0"/>
    <n v="11"/>
    <x v="0"/>
    <x v="0"/>
    <n v="1"/>
    <x v="0"/>
    <x v="1"/>
    <x v="1"/>
    <n v="1"/>
    <x v="1"/>
  </r>
  <r>
    <x v="6"/>
    <s v="7.2 - Risk assessments"/>
    <x v="1"/>
    <s v="Identify gaps in data and knowledge that could help clarify risk (S)"/>
    <n v="1"/>
    <n v="10"/>
    <n v="0"/>
    <n v="0"/>
    <n v="10"/>
    <x v="0"/>
    <x v="0"/>
    <n v="1"/>
    <x v="0"/>
    <x v="1"/>
    <x v="1"/>
    <n v="1"/>
    <x v="1"/>
  </r>
  <r>
    <x v="6"/>
    <s v="7.2 - Risk assessments"/>
    <x v="1"/>
    <s v="Describe risk assessment tools, such as the Tripartite Joint Risk Assessment Operational Tool (K)"/>
    <n v="0.81820000000000004"/>
    <n v="9"/>
    <n v="0.18179999999999999"/>
    <n v="2"/>
    <n v="11"/>
    <x v="0"/>
    <x v="0"/>
    <n v="1"/>
    <x v="0"/>
    <x v="0"/>
    <x v="0"/>
    <n v="0"/>
    <x v="0"/>
  </r>
  <r>
    <x v="6"/>
    <s v="7.2 - Risk assessments"/>
    <x v="1"/>
    <s v="Participate in a risk assessment (C)"/>
    <n v="0.81820000000000004"/>
    <n v="9"/>
    <n v="0.18179999999999999"/>
    <n v="2"/>
    <n v="11"/>
    <x v="0"/>
    <x v="0"/>
    <n v="1"/>
    <x v="0"/>
    <x v="0"/>
    <x v="0"/>
    <n v="0"/>
    <x v="0"/>
  </r>
  <r>
    <x v="6"/>
    <s v="7.2 - Risk assessments"/>
    <x v="1"/>
    <s v="Communicate the results and implications of risk assessments to policymakers with different backgrounds (S)"/>
    <n v="0.54549999999999998"/>
    <n v="6"/>
    <n v="0.45450000000000002"/>
    <n v="5"/>
    <n v="11"/>
    <x v="1"/>
    <x v="1"/>
    <n v="0"/>
    <x v="1"/>
    <x v="0"/>
    <x v="0"/>
    <n v="0"/>
    <x v="0"/>
  </r>
  <r>
    <x v="6"/>
    <s v="7.3 - Policy development, adaptation and implementation"/>
    <x v="1"/>
    <s v="Synthesize scientific information and recognize implications for policy frameworks (C)"/>
    <n v="0.63639999999999997"/>
    <n v="7"/>
    <n v="0.36359999999999998"/>
    <n v="4"/>
    <n v="11"/>
    <x v="1"/>
    <x v="1"/>
    <n v="0"/>
    <x v="1"/>
    <x v="0"/>
    <x v="0"/>
    <n v="0"/>
    <x v="0"/>
  </r>
  <r>
    <x v="6"/>
    <s v="7.3 - Policy development, adaptation and implementation"/>
    <x v="1"/>
    <s v="Explain both economic costs and health benefits related to border control and movement restrictions (K)"/>
    <n v="0.54549999999999998"/>
    <n v="6"/>
    <n v="0.45450000000000002"/>
    <n v="5"/>
    <n v="11"/>
    <x v="1"/>
    <x v="1"/>
    <n v="0"/>
    <x v="1"/>
    <x v="0"/>
    <x v="0"/>
    <n v="0"/>
    <x v="0"/>
  </r>
  <r>
    <x v="6"/>
    <s v="7.4 - Preparedness and response planning"/>
    <x v="1"/>
    <s v="Identify potential control strategies for emerging pathogens (S)"/>
    <n v="0.90910000000000002"/>
    <n v="10"/>
    <n v="9.0899999999999995E-2"/>
    <n v="1"/>
    <n v="11"/>
    <x v="0"/>
    <x v="0"/>
    <n v="1"/>
    <x v="0"/>
    <x v="1"/>
    <x v="1"/>
    <n v="0"/>
    <x v="0"/>
  </r>
  <r>
    <x v="6"/>
    <s v="7.4 - Preparedness and response planning"/>
    <x v="1"/>
    <s v="Share appropriate countermeasure information with decision-makers (S)"/>
    <n v="0.72729999999999995"/>
    <n v="8"/>
    <n v="0.2727"/>
    <n v="3"/>
    <n v="11"/>
    <x v="0"/>
    <x v="0"/>
    <n v="0"/>
    <x v="1"/>
    <x v="0"/>
    <x v="0"/>
    <n v="0"/>
    <x v="0"/>
  </r>
  <r>
    <x v="6"/>
    <s v="7.4 - Preparedness and response planning"/>
    <x v="1"/>
    <s v="Document vaccine distribution channels and plan for vaccination of high risk and other target groups (S)"/>
    <n v="1"/>
    <n v="11"/>
    <n v="0"/>
    <n v="0"/>
    <n v="11"/>
    <x v="0"/>
    <x v="0"/>
    <n v="1"/>
    <x v="0"/>
    <x v="1"/>
    <x v="1"/>
    <n v="1"/>
    <x v="1"/>
  </r>
  <r>
    <x v="6"/>
    <s v="7.4 - Preparedness and response planning"/>
    <x v="1"/>
    <s v="Describe the plans for medical surge at the national level (K)"/>
    <n v="0.54549999999999998"/>
    <n v="6"/>
    <n v="0.45450000000000002"/>
    <n v="5"/>
    <n v="11"/>
    <x v="1"/>
    <x v="1"/>
    <n v="0"/>
    <x v="1"/>
    <x v="0"/>
    <x v="0"/>
    <n v="0"/>
    <x v="0"/>
  </r>
  <r>
    <x v="6"/>
    <s v="7.4 - Preparedness and response planning"/>
    <x v="1"/>
    <s v="Solicit input from human and animal healthcare workers when developing emergency response plans (S)"/>
    <n v="0.90910000000000002"/>
    <n v="10"/>
    <n v="9.0899999999999995E-2"/>
    <n v="1"/>
    <n v="11"/>
    <x v="0"/>
    <x v="0"/>
    <n v="1"/>
    <x v="0"/>
    <x v="1"/>
    <x v="1"/>
    <n v="0"/>
    <x v="0"/>
  </r>
  <r>
    <x v="6"/>
    <s v="7.4 - Preparedness and response planning"/>
    <x v="1"/>
    <s v="Educate health professionals about safety measures, medical countermeasures, and vaccines, including how to mitigate personal risk (S)"/>
    <n v="0.90910000000000002"/>
    <n v="10"/>
    <n v="9.0899999999999995E-2"/>
    <n v="1"/>
    <n v="11"/>
    <x v="0"/>
    <x v="0"/>
    <n v="1"/>
    <x v="0"/>
    <x v="1"/>
    <x v="1"/>
    <n v="0"/>
    <x v="0"/>
  </r>
  <r>
    <x v="6"/>
    <s v="7.4 - Preparedness and response planning"/>
    <x v="1"/>
    <s v="Identify preparedness gaps and propose solutions (S)"/>
    <n v="0.90910000000000002"/>
    <n v="10"/>
    <n v="9.0899999999999995E-2"/>
    <n v="1"/>
    <n v="11"/>
    <x v="0"/>
    <x v="0"/>
    <n v="1"/>
    <x v="0"/>
    <x v="1"/>
    <x v="1"/>
    <n v="0"/>
    <x v="0"/>
  </r>
  <r>
    <x v="6"/>
    <s v="7.4 - Preparedness and response planning"/>
    <x v="1"/>
    <s v="Describe tools that assess emergency planning and preparedness (e.g., JEE, GEMP, etc.) (K)"/>
    <n v="0.54549999999999998"/>
    <n v="6"/>
    <n v="0.45450000000000002"/>
    <n v="5"/>
    <n v="11"/>
    <x v="1"/>
    <x v="1"/>
    <n v="0"/>
    <x v="1"/>
    <x v="0"/>
    <x v="0"/>
    <n v="0"/>
    <x v="0"/>
  </r>
  <r>
    <x v="6"/>
    <s v="7.4 - Preparedness and response planning"/>
    <x v="1"/>
    <s v="Participate in an emergency response simulation (S)"/>
    <n v="0.81820000000000004"/>
    <n v="9"/>
    <n v="0.18179999999999999"/>
    <n v="2"/>
    <n v="11"/>
    <x v="0"/>
    <x v="0"/>
    <n v="1"/>
    <x v="0"/>
    <x v="0"/>
    <x v="0"/>
    <n v="0"/>
    <x v="0"/>
  </r>
  <r>
    <x v="6"/>
    <s v="7.4 - Preparedness and response planning"/>
    <x v="1"/>
    <s v="Participate in the development of an emergency preparedness and response plan consistent with published guidelines (S)"/>
    <n v="0.54549999999999998"/>
    <n v="6"/>
    <n v="0.45450000000000002"/>
    <n v="5"/>
    <n v="11"/>
    <x v="1"/>
    <x v="1"/>
    <n v="0"/>
    <x v="1"/>
    <x v="0"/>
    <x v="0"/>
    <n v="0"/>
    <x v="0"/>
  </r>
  <r>
    <x v="6"/>
    <s v="7.4 - Preparedness and response planning"/>
    <x v="1"/>
    <s v="Describe major cost factors during response activities (K)"/>
    <n v="0.36359999999999998"/>
    <n v="4"/>
    <n v="0.63639999999999997"/>
    <n v="7"/>
    <n v="11"/>
    <x v="1"/>
    <x v="1"/>
    <n v="0"/>
    <x v="1"/>
    <x v="0"/>
    <x v="0"/>
    <n v="0"/>
    <x v="0"/>
  </r>
  <r>
    <x v="6"/>
    <s v="7.5 - Cross-sectoral coordination and incident management"/>
    <x v="1"/>
    <s v="Use designated channels for efficiently communicating with relevant decision-makers (S)"/>
    <n v="0.90910000000000002"/>
    <n v="10"/>
    <n v="9.0899999999999995E-2"/>
    <n v="1"/>
    <n v="11"/>
    <x v="0"/>
    <x v="0"/>
    <n v="1"/>
    <x v="0"/>
    <x v="1"/>
    <x v="1"/>
    <n v="0"/>
    <x v="0"/>
  </r>
  <r>
    <x v="6"/>
    <s v="7.5 - Cross-sectoral coordination and incident management"/>
    <x v="1"/>
    <s v="Understand the legal frameworks related to incident command structures (K)"/>
    <n v="0.81820000000000004"/>
    <n v="9"/>
    <n v="0.18179999999999999"/>
    <n v="2"/>
    <n v="11"/>
    <x v="0"/>
    <x v="0"/>
    <n v="1"/>
    <x v="0"/>
    <x v="0"/>
    <x v="0"/>
    <n v="0"/>
    <x v="0"/>
  </r>
  <r>
    <x v="6"/>
    <s v="7.5 - Cross-sectoral coordination and incident management"/>
    <x v="1"/>
    <s v="Describe the structure and functions of the EOC and Task Force, if applicable (K)"/>
    <n v="0.63639999999999997"/>
    <n v="7"/>
    <n v="0.36359999999999998"/>
    <n v="4"/>
    <n v="11"/>
    <x v="1"/>
    <x v="1"/>
    <n v="0"/>
    <x v="1"/>
    <x v="0"/>
    <x v="0"/>
    <n v="0"/>
    <x v="0"/>
  </r>
  <r>
    <x v="6"/>
    <s v="7.5 - Cross-sectoral coordination and incident management"/>
    <x v="1"/>
    <s v="Describe roles and responsibility of EOC officers (K)"/>
    <n v="0.81820000000000004"/>
    <n v="9"/>
    <n v="0.18179999999999999"/>
    <n v="2"/>
    <n v="11"/>
    <x v="0"/>
    <x v="0"/>
    <n v="1"/>
    <x v="0"/>
    <x v="0"/>
    <x v="0"/>
    <n v="0"/>
    <x v="0"/>
  </r>
  <r>
    <x v="6"/>
    <s v="7.5 - Cross-sectoral coordination and incident management"/>
    <x v="1"/>
    <s v="Organize meetings and facilitate communication between partners across different disciplines and organizations (C)"/>
    <n v="0.81820000000000004"/>
    <n v="9"/>
    <n v="0.18179999999999999"/>
    <n v="2"/>
    <n v="11"/>
    <x v="0"/>
    <x v="0"/>
    <n v="1"/>
    <x v="0"/>
    <x v="0"/>
    <x v="0"/>
    <n v="0"/>
    <x v="0"/>
  </r>
  <r>
    <x v="6"/>
    <s v="7.5 - Cross-sectoral coordination and incident management"/>
    <x v="1"/>
    <s v="Implement agreed strategies, policies and procedures (C)"/>
    <n v="0.90910000000000002"/>
    <n v="10"/>
    <n v="9.0899999999999995E-2"/>
    <n v="1"/>
    <n v="11"/>
    <x v="0"/>
    <x v="0"/>
    <n v="1"/>
    <x v="0"/>
    <x v="1"/>
    <x v="1"/>
    <n v="0"/>
    <x v="0"/>
  </r>
  <r>
    <x v="6"/>
    <s v="7.6 - Emergency risk communication"/>
    <x v="1"/>
    <s v="Identify communication mechanisms that are trusted by the public, partners and community influencers (C)"/>
    <n v="1"/>
    <n v="11"/>
    <n v="0"/>
    <n v="0"/>
    <n v="11"/>
    <x v="0"/>
    <x v="0"/>
    <n v="1"/>
    <x v="0"/>
    <x v="1"/>
    <x v="1"/>
    <n v="1"/>
    <x v="1"/>
  </r>
  <r>
    <x v="6"/>
    <s v="7.6 - Emergency risk communication"/>
    <x v="1"/>
    <s v="Explain the placement of emergency risk communication functions in the organizational leadership function and response cycle of emergency preparedness and response (K)"/>
    <n v="0.81820000000000004"/>
    <n v="9"/>
    <n v="0.18179999999999999"/>
    <n v="2"/>
    <n v="11"/>
    <x v="0"/>
    <x v="0"/>
    <n v="1"/>
    <x v="0"/>
    <x v="0"/>
    <x v="0"/>
    <n v="0"/>
    <x v="0"/>
  </r>
  <r>
    <x v="6"/>
    <s v="7.7 - Mass gatherings "/>
    <x v="1"/>
    <s v="Describe the impact of mass gatherings on the health of humans, animals and the environment (K)"/>
    <n v="1"/>
    <n v="11"/>
    <n v="0"/>
    <n v="0"/>
    <n v="11"/>
    <x v="0"/>
    <x v="0"/>
    <n v="1"/>
    <x v="0"/>
    <x v="1"/>
    <x v="1"/>
    <n v="1"/>
    <x v="1"/>
  </r>
  <r>
    <x v="6"/>
    <s v="7.7 - Mass gatherings "/>
    <x v="1"/>
    <s v="Participate in health preparedness planning for mass gathering events (S)"/>
    <n v="0.90910000000000002"/>
    <n v="10"/>
    <n v="9.0899999999999995E-2"/>
    <n v="1"/>
    <n v="11"/>
    <x v="0"/>
    <x v="0"/>
    <n v="1"/>
    <x v="0"/>
    <x v="1"/>
    <x v="1"/>
    <n v="0"/>
    <x v="0"/>
  </r>
  <r>
    <x v="6"/>
    <s v="7.7 - Mass gatherings "/>
    <x v="1"/>
    <s v="Engage with stakeholders, including event organizers, to build relationships and trust (C)"/>
    <n v="1"/>
    <n v="11"/>
    <n v="0"/>
    <n v="0"/>
    <n v="11"/>
    <x v="0"/>
    <x v="0"/>
    <n v="1"/>
    <x v="0"/>
    <x v="1"/>
    <x v="1"/>
    <n v="1"/>
    <x v="1"/>
  </r>
  <r>
    <x v="6"/>
    <s v="7.8 - Humanitarian crises/natural disasters"/>
    <x v="1"/>
    <s v="Describe the phases of humanitarian response, including preparedness and contingency, disaster risk reduction, response and recovery (K)"/>
    <n v="0.90910000000000002"/>
    <n v="10"/>
    <n v="9.0899999999999995E-2"/>
    <n v="1"/>
    <n v="11"/>
    <x v="0"/>
    <x v="0"/>
    <n v="1"/>
    <x v="0"/>
    <x v="1"/>
    <x v="1"/>
    <n v="0"/>
    <x v="0"/>
  </r>
  <r>
    <x v="6"/>
    <s v="7.8 - Humanitarian crises/natural disasters"/>
    <x v="1"/>
    <s v="Participate in a human or animal health assessment as part of a humanitarian response (C)"/>
    <n v="0.90910000000000002"/>
    <n v="10"/>
    <n v="9.0899999999999995E-2"/>
    <n v="1"/>
    <n v="11"/>
    <x v="0"/>
    <x v="0"/>
    <n v="1"/>
    <x v="0"/>
    <x v="1"/>
    <x v="1"/>
    <n v="0"/>
    <x v="0"/>
  </r>
  <r>
    <x v="6"/>
    <s v="7.8 - Humanitarian crises/natural disasters"/>
    <x v="1"/>
    <s v="Contribute to implementation of the response plan (C)"/>
    <n v="0.81820000000000004"/>
    <n v="9"/>
    <n v="0.18179999999999999"/>
    <n v="2"/>
    <n v="11"/>
    <x v="0"/>
    <x v="0"/>
    <n v="1"/>
    <x v="0"/>
    <x v="0"/>
    <x v="0"/>
    <n v="0"/>
    <x v="0"/>
  </r>
  <r>
    <x v="6"/>
    <s v="7.8 - Humanitarian crises/natural disasters"/>
    <x v="1"/>
    <s v="Provide for the personal safety and security of team members during the response (C)"/>
    <n v="0.54549999999999998"/>
    <n v="6"/>
    <n v="0.45450000000000002"/>
    <n v="5"/>
    <n v="11"/>
    <x v="1"/>
    <x v="1"/>
    <n v="0"/>
    <x v="1"/>
    <x v="0"/>
    <x v="0"/>
    <n v="0"/>
    <x v="0"/>
  </r>
  <r>
    <x v="6"/>
    <s v="7.9 - Chemical, biological, radiological and nuclear (CBRN) emergencies"/>
    <x v="1"/>
    <s v="Demonstrate an awareness and appreciation of critical CBRN threats (K)"/>
    <n v="0.90910000000000002"/>
    <n v="10"/>
    <n v="9.0899999999999995E-2"/>
    <n v="1"/>
    <n v="11"/>
    <x v="0"/>
    <x v="0"/>
    <n v="1"/>
    <x v="0"/>
    <x v="1"/>
    <x v="1"/>
    <n v="0"/>
    <x v="0"/>
  </r>
  <r>
    <x v="6"/>
    <s v="7.9 - Chemical, biological, radiological and nuclear (CBRN) emergencies"/>
    <x v="1"/>
    <s v="Recognize and detect a CBRN-related health event (S)"/>
    <n v="0.54549999999999998"/>
    <n v="6"/>
    <n v="0.45450000000000002"/>
    <n v="5"/>
    <n v="11"/>
    <x v="1"/>
    <x v="1"/>
    <n v="0"/>
    <x v="1"/>
    <x v="0"/>
    <x v="0"/>
    <n v="0"/>
    <x v="0"/>
  </r>
  <r>
    <x v="7"/>
    <s v="8.1 - Types of epidemiological studies"/>
    <x v="1"/>
    <s v="Describe the basic kinds of epidemiological studies: a) secondary data analysis; b) observational studies; and c) environmental studies (K)"/>
    <n v="1"/>
    <n v="9"/>
    <n v="0"/>
    <n v="0"/>
    <n v="9"/>
    <x v="0"/>
    <x v="0"/>
    <n v="1"/>
    <x v="0"/>
    <x v="1"/>
    <x v="1"/>
    <n v="1"/>
    <x v="1"/>
  </r>
  <r>
    <x v="7"/>
    <s v="8.1 - Types of epidemiological studies"/>
    <x v="1"/>
    <s v="Describe the types, principles and use of epidemiology observational studies: cross-sectional study, cohort study, and case-control study (K)"/>
    <n v="1"/>
    <n v="9"/>
    <n v="0"/>
    <n v="0"/>
    <n v="9"/>
    <x v="0"/>
    <x v="0"/>
    <n v="1"/>
    <x v="0"/>
    <x v="1"/>
    <x v="1"/>
    <n v="1"/>
    <x v="1"/>
  </r>
  <r>
    <x v="7"/>
    <s v="8.1 - Types of epidemiological studies"/>
    <x v="1"/>
    <s v="Select the most appropriate observation study in a given situation (S)"/>
    <n v="0.77780000000000005"/>
    <n v="7"/>
    <n v="0.22220000000000001"/>
    <n v="2"/>
    <n v="9"/>
    <x v="0"/>
    <x v="0"/>
    <n v="0"/>
    <x v="1"/>
    <x v="0"/>
    <x v="0"/>
    <n v="0"/>
    <x v="0"/>
  </r>
  <r>
    <x v="7"/>
    <s v="8.1 - Types of epidemiological studies"/>
    <x v="1"/>
    <s v="Monitor the critical pre-requisites to collaborate, coordinate and communicate across sectoral lines (C)"/>
    <n v="0.77780000000000005"/>
    <n v="7"/>
    <n v="0.22220000000000001"/>
    <n v="2"/>
    <n v="9"/>
    <x v="0"/>
    <x v="0"/>
    <n v="0"/>
    <x v="1"/>
    <x v="0"/>
    <x v="0"/>
    <n v="0"/>
    <x v="0"/>
  </r>
  <r>
    <x v="7"/>
    <s v="8.2 - Design and plan epidemiological studies"/>
    <x v="1"/>
    <s v="Contribute to the design and planning of epidemiology observational studies (cross-sectional, case-control, cohort, field trials) (S)"/>
    <n v="1"/>
    <n v="9"/>
    <n v="0"/>
    <n v="0"/>
    <n v="9"/>
    <x v="0"/>
    <x v="0"/>
    <n v="1"/>
    <x v="0"/>
    <x v="1"/>
    <x v="1"/>
    <n v="1"/>
    <x v="1"/>
  </r>
  <r>
    <x v="7"/>
    <s v="8.2 - Design and plan epidemiological studies"/>
    <x v="1"/>
    <s v="Contribute to the design and planning of epidemiology observational studies by suggesting the most suitable design, type of data needed, method of data collection (S)"/>
    <n v="0.88890000000000002"/>
    <n v="8"/>
    <n v="0.1111"/>
    <n v="1"/>
    <n v="9"/>
    <x v="0"/>
    <x v="0"/>
    <n v="1"/>
    <x v="0"/>
    <x v="0"/>
    <x v="0"/>
    <n v="0"/>
    <x v="0"/>
  </r>
  <r>
    <x v="7"/>
    <s v="8.2 - Design and plan epidemiological studies"/>
    <x v="1"/>
    <s v="Contribute to design and planning of statistics used for data analysis (S)"/>
    <n v="1"/>
    <n v="9"/>
    <n v="0"/>
    <n v="0"/>
    <n v="9"/>
    <x v="0"/>
    <x v="0"/>
    <n v="1"/>
    <x v="0"/>
    <x v="1"/>
    <x v="1"/>
    <n v="1"/>
    <x v="1"/>
  </r>
  <r>
    <x v="7"/>
    <s v="8.2 - Design and plan epidemiological studies"/>
    <x v="1"/>
    <s v="Contribute to the design and planning of collaboration, coordination and communication among sectoral investigators and the community (S)"/>
    <n v="0.77780000000000005"/>
    <n v="7"/>
    <n v="0.22220000000000001"/>
    <n v="2"/>
    <n v="9"/>
    <x v="0"/>
    <x v="0"/>
    <n v="0"/>
    <x v="1"/>
    <x v="0"/>
    <x v="0"/>
    <n v="0"/>
    <x v="0"/>
  </r>
  <r>
    <x v="7"/>
    <s v="8.2 - Design and plan epidemiological studies"/>
    <x v="1"/>
    <s v="Monitor the critical pre-requisites to collaborate, coordinate and communicate across sectoral lines (C)"/>
    <n v="0.33329999999999999"/>
    <n v="3"/>
    <n v="0.66669999999999996"/>
    <n v="6"/>
    <n v="9"/>
    <x v="1"/>
    <x v="1"/>
    <n v="0"/>
    <x v="1"/>
    <x v="0"/>
    <x v="0"/>
    <n v="0"/>
    <x v="0"/>
  </r>
  <r>
    <x v="7"/>
    <s v="8.2 - Design and plan epidemiological studies"/>
    <x v="1"/>
    <s v="Monitor and supervise basic principles of medical data protection, data anonymization, ethical approval and informed consent during field investigation (C)"/>
    <n v="0.88890000000000002"/>
    <n v="8"/>
    <n v="0.1111"/>
    <n v="1"/>
    <n v="9"/>
    <x v="0"/>
    <x v="0"/>
    <n v="1"/>
    <x v="0"/>
    <x v="0"/>
    <x v="0"/>
    <n v="0"/>
    <x v="0"/>
  </r>
  <r>
    <x v="7"/>
    <s v="8.3 - Conduct epidemiolgocial field studies"/>
    <x v="1"/>
    <s v="Conduct analytic epidemiological studies (cross-sectional, case-control, cohort, field trials) (C)"/>
    <n v="0.88890000000000002"/>
    <n v="8"/>
    <n v="0.1111"/>
    <n v="1"/>
    <n v="9"/>
    <x v="0"/>
    <x v="0"/>
    <n v="1"/>
    <x v="0"/>
    <x v="0"/>
    <x v="0"/>
    <n v="0"/>
    <x v="0"/>
  </r>
  <r>
    <x v="7"/>
    <s v="8.3 - Conduct epidemiolgocial field studies"/>
    <x v="1"/>
    <s v="Conduct data analysis in collaboration, coordination with sectoral investigators and the community (C)"/>
    <n v="0.88890000000000002"/>
    <n v="8"/>
    <n v="0.1111"/>
    <n v="1"/>
    <n v="9"/>
    <x v="0"/>
    <x v="0"/>
    <n v="1"/>
    <x v="0"/>
    <x v="0"/>
    <x v="0"/>
    <n v="0"/>
    <x v="0"/>
  </r>
  <r>
    <x v="7"/>
    <s v="8.3 - Conduct epidemiolgocial field studies"/>
    <x v="1"/>
    <s v="Monitor the critical pre-requisites to collaborate, coordinate and communicate across sectoral lines (C)"/>
    <n v="1"/>
    <n v="9"/>
    <n v="0"/>
    <n v="0"/>
    <n v="9"/>
    <x v="0"/>
    <x v="0"/>
    <n v="1"/>
    <x v="0"/>
    <x v="1"/>
    <x v="1"/>
    <n v="1"/>
    <x v="1"/>
  </r>
  <r>
    <x v="7"/>
    <s v="8.3 - Conduct epidemiolgocial field studies"/>
    <x v="1"/>
    <s v="Monitor the potential impact from any intervention recommended or made following the epidemiological study across the sectors (K)"/>
    <n v="0.88890000000000002"/>
    <n v="8"/>
    <n v="0.1111"/>
    <n v="1"/>
    <n v="9"/>
    <x v="0"/>
    <x v="0"/>
    <n v="1"/>
    <x v="0"/>
    <x v="0"/>
    <x v="0"/>
    <n v="0"/>
    <x v="0"/>
  </r>
  <r>
    <x v="7"/>
    <s v="8.3 - Conduct epidemiolgocial field studies"/>
    <x v="1"/>
    <s v="Contribute to data collection and compile data from different sources (S)"/>
    <n v="1"/>
    <n v="9"/>
    <n v="0"/>
    <n v="0"/>
    <n v="9"/>
    <x v="0"/>
    <x v="0"/>
    <n v="1"/>
    <x v="0"/>
    <x v="1"/>
    <x v="1"/>
    <n v="1"/>
    <x v="1"/>
  </r>
  <r>
    <x v="7"/>
    <s v="8.3 - Conduct epidemiolgocial field studies"/>
    <x v="1"/>
    <s v="Clean, validate, and analyze data based on the planning (S)"/>
    <n v="1"/>
    <n v="9"/>
    <n v="0"/>
    <n v="0"/>
    <n v="9"/>
    <x v="0"/>
    <x v="0"/>
    <n v="1"/>
    <x v="0"/>
    <x v="1"/>
    <x v="1"/>
    <n v="1"/>
    <x v="1"/>
  </r>
  <r>
    <x v="7"/>
    <s v="8.3 - Conduct epidemiolgocial field studies"/>
    <x v="1"/>
    <s v="Interpret the analysis result and provide scientifically sound evidence to guide control and prevention measures (S)"/>
    <n v="1"/>
    <n v="9"/>
    <n v="0"/>
    <n v="0"/>
    <n v="9"/>
    <x v="0"/>
    <x v="0"/>
    <n v="1"/>
    <x v="0"/>
    <x v="1"/>
    <x v="1"/>
    <n v="1"/>
    <x v="1"/>
  </r>
  <r>
    <x v="7"/>
    <s v="8.4 - Report and publish study findings"/>
    <x v="1"/>
    <s v="Design and write appropriate and concise audience-specific oral and written reports for stakeholders with key findings (C)"/>
    <n v="1"/>
    <n v="9"/>
    <n v="0"/>
    <n v="0"/>
    <n v="9"/>
    <x v="0"/>
    <x v="0"/>
    <n v="1"/>
    <x v="0"/>
    <x v="1"/>
    <x v="1"/>
    <n v="1"/>
    <x v="1"/>
  </r>
  <r>
    <x v="7"/>
    <s v="8.4 - Report and publish study findings"/>
    <x v="1"/>
    <s v="Monitor reporting and dissemination of relevant study findings at early stage to central level Health Care stakeholders and other local stakeholders involved in response, including community leaders (S)"/>
    <n v="1"/>
    <n v="9"/>
    <n v="0"/>
    <n v="0"/>
    <n v="9"/>
    <x v="0"/>
    <x v="0"/>
    <n v="1"/>
    <x v="0"/>
    <x v="1"/>
    <x v="1"/>
    <n v="1"/>
    <x v="1"/>
  </r>
  <r>
    <x v="8"/>
    <s v="9.1 - Planning for data collection and analysis"/>
    <x v="1"/>
    <s v="Develop a data analysis plan (variables, coding, dummy tables, etc.) (C)"/>
    <n v="1"/>
    <n v="9"/>
    <n v="0"/>
    <n v="0"/>
    <n v="9"/>
    <x v="0"/>
    <x v="0"/>
    <n v="1"/>
    <x v="0"/>
    <x v="1"/>
    <x v="1"/>
    <n v="1"/>
    <x v="1"/>
  </r>
  <r>
    <x v="8"/>
    <s v="9.1 - Planning for data collection and analysis"/>
    <x v="1"/>
    <s v="Explain when a map can be useful for descriptive analysis (K)"/>
    <n v="1"/>
    <n v="9"/>
    <n v="0"/>
    <n v="0"/>
    <n v="9"/>
    <x v="0"/>
    <x v="0"/>
    <n v="1"/>
    <x v="0"/>
    <x v="1"/>
    <x v="1"/>
    <n v="1"/>
    <x v="1"/>
  </r>
  <r>
    <x v="8"/>
    <s v="9.2 - Data collection"/>
    <x v="1"/>
    <s v="Review, monitor and evaluate data quality according to attributes such as consistency, completeness, timeliness, etc. (C)"/>
    <n v="1"/>
    <n v="9"/>
    <n v="0"/>
    <n v="0"/>
    <n v="9"/>
    <x v="0"/>
    <x v="0"/>
    <n v="1"/>
    <x v="0"/>
    <x v="1"/>
    <x v="1"/>
    <n v="1"/>
    <x v="1"/>
  </r>
  <r>
    <x v="8"/>
    <s v="9.2 - Data collection"/>
    <x v="1"/>
    <s v="Apply basic data checking procedures within at least one data collection application: a) data consistency; b) data cleaning, duplicate entry; and c) coding (C)"/>
    <n v="1"/>
    <n v="8"/>
    <n v="0"/>
    <n v="0"/>
    <n v="8"/>
    <x v="0"/>
    <x v="0"/>
    <n v="1"/>
    <x v="0"/>
    <x v="1"/>
    <x v="1"/>
    <n v="1"/>
    <x v="1"/>
  </r>
  <r>
    <x v="8"/>
    <s v="9.2 - Data collection"/>
    <x v="1"/>
    <s v="Train and supervise frontline data collectors (C)"/>
    <n v="1"/>
    <n v="9"/>
    <n v="0"/>
    <n v="0"/>
    <n v="9"/>
    <x v="0"/>
    <x v="0"/>
    <n v="1"/>
    <x v="0"/>
    <x v="1"/>
    <x v="1"/>
    <n v="1"/>
    <x v="1"/>
  </r>
  <r>
    <x v="8"/>
    <s v="9.2 - Data collection"/>
    <x v="1"/>
    <s v="Describe basic principles of data exchange between applications, such as data export/import of .csv files (S)"/>
    <n v="1"/>
    <n v="9"/>
    <n v="0"/>
    <n v="0"/>
    <n v="9"/>
    <x v="0"/>
    <x v="0"/>
    <n v="1"/>
    <x v="0"/>
    <x v="1"/>
    <x v="1"/>
    <n v="1"/>
    <x v="1"/>
  </r>
  <r>
    <x v="8"/>
    <s v="9.3 - Data analysis"/>
    <x v="1"/>
    <s v="Implement a data analysis plan (C)"/>
    <n v="0.88890000000000002"/>
    <n v="8"/>
    <n v="0.1111"/>
    <n v="1"/>
    <n v="9"/>
    <x v="0"/>
    <x v="0"/>
    <n v="1"/>
    <x v="0"/>
    <x v="0"/>
    <x v="0"/>
    <n v="0"/>
    <x v="0"/>
  </r>
  <r>
    <x v="8"/>
    <s v="9.3 - Data analysis"/>
    <x v="1"/>
    <s v="Stratify data and assess for effect measure modification and confounding, controlling for confounding as needed (C)"/>
    <n v="0.88890000000000002"/>
    <n v="8"/>
    <n v="0.1111"/>
    <n v="1"/>
    <n v="9"/>
    <x v="0"/>
    <x v="0"/>
    <n v="1"/>
    <x v="0"/>
    <x v="0"/>
    <x v="0"/>
    <n v="0"/>
    <x v="0"/>
  </r>
  <r>
    <x v="8"/>
    <s v="9.3 - Data analysis"/>
    <x v="1"/>
    <s v="Use statistical tests (parametric and non-parametric) for analysis of epidemiological data (C)"/>
    <n v="0.88890000000000002"/>
    <n v="8"/>
    <n v="0.1111"/>
    <n v="1"/>
    <n v="9"/>
    <x v="0"/>
    <x v="0"/>
    <n v="1"/>
    <x v="0"/>
    <x v="0"/>
    <x v="0"/>
    <n v="0"/>
    <x v="0"/>
  </r>
  <r>
    <x v="8"/>
    <s v="9.3 - Data analysis"/>
    <x v="1"/>
    <s v="Calculate standard errors and confidence intervals (C)"/>
    <n v="0.77780000000000005"/>
    <n v="7"/>
    <n v="0.22220000000000001"/>
    <n v="2"/>
    <n v="9"/>
    <x v="0"/>
    <x v="0"/>
    <n v="0"/>
    <x v="1"/>
    <x v="0"/>
    <x v="0"/>
    <n v="0"/>
    <x v="0"/>
  </r>
  <r>
    <x v="8"/>
    <s v="9.3 - Data analysis"/>
    <x v="1"/>
    <s v="Develop regular data quality reports/feedback to frontline level (C)"/>
    <n v="1"/>
    <n v="9"/>
    <n v="0"/>
    <n v="0"/>
    <n v="9"/>
    <x v="0"/>
    <x v="0"/>
    <n v="1"/>
    <x v="0"/>
    <x v="1"/>
    <x v="1"/>
    <n v="1"/>
    <x v="1"/>
  </r>
  <r>
    <x v="8"/>
    <s v="9.4 - Data interpretation and presentation"/>
    <x v="1"/>
    <s v="Interpret data analysis results like measures of association, measures of impact, statistical test results and confidence intervals (C)"/>
    <n v="0.88890000000000002"/>
    <n v="8"/>
    <n v="0.1111"/>
    <n v="1"/>
    <n v="9"/>
    <x v="0"/>
    <x v="0"/>
    <n v="1"/>
    <x v="0"/>
    <x v="0"/>
    <x v="0"/>
    <n v="0"/>
    <x v="0"/>
  </r>
  <r>
    <x v="8"/>
    <s v="9.4 - Data interpretation and presentation"/>
    <x v="1"/>
    <s v="Describe bias, its effects, and ways to minimize bias (K)"/>
    <n v="1"/>
    <n v="9"/>
    <n v="0"/>
    <n v="0"/>
    <n v="9"/>
    <x v="0"/>
    <x v="0"/>
    <n v="1"/>
    <x v="0"/>
    <x v="1"/>
    <x v="1"/>
    <n v="1"/>
    <x v="1"/>
  </r>
  <r>
    <x v="8"/>
    <s v="9.4 - Data interpretation and presentation"/>
    <x v="1"/>
    <s v="Develop regular reports/feedback to frontline level (C)"/>
    <n v="1"/>
    <n v="9"/>
    <n v="0"/>
    <n v="0"/>
    <n v="9"/>
    <x v="0"/>
    <x v="0"/>
    <n v="1"/>
    <x v="0"/>
    <x v="1"/>
    <x v="1"/>
    <n v="1"/>
    <x v="1"/>
  </r>
  <r>
    <x v="8"/>
    <s v="9.4 - Data interpretation and presentation"/>
    <x v="1"/>
    <s v="Use modern methods of data visualization to display statistical results (C)"/>
    <n v="1"/>
    <n v="9"/>
    <n v="0"/>
    <n v="0"/>
    <n v="9"/>
    <x v="0"/>
    <x v="0"/>
    <n v="1"/>
    <x v="0"/>
    <x v="1"/>
    <x v="1"/>
    <n v="1"/>
    <x v="1"/>
  </r>
  <r>
    <x v="8"/>
    <s v="9.5 - Digital Tools"/>
    <x v="1"/>
    <s v="Advocate for and support the implementation and training of digital tools/software (C)"/>
    <n v="1"/>
    <n v="9"/>
    <n v="0"/>
    <n v="0"/>
    <n v="9"/>
    <x v="0"/>
    <x v="0"/>
    <n v="1"/>
    <x v="0"/>
    <x v="1"/>
    <x v="1"/>
    <n v="1"/>
    <x v="1"/>
  </r>
  <r>
    <x v="8"/>
    <s v="9.5 - Digital Tools"/>
    <x v="1"/>
    <s v="Assess challenges and needs for electronic data collection tools (C)"/>
    <n v="0.77780000000000005"/>
    <n v="7"/>
    <n v="0.22220000000000001"/>
    <n v="2"/>
    <n v="9"/>
    <x v="0"/>
    <x v="0"/>
    <n v="0"/>
    <x v="1"/>
    <x v="0"/>
    <x v="0"/>
    <n v="0"/>
    <x v="0"/>
  </r>
  <r>
    <x v="9"/>
    <s v="10.1 - Biodiversity and Ecosystem Function"/>
    <x v="1"/>
    <s v="*Differentiate examples of biodiversity at multiple levels: genes, populations species, ecological communities, landscapes, ecosystems (K)"/>
    <n v="0.69230000000000003"/>
    <n v="9"/>
    <n v="0.30769999999999997"/>
    <n v="4"/>
    <n v="13"/>
    <x v="0"/>
    <x v="0"/>
    <n v="0"/>
    <x v="1"/>
    <x v="0"/>
    <x v="0"/>
    <n v="0"/>
    <x v="0"/>
  </r>
  <r>
    <x v="9"/>
    <s v="10.1 - Biodiversity and Ecosystem Function"/>
    <x v="1"/>
    <s v="Explain the major drivers of species extinction and biodiversity loss (K)"/>
    <n v="0.69230000000000003"/>
    <n v="9"/>
    <n v="0.30769999999999997"/>
    <n v="4"/>
    <n v="13"/>
    <x v="0"/>
    <x v="0"/>
    <n v="0"/>
    <x v="1"/>
    <x v="0"/>
    <x v="0"/>
    <n v="0"/>
    <x v="0"/>
  </r>
  <r>
    <x v="9"/>
    <s v="10.1 - Biodiversity and Ecosystem Function"/>
    <x v="1"/>
    <s v="Explain how biodiversity is linked to ecosystem functions (K)"/>
    <n v="0.46150000000000002"/>
    <n v="6"/>
    <n v="0.53849999999999998"/>
    <n v="7"/>
    <n v="13"/>
    <x v="1"/>
    <x v="1"/>
    <n v="0"/>
    <x v="1"/>
    <x v="0"/>
    <x v="0"/>
    <n v="0"/>
    <x v="0"/>
  </r>
  <r>
    <x v="9"/>
    <s v="10.1 - Biodiversity and Ecosystem Function"/>
    <x v="1"/>
    <s v="Explain how wildlife and a healthy ecosystems promote health across the environment-human-animal interface (C)"/>
    <n v="0.84619999999999995"/>
    <n v="11"/>
    <n v="0.15379999999999999"/>
    <n v="2"/>
    <n v="13"/>
    <x v="0"/>
    <x v="0"/>
    <n v="1"/>
    <x v="0"/>
    <x v="0"/>
    <x v="0"/>
    <n v="0"/>
    <x v="0"/>
  </r>
  <r>
    <x v="9"/>
    <s v="10.1 - Biodiversity and Ecosystem Function"/>
    <x v="1"/>
    <s v="Identify links within ecosystems that can indicate a cause of threat or the diagnosis of a health risk (K)"/>
    <n v="0.61539999999999995"/>
    <n v="8"/>
    <n v="0.3846"/>
    <n v="5"/>
    <n v="13"/>
    <x v="1"/>
    <x v="1"/>
    <n v="0"/>
    <x v="1"/>
    <x v="0"/>
    <x v="0"/>
    <n v="0"/>
    <x v="0"/>
  </r>
  <r>
    <x v="9"/>
    <s v="10.1 - Biodiversity and Ecosystem Function"/>
    <x v="1"/>
    <s v="*Identify and collaborate with local institutions and experts that possess knowledge of natural history and biodiversity in the country and region (S)"/>
    <n v="0.69230000000000003"/>
    <n v="9"/>
    <n v="0.30769999999999997"/>
    <n v="4"/>
    <n v="13"/>
    <x v="0"/>
    <x v="0"/>
    <n v="0"/>
    <x v="1"/>
    <x v="0"/>
    <x v="0"/>
    <n v="0"/>
    <x v="0"/>
  </r>
  <r>
    <x v="9"/>
    <s v="10.1 - Biodiversity and Ecosystem Function"/>
    <x v="1"/>
    <s v="*List and explain drivers of diversification (K)"/>
    <n v="0.23080000000000001"/>
    <n v="3"/>
    <n v="0.76919999999999999"/>
    <n v="10"/>
    <n v="13"/>
    <x v="1"/>
    <x v="1"/>
    <n v="0"/>
    <x v="1"/>
    <x v="0"/>
    <x v="0"/>
    <n v="0"/>
    <x v="0"/>
  </r>
  <r>
    <x v="9"/>
    <s v="10.1 - Biodiversity and Ecosystem Function"/>
    <x v="1"/>
    <s v="*Explain the importance of microbial (and invertebrate) diversity (K)"/>
    <n v="0.3846"/>
    <n v="5"/>
    <n v="0.61539999999999995"/>
    <n v="8"/>
    <n v="13"/>
    <x v="1"/>
    <x v="1"/>
    <n v="0"/>
    <x v="1"/>
    <x v="0"/>
    <x v="0"/>
    <n v="0"/>
    <x v="0"/>
  </r>
  <r>
    <x v="9"/>
    <s v="10.1 - Biodiversity and Ecosystem Function"/>
    <x v="1"/>
    <s v="*Develop conceptual map of ecosystem services in community context (workshop/focus group format), focusing on those that contribute to individual or population health of animals, human and the environment (S)"/>
    <n v="0.61539999999999995"/>
    <n v="8"/>
    <n v="0.3846"/>
    <n v="5"/>
    <n v="13"/>
    <x v="1"/>
    <x v="1"/>
    <n v="0"/>
    <x v="1"/>
    <x v="0"/>
    <x v="0"/>
    <n v="0"/>
    <x v="0"/>
  </r>
  <r>
    <x v="9"/>
    <s v="10.1 - Biodiversity and Ecosystem Function"/>
    <x v="1"/>
    <s v="*Design a map of connections between agricultural diversity, food systems and human health (S)"/>
    <n v="0.61539999999999995"/>
    <n v="8"/>
    <n v="0.3846"/>
    <n v="5"/>
    <n v="13"/>
    <x v="1"/>
    <x v="1"/>
    <n v="0"/>
    <x v="1"/>
    <x v="0"/>
    <x v="0"/>
    <n v="0"/>
    <x v="0"/>
  </r>
  <r>
    <x v="9"/>
    <s v="10.1 - Biodiversity and Ecosystem Function"/>
    <x v="1"/>
    <s v="*Describe and apply best management practices for natural ecosystems and biodiversity that benefit domestic animal health (S)"/>
    <n v="0.46150000000000002"/>
    <n v="6"/>
    <n v="0.53849999999999998"/>
    <n v="7"/>
    <n v="13"/>
    <x v="1"/>
    <x v="1"/>
    <n v="0"/>
    <x v="1"/>
    <x v="0"/>
    <x v="0"/>
    <n v="0"/>
    <x v="0"/>
  </r>
  <r>
    <x v="9"/>
    <s v="10.1 - Biodiversity and Ecosystem Function"/>
    <x v="1"/>
    <s v="Describe the impact of local food production systems on the health of the ecosystem and propose sustainable practices to mitigate such impact (C)"/>
    <n v="0.3846"/>
    <n v="5"/>
    <n v="0.61539999999999995"/>
    <n v="8"/>
    <n v="13"/>
    <x v="1"/>
    <x v="1"/>
    <n v="0"/>
    <x v="1"/>
    <x v="0"/>
    <x v="0"/>
    <n v="0"/>
    <x v="0"/>
  </r>
  <r>
    <x v="9"/>
    <s v="10.1 - Biodiversity and Ecosystem Function"/>
    <x v="1"/>
    <s v="*Describe how to capture and apply data related to biodiversity loss and ecosystem degradation (K)"/>
    <n v="0.61539999999999995"/>
    <n v="8"/>
    <n v="0.3846"/>
    <n v="5"/>
    <n v="13"/>
    <x v="1"/>
    <x v="1"/>
    <n v="0"/>
    <x v="1"/>
    <x v="0"/>
    <x v="0"/>
    <n v="0"/>
    <x v="0"/>
  </r>
  <r>
    <x v="9"/>
    <s v="10.2 - Wildlife and Ecosystem Services"/>
    <x v="1"/>
    <s v="*Contribute to the integration of wildlife and ecosystem health data with other ongoing surveillance strategies, e.g., livestock health or human health programmes (S)"/>
    <n v="0.69230000000000003"/>
    <n v="9"/>
    <n v="0.30769999999999997"/>
    <n v="4"/>
    <n v="13"/>
    <x v="0"/>
    <x v="0"/>
    <n v="0"/>
    <x v="1"/>
    <x v="0"/>
    <x v="0"/>
    <n v="0"/>
    <x v="0"/>
  </r>
  <r>
    <x v="9"/>
    <s v="10.2 - Wildlife and Ecosystem Services"/>
    <x v="1"/>
    <s v="*Support the review of disease case data in people, livestock, and wildlife to identify trends (presence/absence or prevalence) (S)"/>
    <n v="0.61539999999999995"/>
    <n v="8"/>
    <n v="0.3846"/>
    <n v="5"/>
    <n v="13"/>
    <x v="1"/>
    <x v="1"/>
    <n v="0"/>
    <x v="1"/>
    <x v="0"/>
    <x v="0"/>
    <n v="0"/>
    <x v="0"/>
  </r>
  <r>
    <x v="9"/>
    <s v="10.3 - Air, Water and Soil Quality"/>
    <x v="1"/>
    <s v="Develop open and collaborative relationships with the agencies involved in monitoring air, water and soil quality (C)"/>
    <n v="0.61539999999999995"/>
    <n v="8"/>
    <n v="0.3846"/>
    <n v="5"/>
    <n v="13"/>
    <x v="1"/>
    <x v="1"/>
    <n v="0"/>
    <x v="1"/>
    <x v="0"/>
    <x v="0"/>
    <n v="0"/>
    <x v="0"/>
  </r>
  <r>
    <x v="9"/>
    <s v="10.3 - Air, Water and Soil Quality"/>
    <x v="1"/>
    <s v="Relate the health impacts in humans and animals of local contaminants in the air, soil and water and propose mitigation measures (C)"/>
    <n v="0.69230000000000003"/>
    <n v="9"/>
    <n v="0.30769999999999997"/>
    <n v="4"/>
    <n v="13"/>
    <x v="0"/>
    <x v="0"/>
    <n v="0"/>
    <x v="1"/>
    <x v="0"/>
    <x v="0"/>
    <n v="0"/>
    <x v="0"/>
  </r>
  <r>
    <x v="9"/>
    <s v="10.3 - Air, Water and Soil Quality"/>
    <x v="1"/>
    <s v="Describe policies and regulations related to natural resource management, land use and pollution (K)"/>
    <n v="0.61539999999999995"/>
    <n v="8"/>
    <n v="0.3846"/>
    <n v="5"/>
    <n v="13"/>
    <x v="1"/>
    <x v="1"/>
    <n v="0"/>
    <x v="1"/>
    <x v="0"/>
    <x v="0"/>
    <n v="0"/>
    <x v="0"/>
  </r>
  <r>
    <x v="9"/>
    <s v="10.4 - Global Environmental Change"/>
    <x v="1"/>
    <s v="Describe local climate conditions and recognize extremes in variability and how they can impact local ecosystems (S)"/>
    <n v="0.69230000000000003"/>
    <n v="9"/>
    <n v="0.30769999999999997"/>
    <n v="4"/>
    <n v="13"/>
    <x v="0"/>
    <x v="0"/>
    <n v="0"/>
    <x v="1"/>
    <x v="0"/>
    <x v="0"/>
    <n v="0"/>
    <x v="0"/>
  </r>
  <r>
    <x v="9"/>
    <s v="10.4 - Global Environmental Change"/>
    <x v="1"/>
    <s v="Describe models of global environmental change (K)"/>
    <n v="0.15379999999999999"/>
    <n v="2"/>
    <n v="0.84619999999999995"/>
    <n v="11"/>
    <n v="13"/>
    <x v="1"/>
    <x v="1"/>
    <n v="0"/>
    <x v="1"/>
    <x v="0"/>
    <x v="0"/>
    <n v="0"/>
    <x v="0"/>
  </r>
  <r>
    <x v="9"/>
    <s v="10.4 - Global Environmental Change"/>
    <x v="1"/>
    <s v="Describe the major drivers of global warming and relate its impact on food security and changes in livelihoods (C)"/>
    <n v="0.76919999999999999"/>
    <n v="10"/>
    <n v="0.23080000000000001"/>
    <n v="3"/>
    <n v="13"/>
    <x v="0"/>
    <x v="0"/>
    <n v="0"/>
    <x v="1"/>
    <x v="0"/>
    <x v="0"/>
    <n v="0"/>
    <x v="0"/>
  </r>
  <r>
    <x v="9"/>
    <s v="10.5 - Anthropogenic, Environment and Socio-Economic Drivers of Emerging Health Threats"/>
    <x v="1"/>
    <s v="*Define the political, historical and technical meanings of the term Anthropocene (K)"/>
    <n v="0.36359999999999998"/>
    <n v="4"/>
    <n v="0.63639999999999997"/>
    <n v="7"/>
    <n v="11"/>
    <x v="1"/>
    <x v="1"/>
    <n v="0"/>
    <x v="1"/>
    <x v="0"/>
    <x v="0"/>
    <n v="0"/>
    <x v="0"/>
  </r>
  <r>
    <x v="9"/>
    <s v="10.5 - Anthropogenic, Environment and Socio-Economic Drivers of Emerging Health Threats"/>
    <x v="1"/>
    <s v="Describe how increased human demand for resources, including animal protein, is driving disease emergence (K)"/>
    <n v="0.81820000000000004"/>
    <n v="9"/>
    <n v="0.18179999999999999"/>
    <n v="2"/>
    <n v="11"/>
    <x v="0"/>
    <x v="0"/>
    <n v="1"/>
    <x v="0"/>
    <x v="0"/>
    <x v="0"/>
    <n v="0"/>
    <x v="0"/>
  </r>
  <r>
    <x v="9"/>
    <s v="10.5 - Anthropogenic, Environment and Socio-Economic Drivers of Emerging Health Threats"/>
    <x v="1"/>
    <s v="Describe anthropogenic drivers of  endemic and non-communicable diseases (K)"/>
    <n v="0.81820000000000004"/>
    <n v="9"/>
    <n v="0.18179999999999999"/>
    <n v="2"/>
    <n v="11"/>
    <x v="0"/>
    <x v="0"/>
    <n v="1"/>
    <x v="0"/>
    <x v="0"/>
    <x v="0"/>
    <n v="0"/>
    <x v="0"/>
  </r>
  <r>
    <x v="9"/>
    <s v="10.5 - Anthropogenic, Environment and Socio-Economic Drivers of Emerging Health Threats"/>
    <x v="1"/>
    <s v="Describe how travel and transportation increase the risk for disease emergence and transmission (K)"/>
    <n v="0.90910000000000002"/>
    <n v="10"/>
    <n v="9.0899999999999995E-2"/>
    <n v="1"/>
    <n v="11"/>
    <x v="0"/>
    <x v="0"/>
    <n v="1"/>
    <x v="0"/>
    <x v="1"/>
    <x v="1"/>
    <n v="0"/>
    <x v="0"/>
  </r>
  <r>
    <x v="9"/>
    <s v="10.5 - Anthropogenic, Environment and Socio-Economic Drivers of Emerging Health Threats"/>
    <x v="1"/>
    <s v="*Analyze and graphically display contribution of drivers to health threats (S)"/>
    <n v="0.54549999999999998"/>
    <n v="6"/>
    <n v="0.45450000000000002"/>
    <n v="5"/>
    <n v="11"/>
    <x v="1"/>
    <x v="1"/>
    <n v="0"/>
    <x v="1"/>
    <x v="0"/>
    <x v="0"/>
    <n v="0"/>
    <x v="0"/>
  </r>
  <r>
    <x v="9"/>
    <s v="10.5 - Anthropogenic, Environment and Socio-Economic Drivers of Emerging Health Threats"/>
    <x v="1"/>
    <s v="Be able to contribute with sustainable proposals on development of best practices guidance (C)"/>
    <n v="0.2727"/>
    <n v="3"/>
    <n v="0.72729999999999995"/>
    <n v="8"/>
    <n v="11"/>
    <x v="1"/>
    <x v="1"/>
    <n v="0"/>
    <x v="1"/>
    <x v="0"/>
    <x v="0"/>
    <n v="0"/>
    <x v="0"/>
  </r>
  <r>
    <x v="9"/>
    <s v="10.5 - Anthropogenic, Environment and Socio-Economic Drivers of Emerging Health Threats"/>
    <x v="1"/>
    <s v="*Describe benefits and approaches of agroecological farming or production (K)"/>
    <n v="9.0899999999999995E-2"/>
    <n v="1"/>
    <n v="0.90910000000000002"/>
    <n v="10"/>
    <n v="11"/>
    <x v="1"/>
    <x v="1"/>
    <n v="0"/>
    <x v="1"/>
    <x v="0"/>
    <x v="0"/>
    <n v="0"/>
    <x v="0"/>
  </r>
  <r>
    <x v="9"/>
    <s v="10.5 - Anthropogenic, Environment and Socio-Economic Drivers of Emerging Health Threats"/>
    <x v="1"/>
    <s v="*List and describe zoonoses with environmental component including vector-borne disease (K)"/>
    <n v="0.90910000000000002"/>
    <n v="10"/>
    <n v="9.0899999999999995E-2"/>
    <n v="1"/>
    <n v="11"/>
    <x v="0"/>
    <x v="0"/>
    <n v="1"/>
    <x v="0"/>
    <x v="1"/>
    <x v="1"/>
    <n v="0"/>
    <x v="0"/>
  </r>
  <r>
    <x v="10"/>
    <s v="11.1 - Leadership and One Health"/>
    <x v="1"/>
    <s v="Perform stakeholder mapping (C)"/>
    <n v="1"/>
    <n v="14"/>
    <n v="0"/>
    <n v="0"/>
    <n v="14"/>
    <x v="0"/>
    <x v="0"/>
    <n v="1"/>
    <x v="0"/>
    <x v="1"/>
    <x v="1"/>
    <n v="1"/>
    <x v="1"/>
  </r>
  <r>
    <x v="10"/>
    <s v="11.1 - Leadership and One Health"/>
    <x v="1"/>
    <s v="Make decisions in consultation with experts across disciplines (C)"/>
    <n v="0.78569999999999995"/>
    <n v="11"/>
    <n v="0.21429999999999999"/>
    <n v="3"/>
    <n v="14"/>
    <x v="0"/>
    <x v="0"/>
    <n v="0"/>
    <x v="1"/>
    <x v="0"/>
    <x v="0"/>
    <n v="0"/>
    <x v="0"/>
  </r>
  <r>
    <x v="10"/>
    <s v="11.1 - Leadership and One Health"/>
    <x v="1"/>
    <s v="Manage in contexts of volatility, uncertainty, complexity, and ambiguity (C)"/>
    <n v="0.57140000000000002"/>
    <n v="8"/>
    <n v="0.42859999999999998"/>
    <n v="6"/>
    <n v="14"/>
    <x v="1"/>
    <x v="1"/>
    <n v="0"/>
    <x v="1"/>
    <x v="0"/>
    <x v="0"/>
    <n v="0"/>
    <x v="0"/>
  </r>
  <r>
    <x v="10"/>
    <s v="11.1 - Leadership and One Health"/>
    <x v="1"/>
    <s v="Make and justify decisions in the context of conflicting priorities (C)"/>
    <n v="0.71430000000000005"/>
    <n v="10"/>
    <n v="0.28570000000000001"/>
    <n v="4"/>
    <n v="14"/>
    <x v="0"/>
    <x v="0"/>
    <n v="0"/>
    <x v="1"/>
    <x v="0"/>
    <x v="0"/>
    <n v="0"/>
    <x v="0"/>
  </r>
  <r>
    <x v="10"/>
    <s v="11.1 - Leadership and One Health"/>
    <x v="1"/>
    <s v="Develop community-based approaches for field investigation and health interventions to promote community engagement (C)"/>
    <n v="0.92859999999999998"/>
    <n v="13"/>
    <n v="7.1400000000000005E-2"/>
    <n v="1"/>
    <n v="14"/>
    <x v="0"/>
    <x v="0"/>
    <n v="1"/>
    <x v="0"/>
    <x v="1"/>
    <x v="1"/>
    <n v="0"/>
    <x v="0"/>
  </r>
  <r>
    <x v="10"/>
    <s v="11.2 - Policy development and implementation"/>
    <x v="1"/>
    <s v="Propose, promote and implement one health policies at the local and regional levels (C)"/>
    <n v="0.92859999999999998"/>
    <n v="13"/>
    <n v="7.1400000000000005E-2"/>
    <n v="1"/>
    <n v="14"/>
    <x v="0"/>
    <x v="0"/>
    <n v="1"/>
    <x v="0"/>
    <x v="1"/>
    <x v="1"/>
    <n v="0"/>
    <x v="0"/>
  </r>
  <r>
    <x v="10"/>
    <s v="11.2 - Policy development and implementation"/>
    <x v="1"/>
    <s v="Articulate the policy cycle and how to engage stakeholders in intersectional collaborations for effective policy making (C)"/>
    <n v="0.78569999999999995"/>
    <n v="11"/>
    <n v="0.21429999999999999"/>
    <n v="3"/>
    <n v="14"/>
    <x v="0"/>
    <x v="0"/>
    <n v="0"/>
    <x v="1"/>
    <x v="0"/>
    <x v="0"/>
    <n v="0"/>
    <x v="0"/>
  </r>
  <r>
    <x v="10"/>
    <s v="11.2 - Policy development and implementation"/>
    <x v="1"/>
    <s v="Develop, promote and implement emergency response policies to respond to unexpected events (i.e., natural disasters, disease outbreaks, conflict, etc.) (C)"/>
    <n v="0.64290000000000003"/>
    <n v="9"/>
    <n v="0.35709999999999997"/>
    <n v="5"/>
    <n v="14"/>
    <x v="1"/>
    <x v="1"/>
    <n v="0"/>
    <x v="1"/>
    <x v="0"/>
    <x v="0"/>
    <n v="0"/>
    <x v="0"/>
  </r>
  <r>
    <x v="10"/>
    <s v="11.2 - Policy development and implementation"/>
    <x v="1"/>
    <s v="Make recommendations from studies, surveys and field investigations to inform policy making (C)"/>
    <n v="0.78569999999999995"/>
    <n v="11"/>
    <n v="0.21429999999999999"/>
    <n v="3"/>
    <n v="14"/>
    <x v="0"/>
    <x v="0"/>
    <n v="0"/>
    <x v="1"/>
    <x v="0"/>
    <x v="0"/>
    <n v="0"/>
    <x v="0"/>
  </r>
  <r>
    <x v="10"/>
    <s v="11.2 - Policy development and implementation"/>
    <x v="1"/>
    <s v="Assess regional community leader engagement and awareness of One Health policies (S)"/>
    <n v="0.85709999999999997"/>
    <n v="12"/>
    <n v="0.1429"/>
    <n v="2"/>
    <n v="14"/>
    <x v="0"/>
    <x v="0"/>
    <n v="1"/>
    <x v="0"/>
    <x v="0"/>
    <x v="0"/>
    <n v="0"/>
    <x v="0"/>
  </r>
  <r>
    <x v="10"/>
    <s v="11.3 - Organizational development"/>
    <x v="1"/>
    <s v="Articulate a shared mission, set of core values, and vision of the organization to achieve One Health goals (C)"/>
    <n v="0.78569999999999995"/>
    <n v="11"/>
    <n v="0.21429999999999999"/>
    <n v="3"/>
    <n v="14"/>
    <x v="0"/>
    <x v="0"/>
    <n v="0"/>
    <x v="1"/>
    <x v="0"/>
    <x v="0"/>
    <n v="0"/>
    <x v="0"/>
  </r>
  <r>
    <x v="10"/>
    <s v="11.3 - Organizational development"/>
    <x v="1"/>
    <s v="Delegate responsibilities and tasks based on skills and expertise of team members (S)"/>
    <n v="0.57140000000000002"/>
    <n v="8"/>
    <n v="0.42859999999999998"/>
    <n v="6"/>
    <n v="14"/>
    <x v="1"/>
    <x v="1"/>
    <n v="0"/>
    <x v="1"/>
    <x v="0"/>
    <x v="0"/>
    <n v="0"/>
    <x v="0"/>
  </r>
  <r>
    <x v="10"/>
    <s v="11.3 - Organizational development"/>
    <x v="1"/>
    <s v="Document roles and responsibilities of team members to ensure accountability (S)"/>
    <n v="0.92859999999999998"/>
    <n v="13"/>
    <n v="7.1400000000000005E-2"/>
    <n v="1"/>
    <n v="14"/>
    <x v="0"/>
    <x v="0"/>
    <n v="1"/>
    <x v="0"/>
    <x v="1"/>
    <x v="1"/>
    <n v="0"/>
    <x v="0"/>
  </r>
  <r>
    <x v="10"/>
    <s v="11.3 - Organizational development"/>
    <x v="1"/>
    <s v="Motivate, coach, mentor, and mobilize a network of team members (C)"/>
    <n v="0.78569999999999995"/>
    <n v="11"/>
    <n v="0.21429999999999999"/>
    <n v="3"/>
    <n v="14"/>
    <x v="0"/>
    <x v="0"/>
    <n v="0"/>
    <x v="1"/>
    <x v="0"/>
    <x v="0"/>
    <n v="0"/>
    <x v="0"/>
  </r>
  <r>
    <x v="10"/>
    <s v="11.3 - Organizational development"/>
    <x v="1"/>
    <s v="Establish effective teamwork and collaboration across disciplines (S)"/>
    <n v="1"/>
    <n v="14"/>
    <n v="0"/>
    <n v="0"/>
    <n v="14"/>
    <x v="0"/>
    <x v="0"/>
    <n v="1"/>
    <x v="0"/>
    <x v="1"/>
    <x v="1"/>
    <n v="1"/>
    <x v="1"/>
  </r>
  <r>
    <x v="10"/>
    <s v="11.3 - Organizational development"/>
    <x v="1"/>
    <s v="Describe published quality management guidelines (e.g., ISO 9001:2015 Quality Management Systems) (K)"/>
    <n v="0.42859999999999998"/>
    <n v="6"/>
    <n v="0.57140000000000002"/>
    <n v="8"/>
    <n v="14"/>
    <x v="1"/>
    <x v="1"/>
    <n v="0"/>
    <x v="1"/>
    <x v="0"/>
    <x v="0"/>
    <n v="0"/>
    <x v="0"/>
  </r>
  <r>
    <x v="10"/>
    <s v="11.3 - Organizational development"/>
    <x v="1"/>
    <s v="Describe and apply aspirational ethics and ethical codes of conducts (C)"/>
    <n v="0.85709999999999997"/>
    <n v="12"/>
    <n v="0.1429"/>
    <n v="2"/>
    <n v="14"/>
    <x v="0"/>
    <x v="0"/>
    <n v="1"/>
    <x v="0"/>
    <x v="0"/>
    <x v="0"/>
    <n v="0"/>
    <x v="0"/>
  </r>
  <r>
    <x v="10"/>
    <s v="11.4 - Project management"/>
    <x v="1"/>
    <s v="Establish clear and objective project goals and outcomes with input from a multi-sectoral team (S)"/>
    <n v="1"/>
    <n v="13"/>
    <n v="0"/>
    <n v="0"/>
    <n v="13"/>
    <x v="0"/>
    <x v="0"/>
    <n v="1"/>
    <x v="0"/>
    <x v="1"/>
    <x v="1"/>
    <n v="1"/>
    <x v="1"/>
  </r>
  <r>
    <x v="10"/>
    <s v="11.4 - Project management"/>
    <x v="1"/>
    <s v="Create a formal project management structure (S)"/>
    <n v="0.46150000000000002"/>
    <n v="6"/>
    <n v="0.53849999999999998"/>
    <n v="7"/>
    <n v="13"/>
    <x v="1"/>
    <x v="1"/>
    <n v="0"/>
    <x v="1"/>
    <x v="0"/>
    <x v="0"/>
    <n v="0"/>
    <x v="0"/>
  </r>
  <r>
    <x v="10"/>
    <s v="11.4 - Project management"/>
    <x v="1"/>
    <s v="Create an implementation timeline (S)"/>
    <n v="0.84619999999999995"/>
    <n v="11"/>
    <n v="0.15379999999999999"/>
    <n v="2"/>
    <n v="13"/>
    <x v="0"/>
    <x v="0"/>
    <n v="1"/>
    <x v="0"/>
    <x v="0"/>
    <x v="0"/>
    <n v="0"/>
    <x v="0"/>
  </r>
  <r>
    <x v="10"/>
    <s v="11.4 - Project management"/>
    <x v="1"/>
    <s v="Document progress and produce project reports for upper management and donors (S)"/>
    <n v="0.84619999999999995"/>
    <n v="11"/>
    <n v="0.15379999999999999"/>
    <n v="2"/>
    <n v="13"/>
    <x v="0"/>
    <x v="0"/>
    <n v="1"/>
    <x v="0"/>
    <x v="0"/>
    <x v="0"/>
    <n v="0"/>
    <x v="0"/>
  </r>
  <r>
    <x v="10"/>
    <s v="11.4 - Project management"/>
    <x v="1"/>
    <s v="Adapt project management process and tools to the mission of the organization (S)"/>
    <n v="0.69230000000000003"/>
    <n v="9"/>
    <n v="0.30769999999999997"/>
    <n v="4"/>
    <n v="13"/>
    <x v="0"/>
    <x v="0"/>
    <n v="0"/>
    <x v="1"/>
    <x v="0"/>
    <x v="0"/>
    <n v="0"/>
    <x v="0"/>
  </r>
  <r>
    <x v="10"/>
    <s v="11.5 - Finance and budgeting"/>
    <x v="1"/>
    <s v="Formulate, implement, and support budget plans for programs and projects (S)"/>
    <n v="0.76919999999999999"/>
    <n v="10"/>
    <n v="0.23080000000000001"/>
    <n v="3"/>
    <n v="13"/>
    <x v="0"/>
    <x v="0"/>
    <n v="0"/>
    <x v="1"/>
    <x v="0"/>
    <x v="0"/>
    <n v="0"/>
    <x v="0"/>
  </r>
  <r>
    <x v="10"/>
    <s v="11.5 - Finance and budgeting"/>
    <x v="1"/>
    <s v="Seek additional resources and prepare funding proposals (S)"/>
    <n v="0.61539999999999995"/>
    <n v="8"/>
    <n v="0.3846"/>
    <n v="5"/>
    <n v="13"/>
    <x v="1"/>
    <x v="1"/>
    <n v="0"/>
    <x v="1"/>
    <x v="0"/>
    <x v="0"/>
    <n v="0"/>
    <x v="0"/>
  </r>
  <r>
    <x v="10"/>
    <s v="11.5 - Finance and budgeting"/>
    <x v="1"/>
    <s v="Describe donor reporting requirements (K)"/>
    <n v="0.61539999999999995"/>
    <n v="8"/>
    <n v="0.3846"/>
    <n v="5"/>
    <n v="13"/>
    <x v="1"/>
    <x v="1"/>
    <n v="0"/>
    <x v="1"/>
    <x v="0"/>
    <x v="0"/>
    <n v="0"/>
    <x v="0"/>
  </r>
  <r>
    <x v="10"/>
    <s v="11.5 - Finance and budgeting"/>
    <x v="1"/>
    <s v="Describe the fundamentals of a cost-effectiveness evaluation (K)"/>
    <n v="0.69230000000000003"/>
    <n v="9"/>
    <n v="0.30769999999999997"/>
    <n v="4"/>
    <n v="13"/>
    <x v="0"/>
    <x v="0"/>
    <n v="0"/>
    <x v="1"/>
    <x v="0"/>
    <x v="0"/>
    <n v="0"/>
    <x v="0"/>
  </r>
  <r>
    <x v="10"/>
    <s v="11.6 - Security in the Field"/>
    <x v="1"/>
    <s v="Ensure team members are practicing security awareness and taking precautionary measures (C)"/>
    <n v="1"/>
    <n v="13"/>
    <n v="0"/>
    <n v="0"/>
    <n v="13"/>
    <x v="0"/>
    <x v="0"/>
    <n v="1"/>
    <x v="0"/>
    <x v="1"/>
    <x v="1"/>
    <n v="1"/>
    <x v="1"/>
  </r>
  <r>
    <x v="10"/>
    <s v="11.6 - Security in the Field"/>
    <x v="1"/>
    <s v="Develop and implement security policies and procedures based on organizational requirements (C)"/>
    <n v="0.76919999999999999"/>
    <n v="10"/>
    <n v="0.23080000000000001"/>
    <n v="3"/>
    <n v="13"/>
    <x v="0"/>
    <x v="0"/>
    <n v="0"/>
    <x v="1"/>
    <x v="0"/>
    <x v="0"/>
    <n v="0"/>
    <x v="0"/>
  </r>
  <r>
    <x v="10"/>
    <s v="11.6 - Security in the Field"/>
    <x v="1"/>
    <s v="Train professionals, para-professionals and multidisciplinary teams to apply security guidelines properly (C)"/>
    <n v="0.53849999999999998"/>
    <n v="7"/>
    <n v="0.46150000000000002"/>
    <n v="6"/>
    <n v="13"/>
    <x v="1"/>
    <x v="1"/>
    <n v="0"/>
    <x v="1"/>
    <x v="0"/>
    <x v="0"/>
    <n v="0"/>
    <x v="0"/>
  </r>
  <r>
    <x v="11"/>
    <s v="12.1 - Oral communication to technical and non-technical audiences"/>
    <x v="1"/>
    <s v="Define the communication needs of different target audiences and contexts (C)"/>
    <n v="0.92310000000000003"/>
    <n v="12"/>
    <n v="7.6899999999999996E-2"/>
    <n v="1"/>
    <n v="13"/>
    <x v="0"/>
    <x v="0"/>
    <n v="1"/>
    <x v="0"/>
    <x v="1"/>
    <x v="1"/>
    <n v="0"/>
    <x v="0"/>
  </r>
  <r>
    <x v="11"/>
    <s v="12.1 - Oral communication to technical and non-technical audiences"/>
    <x v="1"/>
    <s v="Define and explain the goal of a communication initiative to the intended target (C)"/>
    <n v="0.92310000000000003"/>
    <n v="12"/>
    <n v="7.6899999999999996E-2"/>
    <n v="1"/>
    <n v="13"/>
    <x v="0"/>
    <x v="0"/>
    <n v="1"/>
    <x v="0"/>
    <x v="1"/>
    <x v="1"/>
    <n v="0"/>
    <x v="0"/>
  </r>
  <r>
    <x v="11"/>
    <s v="12.1 - Oral communication to technical and non-technical audiences"/>
    <x v="1"/>
    <s v="Prepare a presentation for oral communication, using the appropriate support and technological tools and adapting the language to the target audience and context (C)"/>
    <n v="0.92310000000000003"/>
    <n v="12"/>
    <n v="7.6899999999999996E-2"/>
    <n v="1"/>
    <n v="13"/>
    <x v="0"/>
    <x v="0"/>
    <n v="1"/>
    <x v="0"/>
    <x v="1"/>
    <x v="1"/>
    <n v="0"/>
    <x v="0"/>
  </r>
  <r>
    <x v="11"/>
    <s v="12.1 - Oral communication to technical and non-technical audiences"/>
    <x v="1"/>
    <s v="Apply the main rules for public speaking in different contexts (e.g., style, posture, verbal, paraverbal, and non-verbal language, eye contact, dressing code, etc.) and emotional control (C)"/>
    <n v="0.76919999999999999"/>
    <n v="10"/>
    <n v="0.23080000000000001"/>
    <n v="3"/>
    <n v="13"/>
    <x v="0"/>
    <x v="0"/>
    <n v="0"/>
    <x v="1"/>
    <x v="0"/>
    <x v="0"/>
    <n v="0"/>
    <x v="0"/>
  </r>
  <r>
    <x v="11"/>
    <s v="12.1 - Oral communication to technical and non-technical audiences"/>
    <x v="1"/>
    <s v="Communicate clearly and calmly, treating each person as a valued member of the community (C)"/>
    <n v="0.84619999999999995"/>
    <n v="11"/>
    <n v="0.15379999999999999"/>
    <n v="2"/>
    <n v="13"/>
    <x v="0"/>
    <x v="0"/>
    <n v="1"/>
    <x v="0"/>
    <x v="0"/>
    <x v="0"/>
    <n v="0"/>
    <x v="0"/>
  </r>
  <r>
    <x v="11"/>
    <s v="12.1 - Oral communication to technical and non-technical audiences"/>
    <x v="1"/>
    <s v="Provide feedback to the audience, facilitate dialogue and manage conflicts during oral presentations (C)"/>
    <n v="0.76919999999999999"/>
    <n v="10"/>
    <n v="0.23080000000000001"/>
    <n v="3"/>
    <n v="13"/>
    <x v="0"/>
    <x v="0"/>
    <n v="0"/>
    <x v="1"/>
    <x v="0"/>
    <x v="0"/>
    <n v="0"/>
    <x v="0"/>
  </r>
  <r>
    <x v="11"/>
    <s v="12.1 - Oral communication to technical and non-technical audiences"/>
    <x v="1"/>
    <s v="Manage differences and assure respectful exchanges among the audiences (C)"/>
    <n v="0.69230000000000003"/>
    <n v="9"/>
    <n v="0.30769999999999997"/>
    <n v="4"/>
    <n v="13"/>
    <x v="0"/>
    <x v="0"/>
    <n v="0"/>
    <x v="1"/>
    <x v="0"/>
    <x v="0"/>
    <n v="0"/>
    <x v="0"/>
  </r>
  <r>
    <x v="11"/>
    <s v="12.1 - Oral communication to technical and non-technical audiences"/>
    <x v="1"/>
    <s v="Practice active listening in team communications (C)"/>
    <n v="0.84619999999999995"/>
    <n v="11"/>
    <n v="0.15379999999999999"/>
    <n v="2"/>
    <n v="13"/>
    <x v="0"/>
    <x v="0"/>
    <n v="1"/>
    <x v="0"/>
    <x v="0"/>
    <x v="0"/>
    <n v="0"/>
    <x v="0"/>
  </r>
  <r>
    <x v="11"/>
    <s v="12.1 - Oral communication to technical and non-technical audiences"/>
    <x v="1"/>
    <s v="Consider gender issues in setting communication environments (K)"/>
    <n v="0.84619999999999995"/>
    <n v="11"/>
    <n v="0.15379999999999999"/>
    <n v="2"/>
    <n v="13"/>
    <x v="0"/>
    <x v="0"/>
    <n v="1"/>
    <x v="0"/>
    <x v="0"/>
    <x v="0"/>
    <n v="0"/>
    <x v="0"/>
  </r>
  <r>
    <x v="11"/>
    <s v="12.2 - Written communication to technical and non-technical audiences"/>
    <x v="1"/>
    <s v="Define key messages for an effective written communication (C)"/>
    <n v="1"/>
    <n v="13"/>
    <n v="0"/>
    <n v="0"/>
    <n v="13"/>
    <x v="0"/>
    <x v="0"/>
    <n v="1"/>
    <x v="0"/>
    <x v="1"/>
    <x v="1"/>
    <n v="1"/>
    <x v="1"/>
  </r>
  <r>
    <x v="11"/>
    <s v="12.2 - Written communication to technical and non-technical audiences"/>
    <x v="1"/>
    <s v="Write key messages providing a logical structure and adapting the language, the format and the style to the target audience and context (C)"/>
    <n v="0.84619999999999995"/>
    <n v="11"/>
    <n v="0.15379999999999999"/>
    <n v="2"/>
    <n v="13"/>
    <x v="0"/>
    <x v="0"/>
    <n v="1"/>
    <x v="0"/>
    <x v="0"/>
    <x v="0"/>
    <n v="0"/>
    <x v="0"/>
  </r>
  <r>
    <x v="11"/>
    <s v="12.2 - Written communication to technical and non-technical audiences"/>
    <x v="1"/>
    <s v="Write documents for different target audiences (e.g., press releases; briefing notes; concept notes; fact sheets; etc.) (C)"/>
    <n v="0.84619999999999995"/>
    <n v="11"/>
    <n v="0.15379999999999999"/>
    <n v="2"/>
    <n v="13"/>
    <x v="0"/>
    <x v="0"/>
    <n v="1"/>
    <x v="0"/>
    <x v="0"/>
    <x v="0"/>
    <n v="0"/>
    <x v="0"/>
  </r>
  <r>
    <x v="11"/>
    <s v="12.2 - Written communication to technical and non-technical audiences"/>
    <x v="1"/>
    <s v="Apply the rules to write a scientific paper intended for publication on a peer-reviewed scientific journal (C)"/>
    <n v="0.3846"/>
    <n v="5"/>
    <n v="0.61539999999999995"/>
    <n v="8"/>
    <n v="13"/>
    <x v="1"/>
    <x v="1"/>
    <n v="0"/>
    <x v="1"/>
    <x v="0"/>
    <x v="0"/>
    <n v="0"/>
    <x v="0"/>
  </r>
  <r>
    <x v="11"/>
    <s v="12.2 - Written communication to technical and non-technical audiences"/>
    <x v="1"/>
    <s v="Co-author a scientific paper intended for publication on a peer-reviewed scientific journal (C)"/>
    <n v="0.46150000000000002"/>
    <n v="6"/>
    <n v="0.53849999999999998"/>
    <n v="7"/>
    <n v="13"/>
    <x v="1"/>
    <x v="1"/>
    <n v="0"/>
    <x v="1"/>
    <x v="0"/>
    <x v="0"/>
    <n v="0"/>
    <x v="0"/>
  </r>
  <r>
    <x v="11"/>
    <s v="12.3 - Risk communication"/>
    <x v="1"/>
    <s v="Define the expected and desired changes in the target population’s behaviors, (i.e., the objectives of a risk communication campaign) (C)"/>
    <n v="0.69230000000000003"/>
    <n v="9"/>
    <n v="0.30769999999999997"/>
    <n v="4"/>
    <n v="13"/>
    <x v="0"/>
    <x v="0"/>
    <n v="0"/>
    <x v="1"/>
    <x v="0"/>
    <x v="0"/>
    <n v="0"/>
    <x v="0"/>
  </r>
  <r>
    <x v="11"/>
    <s v="12.3 - Risk communication"/>
    <x v="1"/>
    <s v="Distinguish the most appropriate methods and tools to build trustful relationships with stakeholders, acknowledge uncertainty and care about risk perception (C)"/>
    <n v="0.76919999999999999"/>
    <n v="10"/>
    <n v="0.23080000000000001"/>
    <n v="3"/>
    <n v="13"/>
    <x v="0"/>
    <x v="0"/>
    <n v="0"/>
    <x v="1"/>
    <x v="0"/>
    <x v="0"/>
    <n v="0"/>
    <x v="0"/>
  </r>
  <r>
    <x v="11"/>
    <s v="12.4 - Communication of events"/>
    <x v="1"/>
    <s v="Participate in the communication process to organize events for technical and non-technical audiences (C)"/>
    <n v="1"/>
    <n v="13"/>
    <n v="0"/>
    <n v="0"/>
    <n v="13"/>
    <x v="0"/>
    <x v="0"/>
    <n v="1"/>
    <x v="0"/>
    <x v="1"/>
    <x v="1"/>
    <n v="1"/>
    <x v="1"/>
  </r>
  <r>
    <x v="11"/>
    <s v="12.4 - Communication of events"/>
    <x v="1"/>
    <s v="Participate in the definition of an event agenda, identifying target audiences, goals, contents, speakers and considering organizational aspects (C)"/>
    <n v="0.76919999999999999"/>
    <n v="10"/>
    <n v="0.23080000000000001"/>
    <n v="3"/>
    <n v="13"/>
    <x v="0"/>
    <x v="0"/>
    <n v="0"/>
    <x v="1"/>
    <x v="0"/>
    <x v="0"/>
    <n v="0"/>
    <x v="0"/>
  </r>
  <r>
    <x v="11"/>
    <s v="12.4 - Communication of events"/>
    <x v="1"/>
    <s v="Support the event organization team providing technical contributions before (dissemination of information through different media) and during the event (e.g., as speaker, chairperson, session coordinator, etc.) (C)"/>
    <n v="0.76919999999999999"/>
    <n v="10"/>
    <n v="0.23080000000000001"/>
    <n v="3"/>
    <n v="13"/>
    <x v="0"/>
    <x v="0"/>
    <n v="0"/>
    <x v="1"/>
    <x v="0"/>
    <x v="0"/>
    <n v="0"/>
    <x v="0"/>
  </r>
  <r>
    <x v="11"/>
    <s v="12.4 - Communication of events"/>
    <x v="1"/>
    <s v="Participate in the event assessment analysis (C)"/>
    <n v="0.61539999999999995"/>
    <n v="8"/>
    <n v="0.3846"/>
    <n v="5"/>
    <n v="13"/>
    <x v="1"/>
    <x v="1"/>
    <n v="0"/>
    <x v="1"/>
    <x v="0"/>
    <x v="0"/>
    <n v="0"/>
    <x v="0"/>
  </r>
  <r>
    <x v="12"/>
    <s v="13.1 - Learning processes"/>
    <x v="1"/>
    <s v="Implement individual and group interactive learning processes, developing a safe learning environment in which beneficiaries can satisfy their (learning) needs (C)"/>
    <n v="0.84619999999999995"/>
    <n v="11"/>
    <n v="0.15379999999999999"/>
    <n v="2"/>
    <n v="13"/>
    <x v="0"/>
    <x v="0"/>
    <n v="1"/>
    <x v="0"/>
    <x v="0"/>
    <x v="0"/>
    <n v="0"/>
    <x v="0"/>
  </r>
  <r>
    <x v="12"/>
    <s v="13.1 - Learning processes"/>
    <x v="1"/>
    <s v="Apply adults’ learning principles (C)"/>
    <n v="0.69230000000000003"/>
    <n v="9"/>
    <n v="0.30769999999999997"/>
    <n v="4"/>
    <n v="13"/>
    <x v="0"/>
    <x v="0"/>
    <n v="0"/>
    <x v="1"/>
    <x v="0"/>
    <x v="0"/>
    <n v="0"/>
    <x v="0"/>
  </r>
  <r>
    <x v="12"/>
    <s v="13.1 - Learning processes"/>
    <x v="1"/>
    <s v="Support learners in achieving their learning outcomes (C)"/>
    <n v="0.76919999999999999"/>
    <n v="10"/>
    <n v="0.23080000000000001"/>
    <n v="3"/>
    <n v="13"/>
    <x v="0"/>
    <x v="0"/>
    <n v="0"/>
    <x v="1"/>
    <x v="0"/>
    <x v="0"/>
    <n v="0"/>
    <x v="0"/>
  </r>
  <r>
    <x v="12"/>
    <s v="13.1 - Learning processes"/>
    <x v="1"/>
    <s v="Understand and facilitate trans disciplinary and trans sectoral group dynamics, managing emotions and conflicts (C)"/>
    <n v="0.84619999999999995"/>
    <n v="11"/>
    <n v="0.15379999999999999"/>
    <n v="2"/>
    <n v="13"/>
    <x v="0"/>
    <x v="0"/>
    <n v="1"/>
    <x v="0"/>
    <x v="0"/>
    <x v="0"/>
    <n v="0"/>
    <x v="0"/>
  </r>
  <r>
    <x v="12"/>
    <s v="13.1 - Learning processes"/>
    <x v="1"/>
    <s v="Create, inspire and stimulate learners’ One Health communities (C)"/>
    <n v="0.76919999999999999"/>
    <n v="10"/>
    <n v="0.23080000000000001"/>
    <n v="3"/>
    <n v="13"/>
    <x v="0"/>
    <x v="0"/>
    <n v="0"/>
    <x v="1"/>
    <x v="0"/>
    <x v="0"/>
    <n v="0"/>
    <x v="0"/>
  </r>
  <r>
    <x v="12"/>
    <s v="13.1 - Learning processes"/>
    <x v="1"/>
    <s v="Acknowledge the different learning styles and adopt the main training methodologies to facilitate learning (S)"/>
    <n v="0.69230000000000003"/>
    <n v="9"/>
    <n v="0.30769999999999997"/>
    <n v="4"/>
    <n v="13"/>
    <x v="0"/>
    <x v="0"/>
    <n v="0"/>
    <x v="1"/>
    <x v="0"/>
    <x v="0"/>
    <n v="0"/>
    <x v="0"/>
  </r>
  <r>
    <x v="12"/>
    <s v="13.1 - Learning processes"/>
    <x v="1"/>
    <s v="Understand age-group specific learning patterns and adapt learning contents to them (K)"/>
    <n v="0.61539999999999995"/>
    <n v="8"/>
    <n v="0.3846"/>
    <n v="5"/>
    <n v="13"/>
    <x v="1"/>
    <x v="1"/>
    <n v="0"/>
    <x v="1"/>
    <x v="0"/>
    <x v="0"/>
    <n v="0"/>
    <x v="0"/>
  </r>
  <r>
    <x v="12"/>
    <s v="13.2 - Learning needs assessment, training program design, development and assessment"/>
    <x v="1"/>
    <s v="Develop learning needs’ assessment studies and design, develop and assess training plans and programs, including training for trainers (C)"/>
    <n v="0.69230000000000003"/>
    <n v="9"/>
    <n v="0.30769999999999997"/>
    <n v="4"/>
    <n v="13"/>
    <x v="0"/>
    <x v="0"/>
    <n v="0"/>
    <x v="1"/>
    <x v="0"/>
    <x v="0"/>
    <n v="0"/>
    <x v="0"/>
  </r>
  <r>
    <x v="12"/>
    <s v="13.2 - Learning needs assessment, training program design, development and assessment"/>
    <x v="1"/>
    <s v="Adopt the most advanced methodologies to strengthen and assess learning progress (C)"/>
    <n v="0.53849999999999998"/>
    <n v="7"/>
    <n v="0.46150000000000002"/>
    <n v="6"/>
    <n v="13"/>
    <x v="1"/>
    <x v="1"/>
    <n v="0"/>
    <x v="1"/>
    <x v="0"/>
    <x v="0"/>
    <n v="0"/>
    <x v="0"/>
  </r>
  <r>
    <x v="12"/>
    <s v="13.2 - Learning needs assessment, training program design, development and assessment"/>
    <x v="1"/>
    <s v="Use a learning needs’ assessment report to design training programs (S)"/>
    <n v="0.84619999999999995"/>
    <n v="11"/>
    <n v="0.15379999999999999"/>
    <n v="2"/>
    <n v="13"/>
    <x v="0"/>
    <x v="0"/>
    <n v="1"/>
    <x v="0"/>
    <x v="0"/>
    <x v="0"/>
    <n v="0"/>
    <x v="0"/>
  </r>
  <r>
    <x v="12"/>
    <s v="13.2 - Learning needs assessment, training program design, development and assessment"/>
    <x v="1"/>
    <s v="Design and develop basic and advanced residential, virtual and blended training programs (i.e., learning outcomes, learning methodologies, technical contents, choice of facilitators, delivery, duration of training, ratio of theory-applied training, and training modalities etc.) (C)"/>
    <n v="0.61539999999999995"/>
    <n v="8"/>
    <n v="0.3846"/>
    <n v="5"/>
    <n v="13"/>
    <x v="1"/>
    <x v="1"/>
    <n v="0"/>
    <x v="1"/>
    <x v="0"/>
    <x v="0"/>
    <n v="0"/>
    <x v="0"/>
  </r>
  <r>
    <x v="12"/>
    <s v="13.2 - Learning needs assessment, training program design, development and assessment"/>
    <x v="1"/>
    <s v="Design and apply an evaluation process coherent with the expected learning outcomes and an impact assessment (C)"/>
    <n v="0.76919999999999999"/>
    <n v="10"/>
    <n v="0.23080000000000001"/>
    <n v="3"/>
    <n v="13"/>
    <x v="0"/>
    <x v="0"/>
    <n v="0"/>
    <x v="1"/>
    <x v="0"/>
    <x v="0"/>
    <n v="0"/>
    <x v="0"/>
  </r>
  <r>
    <x v="12"/>
    <s v="13.2 - Learning needs assessment, training program design, development and assessment"/>
    <x v="1"/>
    <s v="Liaise with a network of subject-matter experts and pedagogical experts, as well as institutions to provide adequate resources for the training (C)"/>
    <n v="0.53849999999999998"/>
    <n v="7"/>
    <n v="0.46150000000000002"/>
    <n v="6"/>
    <n v="13"/>
    <x v="1"/>
    <x v="1"/>
    <n v="0"/>
    <x v="1"/>
    <x v="0"/>
    <x v="0"/>
    <n v="0"/>
    <x v="0"/>
  </r>
  <r>
    <x v="12"/>
    <s v="13.2 - Learning needs assessment, training program design, development and assessment"/>
    <x v="1"/>
    <s v="Use the possibilities of virtual learning solutions/applications to produce eLearning modules and liaise with technical providers to choose fit-for-the-purpose options (C)"/>
    <n v="0.69230000000000003"/>
    <n v="9"/>
    <n v="0.30769999999999997"/>
    <n v="4"/>
    <n v="13"/>
    <x v="0"/>
    <x v="0"/>
    <n v="0"/>
    <x v="1"/>
    <x v="0"/>
    <x v="0"/>
    <n v="0"/>
    <x v="0"/>
  </r>
  <r>
    <x v="12"/>
    <s v="13.3 - Training delivery"/>
    <x v="1"/>
    <s v="Use proficiently a wide variety of training methodologies for virtual, residential, and blended training and programs, to participate in and manage /monitor/assess them appropriately (C)"/>
    <n v="0.69230000000000003"/>
    <n v="9"/>
    <n v="0.30769999999999997"/>
    <n v="4"/>
    <n v="13"/>
    <x v="0"/>
    <x v="0"/>
    <n v="0"/>
    <x v="1"/>
    <x v="0"/>
    <x v="0"/>
    <n v="0"/>
    <x v="0"/>
  </r>
  <r>
    <x v="12"/>
    <s v="13.3 - Training delivery"/>
    <x v="1"/>
    <s v="Apply the most advanced methodologies to strengthen and assess learning progress (C)"/>
    <n v="0.53849999999999998"/>
    <n v="7"/>
    <n v="0.46150000000000002"/>
    <n v="6"/>
    <n v="13"/>
    <x v="1"/>
    <x v="1"/>
    <n v="0"/>
    <x v="1"/>
    <x v="0"/>
    <x v="0"/>
    <n v="0"/>
    <x v="0"/>
  </r>
  <r>
    <x v="12"/>
    <s v="13.3 - Training delivery"/>
    <x v="1"/>
    <s v="Innovate in the use of learning methodologies, exploiting management and technological resources (C)"/>
    <n v="0.46150000000000002"/>
    <n v="6"/>
    <n v="0.53849999999999998"/>
    <n v="7"/>
    <n v="13"/>
    <x v="1"/>
    <x v="1"/>
    <n v="0"/>
    <x v="1"/>
    <x v="0"/>
    <x v="0"/>
    <n v="0"/>
    <x v="0"/>
  </r>
  <r>
    <x v="12"/>
    <s v="13.3 - Training delivery"/>
    <x v="1"/>
    <s v="Act as tutor and mentor on-the-job for individuals and groups (C)"/>
    <n v="0.69230000000000003"/>
    <n v="9"/>
    <n v="0.30769999999999997"/>
    <n v="4"/>
    <n v="13"/>
    <x v="0"/>
    <x v="0"/>
    <n v="0"/>
    <x v="1"/>
    <x v="0"/>
    <x v="0"/>
    <n v="0"/>
    <x v="0"/>
  </r>
  <r>
    <x v="12"/>
    <s v="13.3 - Training delivery"/>
    <x v="1"/>
    <s v="Strengthen joint field training initiatives, including: surveillance, outbreak investigation and field research (C)"/>
    <n v="0.84619999999999995"/>
    <n v="11"/>
    <n v="0.15379999999999999"/>
    <n v="2"/>
    <n v="13"/>
    <x v="0"/>
    <x v="0"/>
    <n v="1"/>
    <x v="0"/>
    <x v="0"/>
    <x v="0"/>
    <n v="0"/>
    <x v="0"/>
  </r>
  <r>
    <x v="12"/>
    <s v="13.3 - Training delivery"/>
    <x v="1"/>
    <s v="Design tools and facilitate on-the-job individual training, providing the necessary guidance to the trainee and monitoring the ongoing improvements (C)"/>
    <n v="0.61539999999999995"/>
    <n v="8"/>
    <n v="0.3846"/>
    <n v="5"/>
    <n v="13"/>
    <x v="1"/>
    <x v="1"/>
    <n v="0"/>
    <x v="1"/>
    <x v="0"/>
    <x v="0"/>
    <n v="0"/>
    <x v="0"/>
  </r>
  <r>
    <x v="12"/>
    <s v="13.3 - Training delivery"/>
    <x v="1"/>
    <s v="Apply all above to training of trainers (C)"/>
    <n v="0.46150000000000002"/>
    <n v="6"/>
    <n v="0.53849999999999998"/>
    <n v="7"/>
    <n v="13"/>
    <x v="1"/>
    <x v="1"/>
    <n v="0"/>
    <x v="1"/>
    <x v="0"/>
    <x v="0"/>
    <n v="0"/>
    <x v="0"/>
  </r>
  <r>
    <x v="12"/>
    <s v="13.4 - eLearning"/>
    <x v="1"/>
    <s v="Design and develop educational contents for eLearning modules combining content and methodological expertise (C)"/>
    <n v="0.61539999999999995"/>
    <n v="8"/>
    <n v="0.3846"/>
    <n v="5"/>
    <n v="13"/>
    <x v="1"/>
    <x v="1"/>
    <n v="0"/>
    <x v="1"/>
    <x v="0"/>
    <x v="0"/>
    <n v="0"/>
    <x v="0"/>
  </r>
  <r>
    <x v="12"/>
    <s v="13.4 - eLearning"/>
    <x v="1"/>
    <s v="Use and exploit the most adapt resources to develop contents for eLearning (C)"/>
    <n v="0.3846"/>
    <n v="5"/>
    <n v="0.61539999999999995"/>
    <n v="8"/>
    <n v="13"/>
    <x v="1"/>
    <x v="1"/>
    <n v="0"/>
    <x v="1"/>
    <x v="0"/>
    <x v="0"/>
    <n v="0"/>
    <x v="0"/>
  </r>
  <r>
    <x v="12"/>
    <s v="13.5 - Quality and risk management in training"/>
    <x v="1"/>
    <s v="Define and map the processes that rely on an effective and efficient management of training actions (K)"/>
    <n v="0.46150000000000002"/>
    <n v="6"/>
    <n v="0.53849999999999998"/>
    <n v="7"/>
    <n v="13"/>
    <x v="1"/>
    <x v="1"/>
    <n v="0"/>
    <x v="1"/>
    <x v="0"/>
    <x v="0"/>
    <n v="0"/>
    <x v="0"/>
  </r>
  <r>
    <x v="12"/>
    <s v="13.5 - Quality and risk management in training"/>
    <x v="1"/>
    <s v="Identify the risks arising from undesired events and design and put in place the appropriate mitigation measures (C)"/>
    <n v="0.69230000000000003"/>
    <n v="9"/>
    <n v="0.30769999999999997"/>
    <n v="4"/>
    <n v="13"/>
    <x v="0"/>
    <x v="0"/>
    <n v="0"/>
    <x v="1"/>
    <x v="0"/>
    <x v="0"/>
    <n v="0"/>
    <x v="0"/>
  </r>
  <r>
    <x v="12"/>
    <s v="13.5 - Quality and risk management in training"/>
    <x v="1"/>
    <s v="Define the specificities of the customer orientation concepts applied to training (C)"/>
    <n v="0.46150000000000002"/>
    <n v="6"/>
    <n v="0.53849999999999998"/>
    <n v="7"/>
    <n v="13"/>
    <x v="1"/>
    <x v="1"/>
    <n v="0"/>
    <x v="1"/>
    <x v="0"/>
    <x v="0"/>
    <n v="0"/>
    <x v="0"/>
  </r>
  <r>
    <x v="12"/>
    <s v="13.5 - Quality and risk management in training"/>
    <x v="1"/>
    <s v="Design and apply customer satisfaction measures (C)"/>
    <n v="0.61539999999999995"/>
    <n v="8"/>
    <n v="0.3846"/>
    <n v="5"/>
    <n v="13"/>
    <x v="1"/>
    <x v="1"/>
    <n v="0"/>
    <x v="1"/>
    <x v="0"/>
    <x v="0"/>
    <n v="0"/>
    <x v="0"/>
  </r>
  <r>
    <x v="13"/>
    <s v="14.2 - Ethical issues related to field epidemiology"/>
    <x v="1"/>
    <s v="Describe the concept of One Welfare including the many interconnections between social welfare, human welfare, animal welfare and the integrity of the environment (C)"/>
    <n v="0.61539999999999995"/>
    <n v="8"/>
    <n v="0.3846"/>
    <n v="5"/>
    <n v="13"/>
    <x v="1"/>
    <x v="1"/>
    <n v="0"/>
    <x v="1"/>
    <x v="0"/>
    <x v="0"/>
    <n v="0"/>
    <x v="0"/>
  </r>
  <r>
    <x v="13"/>
    <s v="14.2 - Ethical issues related to field epidemiology"/>
    <x v="1"/>
    <s v="Explain the role of human mental health in animal welfare (C)"/>
    <n v="0.76919999999999999"/>
    <n v="10"/>
    <n v="0.23080000000000001"/>
    <n v="3"/>
    <n v="13"/>
    <x v="0"/>
    <x v="0"/>
    <n v="0"/>
    <x v="1"/>
    <x v="0"/>
    <x v="0"/>
    <n v="0"/>
    <x v="0"/>
  </r>
  <r>
    <x v="13"/>
    <s v="14.2 - Ethical issues related to field epidemiology"/>
    <x v="1"/>
    <s v="Explain the link between behavioral rehabilitation of animals and people (C)"/>
    <n v="0.53849999999999998"/>
    <n v="7"/>
    <n v="0.46150000000000002"/>
    <n v="6"/>
    <n v="13"/>
    <x v="1"/>
    <x v="1"/>
    <n v="0"/>
    <x v="1"/>
    <x v="0"/>
    <x v="0"/>
    <n v="0"/>
    <x v="0"/>
  </r>
  <r>
    <x v="13"/>
    <s v="14.2 - Ethical issues related to field epidemiology"/>
    <x v="1"/>
    <s v="Explain the need for coordinated action between the animal welfare and conservation of nature (C)"/>
    <n v="0.76919999999999999"/>
    <n v="10"/>
    <n v="0.23080000000000001"/>
    <n v="3"/>
    <n v="13"/>
    <x v="0"/>
    <x v="0"/>
    <n v="0"/>
    <x v="1"/>
    <x v="0"/>
    <x v="0"/>
    <n v="0"/>
    <x v="0"/>
  </r>
  <r>
    <x v="13"/>
    <s v="14.3 - Moral decisions related to ethical decision-making"/>
    <x v="1"/>
    <s v="Promote ethical decision-making (C)"/>
    <n v="0.92310000000000003"/>
    <n v="12"/>
    <n v="7.6899999999999996E-2"/>
    <n v="1"/>
    <n v="13"/>
    <x v="0"/>
    <x v="0"/>
    <n v="1"/>
    <x v="0"/>
    <x v="1"/>
    <x v="1"/>
    <n v="0"/>
    <x v="0"/>
  </r>
  <r>
    <x v="13"/>
    <s v="14.3 - Moral decisions related to ethical decision-making"/>
    <x v="1"/>
    <s v="Monitor ethically relevant criteria for triage, resource allocation and standard of care in emergency response (C)"/>
    <n v="0.84619999999999995"/>
    <n v="11"/>
    <n v="0.15379999999999999"/>
    <n v="2"/>
    <n v="13"/>
    <x v="0"/>
    <x v="0"/>
    <n v="1"/>
    <x v="0"/>
    <x v="0"/>
    <x v="0"/>
    <n v="0"/>
    <x v="0"/>
  </r>
  <r>
    <x v="13"/>
    <s v="14.4 - Legal and regulatory ethical frameworks"/>
    <x v="1"/>
    <s v="Adhere to by-laws and regulations governing professional behavior (C)"/>
    <n v="0.84619999999999995"/>
    <n v="11"/>
    <n v="0.15379999999999999"/>
    <n v="2"/>
    <n v="13"/>
    <x v="0"/>
    <x v="0"/>
    <n v="1"/>
    <x v="0"/>
    <x v="0"/>
    <x v="0"/>
    <n v="0"/>
    <x v="0"/>
  </r>
  <r>
    <x v="13"/>
    <s v="14.4 - Legal and regulatory ethical frameworks"/>
    <x v="1"/>
    <s v="Adhere to One Health ethical standards and best practices (C)"/>
    <n v="1"/>
    <n v="13"/>
    <n v="0"/>
    <n v="0"/>
    <n v="13"/>
    <x v="0"/>
    <x v="0"/>
    <n v="1"/>
    <x v="0"/>
    <x v="1"/>
    <x v="1"/>
    <n v="1"/>
    <x v="1"/>
  </r>
  <r>
    <x v="13"/>
    <s v="14.4 - Legal and regulatory ethical frameworks"/>
    <x v="1"/>
    <s v="Adhere to ethics by-laws and report incidents up the chain of command (C)"/>
    <n v="0.92310000000000003"/>
    <n v="12"/>
    <n v="7.6899999999999996E-2"/>
    <n v="1"/>
    <n v="13"/>
    <x v="0"/>
    <x v="0"/>
    <n v="1"/>
    <x v="0"/>
    <x v="1"/>
    <x v="1"/>
    <n v="0"/>
    <x v="0"/>
  </r>
  <r>
    <x v="13"/>
    <s v="14.4 - Legal and regulatory ethical frameworks"/>
    <x v="1"/>
    <s v="Apply enforcement action to be taken when appropriate (C)"/>
    <n v="0.84619999999999995"/>
    <n v="11"/>
    <n v="0.15379999999999999"/>
    <n v="2"/>
    <n v="13"/>
    <x v="0"/>
    <x v="0"/>
    <n v="1"/>
    <x v="0"/>
    <x v="0"/>
    <x v="0"/>
    <n v="0"/>
    <x v="0"/>
  </r>
  <r>
    <x v="13"/>
    <s v="14.4 - Legal and regulatory ethical frameworks"/>
    <x v="1"/>
    <s v="Promote and advocate for ethical policy making by articulating ethical and moral provisions in guidelines, legal and regulatory frameworks (C)"/>
    <n v="0.76919999999999999"/>
    <n v="10"/>
    <n v="0.23080000000000001"/>
    <n v="3"/>
    <n v="13"/>
    <x v="0"/>
    <x v="0"/>
    <n v="0"/>
    <x v="1"/>
    <x v="0"/>
    <x v="0"/>
    <n v="0"/>
    <x v="0"/>
  </r>
  <r>
    <x v="13"/>
    <s v="14.5 - The five step process to ethical decision-making"/>
    <x v="1"/>
    <s v="Explain the five-step process for ethical decision-making: a) assess the situation, b) assess your values and potential conflicts, c) list options and the pros and cons of each, d) assess options in relation to autonomy (respect) and justice (fairness) and e) review options and select one (C)"/>
    <n v="0.76919999999999999"/>
    <n v="10"/>
    <n v="0.23080000000000001"/>
    <n v="3"/>
    <n v="13"/>
    <x v="0"/>
    <x v="0"/>
    <n v="0"/>
    <x v="1"/>
    <x v="0"/>
    <x v="0"/>
    <n v="0"/>
    <x v="0"/>
  </r>
  <r>
    <x v="0"/>
    <s v="1.1 - History of epidemiology"/>
    <x v="2"/>
    <s v="Describe the Doll and Hill viewpoints on causality (K)"/>
    <n v="0.4667"/>
    <n v="7"/>
    <n v="0.5333"/>
    <n v="8"/>
    <n v="15"/>
    <x v="1"/>
    <x v="1"/>
    <n v="0"/>
    <x v="1"/>
    <x v="0"/>
    <x v="0"/>
    <n v="0"/>
    <x v="0"/>
  </r>
  <r>
    <x v="0"/>
    <s v="1.2 - Epidemiology of infectious diseases"/>
    <x v="2"/>
    <s v="Assess the societal impact of (anthropo-) zoonotic diseases (C)"/>
    <n v="0.73329999999999995"/>
    <n v="11"/>
    <n v="0.26669999999999999"/>
    <n v="4"/>
    <n v="15"/>
    <x v="0"/>
    <x v="0"/>
    <n v="0"/>
    <x v="1"/>
    <x v="0"/>
    <x v="0"/>
    <n v="0"/>
    <x v="0"/>
  </r>
  <r>
    <x v="0"/>
    <s v="1.5 - Policies and standards"/>
    <x v="2"/>
    <s v="Outline the standards and SOPs for public health in the country (K)"/>
    <n v="0.8"/>
    <n v="12"/>
    <n v="0.2"/>
    <n v="3"/>
    <n v="15"/>
    <x v="0"/>
    <x v="0"/>
    <n v="1"/>
    <x v="0"/>
    <x v="0"/>
    <x v="0"/>
    <n v="0"/>
    <x v="0"/>
  </r>
  <r>
    <x v="0"/>
    <s v="1.5 - Policies and standards"/>
    <x v="2"/>
    <s v="Articulate one health coordination at the national level (C)"/>
    <n v="0.8"/>
    <n v="12"/>
    <n v="0.2"/>
    <n v="3"/>
    <n v="15"/>
    <x v="0"/>
    <x v="0"/>
    <n v="1"/>
    <x v="0"/>
    <x v="0"/>
    <x v="0"/>
    <n v="0"/>
    <x v="0"/>
  </r>
  <r>
    <x v="0"/>
    <s v="1.7 - Demographic data and population dynamics"/>
    <x v="2"/>
    <s v="Explain techniques to measure changes in the total population (K)"/>
    <n v="0.66669999999999996"/>
    <n v="10"/>
    <n v="0.33329999999999999"/>
    <n v="5"/>
    <n v="15"/>
    <x v="0"/>
    <x v="0"/>
    <n v="0"/>
    <x v="1"/>
    <x v="0"/>
    <x v="0"/>
    <n v="0"/>
    <x v="0"/>
  </r>
  <r>
    <x v="0"/>
    <s v="1.7 - Demographic data and population dynamics"/>
    <x v="2"/>
    <s v="Assess changes in the composition of the population (animal/human only) (C)"/>
    <n v="0.8"/>
    <n v="12"/>
    <n v="0.2"/>
    <n v="3"/>
    <n v="15"/>
    <x v="0"/>
    <x v="0"/>
    <n v="1"/>
    <x v="0"/>
    <x v="0"/>
    <x v="0"/>
    <n v="0"/>
    <x v="0"/>
  </r>
  <r>
    <x v="0"/>
    <s v="1.8 - Primary health servicesLkey indicators"/>
    <x v="2"/>
    <s v="Describe performance indicators for delivery of One Health services (K)"/>
    <n v="0.86670000000000003"/>
    <n v="13"/>
    <n v="0.1333"/>
    <n v="2"/>
    <n v="15"/>
    <x v="0"/>
    <x v="0"/>
    <n v="1"/>
    <x v="0"/>
    <x v="0"/>
    <x v="0"/>
    <n v="0"/>
    <x v="0"/>
  </r>
  <r>
    <x v="0"/>
    <s v="1.9 - Systems thinking"/>
    <x v="2"/>
    <s v="Learn how to incorporate systems thinking into policy design and development (S)"/>
    <n v="0.93330000000000002"/>
    <n v="14"/>
    <n v="6.6699999999999995E-2"/>
    <n v="1"/>
    <n v="15"/>
    <x v="0"/>
    <x v="0"/>
    <n v="1"/>
    <x v="0"/>
    <x v="1"/>
    <x v="1"/>
    <n v="0"/>
    <x v="0"/>
  </r>
  <r>
    <x v="0"/>
    <s v="1.9 - Systems thinking"/>
    <x v="2"/>
    <s v="Contribute to the development and implementation of OH policies, plans and projects that integrate interconnections between ecosystem and animal/human/plant health (C)"/>
    <n v="0.73329999999999995"/>
    <n v="11"/>
    <n v="0.26669999999999999"/>
    <n v="4"/>
    <n v="15"/>
    <x v="0"/>
    <x v="0"/>
    <n v="0"/>
    <x v="1"/>
    <x v="0"/>
    <x v="0"/>
    <n v="0"/>
    <x v="0"/>
  </r>
  <r>
    <x v="0"/>
    <s v="1.9 - Systems thinking"/>
    <x v="2"/>
    <s v="Apply systems-based thinking to surveillance, the design of epidemiological studies, and the practice of disease prevention and control (S)"/>
    <n v="0.8"/>
    <n v="12"/>
    <n v="0.2"/>
    <n v="3"/>
    <n v="15"/>
    <x v="0"/>
    <x v="0"/>
    <n v="1"/>
    <x v="0"/>
    <x v="0"/>
    <x v="0"/>
    <n v="0"/>
    <x v="0"/>
  </r>
  <r>
    <x v="1"/>
    <s v="2.1 - Characteristics of a functional surviellance system"/>
    <x v="2"/>
    <s v="Synthesize the role of surveillance systems in public health, animal health and wildlife health (C)"/>
    <n v="1"/>
    <n v="16"/>
    <n v="0"/>
    <n v="0"/>
    <n v="16"/>
    <x v="0"/>
    <x v="0"/>
    <n v="1"/>
    <x v="0"/>
    <x v="1"/>
    <x v="1"/>
    <n v="1"/>
    <x v="1"/>
  </r>
  <r>
    <x v="1"/>
    <s v="2.2 - Epidemic intelligence"/>
    <x v="2"/>
    <s v="Evaluate conclusions and interpretations from risk assessment (C)"/>
    <n v="0.9375"/>
    <n v="15"/>
    <n v="6.25E-2"/>
    <n v="1"/>
    <n v="16"/>
    <x v="0"/>
    <x v="0"/>
    <n v="1"/>
    <x v="0"/>
    <x v="1"/>
    <x v="1"/>
    <n v="0"/>
    <x v="0"/>
  </r>
  <r>
    <x v="1"/>
    <s v="2.3 - Detection and reporting of cases, clusters and health threats"/>
    <x v="2"/>
    <s v="Create or critique a surveillance case definition for a priority condition (C)"/>
    <n v="1"/>
    <n v="16"/>
    <n v="0"/>
    <n v="0"/>
    <n v="16"/>
    <x v="0"/>
    <x v="0"/>
    <n v="1"/>
    <x v="0"/>
    <x v="1"/>
    <x v="1"/>
    <n v="1"/>
    <x v="1"/>
  </r>
  <r>
    <x v="1"/>
    <s v="2.3 - Detection and reporting of cases, clusters and health threats"/>
    <x v="2"/>
    <s v="Create or adapt an outbreak case definition (C)"/>
    <n v="1"/>
    <n v="16"/>
    <n v="0"/>
    <n v="0"/>
    <n v="16"/>
    <x v="0"/>
    <x v="0"/>
    <n v="1"/>
    <x v="0"/>
    <x v="1"/>
    <x v="1"/>
    <n v="1"/>
    <x v="1"/>
  </r>
  <r>
    <x v="1"/>
    <s v="2.4 - Surveillance data analysis and interpretation"/>
    <x v="2"/>
    <s v="Perform advanced statistical and geospatial analysis using surveillance data (C)"/>
    <n v="0.625"/>
    <n v="10"/>
    <n v="0.375"/>
    <n v="6"/>
    <n v="16"/>
    <x v="1"/>
    <x v="1"/>
    <n v="0"/>
    <x v="1"/>
    <x v="0"/>
    <x v="0"/>
    <n v="0"/>
    <x v="0"/>
  </r>
  <r>
    <x v="1"/>
    <s v="2.4 - Surveillance data analysis and interpretation"/>
    <x v="2"/>
    <s v="Establish or review a threshold for diseases under surveillance (C)"/>
    <n v="0.9375"/>
    <n v="15"/>
    <n v="6.25E-2"/>
    <n v="1"/>
    <n v="16"/>
    <x v="0"/>
    <x v="0"/>
    <n v="1"/>
    <x v="0"/>
    <x v="1"/>
    <x v="1"/>
    <n v="0"/>
    <x v="0"/>
  </r>
  <r>
    <x v="1"/>
    <s v="2.4 - Surveillance data analysis and interpretation"/>
    <x v="2"/>
    <s v="Perform basic Time Series Analysis (C)"/>
    <n v="0.5"/>
    <n v="8"/>
    <n v="0.5"/>
    <n v="8"/>
    <n v="16"/>
    <x v="1"/>
    <x v="1"/>
    <n v="0"/>
    <x v="1"/>
    <x v="0"/>
    <x v="0"/>
    <n v="0"/>
    <x v="0"/>
  </r>
  <r>
    <x v="1"/>
    <s v="2.5 - Surveillance reporting"/>
    <x v="2"/>
    <s v="Prepare multisectoral summary report for decision-makers and community (C )"/>
    <n v="0.875"/>
    <n v="14"/>
    <n v="0.125"/>
    <n v="2"/>
    <n v="16"/>
    <x v="0"/>
    <x v="0"/>
    <n v="1"/>
    <x v="0"/>
    <x v="0"/>
    <x v="0"/>
    <n v="0"/>
    <x v="0"/>
  </r>
  <r>
    <x v="1"/>
    <s v="2.6 - Monitor and assess the quality of surveillance data"/>
    <x v="2"/>
    <s v="Provide feedback to improve timeliness, completeness and quality of surveillance data (C)"/>
    <n v="0.9375"/>
    <n v="15"/>
    <n v="6.25E-2"/>
    <n v="1"/>
    <n v="16"/>
    <x v="0"/>
    <x v="0"/>
    <n v="1"/>
    <x v="0"/>
    <x v="1"/>
    <x v="1"/>
    <n v="0"/>
    <x v="0"/>
  </r>
  <r>
    <x v="1"/>
    <s v="2.7 - Surveillance systems evaluation"/>
    <x v="2"/>
    <s v="Conduct full evaluation of a surveillance system against its objectives (C)"/>
    <n v="1"/>
    <n v="16"/>
    <n v="0"/>
    <n v="0"/>
    <n v="16"/>
    <x v="0"/>
    <x v="0"/>
    <n v="1"/>
    <x v="0"/>
    <x v="1"/>
    <x v="1"/>
    <n v="1"/>
    <x v="1"/>
  </r>
  <r>
    <x v="1"/>
    <s v="2.7 - Surveillance systems evaluation"/>
    <x v="2"/>
    <s v="Produce final evaluation report with justification and recommendations for improvement (C)"/>
    <n v="0.875"/>
    <n v="14"/>
    <n v="0.125"/>
    <n v="2"/>
    <n v="16"/>
    <x v="0"/>
    <x v="0"/>
    <n v="1"/>
    <x v="0"/>
    <x v="0"/>
    <x v="0"/>
    <n v="0"/>
    <x v="0"/>
  </r>
  <r>
    <x v="1"/>
    <s v="2.7 - Surveillance systems evaluation"/>
    <x v="2"/>
    <s v="Evaluate conclusions and interpretations from an evaluation of surveillance systems (i.e., validate key findings from the evaluation) (C)"/>
    <n v="1"/>
    <n v="16"/>
    <n v="0"/>
    <n v="0"/>
    <n v="16"/>
    <x v="0"/>
    <x v="0"/>
    <n v="1"/>
    <x v="0"/>
    <x v="1"/>
    <x v="1"/>
    <n v="1"/>
    <x v="1"/>
  </r>
  <r>
    <x v="1"/>
    <s v="2.7 - Surveillance systems evaluation"/>
    <x v="2"/>
    <s v="Assess need for special analysis and studies (e.g., survival analyses; cost effectiveness, cost benefit, cost utility analyses) (C)"/>
    <n v="0.625"/>
    <n v="10"/>
    <n v="0.375"/>
    <n v="6"/>
    <n v="16"/>
    <x v="1"/>
    <x v="1"/>
    <n v="0"/>
    <x v="1"/>
    <x v="0"/>
    <x v="0"/>
    <n v="0"/>
    <x v="0"/>
  </r>
  <r>
    <x v="1"/>
    <s v="2.7 - Surveillance systems evaluation"/>
    <x v="2"/>
    <s v="Select priority conditions and relevant surveillance systems (C)"/>
    <n v="0"/>
    <n v="0"/>
    <n v="1"/>
    <n v="16"/>
    <n v="16"/>
    <x v="1"/>
    <x v="1"/>
    <n v="0"/>
    <x v="1"/>
    <x v="0"/>
    <x v="0"/>
    <n v="0"/>
    <x v="0"/>
  </r>
  <r>
    <x v="1"/>
    <s v="2.7 - Surveillance systems evaluation"/>
    <x v="2"/>
    <s v="Choose cites for surveillance (C)"/>
    <n v="0"/>
    <n v="0"/>
    <n v="1"/>
    <n v="16"/>
    <n v="16"/>
    <x v="1"/>
    <x v="1"/>
    <n v="0"/>
    <x v="1"/>
    <x v="0"/>
    <x v="0"/>
    <n v="0"/>
    <x v="0"/>
  </r>
  <r>
    <x v="1"/>
    <s v="2.7 - Surveillance systems evaluation"/>
    <x v="2"/>
    <s v="Design reporting forms and flow (C)"/>
    <n v="0"/>
    <n v="0"/>
    <n v="1"/>
    <n v="16"/>
    <n v="16"/>
    <x v="1"/>
    <x v="1"/>
    <n v="0"/>
    <x v="1"/>
    <x v="0"/>
    <x v="0"/>
    <n v="0"/>
    <x v="0"/>
  </r>
  <r>
    <x v="1"/>
    <s v="2.7 - Surveillance systems evaluation"/>
    <x v="2"/>
    <s v="Set alert thresholds (C)"/>
    <n v="0"/>
    <n v="0"/>
    <n v="1"/>
    <n v="16"/>
    <n v="16"/>
    <x v="1"/>
    <x v="1"/>
    <n v="0"/>
    <x v="1"/>
    <x v="0"/>
    <x v="0"/>
    <n v="0"/>
    <x v="0"/>
  </r>
  <r>
    <x v="1"/>
    <s v="2.7 - Surveillance systems evaluation"/>
    <x v="2"/>
    <s v="Use epidemic intelligence ©"/>
    <n v="0"/>
    <n v="0"/>
    <n v="1"/>
    <n v="16"/>
    <n v="16"/>
    <x v="1"/>
    <x v="1"/>
    <n v="0"/>
    <x v="1"/>
    <x v="0"/>
    <x v="0"/>
    <n v="0"/>
    <x v="0"/>
  </r>
  <r>
    <x v="1"/>
    <s v="2.7 - Surveillance systems evaluation"/>
    <x v="2"/>
    <s v="Prepare reporting through electronic tools ©"/>
    <n v="0"/>
    <n v="0"/>
    <n v="1"/>
    <n v="16"/>
    <n v="16"/>
    <x v="1"/>
    <x v="1"/>
    <n v="0"/>
    <x v="1"/>
    <x v="0"/>
    <x v="0"/>
    <n v="0"/>
    <x v="0"/>
  </r>
  <r>
    <x v="2"/>
    <s v="3.1 - Field preparation"/>
    <x v="2"/>
    <s v="Design, plan, supervise, lead/co-lead joint field investigations (C)"/>
    <n v="1"/>
    <n v="15"/>
    <n v="0"/>
    <n v="0"/>
    <n v="15"/>
    <x v="0"/>
    <x v="0"/>
    <n v="1"/>
    <x v="0"/>
    <x v="1"/>
    <x v="1"/>
    <n v="1"/>
    <x v="1"/>
  </r>
  <r>
    <x v="2"/>
    <s v="3.1 - Field preparation"/>
    <x v="2"/>
    <s v="Organise necessary coordination among all sectors involved in the investigation(C)"/>
    <n v="0.8"/>
    <n v="12"/>
    <n v="0.2"/>
    <n v="3"/>
    <n v="15"/>
    <x v="0"/>
    <x v="0"/>
    <n v="1"/>
    <x v="0"/>
    <x v="0"/>
    <x v="0"/>
    <n v="0"/>
    <x v="0"/>
  </r>
  <r>
    <x v="2"/>
    <s v="3.1 - Field preparation"/>
    <x v="2"/>
    <s v="Formulate and recommend methods and measures for the investigation (C)"/>
    <n v="1"/>
    <n v="15"/>
    <n v="0"/>
    <n v="0"/>
    <n v="15"/>
    <x v="0"/>
    <x v="0"/>
    <n v="1"/>
    <x v="0"/>
    <x v="1"/>
    <x v="1"/>
    <n v="1"/>
    <x v="1"/>
  </r>
  <r>
    <x v="2"/>
    <s v="3.1 - Field preparation"/>
    <x v="2"/>
    <s v="Develop and/or apply monitoring and evaluation methodology (C)"/>
    <n v="0.86670000000000003"/>
    <n v="13"/>
    <n v="0.1333"/>
    <n v="2"/>
    <n v="15"/>
    <x v="0"/>
    <x v="0"/>
    <n v="1"/>
    <x v="0"/>
    <x v="0"/>
    <x v="0"/>
    <n v="0"/>
    <x v="0"/>
  </r>
  <r>
    <x v="2"/>
    <s v="3.1 - Field preparation"/>
    <x v="2"/>
    <s v="Manage and support multidisciplinary investigation teams (C)"/>
    <n v="0.86670000000000003"/>
    <n v="13"/>
    <n v="0.1333"/>
    <n v="2"/>
    <n v="15"/>
    <x v="0"/>
    <x v="0"/>
    <n v="1"/>
    <x v="0"/>
    <x v="0"/>
    <x v="0"/>
    <n v="0"/>
    <x v="0"/>
  </r>
  <r>
    <x v="2"/>
    <s v="3.1 - Field preparation"/>
    <x v="2"/>
    <s v="Develop and evaluate standard operating procedures for joint investigations (C)"/>
    <n v="0.93330000000000002"/>
    <n v="14"/>
    <n v="6.6699999999999995E-2"/>
    <n v="1"/>
    <n v="15"/>
    <x v="0"/>
    <x v="0"/>
    <n v="1"/>
    <x v="0"/>
    <x v="1"/>
    <x v="1"/>
    <n v="0"/>
    <x v="0"/>
  </r>
  <r>
    <x v="2"/>
    <s v="3.1 - Field preparation"/>
    <x v="2"/>
    <s v="Incorporate necessary infection, prevention and control (IPC) measures in the field investigation planning phase. (C)"/>
    <n v="0.86670000000000003"/>
    <n v="13"/>
    <n v="0.1333"/>
    <n v="2"/>
    <n v="15"/>
    <x v="0"/>
    <x v="0"/>
    <n v="1"/>
    <x v="0"/>
    <x v="0"/>
    <x v="0"/>
    <n v="0"/>
    <x v="0"/>
  </r>
  <r>
    <x v="2"/>
    <s v="3.1 - Field preparation"/>
    <x v="2"/>
    <s v="Raise awareness on transmission risks and IPC measures (C)"/>
    <n v="0.93330000000000002"/>
    <n v="14"/>
    <n v="6.6699999999999995E-2"/>
    <n v="1"/>
    <n v="15"/>
    <x v="0"/>
    <x v="0"/>
    <n v="1"/>
    <x v="0"/>
    <x v="1"/>
    <x v="1"/>
    <n v="0"/>
    <x v="0"/>
  </r>
  <r>
    <x v="2"/>
    <s v="3.1 - Field preparation"/>
    <x v="2"/>
    <s v="Train field investigation team on IPC measures and precautions (C)"/>
    <n v="0.8"/>
    <n v="12"/>
    <n v="0.2"/>
    <n v="3"/>
    <n v="15"/>
    <x v="0"/>
    <x v="0"/>
    <n v="1"/>
    <x v="0"/>
    <x v="0"/>
    <x v="0"/>
    <n v="0"/>
    <x v="0"/>
  </r>
  <r>
    <x v="2"/>
    <s v="3.2 - Investigation"/>
    <x v="2"/>
    <s v="Assess the epidemiological situation on the ground in light of existing national and international legislation (such as IHR) and report immediately to a higher level if needed (C)"/>
    <n v="1"/>
    <n v="15"/>
    <n v="0"/>
    <n v="0"/>
    <n v="15"/>
    <x v="0"/>
    <x v="0"/>
    <n v="1"/>
    <x v="0"/>
    <x v="1"/>
    <x v="1"/>
    <n v="1"/>
    <x v="1"/>
  </r>
  <r>
    <x v="2"/>
    <s v="3.2 - Investigation"/>
    <x v="2"/>
    <s v="Review case definitions (C)"/>
    <n v="1"/>
    <n v="15"/>
    <n v="0"/>
    <n v="0"/>
    <n v="15"/>
    <x v="0"/>
    <x v="0"/>
    <n v="1"/>
    <x v="0"/>
    <x v="1"/>
    <x v="1"/>
    <n v="1"/>
    <x v="1"/>
  </r>
  <r>
    <x v="2"/>
    <s v="3.3 - Data collection and synthesis"/>
    <x v="2"/>
    <s v="Manage complex datasets (Multivariate) (C)"/>
    <n v="0.73329999999999995"/>
    <n v="11"/>
    <n v="0.26669999999999999"/>
    <n v="4"/>
    <n v="15"/>
    <x v="0"/>
    <x v="0"/>
    <n v="0"/>
    <x v="1"/>
    <x v="0"/>
    <x v="0"/>
    <n v="0"/>
    <x v="0"/>
  </r>
  <r>
    <x v="2"/>
    <s v="3.3 - Data collection and synthesis"/>
    <x v="2"/>
    <s v="Use advanced statistical/ geographical analyses/modelling and forecasting and interpret results (C)"/>
    <n v="0.5333"/>
    <n v="8"/>
    <n v="0.4667"/>
    <n v="7"/>
    <n v="15"/>
    <x v="1"/>
    <x v="1"/>
    <n v="0"/>
    <x v="1"/>
    <x v="0"/>
    <x v="0"/>
    <n v="0"/>
    <x v="0"/>
  </r>
  <r>
    <x v="2"/>
    <s v="3.3 - Data collection and synthesis"/>
    <x v="2"/>
    <s v="Analyze and interpret human, animal and environmental data to determine the potential origin and spread of an outbreak (C)"/>
    <n v="1"/>
    <n v="15"/>
    <n v="0"/>
    <n v="0"/>
    <n v="15"/>
    <x v="0"/>
    <x v="0"/>
    <n v="1"/>
    <x v="0"/>
    <x v="1"/>
    <x v="1"/>
    <n v="1"/>
    <x v="1"/>
  </r>
  <r>
    <x v="2"/>
    <s v="3.4 - Reporting and follow-up interventions"/>
    <x v="2"/>
    <s v="Communicate with the media (C)"/>
    <n v="0.6"/>
    <n v="9"/>
    <n v="0.4"/>
    <n v="6"/>
    <n v="15"/>
    <x v="1"/>
    <x v="1"/>
    <n v="0"/>
    <x v="1"/>
    <x v="0"/>
    <x v="0"/>
    <n v="0"/>
    <x v="0"/>
  </r>
  <r>
    <x v="2"/>
    <s v="3.4 - Reporting and follow-up interventions"/>
    <x v="2"/>
    <s v="Report and present results of an investigation (C)"/>
    <n v="1"/>
    <n v="15"/>
    <n v="0"/>
    <n v="0"/>
    <n v="15"/>
    <x v="0"/>
    <x v="0"/>
    <n v="1"/>
    <x v="0"/>
    <x v="1"/>
    <x v="1"/>
    <n v="1"/>
    <x v="1"/>
  </r>
  <r>
    <x v="2"/>
    <s v="3.4 - Reporting and follow-up interventions"/>
    <x v="2"/>
    <s v="Integrate key results from reports of other authorities involved in the investigation (C)"/>
    <n v="0.92859999999999998"/>
    <n v="13"/>
    <n v="7.1400000000000005E-2"/>
    <n v="1"/>
    <n v="14"/>
    <x v="0"/>
    <x v="0"/>
    <n v="1"/>
    <x v="0"/>
    <x v="1"/>
    <x v="1"/>
    <n v="0"/>
    <x v="0"/>
  </r>
  <r>
    <x v="2"/>
    <s v="3.4 - Reporting and follow-up interventions"/>
    <x v="2"/>
    <s v="Evaluate intervention methods (C)"/>
    <n v="0.66669999999999996"/>
    <n v="10"/>
    <n v="0.33329999999999999"/>
    <n v="5"/>
    <n v="15"/>
    <x v="0"/>
    <x v="0"/>
    <n v="0"/>
    <x v="1"/>
    <x v="0"/>
    <x v="0"/>
    <n v="0"/>
    <x v="0"/>
  </r>
  <r>
    <x v="2"/>
    <s v="3.4 - Reporting and follow-up interventions"/>
    <x v="2"/>
    <s v="Recommend evidence-based technical advice to national authorities (C)"/>
    <n v="0.93330000000000002"/>
    <n v="14"/>
    <n v="6.6699999999999995E-2"/>
    <n v="1"/>
    <n v="15"/>
    <x v="0"/>
    <x v="0"/>
    <n v="1"/>
    <x v="0"/>
    <x v="1"/>
    <x v="1"/>
    <n v="0"/>
    <x v="0"/>
  </r>
  <r>
    <x v="2"/>
    <s v="3.4 - Reporting and follow-up interventions"/>
    <x v="2"/>
    <s v="Prepare manuscripts to publish findings and results of outbreak investigations in peer-reviewed journals (C)"/>
    <n v="0.73329999999999995"/>
    <n v="11"/>
    <n v="0.26669999999999999"/>
    <n v="4"/>
    <n v="15"/>
    <x v="0"/>
    <x v="0"/>
    <n v="0"/>
    <x v="1"/>
    <x v="0"/>
    <x v="0"/>
    <n v="0"/>
    <x v="0"/>
  </r>
  <r>
    <x v="2"/>
    <s v="3.4 - Reporting and follow-up interventions"/>
    <x v="2"/>
    <s v="Present relevant findings orally at conferences (C)"/>
    <n v="0.73329999999999995"/>
    <n v="11"/>
    <n v="0.26669999999999999"/>
    <n v="4"/>
    <n v="15"/>
    <x v="0"/>
    <x v="0"/>
    <n v="0"/>
    <x v="1"/>
    <x v="0"/>
    <x v="0"/>
    <n v="0"/>
    <x v="0"/>
  </r>
  <r>
    <x v="2"/>
    <s v="3.4 - Reporting and follow-up interventions"/>
    <x v="2"/>
    <s v="Differentiate reporting formats and styles according to the target audience (C)"/>
    <n v="0.93330000000000002"/>
    <n v="14"/>
    <n v="6.6699999999999995E-2"/>
    <n v="1"/>
    <n v="15"/>
    <x v="0"/>
    <x v="0"/>
    <n v="1"/>
    <x v="0"/>
    <x v="1"/>
    <x v="1"/>
    <n v="0"/>
    <x v="0"/>
  </r>
  <r>
    <x v="2"/>
    <s v="3.4 - Reporting and follow-up interventions"/>
    <x v="2"/>
    <s v="Adapt communication strategy and message according to the target audience (C)"/>
    <n v="0.93330000000000002"/>
    <n v="14"/>
    <n v="6.6699999999999995E-2"/>
    <n v="1"/>
    <n v="15"/>
    <x v="0"/>
    <x v="0"/>
    <n v="1"/>
    <x v="0"/>
    <x v="1"/>
    <x v="1"/>
    <n v="0"/>
    <x v="0"/>
  </r>
  <r>
    <x v="3"/>
    <s v="4.1 - Health systems and health services delivery"/>
    <x v="2"/>
    <s v="Demonstrate an understanding of system structure, funding mechanisms and how healthcare and animal health/veterinary services are organized (K)"/>
    <n v="0.86670000000000003"/>
    <n v="13"/>
    <n v="0.1333"/>
    <n v="2"/>
    <n v="15"/>
    <x v="0"/>
    <x v="0"/>
    <n v="1"/>
    <x v="0"/>
    <x v="0"/>
    <x v="0"/>
    <n v="0"/>
    <x v="0"/>
  </r>
  <r>
    <x v="3"/>
    <s v="4.1 - Health systems and health services delivery"/>
    <x v="2"/>
    <s v="Distinguish between the roles of different institutions and organizations involved in healthcare and animal health/veterinary service delivery at the national level (K)"/>
    <n v="0.93330000000000002"/>
    <n v="14"/>
    <n v="6.6699999999999995E-2"/>
    <n v="1"/>
    <n v="15"/>
    <x v="0"/>
    <x v="0"/>
    <n v="1"/>
    <x v="0"/>
    <x v="1"/>
    <x v="1"/>
    <n v="0"/>
    <x v="0"/>
  </r>
  <r>
    <x v="3"/>
    <s v="4.1 - Health systems and health services delivery"/>
    <x v="2"/>
    <s v="Describe the regulatory framework within which human and animal health/veterinary services are provided and funded (K)"/>
    <n v="0.86670000000000003"/>
    <n v="13"/>
    <n v="0.1333"/>
    <n v="2"/>
    <n v="15"/>
    <x v="0"/>
    <x v="0"/>
    <n v="1"/>
    <x v="0"/>
    <x v="0"/>
    <x v="0"/>
    <n v="0"/>
    <x v="0"/>
  </r>
  <r>
    <x v="3"/>
    <s v="4.1 - Health systems and health services delivery"/>
    <x v="2"/>
    <s v="Identify gaps (geographical, financial, cultural, ethnic or other) in healthcare and animal health/veterinary service delivery (C)"/>
    <n v="0.73329999999999995"/>
    <n v="11"/>
    <n v="0.26669999999999999"/>
    <n v="4"/>
    <n v="15"/>
    <x v="0"/>
    <x v="0"/>
    <n v="0"/>
    <x v="1"/>
    <x v="0"/>
    <x v="0"/>
    <n v="0"/>
    <x v="0"/>
  </r>
  <r>
    <x v="3"/>
    <s v="4.1 - Health systems and health services delivery"/>
    <x v="2"/>
    <s v="Establish vertical and horizontal coordination of disease prevention, intervention and control across the one health interface (C)"/>
    <n v="0.73329999999999995"/>
    <n v="11"/>
    <n v="0.26669999999999999"/>
    <n v="4"/>
    <n v="15"/>
    <x v="0"/>
    <x v="0"/>
    <n v="0"/>
    <x v="1"/>
    <x v="0"/>
    <x v="0"/>
    <n v="0"/>
    <x v="0"/>
  </r>
  <r>
    <x v="3"/>
    <s v="4.2 - Antimicrobial stewardship"/>
    <x v="2"/>
    <s v="Illustrate the emergence and global spread of drug resistant organisms (K)"/>
    <n v="0.93330000000000002"/>
    <n v="14"/>
    <n v="6.6699999999999995E-2"/>
    <n v="1"/>
    <n v="15"/>
    <x v="0"/>
    <x v="0"/>
    <n v="1"/>
    <x v="0"/>
    <x v="1"/>
    <x v="1"/>
    <n v="0"/>
    <x v="0"/>
  </r>
  <r>
    <x v="3"/>
    <s v="4.2 - Antimicrobial stewardship"/>
    <x v="2"/>
    <s v="Describe the factors related to AMR spread and the impact of AMR on human, animal and environment health (K)"/>
    <n v="1"/>
    <n v="15"/>
    <n v="0"/>
    <n v="0"/>
    <n v="15"/>
    <x v="0"/>
    <x v="0"/>
    <n v="1"/>
    <x v="0"/>
    <x v="1"/>
    <x v="1"/>
    <n v="1"/>
    <x v="1"/>
  </r>
  <r>
    <x v="3"/>
    <s v="4.2 - Antimicrobial stewardship"/>
    <x v="2"/>
    <s v="Assemble appropriate toolkits and materials for AMU data collection and sampling for AMR (S)"/>
    <n v="0.93330000000000002"/>
    <n v="14"/>
    <n v="6.6699999999999995E-2"/>
    <n v="1"/>
    <n v="15"/>
    <x v="0"/>
    <x v="0"/>
    <n v="1"/>
    <x v="0"/>
    <x v="1"/>
    <x v="1"/>
    <n v="0"/>
    <x v="0"/>
  </r>
  <r>
    <x v="3"/>
    <s v="4.2 - Antimicrobial stewardship"/>
    <x v="2"/>
    <s v="Design and implement good practices behavior change to farmers/communities (bottom-up approach) (C)"/>
    <n v="0.92859999999999998"/>
    <n v="13"/>
    <n v="7.1400000000000005E-2"/>
    <n v="1"/>
    <n v="14"/>
    <x v="0"/>
    <x v="0"/>
    <n v="1"/>
    <x v="0"/>
    <x v="1"/>
    <x v="1"/>
    <n v="0"/>
    <x v="0"/>
  </r>
  <r>
    <x v="3"/>
    <s v="4.2 - Antimicrobial stewardship"/>
    <x v="2"/>
    <s v="Develop an AMR surveillance strategy aligned with a national action plan (C)"/>
    <n v="0.8"/>
    <n v="12"/>
    <n v="0.2"/>
    <n v="3"/>
    <n v="15"/>
    <x v="0"/>
    <x v="0"/>
    <n v="1"/>
    <x v="0"/>
    <x v="0"/>
    <x v="0"/>
    <n v="0"/>
    <x v="0"/>
  </r>
  <r>
    <x v="3"/>
    <s v="4.2 - Antimicrobial stewardship"/>
    <x v="2"/>
    <s v="Support national and facility-based efforts to reduce antibiotic resistance, including diagnostic and antimicrobial stewardship initiatives and the reporting and sharing of information on resistant microorganisms (C)"/>
    <n v="0.93330000000000002"/>
    <n v="14"/>
    <n v="6.6699999999999995E-2"/>
    <n v="1"/>
    <n v="15"/>
    <x v="0"/>
    <x v="0"/>
    <n v="1"/>
    <x v="0"/>
    <x v="1"/>
    <x v="1"/>
    <n v="0"/>
    <x v="0"/>
  </r>
  <r>
    <x v="3"/>
    <s v="4.2 - Antimicrobial stewardship"/>
    <x v="2"/>
    <s v="Evaluate the effectiveness of interventions to contain the emergence and spread of resistant bacteria (C)"/>
    <n v="0.86670000000000003"/>
    <n v="13"/>
    <n v="0.1333"/>
    <n v="2"/>
    <n v="15"/>
    <x v="0"/>
    <x v="0"/>
    <n v="1"/>
    <x v="0"/>
    <x v="0"/>
    <x v="0"/>
    <n v="0"/>
    <x v="0"/>
  </r>
  <r>
    <x v="3"/>
    <s v="4.2 - Antimicrobial stewardship"/>
    <x v="2"/>
    <s v="Formulate recommendations on the local and national AMR surveillance system (C)"/>
    <n v="0.93330000000000002"/>
    <n v="14"/>
    <n v="6.6699999999999995E-2"/>
    <n v="1"/>
    <n v="15"/>
    <x v="0"/>
    <x v="0"/>
    <n v="1"/>
    <x v="0"/>
    <x v="1"/>
    <x v="1"/>
    <n v="0"/>
    <x v="0"/>
  </r>
  <r>
    <x v="3"/>
    <s v="4.2 - Antimicrobial stewardship"/>
    <x v="2"/>
    <s v="Develop sampling protocols and SOPs in accordance with the objectives for an AMR surveillance system (S)"/>
    <n v="0.86670000000000003"/>
    <n v="13"/>
    <n v="0.1333"/>
    <n v="2"/>
    <n v="15"/>
    <x v="0"/>
    <x v="0"/>
    <n v="1"/>
    <x v="0"/>
    <x v="0"/>
    <x v="0"/>
    <n v="0"/>
    <x v="0"/>
  </r>
  <r>
    <x v="3"/>
    <s v="4.2 - Antimicrobial stewardship"/>
    <x v="2"/>
    <s v="Coordinate AMR data sharing and analysis (C)"/>
    <n v="0.8"/>
    <n v="12"/>
    <n v="0.2"/>
    <n v="3"/>
    <n v="15"/>
    <x v="0"/>
    <x v="0"/>
    <n v="1"/>
    <x v="0"/>
    <x v="0"/>
    <x v="0"/>
    <n v="0"/>
    <x v="0"/>
  </r>
  <r>
    <x v="3"/>
    <s v="4.3 - Immunizations"/>
    <x v="2"/>
    <s v="Describe the different types of vaccines and other immunizing agents (e.g., immunoglobulins) (K)"/>
    <n v="0.92859999999999998"/>
    <n v="13"/>
    <n v="7.1400000000000005E-2"/>
    <n v="1"/>
    <n v="14"/>
    <x v="0"/>
    <x v="0"/>
    <n v="1"/>
    <x v="0"/>
    <x v="1"/>
    <x v="1"/>
    <n v="0"/>
    <x v="0"/>
  </r>
  <r>
    <x v="3"/>
    <s v="4.3 - Immunizations"/>
    <x v="2"/>
    <s v="Explain the different types of vaccine preventable diseases (VPDs) and their transmission dynamics (K)"/>
    <n v="0.92859999999999998"/>
    <n v="13"/>
    <n v="7.1400000000000005E-2"/>
    <n v="1"/>
    <n v="14"/>
    <x v="0"/>
    <x v="0"/>
    <n v="1"/>
    <x v="0"/>
    <x v="1"/>
    <x v="1"/>
    <n v="0"/>
    <x v="0"/>
  </r>
  <r>
    <x v="3"/>
    <s v="4.3 - Immunizations"/>
    <x v="2"/>
    <s v="Explain the difference between disease control, elimination, and eradication (K)"/>
    <n v="1"/>
    <n v="14"/>
    <n v="0"/>
    <n v="0"/>
    <n v="14"/>
    <x v="0"/>
    <x v="0"/>
    <n v="1"/>
    <x v="0"/>
    <x v="1"/>
    <x v="1"/>
    <n v="1"/>
    <x v="1"/>
  </r>
  <r>
    <x v="3"/>
    <s v="4.3 - Immunizations"/>
    <x v="2"/>
    <s v="Identify at-risk populations and propose adjusted immunization strategies and approaches (C)"/>
    <n v="0.92859999999999998"/>
    <n v="13"/>
    <n v="7.1400000000000005E-2"/>
    <n v="1"/>
    <n v="14"/>
    <x v="0"/>
    <x v="0"/>
    <n v="1"/>
    <x v="0"/>
    <x v="1"/>
    <x v="1"/>
    <n v="0"/>
    <x v="0"/>
  </r>
  <r>
    <x v="3"/>
    <s v="4.3 - Immunizations"/>
    <x v="2"/>
    <s v="Advise governments on the cost-benefit of vaccines in the context of disease control (C)"/>
    <n v="0.64290000000000003"/>
    <n v="9"/>
    <n v="0.35709999999999997"/>
    <n v="5"/>
    <n v="14"/>
    <x v="1"/>
    <x v="1"/>
    <n v="0"/>
    <x v="1"/>
    <x v="0"/>
    <x v="0"/>
    <n v="0"/>
    <x v="0"/>
  </r>
  <r>
    <x v="3"/>
    <s v="4.3 - Immunizations"/>
    <x v="2"/>
    <s v="Conduct VPD-specific applied research in the context of a VPD outbreak (C)"/>
    <n v="0.53849999999999998"/>
    <n v="7"/>
    <n v="0.46150000000000002"/>
    <n v="6"/>
    <n v="13"/>
    <x v="1"/>
    <x v="1"/>
    <n v="0"/>
    <x v="1"/>
    <x v="0"/>
    <x v="0"/>
    <n v="0"/>
    <x v="0"/>
  </r>
  <r>
    <x v="3"/>
    <s v="4.4 - Infectious and zoonotic diseases"/>
    <x v="2"/>
    <s v="Build capacity for surveillance and investigation of infectious and zoonotic diseases, including food, waterborne and vectorborne diseases (S)"/>
    <n v="0.93330000000000002"/>
    <n v="14"/>
    <n v="6.6699999999999995E-2"/>
    <n v="1"/>
    <n v="15"/>
    <x v="0"/>
    <x v="0"/>
    <n v="1"/>
    <x v="0"/>
    <x v="1"/>
    <x v="1"/>
    <n v="0"/>
    <x v="0"/>
  </r>
  <r>
    <x v="3"/>
    <s v="4.4 - Infectious and zoonotic diseases"/>
    <x v="2"/>
    <s v="Work with partners to investigate infectious and zoonotic disease outbreaks and implement systems to better detect, control and prevent them (C)"/>
    <n v="0.93330000000000002"/>
    <n v="14"/>
    <n v="6.6699999999999995E-2"/>
    <n v="1"/>
    <n v="15"/>
    <x v="0"/>
    <x v="0"/>
    <n v="1"/>
    <x v="0"/>
    <x v="1"/>
    <x v="1"/>
    <n v="0"/>
    <x v="0"/>
  </r>
  <r>
    <x v="3"/>
    <s v="4.4 - Infectious and zoonotic diseases"/>
    <x v="2"/>
    <s v="Use data to evaluate and revise infectious and zoonotic disease prevention strategies including social, religious and cultural aspects (C)"/>
    <n v="0.86670000000000003"/>
    <n v="13"/>
    <n v="0.1333"/>
    <n v="2"/>
    <n v="15"/>
    <x v="0"/>
    <x v="0"/>
    <n v="1"/>
    <x v="0"/>
    <x v="0"/>
    <x v="0"/>
    <n v="0"/>
    <x v="0"/>
  </r>
  <r>
    <x v="3"/>
    <s v="4.4 - Infectious and zoonotic diseases"/>
    <x v="2"/>
    <s v="Distinguish between the roles of different organizations involved in food and water safety at the national level (K)"/>
    <n v="0.93330000000000002"/>
    <n v="14"/>
    <n v="6.6699999999999995E-2"/>
    <n v="1"/>
    <n v="15"/>
    <x v="0"/>
    <x v="0"/>
    <n v="1"/>
    <x v="0"/>
    <x v="1"/>
    <x v="1"/>
    <n v="0"/>
    <x v="0"/>
  </r>
  <r>
    <x v="3"/>
    <s v="4.4 - Infectious and zoonotic diseases"/>
    <x v="2"/>
    <s v="Link analysis of environmental (climate-related) data to outbreak forecasting and enhanced surveillance of waterborne diseases (S)"/>
    <n v="0.71430000000000005"/>
    <n v="10"/>
    <n v="0.28570000000000001"/>
    <n v="4"/>
    <n v="14"/>
    <x v="0"/>
    <x v="0"/>
    <n v="0"/>
    <x v="1"/>
    <x v="0"/>
    <x v="0"/>
    <n v="0"/>
    <x v="0"/>
  </r>
  <r>
    <x v="3"/>
    <s v="4.5 - Disease management during travel, mobility and movement"/>
    <x v="2"/>
    <s v="Recommend and execute policies for quarantine and movement restrictions at the national level (S)"/>
    <n v="0.93330000000000002"/>
    <n v="14"/>
    <n v="6.6699999999999995E-2"/>
    <n v="1"/>
    <n v="15"/>
    <x v="0"/>
    <x v="0"/>
    <n v="1"/>
    <x v="0"/>
    <x v="1"/>
    <x v="1"/>
    <n v="0"/>
    <x v="0"/>
  </r>
  <r>
    <x v="3"/>
    <s v="4.5 - Disease management during travel, mobility and movement"/>
    <x v="2"/>
    <s v="Be familiar with health policies for cross-border travel, including immunizations (K)"/>
    <n v="0.93330000000000002"/>
    <n v="14"/>
    <n v="6.6699999999999995E-2"/>
    <n v="1"/>
    <n v="15"/>
    <x v="0"/>
    <x v="0"/>
    <n v="1"/>
    <x v="0"/>
    <x v="1"/>
    <x v="1"/>
    <n v="0"/>
    <x v="0"/>
  </r>
  <r>
    <x v="3"/>
    <s v="4.5 - Disease management during travel, mobility and movement"/>
    <x v="2"/>
    <s v="Use network analysis to design disease prevention and control plans according to high-risk areas/hot spots (C)"/>
    <n v="0.66669999999999996"/>
    <n v="10"/>
    <n v="0.33329999999999999"/>
    <n v="5"/>
    <n v="15"/>
    <x v="0"/>
    <x v="0"/>
    <n v="0"/>
    <x v="1"/>
    <x v="0"/>
    <x v="0"/>
    <n v="0"/>
    <x v="0"/>
  </r>
  <r>
    <x v="4"/>
    <s v="5.1 - Necropsies, sample/specimen collection, labeling, storage and transport"/>
    <x v="2"/>
    <s v="Formulate universal biosafety and biosecurity precautions in specimen collection, handling, labeling, storage, transportation and biological waste disposal (e.g., needles) (C)"/>
    <n v="1"/>
    <n v="11"/>
    <n v="0"/>
    <n v="0"/>
    <n v="11"/>
    <x v="0"/>
    <x v="0"/>
    <n v="1"/>
    <x v="0"/>
    <x v="1"/>
    <x v="1"/>
    <n v="1"/>
    <x v="1"/>
  </r>
  <r>
    <x v="4"/>
    <s v="5.1 - Necropsies, sample/specimen collection, labeling, storage and transport"/>
    <x v="2"/>
    <s v="Formulate the risk management plan and standard operating procedures for IPC standard operating procedures (SOPs) for specimen collection, handling, labeling, cold chain, appropriate protocols for packaging specimens for transport and biological waste disposal (e.g., needles) (C)"/>
    <n v="1"/>
    <n v="11"/>
    <n v="0"/>
    <n v="0"/>
    <n v="11"/>
    <x v="0"/>
    <x v="0"/>
    <n v="1"/>
    <x v="0"/>
    <x v="1"/>
    <x v="1"/>
    <n v="1"/>
    <x v="1"/>
  </r>
  <r>
    <x v="4"/>
    <s v="5.1 - Necropsies, sample/specimen collection, labeling, storage and transport"/>
    <x v="2"/>
    <s v="Evaluate the implementation of the risk management plan and standard operating procedures (SOP) for biosafety and biosecurity and documentation for safe and humane specimen collection, specimen labeling, cold chain, appropriate protocols for packaging specimens for transport and biological waste disposal (e.g., needles) (C)"/>
    <n v="0.81820000000000004"/>
    <n v="9"/>
    <n v="0.18179999999999999"/>
    <n v="2"/>
    <n v="11"/>
    <x v="0"/>
    <x v="0"/>
    <n v="1"/>
    <x v="0"/>
    <x v="0"/>
    <x v="0"/>
    <n v="0"/>
    <x v="0"/>
  </r>
  <r>
    <x v="4"/>
    <s v="5.1 - Necropsies, sample/specimen collection, labeling, storage and transport"/>
    <x v="2"/>
    <s v="Provide training for frontline and intermediate levels related to the risk management plan and standard operating procedures (SOP) for biosafety and biosecurity and documentation for specimen collection, labeling, handling, storage, cold chain, appropriate protocols for packaging specimens for transport and biological waste disposal (e.g., needles) (C)"/>
    <n v="0.81820000000000004"/>
    <n v="9"/>
    <n v="0.18179999999999999"/>
    <n v="2"/>
    <n v="11"/>
    <x v="0"/>
    <x v="0"/>
    <n v="1"/>
    <x v="0"/>
    <x v="0"/>
    <x v="0"/>
    <n v="0"/>
    <x v="0"/>
  </r>
  <r>
    <x v="4"/>
    <s v="5.2 - Multisectoral planning and data linking"/>
    <x v="2"/>
    <s v="Evaluate the needs for joint training among epidemiologists and laboratory personnel to conduct joint field investigations (C)"/>
    <n v="0.81820000000000004"/>
    <n v="9"/>
    <n v="0.18179999999999999"/>
    <n v="2"/>
    <n v="11"/>
    <x v="0"/>
    <x v="0"/>
    <n v="1"/>
    <x v="0"/>
    <x v="0"/>
    <x v="0"/>
    <n v="0"/>
    <x v="0"/>
  </r>
  <r>
    <x v="4"/>
    <s v="5.2 - Multisectoral planning and data linking"/>
    <x v="2"/>
    <s v="Lead the planning and implementation of field investigations (and coordinate with laboratories to C)"/>
    <n v="1"/>
    <n v="11"/>
    <n v="0"/>
    <n v="0"/>
    <n v="11"/>
    <x v="0"/>
    <x v="0"/>
    <n v="1"/>
    <x v="0"/>
    <x v="1"/>
    <x v="1"/>
    <n v="1"/>
    <x v="1"/>
  </r>
  <r>
    <x v="4"/>
    <s v="5.2 - Multisectoral planning and data linking"/>
    <x v="2"/>
    <s v="Design a multiple testing approach including parallel and serial diagnostic considering the effects on the sensitivity and specificity, positive predictive value (PPV) and negative predictive value (NPV) of a testing protocol (C)"/>
    <n v="0.54549999999999998"/>
    <n v="6"/>
    <n v="0.45450000000000002"/>
    <n v="5"/>
    <n v="11"/>
    <x v="1"/>
    <x v="1"/>
    <n v="0"/>
    <x v="1"/>
    <x v="0"/>
    <x v="0"/>
    <n v="0"/>
    <x v="0"/>
  </r>
  <r>
    <x v="4"/>
    <s v="5.2 - Multisectoral planning and data linking"/>
    <x v="2"/>
    <s v="Apply epidemiological sampling concepts and techniques (i.e., sample size calculation, representativeness, etc.) when designing laboratory research studies (C)"/>
    <n v="0.90910000000000002"/>
    <n v="10"/>
    <n v="9.0899999999999995E-2"/>
    <n v="1"/>
    <n v="11"/>
    <x v="0"/>
    <x v="0"/>
    <n v="1"/>
    <x v="0"/>
    <x v="1"/>
    <x v="1"/>
    <n v="0"/>
    <x v="0"/>
  </r>
  <r>
    <x v="4"/>
    <s v="5.2 - Multisectoral planning and data linking"/>
    <x v="2"/>
    <s v="Provide recommendations for statistical methods to estimate sensitivity and specificity and their corresponding confidence intervals, criteria for determining sample size in the evaluation of a new diagnostic test, and statistical methods for evaluating a test when no gold standard is available (C)"/>
    <n v="0.72729999999999995"/>
    <n v="8"/>
    <n v="0.2727"/>
    <n v="3"/>
    <n v="11"/>
    <x v="0"/>
    <x v="0"/>
    <n v="0"/>
    <x v="1"/>
    <x v="0"/>
    <x v="0"/>
    <n v="0"/>
    <x v="0"/>
  </r>
  <r>
    <x v="4"/>
    <s v="5.2 - Multisectoral planning and data linking"/>
    <x v="2"/>
    <s v="Conduct quality assurance of joint field and laboratory interactions, including reporting, across the interface (S)"/>
    <n v="0.8"/>
    <n v="8"/>
    <n v="0.2"/>
    <n v="2"/>
    <n v="10"/>
    <x v="0"/>
    <x v="0"/>
    <n v="1"/>
    <x v="0"/>
    <x v="0"/>
    <x v="0"/>
    <n v="0"/>
    <x v="0"/>
  </r>
  <r>
    <x v="4"/>
    <s v="5.2 - Multisectoral planning and data linking"/>
    <x v="2"/>
    <s v="Share all assessment and evaluation reports with important stakeholders (S)"/>
    <n v="1"/>
    <n v="11"/>
    <n v="0"/>
    <n v="0"/>
    <n v="11"/>
    <x v="0"/>
    <x v="0"/>
    <n v="1"/>
    <x v="0"/>
    <x v="1"/>
    <x v="1"/>
    <n v="1"/>
    <x v="1"/>
  </r>
  <r>
    <x v="4"/>
    <s v="5.2 - Multisectoral planning and data linking"/>
    <x v="2"/>
    <s v="Evaluate diagnostic tests including ELISA, using the Receiver Operating Characteristic (ROC) curve system (S)"/>
    <n v="0.2727"/>
    <n v="3"/>
    <n v="0.72729999999999995"/>
    <n v="8"/>
    <n v="11"/>
    <x v="1"/>
    <x v="1"/>
    <n v="0"/>
    <x v="1"/>
    <x v="0"/>
    <x v="0"/>
    <n v="0"/>
    <x v="0"/>
  </r>
  <r>
    <x v="4"/>
    <s v="5.3 - Multisectoral coordination"/>
    <x v="2"/>
    <s v="Lead and facilitate collaboration among clinical, laboratory, and public health institutions (C)"/>
    <n v="1"/>
    <n v="11"/>
    <n v="0"/>
    <n v="0"/>
    <n v="11"/>
    <x v="0"/>
    <x v="0"/>
    <n v="1"/>
    <x v="0"/>
    <x v="1"/>
    <x v="1"/>
    <n v="1"/>
    <x v="1"/>
  </r>
  <r>
    <x v="4"/>
    <s v="5.3 - Multisectoral coordination"/>
    <x v="2"/>
    <s v="Integrate and analyze laboratory and field data to support decision-makers across the human-animal-environment interface (C)"/>
    <n v="1"/>
    <n v="11"/>
    <n v="0"/>
    <n v="0"/>
    <n v="11"/>
    <x v="0"/>
    <x v="0"/>
    <n v="1"/>
    <x v="0"/>
    <x v="1"/>
    <x v="1"/>
    <n v="1"/>
    <x v="1"/>
  </r>
  <r>
    <x v="4"/>
    <s v="5.3 - Multisectoral coordination"/>
    <x v="2"/>
    <s v="Assess and mediate conflicting results (false positives, false negatives) from laboratory and field data that may impact data quality and decision-making (C)"/>
    <n v="1"/>
    <n v="11"/>
    <n v="0"/>
    <n v="0"/>
    <n v="11"/>
    <x v="0"/>
    <x v="0"/>
    <n v="1"/>
    <x v="0"/>
    <x v="1"/>
    <x v="1"/>
    <n v="1"/>
    <x v="1"/>
  </r>
  <r>
    <x v="4"/>
    <s v="5.3 - Multisectoral coordination"/>
    <x v="2"/>
    <s v="Manage and coordinate data sharing at the national level with all stakeholders (C)"/>
    <n v="0.72729999999999995"/>
    <n v="8"/>
    <n v="0.2727"/>
    <n v="3"/>
    <n v="11"/>
    <x v="0"/>
    <x v="0"/>
    <n v="0"/>
    <x v="1"/>
    <x v="0"/>
    <x v="0"/>
    <n v="0"/>
    <x v="0"/>
  </r>
  <r>
    <x v="4"/>
    <s v="5.4 - Analysis, interpretation and reporting of laboratory data"/>
    <x v="2"/>
    <s v="Conduct univariable and bivariable and multivariable analyses and display secondary laboratory data according to person/animal-place-time to support joint risk assessments (C)"/>
    <n v="1"/>
    <n v="11"/>
    <n v="0"/>
    <n v="0"/>
    <n v="11"/>
    <x v="0"/>
    <x v="0"/>
    <n v="1"/>
    <x v="0"/>
    <x v="1"/>
    <x v="1"/>
    <n v="1"/>
    <x v="1"/>
  </r>
  <r>
    <x v="4"/>
    <s v="5.4 - Analysis, interpretation and reporting of laboratory data"/>
    <x v="2"/>
    <s v="Evaluate, integrate and report field and laboratory data to conduct trend analysis (e.g., time series analysis) (C)"/>
    <n v="1"/>
    <n v="11"/>
    <n v="0"/>
    <n v="0"/>
    <n v="11"/>
    <x v="0"/>
    <x v="0"/>
    <n v="1"/>
    <x v="0"/>
    <x v="1"/>
    <x v="1"/>
    <n v="1"/>
    <x v="1"/>
  </r>
  <r>
    <x v="4"/>
    <s v="5.4 - Analysis, interpretation and reporting of laboratory data"/>
    <x v="2"/>
    <s v="Provide quality assurance of laboratory data and provide guidance on the analysis of laboratory data for public health and animal health importance (C)"/>
    <n v="0.90910000000000002"/>
    <n v="10"/>
    <n v="9.0899999999999995E-2"/>
    <n v="1"/>
    <n v="11"/>
    <x v="0"/>
    <x v="0"/>
    <n v="1"/>
    <x v="0"/>
    <x v="1"/>
    <x v="1"/>
    <n v="0"/>
    <x v="0"/>
  </r>
  <r>
    <x v="5"/>
    <s v="6.1 - IPC, biosecurity and biosafety preparedness"/>
    <x v="2"/>
    <s v="Formulate SOPs and guidelines (C)"/>
    <n v="0.90910000000000002"/>
    <n v="10"/>
    <n v="9.0899999999999995E-2"/>
    <n v="1"/>
    <n v="11"/>
    <x v="0"/>
    <x v="0"/>
    <n v="1"/>
    <x v="0"/>
    <x v="1"/>
    <x v="1"/>
    <n v="0"/>
    <x v="0"/>
  </r>
  <r>
    <x v="5"/>
    <s v="6.1 - IPC, biosecurity and biosafety preparedness"/>
    <x v="2"/>
    <s v="Train and mentor frontline and intermediate level professionals (C)"/>
    <n v="0.90910000000000002"/>
    <n v="10"/>
    <n v="9.0899999999999995E-2"/>
    <n v="1"/>
    <n v="11"/>
    <x v="0"/>
    <x v="0"/>
    <n v="1"/>
    <x v="0"/>
    <x v="1"/>
    <x v="1"/>
    <n v="0"/>
    <x v="0"/>
  </r>
  <r>
    <x v="5"/>
    <s v="6.1 - IPC, biosecurity and biosafety preparedness"/>
    <x v="2"/>
    <s v="Conduct risk assessments related to IPC, biosafety and biosecurity (C)"/>
    <n v="1"/>
    <n v="11"/>
    <n v="0"/>
    <n v="0"/>
    <n v="11"/>
    <x v="0"/>
    <x v="0"/>
    <n v="1"/>
    <x v="0"/>
    <x v="1"/>
    <x v="1"/>
    <n v="1"/>
    <x v="1"/>
  </r>
  <r>
    <x v="5"/>
    <s v="6.1 - IPC, biosecurity and biosafety preparedness"/>
    <x v="2"/>
    <s v="Evaluate the availability of and compliance to SOPs and guidelines (C)"/>
    <n v="0.90910000000000002"/>
    <n v="10"/>
    <n v="9.0899999999999995E-2"/>
    <n v="1"/>
    <n v="11"/>
    <x v="0"/>
    <x v="0"/>
    <n v="1"/>
    <x v="0"/>
    <x v="1"/>
    <x v="1"/>
    <n v="0"/>
    <x v="0"/>
  </r>
  <r>
    <x v="5"/>
    <s v="6.1 - IPC, biosecurity and biosafety preparedness"/>
    <x v="2"/>
    <s v="Lead intersectoral collaboration with respect to preparedness (C)"/>
    <n v="0.90910000000000002"/>
    <n v="10"/>
    <n v="9.0899999999999995E-2"/>
    <n v="1"/>
    <n v="11"/>
    <x v="0"/>
    <x v="0"/>
    <n v="1"/>
    <x v="0"/>
    <x v="1"/>
    <x v="1"/>
    <n v="0"/>
    <x v="0"/>
  </r>
  <r>
    <x v="5"/>
    <s v="6.1 - IPC, biosecurity and biosafety preparedness"/>
    <x v="2"/>
    <s v="Lead advocacy efforts to apply best practices for IPC, biosafety and biosecurity at all levels (C)"/>
    <n v="0.90910000000000002"/>
    <n v="10"/>
    <n v="9.0899999999999995E-2"/>
    <n v="1"/>
    <n v="11"/>
    <x v="0"/>
    <x v="0"/>
    <n v="1"/>
    <x v="0"/>
    <x v="1"/>
    <x v="1"/>
    <n v="0"/>
    <x v="0"/>
  </r>
  <r>
    <x v="5"/>
    <s v="6.1 - IPC, biosecurity and biosafety preparedness"/>
    <x v="2"/>
    <s v="Coordinate PPE procurement (C)"/>
    <n v="0.54549999999999998"/>
    <n v="6"/>
    <n v="0.45450000000000002"/>
    <n v="5"/>
    <n v="11"/>
    <x v="1"/>
    <x v="1"/>
    <n v="0"/>
    <x v="1"/>
    <x v="0"/>
    <x v="0"/>
    <n v="0"/>
    <x v="0"/>
  </r>
  <r>
    <x v="5"/>
    <s v="6.2 - IPC, biosecurity and biosafety implementation procedures"/>
    <x v="2"/>
    <s v="Conduct an emergency situation risk assessment (C)"/>
    <n v="1"/>
    <n v="11"/>
    <n v="0"/>
    <n v="0"/>
    <n v="11"/>
    <x v="0"/>
    <x v="0"/>
    <n v="1"/>
    <x v="0"/>
    <x v="1"/>
    <x v="1"/>
    <n v="1"/>
    <x v="1"/>
  </r>
  <r>
    <x v="5"/>
    <s v="6.2 - IPC, biosecurity and biosafety implementation procedures"/>
    <x v="2"/>
    <s v="Formulate an infection prevention and control plan (C)"/>
    <n v="0.81820000000000004"/>
    <n v="9"/>
    <n v="0.18179999999999999"/>
    <n v="2"/>
    <n v="11"/>
    <x v="0"/>
    <x v="0"/>
    <n v="1"/>
    <x v="0"/>
    <x v="0"/>
    <x v="0"/>
    <n v="0"/>
    <x v="0"/>
  </r>
  <r>
    <x v="5"/>
    <s v="6.2 - IPC, biosecurity and biosafety implementation procedures"/>
    <x v="2"/>
    <s v="Formulate disease-specific prevention and control plans (C)"/>
    <n v="0.90910000000000002"/>
    <n v="10"/>
    <n v="9.0899999999999995E-2"/>
    <n v="1"/>
    <n v="11"/>
    <x v="0"/>
    <x v="0"/>
    <n v="1"/>
    <x v="0"/>
    <x v="1"/>
    <x v="1"/>
    <n v="0"/>
    <x v="0"/>
  </r>
  <r>
    <x v="5"/>
    <s v="6.2 - IPC, biosecurity and biosafety implementation procedures"/>
    <x v="2"/>
    <s v="Evaluate the efficiency of control measures (C)"/>
    <n v="0.90910000000000002"/>
    <n v="10"/>
    <n v="9.0899999999999995E-2"/>
    <n v="1"/>
    <n v="11"/>
    <x v="0"/>
    <x v="0"/>
    <n v="1"/>
    <x v="0"/>
    <x v="1"/>
    <x v="1"/>
    <n v="0"/>
    <x v="0"/>
  </r>
  <r>
    <x v="5"/>
    <s v="6.2 - IPC, biosecurity and biosafety implementation procedures"/>
    <x v="2"/>
    <s v="Identify context specific training needs and design relevant training programs (C)"/>
    <n v="0.81820000000000004"/>
    <n v="9"/>
    <n v="0.18179999999999999"/>
    <n v="2"/>
    <n v="11"/>
    <x v="0"/>
    <x v="0"/>
    <n v="1"/>
    <x v="0"/>
    <x v="0"/>
    <x v="0"/>
    <n v="0"/>
    <x v="0"/>
  </r>
  <r>
    <x v="5"/>
    <s v="6.2 - IPC, biosecurity and biosafety implementation procedures"/>
    <x v="2"/>
    <s v="Deliver training activities - cross cutting competency (C)"/>
    <n v="0.81820000000000004"/>
    <n v="9"/>
    <n v="0.18179999999999999"/>
    <n v="2"/>
    <n v="11"/>
    <x v="0"/>
    <x v="0"/>
    <n v="1"/>
    <x v="0"/>
    <x v="0"/>
    <x v="0"/>
    <n v="0"/>
    <x v="0"/>
  </r>
  <r>
    <x v="5"/>
    <s v="6.2 - IPC, biosecurity and biosafety implementation procedures"/>
    <x v="2"/>
    <s v="Ensure intersectoral collaboration*- crosscutting competency (C)"/>
    <n v="0.63639999999999997"/>
    <n v="7"/>
    <n v="0.36359999999999998"/>
    <n v="4"/>
    <n v="11"/>
    <x v="1"/>
    <x v="1"/>
    <n v="0"/>
    <x v="1"/>
    <x v="0"/>
    <x v="0"/>
    <n v="0"/>
    <x v="0"/>
  </r>
  <r>
    <x v="5"/>
    <s v="6.2 - IPC, biosecurity and biosafety implementation procedures"/>
    <x v="2"/>
    <s v="Lead advocacy for following best practices for implementation IPC, biosafety and biosecurity procedures (C)"/>
    <n v="0.81820000000000004"/>
    <n v="9"/>
    <n v="0.18179999999999999"/>
    <n v="2"/>
    <n v="11"/>
    <x v="0"/>
    <x v="0"/>
    <n v="1"/>
    <x v="0"/>
    <x v="0"/>
    <x v="0"/>
    <n v="0"/>
    <x v="0"/>
  </r>
  <r>
    <x v="5"/>
    <s v="6.3 - Continuous quality improvement (CQI) evaluation"/>
    <x v="2"/>
    <s v="Evaluate biosafety and biosecurity procedures (C)"/>
    <n v="1"/>
    <n v="11"/>
    <n v="0"/>
    <n v="0"/>
    <n v="11"/>
    <x v="0"/>
    <x v="0"/>
    <n v="1"/>
    <x v="0"/>
    <x v="1"/>
    <x v="1"/>
    <n v="1"/>
    <x v="1"/>
  </r>
  <r>
    <x v="5"/>
    <s v="6.3 - Continuous quality improvement (CQI) evaluation"/>
    <x v="2"/>
    <s v="Develop a biosecurity protocol to visit a premises (C)"/>
    <n v="0.81820000000000004"/>
    <n v="9"/>
    <n v="0.18179999999999999"/>
    <n v="2"/>
    <n v="11"/>
    <x v="0"/>
    <x v="0"/>
    <n v="1"/>
    <x v="0"/>
    <x v="0"/>
    <x v="0"/>
    <n v="0"/>
    <x v="0"/>
  </r>
  <r>
    <x v="5"/>
    <s v="6.3 - Continuous quality improvement (CQI) evaluation"/>
    <x v="2"/>
    <s v="Evaluate successes and challenges and develop corrective actions (C)"/>
    <n v="0.90910000000000002"/>
    <n v="10"/>
    <n v="9.0899999999999995E-2"/>
    <n v="1"/>
    <n v="11"/>
    <x v="0"/>
    <x v="0"/>
    <n v="1"/>
    <x v="0"/>
    <x v="1"/>
    <x v="1"/>
    <n v="0"/>
    <x v="0"/>
  </r>
  <r>
    <x v="5"/>
    <s v="6.3 - Continuous quality improvement (CQI) evaluation"/>
    <x v="2"/>
    <s v="Lead audits of IPC, biosafety and biosecurity practices (C)"/>
    <n v="0.72729999999999995"/>
    <n v="8"/>
    <n v="0.2727"/>
    <n v="3"/>
    <n v="11"/>
    <x v="0"/>
    <x v="0"/>
    <n v="0"/>
    <x v="1"/>
    <x v="0"/>
    <x v="0"/>
    <n v="0"/>
    <x v="0"/>
  </r>
  <r>
    <x v="5"/>
    <s v="6.3 - Continuous quality improvement (CQI) evaluation"/>
    <x v="2"/>
    <s v="Lead the evaluation of IPC, biosafety and biosecurity plan using appropriate tools (C)"/>
    <n v="0.63639999999999997"/>
    <n v="7"/>
    <n v="0.36359999999999998"/>
    <n v="4"/>
    <n v="11"/>
    <x v="1"/>
    <x v="1"/>
    <n v="0"/>
    <x v="1"/>
    <x v="0"/>
    <x v="0"/>
    <n v="0"/>
    <x v="0"/>
  </r>
  <r>
    <x v="5"/>
    <s v="6.3 - Continuous quality improvement (CQI) evaluation"/>
    <x v="2"/>
    <s v="Lead specific biosafety and biosecurity evaluation and adaptations required at border points of entry (C)"/>
    <n v="0.54549999999999998"/>
    <n v="6"/>
    <n v="0.45450000000000002"/>
    <n v="5"/>
    <n v="11"/>
    <x v="1"/>
    <x v="1"/>
    <n v="0"/>
    <x v="1"/>
    <x v="0"/>
    <x v="0"/>
    <n v="0"/>
    <x v="0"/>
  </r>
  <r>
    <x v="6"/>
    <s v="7.1 - Detection of health threats"/>
    <x v="2"/>
    <s v="Engage with laboratories to ensure capacities and proficiency for testing for pathogens of epidemic potential (C)"/>
    <n v="1"/>
    <n v="11"/>
    <n v="0"/>
    <n v="0"/>
    <n v="11"/>
    <x v="0"/>
    <x v="0"/>
    <n v="1"/>
    <x v="0"/>
    <x v="1"/>
    <x v="1"/>
    <n v="1"/>
    <x v="1"/>
  </r>
  <r>
    <x v="6"/>
    <s v="7.1 - Detection of health threats"/>
    <x v="2"/>
    <s v="Use event-based, indicator-based and innovative (novel) surveillance to detect health threats (C)"/>
    <n v="1"/>
    <n v="11"/>
    <n v="0"/>
    <n v="0"/>
    <n v="11"/>
    <x v="0"/>
    <x v="0"/>
    <n v="1"/>
    <x v="0"/>
    <x v="1"/>
    <x v="1"/>
    <n v="1"/>
    <x v="1"/>
  </r>
  <r>
    <x v="6"/>
    <s v="7.1 - Detection of health threats"/>
    <x v="2"/>
    <s v="Identify when case reports or clusters require further investigation and how to initiate field investigations (C)"/>
    <n v="1"/>
    <n v="11"/>
    <n v="0"/>
    <n v="0"/>
    <n v="11"/>
    <x v="0"/>
    <x v="0"/>
    <n v="1"/>
    <x v="0"/>
    <x v="1"/>
    <x v="1"/>
    <n v="1"/>
    <x v="1"/>
  </r>
  <r>
    <x v="6"/>
    <s v="7.1 - Detection of health threats"/>
    <x v="2"/>
    <s v="Evaluate the implications of national or international health alerts (C)"/>
    <n v="1"/>
    <n v="11"/>
    <n v="0"/>
    <n v="0"/>
    <n v="11"/>
    <x v="0"/>
    <x v="0"/>
    <n v="1"/>
    <x v="0"/>
    <x v="1"/>
    <x v="1"/>
    <n v="1"/>
    <x v="1"/>
  </r>
  <r>
    <x v="6"/>
    <s v="7.1 - Detection of health threats"/>
    <x v="2"/>
    <s v="Design new or adapt existing environmental monitoring systems for emerging concerns about environmental contamination (C)"/>
    <n v="0.81820000000000004"/>
    <n v="9"/>
    <n v="0.18179999999999999"/>
    <n v="2"/>
    <n v="11"/>
    <x v="0"/>
    <x v="0"/>
    <n v="1"/>
    <x v="0"/>
    <x v="0"/>
    <x v="0"/>
    <n v="0"/>
    <x v="0"/>
  </r>
  <r>
    <x v="6"/>
    <s v="7.1 - Detection of health threats"/>
    <x v="2"/>
    <s v="Identify organism responsible for a disease outbreak and its epidemiological characteristics (C)"/>
    <n v="1"/>
    <n v="11"/>
    <n v="0"/>
    <n v="0"/>
    <n v="11"/>
    <x v="0"/>
    <x v="0"/>
    <n v="1"/>
    <x v="0"/>
    <x v="1"/>
    <x v="1"/>
    <n v="1"/>
    <x v="1"/>
  </r>
  <r>
    <x v="6"/>
    <s v="7.1 - Detection of health threats"/>
    <x v="2"/>
    <s v="Demonstrate knowledge of protocols for notifying WHO or OIE of a potential health threat and advise the delegate responsible for reporting (S)"/>
    <n v="1"/>
    <n v="11"/>
    <n v="0"/>
    <n v="0"/>
    <n v="11"/>
    <x v="0"/>
    <x v="0"/>
    <n v="1"/>
    <x v="0"/>
    <x v="1"/>
    <x v="1"/>
    <n v="1"/>
    <x v="1"/>
  </r>
  <r>
    <x v="6"/>
    <s v="7.1 - Detection of health threats"/>
    <x v="2"/>
    <s v="Evaluate whether a potential health threat is notifiable under the IHR (C)"/>
    <n v="1"/>
    <n v="11"/>
    <n v="0"/>
    <n v="0"/>
    <n v="11"/>
    <x v="0"/>
    <x v="0"/>
    <n v="1"/>
    <x v="0"/>
    <x v="1"/>
    <x v="1"/>
    <n v="1"/>
    <x v="1"/>
  </r>
  <r>
    <x v="6"/>
    <s v="7.1 - Detection of health threats"/>
    <x v="2"/>
    <s v="Identify environmental/climate anomalies/thresholds associated with the health threats (C)"/>
    <n v="0.54549999999999998"/>
    <n v="6"/>
    <n v="0.45450000000000002"/>
    <n v="5"/>
    <n v="11"/>
    <x v="1"/>
    <x v="1"/>
    <n v="0"/>
    <x v="1"/>
    <x v="0"/>
    <x v="0"/>
    <n v="0"/>
    <x v="0"/>
  </r>
  <r>
    <x v="6"/>
    <s v="7.2 - Risk assessments"/>
    <x v="2"/>
    <s v="Determine priority health risks by performing a risk assessment (C)"/>
    <n v="1"/>
    <n v="11"/>
    <n v="0"/>
    <n v="0"/>
    <n v="11"/>
    <x v="0"/>
    <x v="0"/>
    <n v="1"/>
    <x v="0"/>
    <x v="1"/>
    <x v="1"/>
    <n v="1"/>
    <x v="1"/>
  </r>
  <r>
    <x v="6"/>
    <s v="7.2 - Risk assessments"/>
    <x v="2"/>
    <s v="Prepare a risk assessment report with recommended management approaches for identified risks (C)"/>
    <n v="1"/>
    <n v="11"/>
    <n v="0"/>
    <n v="0"/>
    <n v="11"/>
    <x v="0"/>
    <x v="0"/>
    <n v="1"/>
    <x v="0"/>
    <x v="1"/>
    <x v="1"/>
    <n v="1"/>
    <x v="1"/>
  </r>
  <r>
    <x v="6"/>
    <s v="7.2 - Risk assessments"/>
    <x v="2"/>
    <s v="Incorporate the results and implications of risk assessments in emergency risk communication (C)"/>
    <n v="1"/>
    <n v="11"/>
    <n v="0"/>
    <n v="0"/>
    <n v="11"/>
    <x v="0"/>
    <x v="0"/>
    <n v="1"/>
    <x v="0"/>
    <x v="1"/>
    <x v="1"/>
    <n v="1"/>
    <x v="1"/>
  </r>
  <r>
    <x v="6"/>
    <s v="7.2 - Risk assessments"/>
    <x v="2"/>
    <s v="Develop/describe national all hazards plan and mitigation plans (C)"/>
    <n v="0.54549999999999998"/>
    <n v="6"/>
    <n v="0.45450000000000002"/>
    <n v="5"/>
    <n v="11"/>
    <x v="1"/>
    <x v="1"/>
    <n v="0"/>
    <x v="1"/>
    <x v="0"/>
    <x v="0"/>
    <n v="0"/>
    <x v="0"/>
  </r>
  <r>
    <x v="6"/>
    <s v="7.2 - Risk assessments"/>
    <x v="2"/>
    <s v="Use risk assessment results to inform risk-based surveillance (C)"/>
    <n v="1"/>
    <n v="10"/>
    <n v="0"/>
    <n v="0"/>
    <n v="10"/>
    <x v="0"/>
    <x v="0"/>
    <n v="1"/>
    <x v="0"/>
    <x v="1"/>
    <x v="1"/>
    <n v="1"/>
    <x v="1"/>
  </r>
  <r>
    <x v="6"/>
    <s v="7.3 - Policy development, adaptation and implementation"/>
    <x v="2"/>
    <s v="Assess emergency response policies and communicate them to relevant stakeholders (S)"/>
    <n v="1"/>
    <n v="11"/>
    <n v="0"/>
    <n v="0"/>
    <n v="11"/>
    <x v="0"/>
    <x v="0"/>
    <n v="1"/>
    <x v="0"/>
    <x v="1"/>
    <x v="1"/>
    <n v="1"/>
    <x v="1"/>
  </r>
  <r>
    <x v="6"/>
    <s v="7.3 - Policy development, adaptation and implementation"/>
    <x v="2"/>
    <s v="Participate in assessments of legal frameworks and policies and propose/advocate measures to address gaps based on current or potential health events (S)"/>
    <n v="0.81820000000000004"/>
    <n v="9"/>
    <n v="0.18179999999999999"/>
    <n v="2"/>
    <n v="11"/>
    <x v="0"/>
    <x v="0"/>
    <n v="1"/>
    <x v="0"/>
    <x v="0"/>
    <x v="0"/>
    <n v="0"/>
    <x v="0"/>
  </r>
  <r>
    <x v="6"/>
    <s v="7.3 - Policy development, adaptation and implementation"/>
    <x v="2"/>
    <s v="Communicate policy/guidelines, weigh benefits and costs, describe concerns about implementation and adapt policies related to border control, trade and movement restrictions (C)"/>
    <n v="0.81820000000000004"/>
    <n v="9"/>
    <n v="0.18179999999999999"/>
    <n v="2"/>
    <n v="11"/>
    <x v="0"/>
    <x v="0"/>
    <n v="1"/>
    <x v="0"/>
    <x v="0"/>
    <x v="0"/>
    <n v="0"/>
    <x v="0"/>
  </r>
  <r>
    <x v="6"/>
    <s v="7.4 - Preparedness and response planning"/>
    <x v="2"/>
    <s v="Demonstrate the ability to make decisions under uncertainty (C)"/>
    <n v="0.81820000000000004"/>
    <n v="9"/>
    <n v="0.18179999999999999"/>
    <n v="2"/>
    <n v="11"/>
    <x v="0"/>
    <x v="0"/>
    <n v="1"/>
    <x v="0"/>
    <x v="0"/>
    <x v="0"/>
    <n v="0"/>
    <x v="0"/>
  </r>
  <r>
    <x v="6"/>
    <s v="7.4 - Preparedness and response planning"/>
    <x v="2"/>
    <s v="Identify key assumptions behind plans, identify untenable assumptions, and advocate changes as needed (C)"/>
    <n v="0.81820000000000004"/>
    <n v="9"/>
    <n v="0.18179999999999999"/>
    <n v="2"/>
    <n v="11"/>
    <x v="0"/>
    <x v="0"/>
    <n v="1"/>
    <x v="0"/>
    <x v="0"/>
    <x v="0"/>
    <n v="0"/>
    <x v="0"/>
  </r>
  <r>
    <x v="6"/>
    <s v="7.4 - Preparedness and response planning"/>
    <x v="2"/>
    <s v="Develop protocols and test/exercise processes for health emergency operations and their activation (C)"/>
    <n v="0.90910000000000002"/>
    <n v="10"/>
    <n v="9.0899999999999995E-2"/>
    <n v="1"/>
    <n v="11"/>
    <x v="0"/>
    <x v="0"/>
    <n v="1"/>
    <x v="0"/>
    <x v="1"/>
    <x v="1"/>
    <n v="0"/>
    <x v="0"/>
  </r>
  <r>
    <x v="6"/>
    <s v="7.4 - Preparedness and response planning"/>
    <x v="2"/>
    <s v="Play a supervisory role in an emergency response simulation (C)"/>
    <n v="0.72729999999999995"/>
    <n v="8"/>
    <n v="0.2727"/>
    <n v="3"/>
    <n v="11"/>
    <x v="0"/>
    <x v="0"/>
    <n v="0"/>
    <x v="1"/>
    <x v="0"/>
    <x v="0"/>
    <n v="0"/>
    <x v="0"/>
  </r>
  <r>
    <x v="6"/>
    <s v="7.4 - Preparedness and response planning"/>
    <x v="2"/>
    <s v="Assess if the implementation of preparedness plans requires any changes (C)"/>
    <n v="0.90910000000000002"/>
    <n v="10"/>
    <n v="9.0899999999999995E-2"/>
    <n v="1"/>
    <n v="11"/>
    <x v="0"/>
    <x v="0"/>
    <n v="1"/>
    <x v="0"/>
    <x v="1"/>
    <x v="1"/>
    <n v="0"/>
    <x v="0"/>
  </r>
  <r>
    <x v="6"/>
    <s v="7.4 - Preparedness and response planning"/>
    <x v="2"/>
    <s v="Play a leadership role in the development of an emergency preparedness and response plan consistent with published guidelines (C)"/>
    <n v="0.81820000000000004"/>
    <n v="9"/>
    <n v="0.18179999999999999"/>
    <n v="2"/>
    <n v="11"/>
    <x v="0"/>
    <x v="0"/>
    <n v="1"/>
    <x v="0"/>
    <x v="0"/>
    <x v="0"/>
    <n v="0"/>
    <x v="0"/>
  </r>
  <r>
    <x v="6"/>
    <s v="7.4 - Preparedness and response planning"/>
    <x v="2"/>
    <s v="Identify thresholds that trigger each phase of an outbreak response (C)"/>
    <n v="1"/>
    <n v="11"/>
    <n v="0"/>
    <n v="0"/>
    <n v="11"/>
    <x v="0"/>
    <x v="0"/>
    <n v="1"/>
    <x v="0"/>
    <x v="1"/>
    <x v="1"/>
    <n v="1"/>
    <x v="1"/>
  </r>
  <r>
    <x v="6"/>
    <s v="7.4 - Preparedness and response planning"/>
    <x v="2"/>
    <s v="Plan for the storage and stockpiling of vaccines and prepare for medical and non-medical countermeasures (C)"/>
    <n v="0.72729999999999995"/>
    <n v="8"/>
    <n v="0.2727"/>
    <n v="3"/>
    <n v="11"/>
    <x v="0"/>
    <x v="0"/>
    <n v="0"/>
    <x v="1"/>
    <x v="0"/>
    <x v="0"/>
    <n v="0"/>
    <x v="0"/>
  </r>
  <r>
    <x v="6"/>
    <s v="7.4 - Preparedness and response planning"/>
    <x v="2"/>
    <s v="Coordinate vaccination plans and criteria for vaccination of target groups (C)"/>
    <n v="0.90910000000000002"/>
    <n v="10"/>
    <n v="9.0899999999999995E-2"/>
    <n v="1"/>
    <n v="11"/>
    <x v="0"/>
    <x v="0"/>
    <n v="1"/>
    <x v="0"/>
    <x v="1"/>
    <x v="1"/>
    <n v="0"/>
    <x v="0"/>
  </r>
  <r>
    <x v="6"/>
    <s v="7.4 - Preparedness and response planning"/>
    <x v="2"/>
    <s v="Establish reliable systems for dissemination of case definitions to standardize both the diagnosis and the reporting of case numbers (e.g., confirmed, suspected, probable and possible cases) (C)"/>
    <n v="1"/>
    <n v="11"/>
    <n v="0"/>
    <n v="0"/>
    <n v="11"/>
    <x v="0"/>
    <x v="0"/>
    <n v="1"/>
    <x v="0"/>
    <x v="1"/>
    <x v="1"/>
    <n v="1"/>
    <x v="1"/>
  </r>
  <r>
    <x v="6"/>
    <s v="7.4 - Preparedness and response planning"/>
    <x v="2"/>
    <s v="Lead an emergency response simulation (C)"/>
    <n v="0.72729999999999995"/>
    <n v="8"/>
    <n v="0.2727"/>
    <n v="3"/>
    <n v="11"/>
    <x v="0"/>
    <x v="0"/>
    <n v="0"/>
    <x v="1"/>
    <x v="0"/>
    <x v="0"/>
    <n v="0"/>
    <x v="0"/>
  </r>
  <r>
    <x v="6"/>
    <s v="7.4 - Preparedness and response planning"/>
    <x v="2"/>
    <s v="Develop a plan for financing an emergency response (C)"/>
    <n v="0.2727"/>
    <n v="3"/>
    <n v="0.72729999999999995"/>
    <n v="8"/>
    <n v="11"/>
    <x v="1"/>
    <x v="1"/>
    <n v="0"/>
    <x v="1"/>
    <x v="0"/>
    <x v="0"/>
    <n v="0"/>
    <x v="0"/>
  </r>
  <r>
    <x v="6"/>
    <s v="7.5 - Cross-sectoral coordination and incident management"/>
    <x v="2"/>
    <s v="Communicate with international partners and report emergencies as required by the IHR (C)"/>
    <n v="0.90910000000000002"/>
    <n v="10"/>
    <n v="9.0899999999999995E-2"/>
    <n v="1"/>
    <n v="11"/>
    <x v="0"/>
    <x v="0"/>
    <n v="1"/>
    <x v="0"/>
    <x v="1"/>
    <x v="1"/>
    <n v="0"/>
    <x v="0"/>
  </r>
  <r>
    <x v="6"/>
    <s v="7.5 - Cross-sectoral coordination and incident management"/>
    <x v="2"/>
    <s v="Share information with relevant partners and across disciplines according to data sharing policies and restrictions (C)"/>
    <n v="1"/>
    <n v="11"/>
    <n v="0"/>
    <n v="0"/>
    <n v="11"/>
    <x v="0"/>
    <x v="0"/>
    <n v="1"/>
    <x v="0"/>
    <x v="1"/>
    <x v="1"/>
    <n v="1"/>
    <x v="1"/>
  </r>
  <r>
    <x v="6"/>
    <s v="7.5 - Cross-sectoral coordination and incident management"/>
    <x v="2"/>
    <s v="Create and update an incident management plan that adapts existing policies to the situation at hand (C)"/>
    <n v="0.81820000000000004"/>
    <n v="9"/>
    <n v="0.18179999999999999"/>
    <n v="2"/>
    <n v="11"/>
    <x v="0"/>
    <x v="0"/>
    <n v="1"/>
    <x v="0"/>
    <x v="0"/>
    <x v="0"/>
    <n v="0"/>
    <x v="0"/>
  </r>
  <r>
    <x v="6"/>
    <s v="7.5 - Cross-sectoral coordination and incident management"/>
    <x v="2"/>
    <s v="Ensure adequate preparations for implementing health screening at borders (C)"/>
    <n v="0.72729999999999995"/>
    <n v="8"/>
    <n v="0.2727"/>
    <n v="3"/>
    <n v="11"/>
    <x v="0"/>
    <x v="0"/>
    <n v="0"/>
    <x v="1"/>
    <x v="0"/>
    <x v="0"/>
    <n v="0"/>
    <x v="0"/>
  </r>
  <r>
    <x v="6"/>
    <s v="7.5 - Cross-sectoral coordination and incident management"/>
    <x v="2"/>
    <s v="Share information with response managers and decision-makers in support of decisions about appropriate countermeasures (C)"/>
    <n v="1"/>
    <n v="11"/>
    <n v="0"/>
    <n v="0"/>
    <n v="11"/>
    <x v="0"/>
    <x v="0"/>
    <n v="1"/>
    <x v="0"/>
    <x v="1"/>
    <x v="1"/>
    <n v="1"/>
    <x v="1"/>
  </r>
  <r>
    <x v="6"/>
    <s v="7.5 - Cross-sectoral coordination and incident management"/>
    <x v="2"/>
    <s v="Review, test and update the SOPs for establishing a multi-unit task force for coordination and integration of relevant sectors during response operations (C)"/>
    <n v="0.72729999999999995"/>
    <n v="8"/>
    <n v="0.2727"/>
    <n v="3"/>
    <n v="11"/>
    <x v="0"/>
    <x v="0"/>
    <n v="0"/>
    <x v="1"/>
    <x v="0"/>
    <x v="0"/>
    <n v="0"/>
    <x v="0"/>
  </r>
  <r>
    <x v="6"/>
    <s v="7.5 - Cross-sectoral coordination and incident management"/>
    <x v="2"/>
    <s v="Integrate business continuity into preparedness and response plans for infectious disease pandemics (C)"/>
    <n v="0.45450000000000002"/>
    <n v="5"/>
    <n v="0.54549999999999998"/>
    <n v="6"/>
    <n v="11"/>
    <x v="1"/>
    <x v="1"/>
    <n v="0"/>
    <x v="1"/>
    <x v="0"/>
    <x v="0"/>
    <n v="0"/>
    <x v="0"/>
  </r>
  <r>
    <x v="6"/>
    <s v="7.6 - Emergency risk communication"/>
    <x v="2"/>
    <s v="Prevent and counter misinformation (C)"/>
    <n v="1"/>
    <n v="11"/>
    <n v="0"/>
    <n v="0"/>
    <n v="11"/>
    <x v="0"/>
    <x v="0"/>
    <n v="1"/>
    <x v="0"/>
    <x v="1"/>
    <x v="1"/>
    <n v="1"/>
    <x v="1"/>
  </r>
  <r>
    <x v="6"/>
    <s v="7.6 - Emergency risk communication"/>
    <x v="2"/>
    <s v="Proactively address the needs of the news media and the general public (C)"/>
    <n v="1"/>
    <n v="11"/>
    <n v="0"/>
    <n v="0"/>
    <n v="11"/>
    <x v="0"/>
    <x v="0"/>
    <n v="1"/>
    <x v="0"/>
    <x v="1"/>
    <x v="1"/>
    <n v="1"/>
    <x v="1"/>
  </r>
  <r>
    <x v="6"/>
    <s v="7.6 - Emergency risk communication"/>
    <x v="2"/>
    <s v="Use various data gathering methods such as surveys, focus groups, interviews, media and social media monitoring to assess the effectiveness of the emergency risk communication strategy (S)"/>
    <n v="0.90910000000000002"/>
    <n v="10"/>
    <n v="9.0899999999999995E-2"/>
    <n v="1"/>
    <n v="11"/>
    <x v="0"/>
    <x v="0"/>
    <n v="1"/>
    <x v="0"/>
    <x v="1"/>
    <x v="1"/>
    <n v="0"/>
    <x v="0"/>
  </r>
  <r>
    <x v="6"/>
    <s v="7.7 - Mass gatherings "/>
    <x v="2"/>
    <s v="Include health promotion and public information when planning for mass gatherings (C)"/>
    <n v="0.81820000000000004"/>
    <n v="9"/>
    <n v="0.18179999999999999"/>
    <n v="2"/>
    <n v="11"/>
    <x v="0"/>
    <x v="0"/>
    <n v="1"/>
    <x v="0"/>
    <x v="0"/>
    <x v="0"/>
    <n v="0"/>
    <x v="0"/>
  </r>
  <r>
    <x v="6"/>
    <s v="7.7 - Mass gatherings "/>
    <x v="2"/>
    <s v="Use risk assessment and risk management for health threats to guide preparedness planning for mass gatherings (C)"/>
    <n v="0.81820000000000004"/>
    <n v="9"/>
    <n v="0.18179999999999999"/>
    <n v="2"/>
    <n v="11"/>
    <x v="0"/>
    <x v="0"/>
    <n v="1"/>
    <x v="0"/>
    <x v="0"/>
    <x v="0"/>
    <n v="0"/>
    <x v="0"/>
  </r>
  <r>
    <x v="6"/>
    <s v="7.7 - Mass gatherings "/>
    <x v="2"/>
    <s v="Develop a clear, well tested operational plan for a mass gathering, including surveillance and laboratory testing, describing the roles and responsibilities of stakeholders (C)"/>
    <n v="0.72729999999999995"/>
    <n v="8"/>
    <n v="0.2727"/>
    <n v="3"/>
    <n v="11"/>
    <x v="0"/>
    <x v="0"/>
    <n v="0"/>
    <x v="1"/>
    <x v="0"/>
    <x v="0"/>
    <n v="0"/>
    <x v="0"/>
  </r>
  <r>
    <x v="6"/>
    <s v="7.7 - Mass gatherings "/>
    <x v="2"/>
    <s v="Adapt risk communication to the specific cultural, social, political and economic context of the event (C)"/>
    <n v="0.63639999999999997"/>
    <n v="7"/>
    <n v="0.36359999999999998"/>
    <n v="4"/>
    <n v="11"/>
    <x v="1"/>
    <x v="1"/>
    <n v="0"/>
    <x v="1"/>
    <x v="0"/>
    <x v="0"/>
    <n v="0"/>
    <x v="0"/>
  </r>
  <r>
    <x v="6"/>
    <s v="7.7 - Mass gatherings "/>
    <x v="2"/>
    <s v="Monitor and ensure the safety of food and water sources at the mass gathering event (C)"/>
    <n v="0.63639999999999997"/>
    <n v="7"/>
    <n v="0.36359999999999998"/>
    <n v="4"/>
    <n v="11"/>
    <x v="1"/>
    <x v="1"/>
    <n v="0"/>
    <x v="1"/>
    <x v="0"/>
    <x v="0"/>
    <n v="0"/>
    <x v="0"/>
  </r>
  <r>
    <x v="6"/>
    <s v="7.7 - Mass gatherings "/>
    <x v="2"/>
    <s v="Evaluate preparedness for disasters at mass gatherings including crowd management, event access and evacuation points, fire safety measures, environmental risks, medical preparedness and emergency response (C)"/>
    <n v="0.45450000000000002"/>
    <n v="5"/>
    <n v="0.54549999999999998"/>
    <n v="6"/>
    <n v="11"/>
    <x v="1"/>
    <x v="1"/>
    <n v="0"/>
    <x v="1"/>
    <x v="0"/>
    <x v="0"/>
    <n v="0"/>
    <x v="0"/>
  </r>
  <r>
    <x v="6"/>
    <s v="7.8 - Humanitarian crises/natural disasters"/>
    <x v="2"/>
    <s v="Describe the political and cultural contexts underlying humanitarian crises (K)"/>
    <n v="0.81820000000000004"/>
    <n v="9"/>
    <n v="0.18179999999999999"/>
    <n v="2"/>
    <n v="11"/>
    <x v="0"/>
    <x v="0"/>
    <n v="1"/>
    <x v="0"/>
    <x v="0"/>
    <x v="0"/>
    <n v="0"/>
    <x v="0"/>
  </r>
  <r>
    <x v="6"/>
    <s v="7.8 - Humanitarian crises/natural disasters"/>
    <x v="2"/>
    <s v="Determine the scale of a crisis and assess gaps (C)"/>
    <n v="0.81820000000000004"/>
    <n v="9"/>
    <n v="0.18179999999999999"/>
    <n v="2"/>
    <n v="11"/>
    <x v="0"/>
    <x v="0"/>
    <n v="1"/>
    <x v="0"/>
    <x v="0"/>
    <x v="0"/>
    <n v="0"/>
    <x v="0"/>
  </r>
  <r>
    <x v="6"/>
    <s v="7.8 - Humanitarian crises/natural disasters"/>
    <x v="2"/>
    <s v="Conduct an initial rapid assessment and more detailed follow-up human and animal assessments (C)"/>
    <n v="0.90910000000000002"/>
    <n v="10"/>
    <n v="9.0899999999999995E-2"/>
    <n v="1"/>
    <n v="11"/>
    <x v="0"/>
    <x v="0"/>
    <n v="1"/>
    <x v="0"/>
    <x v="1"/>
    <x v="1"/>
    <n v="0"/>
    <x v="0"/>
  </r>
  <r>
    <x v="6"/>
    <s v="7.8 - Humanitarian crises/natural disasters"/>
    <x v="2"/>
    <s v="Contribute to inter-agency coordination (e.g. ,through participation in the health, food security and agriculture, or other relevant cluster) (C)"/>
    <n v="0.90910000000000002"/>
    <n v="10"/>
    <n v="9.0899999999999995E-2"/>
    <n v="1"/>
    <n v="11"/>
    <x v="0"/>
    <x v="0"/>
    <n v="1"/>
    <x v="0"/>
    <x v="1"/>
    <x v="1"/>
    <n v="0"/>
    <x v="0"/>
  </r>
  <r>
    <x v="6"/>
    <s v="7.8 - Humanitarian crises/natural disasters"/>
    <x v="2"/>
    <s v="Establish surveillance and a health information management system during a crisis or disaster (C)"/>
    <n v="0.8"/>
    <n v="8"/>
    <n v="0.2"/>
    <n v="2"/>
    <n v="10"/>
    <x v="0"/>
    <x v="0"/>
    <n v="1"/>
    <x v="0"/>
    <x v="0"/>
    <x v="0"/>
    <n v="0"/>
    <x v="0"/>
  </r>
  <r>
    <x v="6"/>
    <s v="7.8 - Humanitarian crises/natural disasters"/>
    <x v="2"/>
    <s v="Develop and implement a health sector response and recovery plan (C)"/>
    <n v="0.54549999999999998"/>
    <n v="6"/>
    <n v="0.45450000000000002"/>
    <n v="5"/>
    <n v="11"/>
    <x v="1"/>
    <x v="1"/>
    <n v="0"/>
    <x v="1"/>
    <x v="0"/>
    <x v="0"/>
    <n v="0"/>
    <x v="0"/>
  </r>
  <r>
    <x v="6"/>
    <s v="7.8 - Humanitarian crises/natural disasters"/>
    <x v="2"/>
    <s v="Identify gaps in health service provision and make recommendations to fill them (C)"/>
    <n v="0.72729999999999995"/>
    <n v="8"/>
    <n v="0.2727"/>
    <n v="3"/>
    <n v="11"/>
    <x v="0"/>
    <x v="0"/>
    <n v="0"/>
    <x v="1"/>
    <x v="0"/>
    <x v="0"/>
    <n v="0"/>
    <x v="0"/>
  </r>
  <r>
    <x v="6"/>
    <s v="7.8 - Humanitarian crises/natural disasters"/>
    <x v="2"/>
    <s v="Promote rebuilding of human and animal health system capacities, one health coordination, and ecosystem sustainability during recovery (C)"/>
    <n v="0.45450000000000002"/>
    <n v="5"/>
    <n v="0.54549999999999998"/>
    <n v="6"/>
    <n v="11"/>
    <x v="1"/>
    <x v="1"/>
    <n v="0"/>
    <x v="1"/>
    <x v="0"/>
    <x v="0"/>
    <n v="0"/>
    <x v="0"/>
  </r>
  <r>
    <x v="6"/>
    <s v="7.9 - Chemical, biological, radiological and nuclear (CBRN) emergencies"/>
    <x v="2"/>
    <s v="Explain planning, logistics and operational plans as part of the CBRN defense efforts (K)"/>
    <n v="0.72729999999999995"/>
    <n v="8"/>
    <n v="0.2727"/>
    <n v="3"/>
    <n v="11"/>
    <x v="0"/>
    <x v="0"/>
    <n v="0"/>
    <x v="1"/>
    <x v="0"/>
    <x v="0"/>
    <n v="0"/>
    <x v="0"/>
  </r>
  <r>
    <x v="6"/>
    <s v="7.9 - Chemical, biological, radiological and nuclear (CBRN) emergencies"/>
    <x v="2"/>
    <s v="Identify CBRN priorities, problems and available resources, to include health infrastructure, medical countermeasures and protective equipment (S)"/>
    <n v="0.90910000000000002"/>
    <n v="10"/>
    <n v="9.0899999999999995E-2"/>
    <n v="1"/>
    <n v="11"/>
    <x v="0"/>
    <x v="0"/>
    <n v="1"/>
    <x v="0"/>
    <x v="1"/>
    <x v="1"/>
    <n v="0"/>
    <x v="0"/>
  </r>
  <r>
    <x v="6"/>
    <s v="7.9 - Chemical, biological, radiological and nuclear (CBRN) emergencies"/>
    <x v="2"/>
    <s v="Collaborate with partners, including military or armed forces, to prepare for CBRN events through desktop or simulation exercises (C)"/>
    <n v="0.81820000000000004"/>
    <n v="9"/>
    <n v="0.18179999999999999"/>
    <n v="2"/>
    <n v="11"/>
    <x v="0"/>
    <x v="0"/>
    <n v="1"/>
    <x v="0"/>
    <x v="0"/>
    <x v="0"/>
    <n v="0"/>
    <x v="0"/>
  </r>
  <r>
    <x v="6"/>
    <s v="7.9 - Chemical, biological, radiological and nuclear (CBRN) emergencies"/>
    <x v="2"/>
    <s v="Anticipate CBRN threats and develop new capabilities to counter emerging threats (C)"/>
    <n v="0.2727"/>
    <n v="3"/>
    <n v="0.72729999999999995"/>
    <n v="8"/>
    <n v="11"/>
    <x v="1"/>
    <x v="1"/>
    <n v="0"/>
    <x v="1"/>
    <x v="0"/>
    <x v="0"/>
    <n v="0"/>
    <x v="0"/>
  </r>
  <r>
    <x v="7"/>
    <s v="8.1 - Types of epidemiological studies"/>
    <x v="2"/>
    <s v="Describe how to justify and develop a meaningful epidemiological study to address gaps and challenges of health services (C)"/>
    <n v="0.88890000000000002"/>
    <n v="8"/>
    <n v="0.1111"/>
    <n v="1"/>
    <n v="9"/>
    <x v="0"/>
    <x v="0"/>
    <n v="1"/>
    <x v="0"/>
    <x v="0"/>
    <x v="0"/>
    <n v="0"/>
    <x v="0"/>
  </r>
  <r>
    <x v="7"/>
    <s v="8.1 - Types of epidemiological studies"/>
    <x v="2"/>
    <s v="Describe both traditional linear hypothesis driven and systems-based approaches for epidemiology observational study design to: a) improve data management; b) refine and update risk estimates; c) characterize the epidemiology of the disease agent; d) generate hypotheses applying observational field studies and secondary data analysis; e) collaborate on environmental health studies; and f) collaborate in mixed methods research with environment experts using predictive, transdisciplinary, systems-based approaches (K)"/>
    <n v="0.88890000000000002"/>
    <n v="8"/>
    <n v="0.1111"/>
    <n v="1"/>
    <n v="9"/>
    <x v="0"/>
    <x v="0"/>
    <n v="1"/>
    <x v="0"/>
    <x v="0"/>
    <x v="0"/>
    <n v="0"/>
    <x v="0"/>
  </r>
  <r>
    <x v="7"/>
    <s v="8.1 - Types of epidemiological studies"/>
    <x v="2"/>
    <s v="Describe national legislation with regard to, development of standards for and monitoring and supervision of basic principles of medical data protection, data anonymization, develop necessary documentation for and manage ethical approval process and informed consent during field investigation (K)"/>
    <n v="0.77780000000000005"/>
    <n v="7"/>
    <n v="0.22220000000000001"/>
    <n v="2"/>
    <n v="9"/>
    <x v="0"/>
    <x v="0"/>
    <n v="0"/>
    <x v="1"/>
    <x v="0"/>
    <x v="0"/>
    <n v="0"/>
    <x v="0"/>
  </r>
  <r>
    <x v="7"/>
    <s v="8.2 - Design and plan epidemiological studies"/>
    <x v="2"/>
    <s v="Lead the design and planning of epidemiology observational studies using analytic principles and methods (C)"/>
    <n v="1"/>
    <n v="9"/>
    <n v="0"/>
    <n v="0"/>
    <n v="9"/>
    <x v="0"/>
    <x v="0"/>
    <n v="1"/>
    <x v="0"/>
    <x v="1"/>
    <x v="1"/>
    <n v="1"/>
    <x v="1"/>
  </r>
  <r>
    <x v="7"/>
    <s v="8.2 - Design and plan epidemiological studies"/>
    <x v="2"/>
    <s v="Seek formal approval to conduct the study (C)"/>
    <n v="1"/>
    <n v="9"/>
    <n v="0"/>
    <n v="0"/>
    <n v="9"/>
    <x v="0"/>
    <x v="0"/>
    <n v="1"/>
    <x v="0"/>
    <x v="1"/>
    <x v="1"/>
    <n v="1"/>
    <x v="1"/>
  </r>
  <r>
    <x v="7"/>
    <s v="8.2 - Design and plan epidemiological studies"/>
    <x v="2"/>
    <s v="Define the problem and study objective (C)"/>
    <n v="1"/>
    <n v="9"/>
    <n v="0"/>
    <n v="0"/>
    <n v="9"/>
    <x v="0"/>
    <x v="0"/>
    <n v="1"/>
    <x v="0"/>
    <x v="1"/>
    <x v="1"/>
    <n v="1"/>
    <x v="1"/>
  </r>
  <r>
    <x v="7"/>
    <s v="8.2 - Design and plan epidemiological studies"/>
    <x v="2"/>
    <s v="State the null hypothesis (C)"/>
    <n v="1"/>
    <n v="9"/>
    <n v="0"/>
    <n v="0"/>
    <n v="9"/>
    <x v="0"/>
    <x v="0"/>
    <n v="1"/>
    <x v="0"/>
    <x v="1"/>
    <x v="1"/>
    <n v="1"/>
    <x v="1"/>
  </r>
  <r>
    <x v="7"/>
    <s v="8.2 - Design and plan epidemiological studies"/>
    <x v="2"/>
    <s v="Review existing knowledge and data (C)"/>
    <n v="1"/>
    <n v="9"/>
    <n v="0"/>
    <n v="0"/>
    <n v="9"/>
    <x v="0"/>
    <x v="0"/>
    <n v="1"/>
    <x v="0"/>
    <x v="1"/>
    <x v="1"/>
    <n v="1"/>
    <x v="1"/>
  </r>
  <r>
    <x v="7"/>
    <s v="8.2 - Design and plan epidemiological studies"/>
    <x v="2"/>
    <s v="Conduct a review of relevant literature (C)"/>
    <n v="1"/>
    <n v="9"/>
    <n v="0"/>
    <n v="0"/>
    <n v="9"/>
    <x v="0"/>
    <x v="0"/>
    <n v="1"/>
    <x v="0"/>
    <x v="1"/>
    <x v="1"/>
    <n v="1"/>
    <x v="1"/>
  </r>
  <r>
    <x v="7"/>
    <s v="8.2 - Design and plan epidemiological studies"/>
    <x v="2"/>
    <s v="Identify study population (C)"/>
    <n v="1"/>
    <n v="9"/>
    <n v="0"/>
    <n v="0"/>
    <n v="9"/>
    <x v="0"/>
    <x v="0"/>
    <n v="1"/>
    <x v="0"/>
    <x v="1"/>
    <x v="1"/>
    <n v="1"/>
    <x v="1"/>
  </r>
  <r>
    <x v="7"/>
    <s v="8.2 - Design and plan epidemiological studies"/>
    <x v="2"/>
    <s v="Define the target population(s) and sample frame(s) (C)"/>
    <n v="1"/>
    <n v="9"/>
    <n v="0"/>
    <n v="0"/>
    <n v="9"/>
    <x v="0"/>
    <x v="0"/>
    <n v="1"/>
    <x v="0"/>
    <x v="1"/>
    <x v="1"/>
    <n v="1"/>
    <x v="1"/>
  </r>
  <r>
    <x v="7"/>
    <s v="8.2 - Design and plan epidemiological studies"/>
    <x v="2"/>
    <s v="Calculate sample size requirements (C)"/>
    <n v="1"/>
    <n v="9"/>
    <n v="0"/>
    <n v="0"/>
    <n v="9"/>
    <x v="0"/>
    <x v="0"/>
    <n v="1"/>
    <x v="0"/>
    <x v="1"/>
    <x v="1"/>
    <n v="1"/>
    <x v="1"/>
  </r>
  <r>
    <x v="7"/>
    <s v="8.2 - Design and plan epidemiological studies"/>
    <x v="2"/>
    <s v="Define required epidemiological and statistical analytical methods e.g., sample size, etc. (C)"/>
    <n v="1"/>
    <n v="9"/>
    <n v="0"/>
    <n v="0"/>
    <n v="9"/>
    <x v="0"/>
    <x v="0"/>
    <n v="1"/>
    <x v="0"/>
    <x v="1"/>
    <x v="1"/>
    <n v="1"/>
    <x v="1"/>
  </r>
  <r>
    <x v="7"/>
    <s v="8.2 - Design and plan epidemiological studies"/>
    <x v="2"/>
    <s v="Develop a questionnaire or data entry form to collect the required data (C)"/>
    <n v="1"/>
    <n v="9"/>
    <n v="0"/>
    <n v="0"/>
    <n v="9"/>
    <x v="0"/>
    <x v="0"/>
    <n v="1"/>
    <x v="0"/>
    <x v="1"/>
    <x v="1"/>
    <n v="1"/>
    <x v="1"/>
  </r>
  <r>
    <x v="7"/>
    <s v="8.2 - Design and plan epidemiological studies"/>
    <x v="2"/>
    <s v="Develop an analysis plan (C)"/>
    <n v="1"/>
    <n v="9"/>
    <n v="0"/>
    <n v="0"/>
    <n v="9"/>
    <x v="0"/>
    <x v="0"/>
    <n v="1"/>
    <x v="0"/>
    <x v="1"/>
    <x v="1"/>
    <n v="1"/>
    <x v="1"/>
  </r>
  <r>
    <x v="7"/>
    <s v="8.2 - Design and plan epidemiological studies"/>
    <x v="2"/>
    <s v="Identify and communicate with primary and secondary study stakeholders (C)"/>
    <n v="1"/>
    <n v="9"/>
    <n v="0"/>
    <n v="0"/>
    <n v="9"/>
    <x v="0"/>
    <x v="0"/>
    <n v="1"/>
    <x v="0"/>
    <x v="1"/>
    <x v="1"/>
    <n v="1"/>
    <x v="1"/>
  </r>
  <r>
    <x v="7"/>
    <s v="8.2 - Design and plan epidemiological studies"/>
    <x v="2"/>
    <s v="Review and adhere to ethical guidelines (C)"/>
    <n v="1"/>
    <n v="9"/>
    <n v="0"/>
    <n v="0"/>
    <n v="9"/>
    <x v="0"/>
    <x v="0"/>
    <n v="1"/>
    <x v="0"/>
    <x v="1"/>
    <x v="1"/>
    <n v="1"/>
    <x v="1"/>
  </r>
  <r>
    <x v="7"/>
    <s v="8.2 - Design and plan epidemiological studies"/>
    <x v="2"/>
    <s v="Plan for reporting the study results to stakeholders (C)"/>
    <n v="1"/>
    <n v="9"/>
    <n v="0"/>
    <n v="0"/>
    <n v="9"/>
    <x v="0"/>
    <x v="0"/>
    <n v="1"/>
    <x v="0"/>
    <x v="1"/>
    <x v="1"/>
    <n v="1"/>
    <x v="1"/>
  </r>
  <r>
    <x v="7"/>
    <s v="8.2 - Design and plan epidemiological studies"/>
    <x v="2"/>
    <s v="Lead the design and planning of both traditional linear hypothesis driven and systems-based approaches for epidemiological studies (C)"/>
    <n v="0.55559999999999998"/>
    <n v="5"/>
    <n v="0.44440000000000002"/>
    <n v="4"/>
    <n v="9"/>
    <x v="1"/>
    <x v="1"/>
    <n v="0"/>
    <x v="1"/>
    <x v="0"/>
    <x v="0"/>
    <n v="0"/>
    <x v="0"/>
  </r>
  <r>
    <x v="7"/>
    <s v="8.2 - Design and plan epidemiological studies"/>
    <x v="2"/>
    <s v="Lead the design and planning of collaboration, coordination and communication with critical stakeholders across sectoral lines (C)"/>
    <n v="0.44440000000000002"/>
    <n v="4"/>
    <n v="0.55559999999999998"/>
    <n v="5"/>
    <n v="9"/>
    <x v="1"/>
    <x v="1"/>
    <n v="0"/>
    <x v="1"/>
    <x v="0"/>
    <x v="0"/>
    <n v="0"/>
    <x v="0"/>
  </r>
  <r>
    <x v="7"/>
    <s v="8.3 - Conduct epidemiolgocial field studies"/>
    <x v="2"/>
    <s v="Lead study implementation by following the approved protocol, ensuring unbiased data collection, using appropriate data management, analysis, and interpretation methods (C)"/>
    <n v="1"/>
    <n v="9"/>
    <n v="0"/>
    <n v="0"/>
    <n v="9"/>
    <x v="0"/>
    <x v="0"/>
    <n v="1"/>
    <x v="0"/>
    <x v="1"/>
    <x v="1"/>
    <n v="1"/>
    <x v="1"/>
  </r>
  <r>
    <x v="7"/>
    <s v="8.3 - Conduct epidemiolgocial field studies"/>
    <x v="2"/>
    <s v="Lead the implementation of both linear hypothesis driven and systems-based approaches for epidemiological study design to: a) improve data management; b) refine and update risk estimates; c) characterize the epidemiology of the disease agent; d) generate hypotheses applying observational field studies; e) collaborate on environmental health studies; and f) collaborate in mixed methods research using transdisciplinary, systems-based approaches (C)"/>
    <n v="1"/>
    <n v="9"/>
    <n v="0"/>
    <n v="0"/>
    <n v="9"/>
    <x v="0"/>
    <x v="0"/>
    <n v="1"/>
    <x v="0"/>
    <x v="1"/>
    <x v="1"/>
    <n v="1"/>
    <x v="1"/>
  </r>
  <r>
    <x v="7"/>
    <s v="8.3 - Conduct epidemiolgocial field studies"/>
    <x v="2"/>
    <s v="Lead the implementation of operational research (C)"/>
    <n v="0.44440000000000002"/>
    <n v="4"/>
    <n v="0.55559999999999998"/>
    <n v="5"/>
    <n v="9"/>
    <x v="1"/>
    <x v="1"/>
    <n v="0"/>
    <x v="1"/>
    <x v="0"/>
    <x v="0"/>
    <n v="0"/>
    <x v="0"/>
  </r>
  <r>
    <x v="7"/>
    <s v="8.3 - Conduct epidemiolgocial field studies"/>
    <x v="2"/>
    <s v="Lead the implementation of collaboration, coordination and communication with critical stakeholders across sectoral lines (C)"/>
    <n v="1"/>
    <n v="9"/>
    <n v="0"/>
    <n v="0"/>
    <n v="9"/>
    <x v="0"/>
    <x v="0"/>
    <n v="1"/>
    <x v="0"/>
    <x v="1"/>
    <x v="1"/>
    <n v="1"/>
    <x v="1"/>
  </r>
  <r>
    <x v="7"/>
    <s v="8.3 - Conduct epidemiolgocial field studies"/>
    <x v="2"/>
    <s v="Evaluate the potential impact from any intervention recommended or made following the epidemiological study across the sectors (K)"/>
    <n v="0.88890000000000002"/>
    <n v="8"/>
    <n v="0.1111"/>
    <n v="1"/>
    <n v="9"/>
    <x v="0"/>
    <x v="0"/>
    <n v="1"/>
    <x v="0"/>
    <x v="0"/>
    <x v="0"/>
    <n v="0"/>
    <x v="0"/>
  </r>
  <r>
    <x v="7"/>
    <s v="8.4 - Report and publish study findings"/>
    <x v="2"/>
    <s v="Lead the production of oral and written reports and publications of epidemiologic studies using skills of scientific writing, analytic principles and methods: a) review and adhere to ethical guidelines and b) plan for reporting the study results to stakeholders (C)"/>
    <n v="1"/>
    <n v="9"/>
    <n v="0"/>
    <n v="0"/>
    <n v="9"/>
    <x v="0"/>
    <x v="0"/>
    <n v="1"/>
    <x v="0"/>
    <x v="1"/>
    <x v="1"/>
    <n v="1"/>
    <x v="1"/>
  </r>
  <r>
    <x v="7"/>
    <s v="8.4 - Report and publish study findings"/>
    <x v="2"/>
    <s v="Lead the writing of reports and publications of both reductionistic and systems-based approaches for epidemiological study design (C)"/>
    <n v="0.88890000000000002"/>
    <n v="8"/>
    <n v="0.1111"/>
    <n v="1"/>
    <n v="9"/>
    <x v="0"/>
    <x v="0"/>
    <n v="1"/>
    <x v="0"/>
    <x v="0"/>
    <x v="0"/>
    <n v="0"/>
    <x v="0"/>
  </r>
  <r>
    <x v="7"/>
    <s v="8.4 - Report and publish study findings"/>
    <x v="2"/>
    <s v="Lead the implementation of collaboration, coordination and communication with sectoral stakeholders including decision-makers (C)"/>
    <n v="1"/>
    <n v="9"/>
    <n v="0"/>
    <n v="0"/>
    <n v="9"/>
    <x v="0"/>
    <x v="0"/>
    <n v="1"/>
    <x v="0"/>
    <x v="1"/>
    <x v="1"/>
    <n v="1"/>
    <x v="1"/>
  </r>
  <r>
    <x v="7"/>
    <s v="8.4 - Report and publish study findings"/>
    <x v="2"/>
    <s v="Lead the reporting and dissemination of relevant study findings at early stage to local level Health Care stakeholders and other local stakeholders involved in response, including community leaders (S)"/>
    <n v="1"/>
    <n v="9"/>
    <n v="0"/>
    <n v="0"/>
    <n v="9"/>
    <x v="0"/>
    <x v="0"/>
    <n v="1"/>
    <x v="0"/>
    <x v="1"/>
    <x v="1"/>
    <n v="1"/>
    <x v="1"/>
  </r>
  <r>
    <x v="8"/>
    <s v="9.1 - Planning for data collection and analysis"/>
    <x v="2"/>
    <s v="Develop presentation plans and templates for regular reports and infographics (C)"/>
    <n v="1"/>
    <n v="9"/>
    <n v="0"/>
    <n v="0"/>
    <n v="9"/>
    <x v="0"/>
    <x v="0"/>
    <n v="1"/>
    <x v="0"/>
    <x v="1"/>
    <x v="1"/>
    <n v="1"/>
    <x v="1"/>
  </r>
  <r>
    <x v="8"/>
    <s v="9.1 - Planning for data collection and analysis"/>
    <x v="2"/>
    <s v="Develop and evaluate sampling strategies for surveys and epidemiologic studies (C)"/>
    <n v="1"/>
    <n v="9"/>
    <n v="0"/>
    <n v="0"/>
    <n v="9"/>
    <x v="0"/>
    <x v="0"/>
    <n v="1"/>
    <x v="0"/>
    <x v="1"/>
    <x v="1"/>
    <n v="1"/>
    <x v="1"/>
  </r>
  <r>
    <x v="8"/>
    <s v="9.1 - Planning for data collection and analysis"/>
    <x v="2"/>
    <s v="Calculate sample size for surveys and epidemiological studies (S)"/>
    <n v="0.77780000000000005"/>
    <n v="7"/>
    <n v="0.22220000000000001"/>
    <n v="2"/>
    <n v="9"/>
    <x v="0"/>
    <x v="0"/>
    <n v="0"/>
    <x v="1"/>
    <x v="0"/>
    <x v="0"/>
    <n v="0"/>
    <x v="0"/>
  </r>
  <r>
    <x v="8"/>
    <s v="9.2 - Data collection"/>
    <x v="2"/>
    <s v="Develop questionnaires for field investigations (e.g., outbreak investigations and epidemiological studies (C)"/>
    <n v="1"/>
    <n v="9"/>
    <n v="0"/>
    <n v="0"/>
    <n v="9"/>
    <x v="0"/>
    <x v="0"/>
    <n v="1"/>
    <x v="0"/>
    <x v="1"/>
    <x v="1"/>
    <n v="1"/>
    <x v="1"/>
  </r>
  <r>
    <x v="8"/>
    <s v="9.2 - Data collection"/>
    <x v="2"/>
    <s v="Create a data dictionary to explain coding, types of variables (S)"/>
    <n v="1"/>
    <n v="9"/>
    <n v="0"/>
    <n v="0"/>
    <n v="9"/>
    <x v="0"/>
    <x v="0"/>
    <n v="1"/>
    <x v="0"/>
    <x v="1"/>
    <x v="1"/>
    <n v="1"/>
    <x v="1"/>
  </r>
  <r>
    <x v="8"/>
    <s v="9.2 - Data collection"/>
    <x v="2"/>
    <s v="Develop/Review SOPs for data checks and data quality assurance (C)"/>
    <n v="1"/>
    <n v="9"/>
    <n v="0"/>
    <n v="0"/>
    <n v="9"/>
    <x v="0"/>
    <x v="0"/>
    <n v="1"/>
    <x v="0"/>
    <x v="1"/>
    <x v="1"/>
    <n v="1"/>
    <x v="1"/>
  </r>
  <r>
    <x v="8"/>
    <s v="9.2 - Data collection"/>
    <x v="2"/>
    <s v="Describe the data standards life cycle (the process by which standards are created, implemented, and updated) (K)"/>
    <n v="0.88890000000000002"/>
    <n v="8"/>
    <n v="0.1111"/>
    <n v="1"/>
    <n v="9"/>
    <x v="0"/>
    <x v="0"/>
    <n v="1"/>
    <x v="0"/>
    <x v="0"/>
    <x v="0"/>
    <n v="0"/>
    <x v="0"/>
  </r>
  <r>
    <x v="8"/>
    <s v="9.2 - Data collection"/>
    <x v="2"/>
    <s v="Advocate for implementation of standards for data collection using electronic tools (C)"/>
    <n v="1"/>
    <n v="9"/>
    <n v="0"/>
    <n v="0"/>
    <n v="9"/>
    <x v="0"/>
    <x v="0"/>
    <n v="1"/>
    <x v="0"/>
    <x v="1"/>
    <x v="1"/>
    <n v="1"/>
    <x v="1"/>
  </r>
  <r>
    <x v="8"/>
    <s v="9.2 - Data collection"/>
    <x v="2"/>
    <s v="Identify governance policies and guidelines needed to support data collection, (e.g., data exchange/data protection standards and policies) (S)"/>
    <n v="0.55559999999999998"/>
    <n v="5"/>
    <n v="0.44440000000000002"/>
    <n v="4"/>
    <n v="9"/>
    <x v="1"/>
    <x v="1"/>
    <n v="0"/>
    <x v="1"/>
    <x v="0"/>
    <x v="0"/>
    <n v="0"/>
    <x v="0"/>
  </r>
  <r>
    <x v="8"/>
    <s v="9.2 - Data collection"/>
    <x v="2"/>
    <s v="Assess adherence to existing policies for data sharing and data exchange (C)"/>
    <n v="0.88890000000000002"/>
    <n v="8"/>
    <n v="0.1111"/>
    <n v="1"/>
    <n v="9"/>
    <x v="0"/>
    <x v="0"/>
    <n v="1"/>
    <x v="0"/>
    <x v="0"/>
    <x v="0"/>
    <n v="0"/>
    <x v="0"/>
  </r>
  <r>
    <x v="8"/>
    <s v="9.2 - Data collection"/>
    <x v="2"/>
    <s v="Acknowledge data ownership and data storage issues: a) data protection ethics and b) Cloud versus server storage implications (K)"/>
    <n v="0.88890000000000002"/>
    <n v="8"/>
    <n v="0.1111"/>
    <n v="1"/>
    <n v="9"/>
    <x v="0"/>
    <x v="0"/>
    <n v="1"/>
    <x v="0"/>
    <x v="0"/>
    <x v="0"/>
    <n v="0"/>
    <x v="0"/>
  </r>
  <r>
    <x v="8"/>
    <s v="9.2 - Data collection"/>
    <x v="2"/>
    <s v="Verify that data security and data protection requirements are met (C)"/>
    <n v="1"/>
    <n v="9"/>
    <n v="0"/>
    <n v="0"/>
    <n v="9"/>
    <x v="0"/>
    <x v="0"/>
    <n v="1"/>
    <x v="0"/>
    <x v="1"/>
    <x v="1"/>
    <n v="1"/>
    <x v="1"/>
  </r>
  <r>
    <x v="8"/>
    <s v="9.3 - Data analysis"/>
    <x v="2"/>
    <s v="Calculate a regression coefficient and perform regression modeling (C)"/>
    <n v="0.66669999999999996"/>
    <n v="6"/>
    <n v="0.33329999999999999"/>
    <n v="3"/>
    <n v="9"/>
    <x v="0"/>
    <x v="0"/>
    <n v="0"/>
    <x v="1"/>
    <x v="0"/>
    <x v="0"/>
    <n v="0"/>
    <x v="0"/>
  </r>
  <r>
    <x v="8"/>
    <s v="9.3 - Data analysis"/>
    <x v="2"/>
    <s v="Perform multivariate analysis of data from surveillance and epidemiological studies (C)"/>
    <n v="0.88890000000000002"/>
    <n v="8"/>
    <n v="0.1111"/>
    <n v="1"/>
    <n v="9"/>
    <x v="0"/>
    <x v="0"/>
    <n v="1"/>
    <x v="0"/>
    <x v="0"/>
    <x v="0"/>
    <n v="0"/>
    <x v="0"/>
  </r>
  <r>
    <x v="8"/>
    <s v="9.3 - Data analysis"/>
    <x v="2"/>
    <s v="Perform a time series analysis of surveillance data (C)"/>
    <n v="0.66669999999999996"/>
    <n v="6"/>
    <n v="0.33329999999999999"/>
    <n v="3"/>
    <n v="9"/>
    <x v="0"/>
    <x v="0"/>
    <n v="0"/>
    <x v="1"/>
    <x v="0"/>
    <x v="0"/>
    <n v="0"/>
    <x v="0"/>
  </r>
  <r>
    <x v="8"/>
    <s v="9.3 - Data analysis"/>
    <x v="2"/>
    <s v="Use geographic information systems (GIS) to display geographic distribution of cases and produce maps (C)"/>
    <n v="1"/>
    <n v="9"/>
    <n v="0"/>
    <n v="0"/>
    <n v="9"/>
    <x v="0"/>
    <x v="0"/>
    <n v="1"/>
    <x v="0"/>
    <x v="1"/>
    <x v="1"/>
    <n v="1"/>
    <x v="1"/>
  </r>
  <r>
    <x v="8"/>
    <s v="9.3 - Data analysis"/>
    <x v="2"/>
    <s v="Conduct a comprehensive evaluation of surveillance systems focusing on data quality attributes, overseeing all administrative levels and interaction patterns, and proposing improvement steps based on needs and gap analysis (C)"/>
    <n v="1"/>
    <n v="9"/>
    <n v="0"/>
    <n v="0"/>
    <n v="9"/>
    <x v="0"/>
    <x v="0"/>
    <n v="1"/>
    <x v="0"/>
    <x v="1"/>
    <x v="1"/>
    <n v="1"/>
    <x v="1"/>
  </r>
  <r>
    <x v="8"/>
    <s v="9.4 - Data interpretation and presentation"/>
    <x v="2"/>
    <s v="Interpret results from regression, multivariable, and time-series analyses (C)"/>
    <n v="1"/>
    <n v="9"/>
    <n v="0"/>
    <n v="0"/>
    <n v="9"/>
    <x v="0"/>
    <x v="0"/>
    <n v="1"/>
    <x v="0"/>
    <x v="1"/>
    <x v="1"/>
    <n v="1"/>
    <x v="1"/>
  </r>
  <r>
    <x v="8"/>
    <s v="9.4 - Data interpretation and presentation"/>
    <x v="2"/>
    <s v="Interpret findings from surveillance, laboratory and epidemiological studies for decision makers and the public (C)"/>
    <n v="1"/>
    <n v="9"/>
    <n v="0"/>
    <n v="0"/>
    <n v="9"/>
    <x v="0"/>
    <x v="0"/>
    <n v="1"/>
    <x v="0"/>
    <x v="1"/>
    <x v="1"/>
    <n v="1"/>
    <x v="1"/>
  </r>
  <r>
    <x v="8"/>
    <s v="9.4 - Data interpretation and presentation"/>
    <x v="2"/>
    <s v="Develop a data visualization plan, including use of infographics if appropriate (C)"/>
    <n v="0.55559999999999998"/>
    <n v="5"/>
    <n v="0.44440000000000002"/>
    <n v="4"/>
    <n v="9"/>
    <x v="1"/>
    <x v="1"/>
    <n v="0"/>
    <x v="1"/>
    <x v="0"/>
    <x v="0"/>
    <n v="0"/>
    <x v="0"/>
  </r>
  <r>
    <x v="8"/>
    <s v="9.5 - Digital Tools"/>
    <x v="2"/>
    <s v="Describe internationally agreed standards for disease coding and data exchange (e.g., ICD-11, HL7) (K)"/>
    <n v="0.77780000000000005"/>
    <n v="7"/>
    <n v="0.22220000000000001"/>
    <n v="2"/>
    <n v="9"/>
    <x v="0"/>
    <x v="0"/>
    <n v="0"/>
    <x v="1"/>
    <x v="0"/>
    <x v="0"/>
    <n v="0"/>
    <x v="0"/>
  </r>
  <r>
    <x v="8"/>
    <s v="9.5 - Digital Tools"/>
    <x v="2"/>
    <s v="Describe digital surveillance tools integration with health information systems (K)"/>
    <n v="0.77780000000000005"/>
    <n v="7"/>
    <n v="0.22220000000000001"/>
    <n v="2"/>
    <n v="9"/>
    <x v="0"/>
    <x v="0"/>
    <n v="0"/>
    <x v="1"/>
    <x v="0"/>
    <x v="0"/>
    <n v="0"/>
    <x v="0"/>
  </r>
  <r>
    <x v="8"/>
    <s v="9.5 - Digital Tools"/>
    <x v="2"/>
    <s v="Oversee the different digital tools for surveillance and how to choose based on needs assessment (C)"/>
    <n v="1"/>
    <n v="9"/>
    <n v="0"/>
    <n v="0"/>
    <n v="9"/>
    <x v="0"/>
    <x v="0"/>
    <n v="1"/>
    <x v="0"/>
    <x v="1"/>
    <x v="1"/>
    <n v="1"/>
    <x v="1"/>
  </r>
  <r>
    <x v="8"/>
    <s v="9.5 - Digital Tools"/>
    <x v="2"/>
    <s v="Support the selection of one or more digital tools suitable for the national surveillance system (C)"/>
    <n v="0.66669999999999996"/>
    <n v="6"/>
    <n v="0.33329999999999999"/>
    <n v="3"/>
    <n v="9"/>
    <x v="0"/>
    <x v="0"/>
    <n v="0"/>
    <x v="1"/>
    <x v="0"/>
    <x v="0"/>
    <n v="0"/>
    <x v="0"/>
  </r>
  <r>
    <x v="8"/>
    <s v="9.5 - Digital Tools"/>
    <x v="2"/>
    <s v="Develop a plan for implementing selected digital tool(s) (C)"/>
    <n v="0.66669999999999996"/>
    <n v="6"/>
    <n v="0.33329999999999999"/>
    <n v="3"/>
    <n v="9"/>
    <x v="0"/>
    <x v="0"/>
    <n v="0"/>
    <x v="1"/>
    <x v="0"/>
    <x v="0"/>
    <n v="0"/>
    <x v="0"/>
  </r>
  <r>
    <x v="8"/>
    <s v="9.5 - Digital Tools"/>
    <x v="2"/>
    <s v="Exploit data from different digital data sources/solutions/applications for surveillance data analysis and situation reporting (C)"/>
    <n v="0.88890000000000002"/>
    <n v="8"/>
    <n v="0.1111"/>
    <n v="1"/>
    <n v="9"/>
    <x v="0"/>
    <x v="0"/>
    <n v="1"/>
    <x v="0"/>
    <x v="0"/>
    <x v="0"/>
    <n v="0"/>
    <x v="0"/>
  </r>
  <r>
    <x v="9"/>
    <s v="10.1 - Biodiversity and Ecosystem Function"/>
    <x v="2"/>
    <s v="*Define and describe general levels of structural and functional biodiversity (K)"/>
    <n v="0.61539999999999995"/>
    <n v="8"/>
    <n v="0.3846"/>
    <n v="5"/>
    <n v="13"/>
    <x v="1"/>
    <x v="1"/>
    <n v="0"/>
    <x v="1"/>
    <x v="0"/>
    <x v="0"/>
    <n v="0"/>
    <x v="0"/>
  </r>
  <r>
    <x v="9"/>
    <s v="10.1 - Biodiversity and Ecosystem Function"/>
    <x v="2"/>
    <s v="*Identify drivers of temporal and spatial distribution of populations and how this leads to changes in biodiversity at the community and ecosystem level (i.e., changes in biodiversity of time and space) (C)"/>
    <n v="0.84619999999999995"/>
    <n v="11"/>
    <n v="0.15379999999999999"/>
    <n v="2"/>
    <n v="13"/>
    <x v="0"/>
    <x v="0"/>
    <n v="1"/>
    <x v="0"/>
    <x v="0"/>
    <x v="0"/>
    <n v="0"/>
    <x v="0"/>
  </r>
  <r>
    <x v="9"/>
    <s v="10.1 - Biodiversity and Ecosystem Function"/>
    <x v="2"/>
    <s v="*Explain interactions among proximate and ultimate causes of biodiversity loss such as land cover change, poverty, landscape fragmentation, climate change and others that are impacting biodiversity at local and regional scales (K)"/>
    <n v="0.84619999999999995"/>
    <n v="11"/>
    <n v="0.15379999999999999"/>
    <n v="2"/>
    <n v="13"/>
    <x v="0"/>
    <x v="0"/>
    <n v="1"/>
    <x v="0"/>
    <x v="0"/>
    <x v="0"/>
    <n v="0"/>
    <x v="0"/>
  </r>
  <r>
    <x v="9"/>
    <s v="10.1 - Biodiversity and Ecosystem Function"/>
    <x v="2"/>
    <s v="*Describe the causes and consequences of changes in biodiversity at relevant temporal and spatial scales (K)"/>
    <n v="0.76919999999999999"/>
    <n v="10"/>
    <n v="0.23080000000000001"/>
    <n v="3"/>
    <n v="13"/>
    <x v="0"/>
    <x v="0"/>
    <n v="0"/>
    <x v="1"/>
    <x v="0"/>
    <x v="0"/>
    <n v="0"/>
    <x v="0"/>
  </r>
  <r>
    <x v="9"/>
    <s v="10.1 - Biodiversity and Ecosystem Function"/>
    <x v="2"/>
    <s v="*Explain the importance of ecosystem functions and ecosystem services to society including families, communities and governments (C)"/>
    <n v="0.46150000000000002"/>
    <n v="6"/>
    <n v="0.53849999999999998"/>
    <n v="7"/>
    <n v="13"/>
    <x v="1"/>
    <x v="1"/>
    <n v="0"/>
    <x v="1"/>
    <x v="0"/>
    <x v="0"/>
    <n v="0"/>
    <x v="0"/>
  </r>
  <r>
    <x v="9"/>
    <s v="10.1 - Biodiversity and Ecosystem Function"/>
    <x v="2"/>
    <s v="*Promote biodiversity of natural and agricultural ecosystems to support human, animal and plant health and food supply (C)"/>
    <n v="0.66669999999999996"/>
    <n v="8"/>
    <n v="0.33329999999999999"/>
    <n v="4"/>
    <n v="12"/>
    <x v="0"/>
    <x v="0"/>
    <n v="0"/>
    <x v="1"/>
    <x v="0"/>
    <x v="0"/>
    <n v="0"/>
    <x v="0"/>
  </r>
  <r>
    <x v="9"/>
    <s v="10.1 - Biodiversity and Ecosystem Function"/>
    <x v="2"/>
    <s v="*Promote One Health policies and best management practices for biodiversity and natural ecosystems which benefit both domesticated and captive animal health (C)"/>
    <n v="0.69230000000000003"/>
    <n v="9"/>
    <n v="0.30769999999999997"/>
    <n v="4"/>
    <n v="13"/>
    <x v="0"/>
    <x v="0"/>
    <n v="0"/>
    <x v="1"/>
    <x v="0"/>
    <x v="0"/>
    <n v="0"/>
    <x v="0"/>
  </r>
  <r>
    <x v="9"/>
    <s v="10.1 - Biodiversity and Ecosystem Function"/>
    <x v="2"/>
    <s v="*Promote biodiversity in animal and plant agriculture production systems that enhance disease resistance (C)"/>
    <n v="0.3846"/>
    <n v="5"/>
    <n v="0.61539999999999995"/>
    <n v="8"/>
    <n v="13"/>
    <x v="1"/>
    <x v="1"/>
    <n v="0"/>
    <x v="1"/>
    <x v="0"/>
    <x v="0"/>
    <n v="0"/>
    <x v="0"/>
  </r>
  <r>
    <x v="9"/>
    <s v="10.1 - Biodiversity and Ecosystem Function"/>
    <x v="2"/>
    <s v="*Identify unsustainable practices and policies leading to loss of biodiversity at multiple scales and levels (S)"/>
    <n v="0.69230000000000003"/>
    <n v="9"/>
    <n v="0.30769999999999997"/>
    <n v="4"/>
    <n v="13"/>
    <x v="0"/>
    <x v="0"/>
    <n v="0"/>
    <x v="1"/>
    <x v="0"/>
    <x v="0"/>
    <n v="0"/>
    <x v="0"/>
  </r>
  <r>
    <x v="9"/>
    <s v="10.1 - Biodiversity and Ecosystem Function"/>
    <x v="2"/>
    <s v="*Design a systems-based diagram showing the connections between deforestation, ecosystems degradation, or loss of access to natural resources and the wider felt impacts (S)"/>
    <n v="0.61539999999999995"/>
    <n v="8"/>
    <n v="0.3846"/>
    <n v="5"/>
    <n v="13"/>
    <x v="1"/>
    <x v="1"/>
    <n v="0"/>
    <x v="1"/>
    <x v="0"/>
    <x v="0"/>
    <n v="0"/>
    <x v="0"/>
  </r>
  <r>
    <x v="9"/>
    <s v="10.1 - Biodiversity and Ecosystem Function"/>
    <x v="2"/>
    <s v="*Collaborate effectively with other professions and sectors to align with intergovernmental agreements related to biodiversity and ecosystem management (C)"/>
    <n v="0.69230000000000003"/>
    <n v="9"/>
    <n v="0.30769999999999997"/>
    <n v="4"/>
    <n v="13"/>
    <x v="0"/>
    <x v="0"/>
    <n v="0"/>
    <x v="1"/>
    <x v="0"/>
    <x v="0"/>
    <n v="0"/>
    <x v="0"/>
  </r>
  <r>
    <x v="9"/>
    <s v="10.1 - Biodiversity and Ecosystem Function"/>
    <x v="2"/>
    <s v="*Utilize community-based participatory methods to identify and engage local/indigenous knowledge for integrative management of biodiversity and ecosystem structure and functions related to One Health (C)"/>
    <n v="0.61539999999999995"/>
    <n v="8"/>
    <n v="0.3846"/>
    <n v="5"/>
    <n v="13"/>
    <x v="1"/>
    <x v="1"/>
    <n v="0"/>
    <x v="1"/>
    <x v="0"/>
    <x v="0"/>
    <n v="0"/>
    <x v="0"/>
  </r>
  <r>
    <x v="9"/>
    <s v="10.1 - Biodiversity and Ecosystem Function"/>
    <x v="2"/>
    <s v="Apply actions to tackle health threats in an ecosystem by taking into consideration international regulations and policies related to endangered species protection (C)"/>
    <n v="0.53849999999999998"/>
    <n v="7"/>
    <n v="0.46150000000000002"/>
    <n v="6"/>
    <n v="13"/>
    <x v="1"/>
    <x v="1"/>
    <n v="0"/>
    <x v="1"/>
    <x v="0"/>
    <x v="0"/>
    <n v="0"/>
    <x v="0"/>
  </r>
  <r>
    <x v="9"/>
    <s v="10.1 - Biodiversity and Ecosystem Function"/>
    <x v="2"/>
    <s v="Describe biodiversity indices (structural and functional) and how they are measured (S)"/>
    <n v="0.30769999999999997"/>
    <n v="4"/>
    <n v="0.69230000000000003"/>
    <n v="9"/>
    <n v="13"/>
    <x v="1"/>
    <x v="1"/>
    <n v="0"/>
    <x v="1"/>
    <x v="0"/>
    <x v="0"/>
    <n v="0"/>
    <x v="0"/>
  </r>
  <r>
    <x v="9"/>
    <s v="10.1 - Biodiversity and Ecosystem Function"/>
    <x v="2"/>
    <s v="Apply the concept of microbial diversity to promote one health (C)"/>
    <n v="0.46150000000000002"/>
    <n v="6"/>
    <n v="0.53849999999999998"/>
    <n v="7"/>
    <n v="13"/>
    <x v="1"/>
    <x v="1"/>
    <n v="0"/>
    <x v="1"/>
    <x v="0"/>
    <x v="0"/>
    <n v="0"/>
    <x v="0"/>
  </r>
  <r>
    <x v="9"/>
    <s v="10.1 - Biodiversity and Ecosystem Function"/>
    <x v="2"/>
    <s v="Promote policies that promote biodiversity as part of ecosystems’ health (C)"/>
    <n v="0.69230000000000003"/>
    <n v="9"/>
    <n v="0.30769999999999997"/>
    <n v="4"/>
    <n v="13"/>
    <x v="0"/>
    <x v="0"/>
    <n v="0"/>
    <x v="1"/>
    <x v="0"/>
    <x v="0"/>
    <n v="0"/>
    <x v="0"/>
  </r>
  <r>
    <x v="9"/>
    <s v="10.1 - Biodiversity and Ecosystem Function"/>
    <x v="2"/>
    <s v="Describe agro-ecological approaches to promoting biodiversity and ecosystem health (K)"/>
    <n v="0.23080000000000001"/>
    <n v="3"/>
    <n v="0.76919999999999999"/>
    <n v="10"/>
    <n v="13"/>
    <x v="1"/>
    <x v="1"/>
    <n v="0"/>
    <x v="1"/>
    <x v="0"/>
    <x v="0"/>
    <n v="0"/>
    <x v="0"/>
  </r>
  <r>
    <x v="9"/>
    <s v="10.1 - Biodiversity and Ecosystem Function"/>
    <x v="2"/>
    <s v="Exchange and analyze data across the public health, animal health and environment health sectors (C)"/>
    <n v="0.84619999999999995"/>
    <n v="11"/>
    <n v="0.15379999999999999"/>
    <n v="2"/>
    <n v="13"/>
    <x v="0"/>
    <x v="0"/>
    <n v="1"/>
    <x v="0"/>
    <x v="0"/>
    <x v="0"/>
    <n v="0"/>
    <x v="0"/>
  </r>
  <r>
    <x v="9"/>
    <s v="10.1 - Biodiversity and Ecosystem Function"/>
    <x v="2"/>
    <s v="*Advocate and raise awareness about positive health impacts of ecosystem-based approaches (C)"/>
    <n v="0.84619999999999995"/>
    <n v="11"/>
    <n v="0.15379999999999999"/>
    <n v="2"/>
    <n v="13"/>
    <x v="0"/>
    <x v="0"/>
    <n v="1"/>
    <x v="0"/>
    <x v="0"/>
    <x v="0"/>
    <n v="0"/>
    <x v="0"/>
  </r>
  <r>
    <x v="9"/>
    <s v="10.2 - Wildlife and Ecosystem Services"/>
    <x v="2"/>
    <s v="*Describe and evaluate the cultural, social, and economic context of wildlife and ecosystem services (C)"/>
    <n v="0.46150000000000002"/>
    <n v="6"/>
    <n v="0.53849999999999998"/>
    <n v="7"/>
    <n v="13"/>
    <x v="1"/>
    <x v="1"/>
    <n v="0"/>
    <x v="1"/>
    <x v="0"/>
    <x v="0"/>
    <n v="0"/>
    <x v="0"/>
  </r>
  <r>
    <x v="9"/>
    <s v="10.2 - Wildlife and Ecosystem Services"/>
    <x v="2"/>
    <s v="*Communicate value of wildlife and ecosystem services to stakeholders (C)"/>
    <n v="0.69230000000000003"/>
    <n v="9"/>
    <n v="0.30769999999999997"/>
    <n v="4"/>
    <n v="13"/>
    <x v="0"/>
    <x v="0"/>
    <n v="0"/>
    <x v="1"/>
    <x v="0"/>
    <x v="0"/>
    <n v="0"/>
    <x v="0"/>
  </r>
  <r>
    <x v="9"/>
    <s v="10.2 - Wildlife and Ecosystem Services"/>
    <x v="2"/>
    <s v="*Communicate the purpose and characteristics of wildlife and ecosystem health assessment (S)"/>
    <n v="0.46150000000000002"/>
    <n v="6"/>
    <n v="0.53849999999999998"/>
    <n v="7"/>
    <n v="13"/>
    <x v="1"/>
    <x v="1"/>
    <n v="0"/>
    <x v="1"/>
    <x v="0"/>
    <x v="0"/>
    <n v="0"/>
    <x v="0"/>
  </r>
  <r>
    <x v="9"/>
    <s v="10.2 - Wildlife and Ecosystem Services"/>
    <x v="2"/>
    <s v="*Describe and include the role of wildlife and ecosystem health assessment as it applies to One Health (S)"/>
    <n v="0.69230000000000003"/>
    <n v="9"/>
    <n v="0.30769999999999997"/>
    <n v="4"/>
    <n v="13"/>
    <x v="0"/>
    <x v="0"/>
    <n v="0"/>
    <x v="1"/>
    <x v="0"/>
    <x v="0"/>
    <n v="0"/>
    <x v="0"/>
  </r>
  <r>
    <x v="9"/>
    <s v="10.2 - Wildlife and Ecosystem Services"/>
    <x v="2"/>
    <s v="*Integrate wildlife and ecosystem health data with other data streams (C)"/>
    <n v="0.61539999999999995"/>
    <n v="8"/>
    <n v="0.3846"/>
    <n v="5"/>
    <n v="13"/>
    <x v="1"/>
    <x v="1"/>
    <n v="0"/>
    <x v="1"/>
    <x v="0"/>
    <x v="0"/>
    <n v="0"/>
    <x v="0"/>
  </r>
  <r>
    <x v="9"/>
    <s v="10.2 - Wildlife and Ecosystem Services"/>
    <x v="2"/>
    <s v="*Communicate wildlife and ecosystem health risks to diverse audiences using various formats (S)"/>
    <n v="0.30769999999999997"/>
    <n v="4"/>
    <n v="0.69230000000000003"/>
    <n v="9"/>
    <n v="13"/>
    <x v="1"/>
    <x v="1"/>
    <n v="0"/>
    <x v="1"/>
    <x v="0"/>
    <x v="0"/>
    <n v="0"/>
    <x v="0"/>
  </r>
  <r>
    <x v="9"/>
    <s v="10.2 - Wildlife and Ecosystem Services"/>
    <x v="2"/>
    <s v="*Apply wildlife and ecosystem health promotion principles (C)"/>
    <n v="0.61539999999999995"/>
    <n v="8"/>
    <n v="0.3846"/>
    <n v="5"/>
    <n v="13"/>
    <x v="1"/>
    <x v="1"/>
    <n v="0"/>
    <x v="1"/>
    <x v="0"/>
    <x v="0"/>
    <n v="0"/>
    <x v="0"/>
  </r>
  <r>
    <x v="9"/>
    <s v="10.3 - Air, Water and Soil Quality"/>
    <x v="2"/>
    <s v="Describe how air, water and soil quality data can be used as an early warning system for environment-related health events and which signals to monitor (C)"/>
    <n v="0.69230000000000003"/>
    <n v="9"/>
    <n v="0.30769999999999997"/>
    <n v="4"/>
    <n v="13"/>
    <x v="0"/>
    <x v="0"/>
    <n v="0"/>
    <x v="1"/>
    <x v="0"/>
    <x v="0"/>
    <n v="0"/>
    <x v="0"/>
  </r>
  <r>
    <x v="9"/>
    <s v="10.3 - Air, Water and Soil Quality"/>
    <x v="2"/>
    <s v="Promote the creation of data sharing agreements and early warning systems amongst agencies involved in One Health (C)"/>
    <n v="0.61539999999999995"/>
    <n v="8"/>
    <n v="0.3846"/>
    <n v="5"/>
    <n v="13"/>
    <x v="1"/>
    <x v="1"/>
    <n v="0"/>
    <x v="1"/>
    <x v="0"/>
    <x v="0"/>
    <n v="0"/>
    <x v="0"/>
  </r>
  <r>
    <x v="9"/>
    <s v="10.3 - Air, Water and Soil Quality"/>
    <x v="2"/>
    <s v="Ensure that data related to key environmental indicators and health are comparable and compatible, and follow accepted standards where they exist, especially when establishing new data collection schemes related to One Health (C)"/>
    <n v="0.83330000000000004"/>
    <n v="10"/>
    <n v="0.16669999999999999"/>
    <n v="2"/>
    <n v="12"/>
    <x v="0"/>
    <x v="0"/>
    <n v="1"/>
    <x v="0"/>
    <x v="0"/>
    <x v="0"/>
    <n v="0"/>
    <x v="0"/>
  </r>
  <r>
    <x v="9"/>
    <s v="10.3 - Air, Water and Soil Quality"/>
    <x v="2"/>
    <s v="Collaborate with agencies involved in collecting and monitoring data on air, water and land resources and environmental pollutants (K)"/>
    <n v="0.53849999999999998"/>
    <n v="7"/>
    <n v="0.46150000000000002"/>
    <n v="6"/>
    <n v="13"/>
    <x v="1"/>
    <x v="1"/>
    <n v="0"/>
    <x v="1"/>
    <x v="0"/>
    <x v="0"/>
    <n v="0"/>
    <x v="0"/>
  </r>
  <r>
    <x v="9"/>
    <s v="10.4 - Global Environmental Change"/>
    <x v="2"/>
    <s v="Apply systems thinking to relate how climate and weather variables interact with health to result in disease emergence (C)"/>
    <n v="0.69230000000000003"/>
    <n v="9"/>
    <n v="0.30769999999999997"/>
    <n v="4"/>
    <n v="13"/>
    <x v="0"/>
    <x v="0"/>
    <n v="0"/>
    <x v="1"/>
    <x v="0"/>
    <x v="0"/>
    <n v="0"/>
    <x v="0"/>
  </r>
  <r>
    <x v="9"/>
    <s v="10.4 - Global Environmental Change"/>
    <x v="2"/>
    <s v="Discuss the impact of global climate change on health and the emergence of novel diseases (K)"/>
    <n v="0.84619999999999995"/>
    <n v="11"/>
    <n v="0.15379999999999999"/>
    <n v="2"/>
    <n v="13"/>
    <x v="0"/>
    <x v="0"/>
    <n v="1"/>
    <x v="0"/>
    <x v="0"/>
    <x v="0"/>
    <n v="0"/>
    <x v="0"/>
  </r>
  <r>
    <x v="9"/>
    <s v="10.4 - Global Environmental Change"/>
    <x v="2"/>
    <s v="Describe the concept and practice of Planetary Health (K)"/>
    <n v="0.46150000000000002"/>
    <n v="6"/>
    <n v="0.53849999999999998"/>
    <n v="7"/>
    <n v="13"/>
    <x v="1"/>
    <x v="1"/>
    <n v="0"/>
    <x v="1"/>
    <x v="0"/>
    <x v="0"/>
    <n v="0"/>
    <x v="0"/>
  </r>
  <r>
    <x v="9"/>
    <s v="10.4 - Global Environmental Change"/>
    <x v="2"/>
    <s v="Interpret models of global environmental change (S)"/>
    <n v="0.46150000000000002"/>
    <n v="6"/>
    <n v="0.53849999999999998"/>
    <n v="7"/>
    <n v="13"/>
    <x v="1"/>
    <x v="1"/>
    <n v="0"/>
    <x v="1"/>
    <x v="0"/>
    <x v="0"/>
    <n v="0"/>
    <x v="0"/>
  </r>
  <r>
    <x v="9"/>
    <s v="10.4 - Global Environmental Change"/>
    <x v="2"/>
    <s v="Recognize the primary and secondary health impacts of climate change (C)"/>
    <n v="0.3846"/>
    <n v="5"/>
    <n v="0.61539999999999995"/>
    <n v="8"/>
    <n v="13"/>
    <x v="1"/>
    <x v="1"/>
    <n v="0"/>
    <x v="1"/>
    <x v="0"/>
    <x v="0"/>
    <n v="0"/>
    <x v="0"/>
  </r>
  <r>
    <x v="9"/>
    <s v="10.4 - Global Environmental Change"/>
    <x v="2"/>
    <s v="Assess how climate change impacts the social and environmental determinants of health (C)"/>
    <n v="0.61539999999999995"/>
    <n v="8"/>
    <n v="0.3846"/>
    <n v="5"/>
    <n v="13"/>
    <x v="1"/>
    <x v="1"/>
    <n v="0"/>
    <x v="1"/>
    <x v="0"/>
    <x v="0"/>
    <n v="0"/>
    <x v="0"/>
  </r>
  <r>
    <x v="9"/>
    <s v="10.4 - Global Environmental Change"/>
    <x v="2"/>
    <s v="Be able to make sustainable policy recommendations on best practices that promote ecosystems’ health and mitigate risk factors (C)"/>
    <n v="0.3846"/>
    <n v="5"/>
    <n v="0.61539999999999995"/>
    <n v="8"/>
    <n v="13"/>
    <x v="1"/>
    <x v="1"/>
    <n v="0"/>
    <x v="1"/>
    <x v="0"/>
    <x v="0"/>
    <n v="0"/>
    <x v="0"/>
  </r>
  <r>
    <x v="9"/>
    <s v="10.5 - Anthropogenic, Environment and Socio-Economic Drivers of Emerging Health Threats"/>
    <x v="2"/>
    <s v="*Gather data to define baseline metrics on disease drivers (climate and land use change, etc.) (S)"/>
    <n v="0.72729999999999995"/>
    <n v="8"/>
    <n v="0.2727"/>
    <n v="3"/>
    <n v="11"/>
    <x v="0"/>
    <x v="0"/>
    <n v="0"/>
    <x v="1"/>
    <x v="0"/>
    <x v="0"/>
    <n v="0"/>
    <x v="0"/>
  </r>
  <r>
    <x v="9"/>
    <s v="10.5 - Anthropogenic, Environment and Socio-Economic Drivers of Emerging Health Threats"/>
    <x v="2"/>
    <s v="*Define wildlife and ecosystem health determinants, and disease drivers, and their interrelationships (K)"/>
    <n v="0.81820000000000004"/>
    <n v="9"/>
    <n v="0.18179999999999999"/>
    <n v="2"/>
    <n v="11"/>
    <x v="0"/>
    <x v="0"/>
    <n v="1"/>
    <x v="0"/>
    <x v="0"/>
    <x v="0"/>
    <n v="0"/>
    <x v="0"/>
  </r>
  <r>
    <x v="9"/>
    <s v="10.5 - Anthropogenic, Environment and Socio-Economic Drivers of Emerging Health Threats"/>
    <x v="2"/>
    <s v="*List and describe the anthropogenically-induced environmental and socio-economic drivers that impact health of the system (K)"/>
    <n v="0.90910000000000002"/>
    <n v="10"/>
    <n v="9.0899999999999995E-2"/>
    <n v="1"/>
    <n v="11"/>
    <x v="0"/>
    <x v="0"/>
    <n v="1"/>
    <x v="0"/>
    <x v="1"/>
    <x v="1"/>
    <n v="0"/>
    <x v="0"/>
  </r>
  <r>
    <x v="9"/>
    <s v="10.5 - Anthropogenic, Environment and Socio-Economic Drivers of Emerging Health Threats"/>
    <x v="2"/>
    <s v="*Synthesize existing local knowledge or scientific literature to assess health determinants and threats operating in a system (S)"/>
    <n v="0.72729999999999995"/>
    <n v="8"/>
    <n v="0.2727"/>
    <n v="3"/>
    <n v="11"/>
    <x v="0"/>
    <x v="0"/>
    <n v="0"/>
    <x v="1"/>
    <x v="0"/>
    <x v="0"/>
    <n v="0"/>
    <x v="0"/>
  </r>
  <r>
    <x v="9"/>
    <s v="10.5 - Anthropogenic, Environment and Socio-Economic Drivers of Emerging Health Threats"/>
    <x v="2"/>
    <s v="*Understand and apply frameworks for ranking health determinants based on whether they present an immediate, short-term or long-term threat to human, wildlife and ecosystem health (S)"/>
    <n v="0.54549999999999998"/>
    <n v="6"/>
    <n v="0.45450000000000002"/>
    <n v="5"/>
    <n v="11"/>
    <x v="1"/>
    <x v="1"/>
    <n v="0"/>
    <x v="1"/>
    <x v="0"/>
    <x v="0"/>
    <n v="0"/>
    <x v="0"/>
  </r>
  <r>
    <x v="9"/>
    <s v="10.5 - Anthropogenic, Environment and Socio-Economic Drivers of Emerging Health Threats"/>
    <x v="2"/>
    <s v="*Identify and prioritize health determinants using appropriate tools (S)"/>
    <n v="1"/>
    <n v="11"/>
    <n v="0"/>
    <n v="0"/>
    <n v="11"/>
    <x v="0"/>
    <x v="0"/>
    <n v="1"/>
    <x v="0"/>
    <x v="1"/>
    <x v="1"/>
    <n v="1"/>
    <x v="1"/>
  </r>
  <r>
    <x v="9"/>
    <s v="10.5 - Anthropogenic, Environment and Socio-Economic Drivers of Emerging Health Threats"/>
    <x v="2"/>
    <s v="*Conduct root cause analysis of disease drivers and health threats in a jurisdiction (S)"/>
    <n v="0.72729999999999995"/>
    <n v="8"/>
    <n v="0.2727"/>
    <n v="3"/>
    <n v="11"/>
    <x v="0"/>
    <x v="0"/>
    <n v="0"/>
    <x v="1"/>
    <x v="0"/>
    <x v="0"/>
    <n v="0"/>
    <x v="0"/>
  </r>
  <r>
    <x v="9"/>
    <s v="10.5 - Anthropogenic, Environment and Socio-Economic Drivers of Emerging Health Threats"/>
    <x v="2"/>
    <s v="*Conduct a SWOT analysis, identifying strengths, weaknesses, gaps and needs in ability to assess and manage health threats in the context of a location (S)"/>
    <n v="1"/>
    <n v="11"/>
    <n v="0"/>
    <n v="0"/>
    <n v="11"/>
    <x v="0"/>
    <x v="0"/>
    <n v="1"/>
    <x v="0"/>
    <x v="1"/>
    <x v="1"/>
    <n v="1"/>
    <x v="1"/>
  </r>
  <r>
    <x v="9"/>
    <s v="10.5 - Anthropogenic, Environment and Socio-Economic Drivers of Emerging Health Threats"/>
    <x v="2"/>
    <s v="*Identify underlying determinants of health (the range of individual, social, economic, and environmental factors that influence health status), and understand interactions among them (C)"/>
    <n v="0.81820000000000004"/>
    <n v="9"/>
    <n v="0.18179999999999999"/>
    <n v="2"/>
    <n v="11"/>
    <x v="0"/>
    <x v="0"/>
    <n v="1"/>
    <x v="0"/>
    <x v="0"/>
    <x v="0"/>
    <n v="0"/>
    <x v="0"/>
  </r>
  <r>
    <x v="9"/>
    <s v="10.5 - Anthropogenic, Environment and Socio-Economic Drivers of Emerging Health Threats"/>
    <x v="2"/>
    <s v="*Relate socio-economic and environmental determinants of health and local wisdom to devise appropriate intervention strategies (C)"/>
    <n v="0.72729999999999995"/>
    <n v="8"/>
    <n v="0.2727"/>
    <n v="3"/>
    <n v="11"/>
    <x v="0"/>
    <x v="0"/>
    <n v="0"/>
    <x v="1"/>
    <x v="0"/>
    <x v="0"/>
    <n v="0"/>
    <x v="0"/>
  </r>
  <r>
    <x v="9"/>
    <s v="10.5 - Anthropogenic, Environment and Socio-Economic Drivers of Emerging Health Threats"/>
    <x v="2"/>
    <s v="*Collaborate with agencies that collect, analyse and report health data to promote policies and regulations that mitigate the risk of disease emergence (C)"/>
    <n v="0.63639999999999997"/>
    <n v="7"/>
    <n v="0.36359999999999998"/>
    <n v="4"/>
    <n v="11"/>
    <x v="1"/>
    <x v="1"/>
    <n v="0"/>
    <x v="1"/>
    <x v="0"/>
    <x v="0"/>
    <n v="0"/>
    <x v="0"/>
  </r>
  <r>
    <x v="10"/>
    <s v="11.1 - Leadership and One Health"/>
    <x v="2"/>
    <s v="Model the use of communication skills to express thoughts and ideas across sectors (C)"/>
    <n v="0.85709999999999997"/>
    <n v="12"/>
    <n v="0.1429"/>
    <n v="2"/>
    <n v="14"/>
    <x v="0"/>
    <x v="0"/>
    <n v="1"/>
    <x v="0"/>
    <x v="0"/>
    <x v="0"/>
    <n v="0"/>
    <x v="0"/>
  </r>
  <r>
    <x v="10"/>
    <s v="11.1 - Leadership and One Health"/>
    <x v="2"/>
    <s v="Routinely communicate ideas and expectations with team members (C)"/>
    <n v="0.92859999999999998"/>
    <n v="13"/>
    <n v="7.1400000000000005E-2"/>
    <n v="1"/>
    <n v="14"/>
    <x v="0"/>
    <x v="0"/>
    <n v="1"/>
    <x v="0"/>
    <x v="1"/>
    <x v="1"/>
    <n v="0"/>
    <x v="0"/>
  </r>
  <r>
    <x v="10"/>
    <s v="11.1 - Leadership and One Health"/>
    <x v="2"/>
    <s v="Develop and implement strategies for encouraging innovative solutions (C)"/>
    <n v="0.78569999999999995"/>
    <n v="11"/>
    <n v="0.21429999999999999"/>
    <n v="3"/>
    <n v="14"/>
    <x v="0"/>
    <x v="0"/>
    <n v="0"/>
    <x v="1"/>
    <x v="0"/>
    <x v="0"/>
    <n v="0"/>
    <x v="0"/>
  </r>
  <r>
    <x v="10"/>
    <s v="11.1 - Leadership and One Health"/>
    <x v="2"/>
    <s v="Adapt leadership style according to the context by recognizing when different approaches are most effective (C)"/>
    <n v="0.85709999999999997"/>
    <n v="12"/>
    <n v="0.1429"/>
    <n v="2"/>
    <n v="14"/>
    <x v="0"/>
    <x v="0"/>
    <n v="1"/>
    <x v="0"/>
    <x v="0"/>
    <x v="0"/>
    <n v="0"/>
    <x v="0"/>
  </r>
  <r>
    <x v="10"/>
    <s v="11.2 - Policy development and implementation"/>
    <x v="2"/>
    <s v="Advocate for policy making in relation to one health, taking into account political and multi-agency interests (C)"/>
    <n v="0.85709999999999997"/>
    <n v="12"/>
    <n v="0.1429"/>
    <n v="2"/>
    <n v="14"/>
    <x v="0"/>
    <x v="0"/>
    <n v="1"/>
    <x v="0"/>
    <x v="0"/>
    <x v="0"/>
    <n v="0"/>
    <x v="0"/>
  </r>
  <r>
    <x v="10"/>
    <s v="11.2 - Policy development and implementation"/>
    <x v="2"/>
    <s v="Facilitate the development, promotion and implementation of one health policies at the local, regional, national and global levels (C)"/>
    <n v="1"/>
    <n v="14"/>
    <n v="0"/>
    <n v="0"/>
    <n v="14"/>
    <x v="0"/>
    <x v="0"/>
    <n v="1"/>
    <x v="0"/>
    <x v="1"/>
    <x v="1"/>
    <n v="1"/>
    <x v="1"/>
  </r>
  <r>
    <x v="10"/>
    <s v="11.2 - Policy development and implementation"/>
    <x v="2"/>
    <s v="Demonstrate proficiency with the policy cycle to secure political commitment, trust building, and community participation (C)"/>
    <n v="0.78569999999999995"/>
    <n v="11"/>
    <n v="0.21429999999999999"/>
    <n v="3"/>
    <n v="14"/>
    <x v="0"/>
    <x v="0"/>
    <n v="0"/>
    <x v="1"/>
    <x v="0"/>
    <x v="0"/>
    <n v="0"/>
    <x v="0"/>
  </r>
  <r>
    <x v="10"/>
    <s v="11.2 - Policy development and implementation"/>
    <x v="2"/>
    <s v="Monitor and assess the success of implemented strategies by utilizing the methods of development, planning, implementation, and evaluation for one health policies, strategies, programs and institutions (C)"/>
    <n v="0.57140000000000002"/>
    <n v="8"/>
    <n v="0.42859999999999998"/>
    <n v="6"/>
    <n v="14"/>
    <x v="1"/>
    <x v="1"/>
    <n v="0"/>
    <x v="1"/>
    <x v="0"/>
    <x v="0"/>
    <n v="0"/>
    <x v="0"/>
  </r>
  <r>
    <x v="10"/>
    <s v="11.2 - Policy development and implementation"/>
    <x v="2"/>
    <s v="Design One Health strategies to facilitate synergies across sectors and promote interdisciplinary collaboration (C)"/>
    <n v="0.71430000000000005"/>
    <n v="10"/>
    <n v="0.28570000000000001"/>
    <n v="4"/>
    <n v="14"/>
    <x v="0"/>
    <x v="0"/>
    <n v="0"/>
    <x v="1"/>
    <x v="0"/>
    <x v="0"/>
    <n v="0"/>
    <x v="0"/>
  </r>
  <r>
    <x v="10"/>
    <s v="11.2 - Policy development and implementation"/>
    <x v="2"/>
    <s v="Apply the principles of implementation science and science diplomacy (C)"/>
    <n v="0.78569999999999995"/>
    <n v="11"/>
    <n v="0.21429999999999999"/>
    <n v="3"/>
    <n v="14"/>
    <x v="0"/>
    <x v="0"/>
    <n v="0"/>
    <x v="1"/>
    <x v="0"/>
    <x v="0"/>
    <n v="0"/>
    <x v="0"/>
  </r>
  <r>
    <x v="10"/>
    <s v="11.2 - Policy development and implementation"/>
    <x v="2"/>
    <s v="Produce policy briefs based on current One Health research along with action plans for implementation (S)"/>
    <n v="0.85709999999999997"/>
    <n v="12"/>
    <n v="0.1429"/>
    <n v="2"/>
    <n v="14"/>
    <x v="0"/>
    <x v="0"/>
    <n v="1"/>
    <x v="0"/>
    <x v="0"/>
    <x v="0"/>
    <n v="0"/>
    <x v="0"/>
  </r>
  <r>
    <x v="10"/>
    <s v="11.3 - Organizational development"/>
    <x v="2"/>
    <s v="Interpret a shared mission, set of core values, and vision to achieve One Health goals to design actions for implementation (C)"/>
    <n v="0.85709999999999997"/>
    <n v="12"/>
    <n v="0.1429"/>
    <n v="2"/>
    <n v="14"/>
    <x v="0"/>
    <x v="0"/>
    <n v="1"/>
    <x v="0"/>
    <x v="0"/>
    <x v="0"/>
    <n v="0"/>
    <x v="0"/>
  </r>
  <r>
    <x v="10"/>
    <s v="11.3 - Organizational development"/>
    <x v="2"/>
    <s v="Manage a cross disciplinary team (C)"/>
    <n v="0.92859999999999998"/>
    <n v="13"/>
    <n v="7.1400000000000005E-2"/>
    <n v="1"/>
    <n v="14"/>
    <x v="0"/>
    <x v="0"/>
    <n v="1"/>
    <x v="0"/>
    <x v="1"/>
    <x v="1"/>
    <n v="0"/>
    <x v="0"/>
  </r>
  <r>
    <x v="10"/>
    <s v="11.3 - Organizational development"/>
    <x v="2"/>
    <s v="Utilize collaborative methods and skills of negotiation and conflict management across sectors and disciplines to facilitate cooperation and achieve One Health goals (C)"/>
    <n v="0.92859999999999998"/>
    <n v="13"/>
    <n v="7.1400000000000005E-2"/>
    <n v="1"/>
    <n v="14"/>
    <x v="0"/>
    <x v="0"/>
    <n v="1"/>
    <x v="0"/>
    <x v="1"/>
    <x v="1"/>
    <n v="0"/>
    <x v="0"/>
  </r>
  <r>
    <x v="10"/>
    <s v="11.3 - Organizational development"/>
    <x v="2"/>
    <s v="Manage in accordance with published quality management guidelines. (e.g., ISO 9001:2015 Quality Management Systems) (C)"/>
    <n v="0.64290000000000003"/>
    <n v="9"/>
    <n v="0.35709999999999997"/>
    <n v="5"/>
    <n v="14"/>
    <x v="1"/>
    <x v="1"/>
    <n v="0"/>
    <x v="1"/>
    <x v="0"/>
    <x v="0"/>
    <n v="0"/>
    <x v="0"/>
  </r>
  <r>
    <x v="10"/>
    <s v="11.3 - Organizational development"/>
    <x v="2"/>
    <s v="Promote interdisciplinary policies by identifying misalignments between organizational structure, or vision of structure, and the structure of external policy and implementation characteristics (C)"/>
    <n v="0.78569999999999995"/>
    <n v="11"/>
    <n v="0.21429999999999999"/>
    <n v="3"/>
    <n v="14"/>
    <x v="0"/>
    <x v="0"/>
    <n v="0"/>
    <x v="1"/>
    <x v="0"/>
    <x v="0"/>
    <n v="0"/>
    <x v="0"/>
  </r>
  <r>
    <x v="10"/>
    <s v="11.4 - Project management"/>
    <x v="2"/>
    <s v="Endorse one health principles in all aspects of planning (C)"/>
    <n v="0.92310000000000003"/>
    <n v="12"/>
    <n v="7.6899999999999996E-2"/>
    <n v="1"/>
    <n v="13"/>
    <x v="0"/>
    <x v="0"/>
    <n v="1"/>
    <x v="0"/>
    <x v="1"/>
    <x v="1"/>
    <n v="0"/>
    <x v="0"/>
  </r>
  <r>
    <x v="10"/>
    <s v="11.4 - Project management"/>
    <x v="2"/>
    <s v="Plan project activities based on outputs and budget (S)"/>
    <n v="0.84619999999999995"/>
    <n v="11"/>
    <n v="0.15379999999999999"/>
    <n v="2"/>
    <n v="13"/>
    <x v="0"/>
    <x v="0"/>
    <n v="1"/>
    <x v="0"/>
    <x v="0"/>
    <x v="0"/>
    <n v="0"/>
    <x v="0"/>
  </r>
  <r>
    <x v="10"/>
    <s v="11.4 - Project management"/>
    <x v="2"/>
    <s v="Conduct a risk assessment during the project planning period (C)"/>
    <n v="0.76919999999999999"/>
    <n v="10"/>
    <n v="0.23080000000000001"/>
    <n v="3"/>
    <n v="13"/>
    <x v="0"/>
    <x v="0"/>
    <n v="0"/>
    <x v="1"/>
    <x v="0"/>
    <x v="0"/>
    <n v="0"/>
    <x v="0"/>
  </r>
  <r>
    <x v="10"/>
    <s v="11.4 - Project management"/>
    <x v="2"/>
    <s v="Manage risks by identifying, analyzing and responding to any risk that arises over the life cycle of project (C)"/>
    <n v="0.84619999999999995"/>
    <n v="11"/>
    <n v="0.15379999999999999"/>
    <n v="2"/>
    <n v="13"/>
    <x v="0"/>
    <x v="0"/>
    <n v="1"/>
    <x v="0"/>
    <x v="0"/>
    <x v="0"/>
    <n v="0"/>
    <x v="0"/>
  </r>
  <r>
    <x v="10"/>
    <s v="11.4 - Project management"/>
    <x v="2"/>
    <s v="Establish a monitoring and evaluation plan to critically evaluate project outputs at all stages of implementation using appropriate and validated indicators (C)"/>
    <n v="0.84619999999999995"/>
    <n v="11"/>
    <n v="0.15379999999999999"/>
    <n v="2"/>
    <n v="13"/>
    <x v="0"/>
    <x v="0"/>
    <n v="1"/>
    <x v="0"/>
    <x v="0"/>
    <x v="0"/>
    <n v="0"/>
    <x v="0"/>
  </r>
  <r>
    <x v="10"/>
    <s v="11.5 - Finance and budgeting"/>
    <x v="2"/>
    <s v="Advocate for national financing for one health planning and projects both within and across sectors (C)"/>
    <n v="0.92310000000000003"/>
    <n v="12"/>
    <n v="7.6899999999999996E-2"/>
    <n v="1"/>
    <n v="13"/>
    <x v="0"/>
    <x v="0"/>
    <n v="1"/>
    <x v="0"/>
    <x v="1"/>
    <x v="1"/>
    <n v="0"/>
    <x v="0"/>
  </r>
  <r>
    <x v="10"/>
    <s v="11.5 - Finance and budgeting"/>
    <x v="2"/>
    <s v="Check and validate the financial sustainability of proposals (C)"/>
    <n v="0.84619999999999995"/>
    <n v="11"/>
    <n v="0.15379999999999999"/>
    <n v="2"/>
    <n v="13"/>
    <x v="0"/>
    <x v="0"/>
    <n v="1"/>
    <x v="0"/>
    <x v="0"/>
    <x v="0"/>
    <n v="0"/>
    <x v="0"/>
  </r>
  <r>
    <x v="10"/>
    <s v="11.5 - Finance and budgeting"/>
    <x v="2"/>
    <s v="Advocate for international funding for one health planning and projects, especially in developing and poor countries (C)"/>
    <n v="0.61539999999999995"/>
    <n v="8"/>
    <n v="0.3846"/>
    <n v="5"/>
    <n v="13"/>
    <x v="1"/>
    <x v="1"/>
    <n v="0"/>
    <x v="1"/>
    <x v="0"/>
    <x v="0"/>
    <n v="0"/>
    <x v="0"/>
  </r>
  <r>
    <x v="10"/>
    <s v="11.5 - Finance and budgeting"/>
    <x v="2"/>
    <s v="Create donor reports (S)"/>
    <n v="0.76919999999999999"/>
    <n v="10"/>
    <n v="0.23080000000000001"/>
    <n v="3"/>
    <n v="13"/>
    <x v="0"/>
    <x v="0"/>
    <n v="0"/>
    <x v="1"/>
    <x v="0"/>
    <x v="0"/>
    <n v="0"/>
    <x v="0"/>
  </r>
  <r>
    <x v="11"/>
    <s v="12.1 - Oral communication to technical and non-technical audiences"/>
    <x v="2"/>
    <s v="Define and anticipate the communication needs of different target audiences and contexts (C)"/>
    <n v="1"/>
    <n v="13"/>
    <n v="0"/>
    <n v="0"/>
    <n v="13"/>
    <x v="0"/>
    <x v="0"/>
    <n v="1"/>
    <x v="0"/>
    <x v="1"/>
    <x v="1"/>
    <n v="1"/>
    <x v="1"/>
  </r>
  <r>
    <x v="11"/>
    <s v="12.1 - Oral communication to technical and non-technical audiences"/>
    <x v="2"/>
    <s v="Apply advanced communication methods appropriate to the different target audiences and contexts (C)"/>
    <n v="0.92310000000000003"/>
    <n v="12"/>
    <n v="7.6899999999999996E-2"/>
    <n v="1"/>
    <n v="13"/>
    <x v="0"/>
    <x v="0"/>
    <n v="1"/>
    <x v="0"/>
    <x v="1"/>
    <x v="1"/>
    <n v="0"/>
    <x v="0"/>
  </r>
  <r>
    <x v="11"/>
    <s v="12.1 - Oral communication to technical and non-technical audiences"/>
    <x v="2"/>
    <s v="Define and explain the goal of a communication initiative to the intended target, engaging the beneficiaries in active response (C)"/>
    <n v="0.76919999999999999"/>
    <n v="10"/>
    <n v="0.23080000000000001"/>
    <n v="3"/>
    <n v="13"/>
    <x v="0"/>
    <x v="0"/>
    <n v="0"/>
    <x v="1"/>
    <x v="0"/>
    <x v="0"/>
    <n v="0"/>
    <x v="0"/>
  </r>
  <r>
    <x v="11"/>
    <s v="12.1 - Oral communication to technical and non-technical audiences"/>
    <x v="2"/>
    <s v="Prepare an accurate and comprehensive presentation for oral communication, using extensively the most appropriate supports and technological tools and technical solutions and adapting the language to the target audience and context (C)"/>
    <n v="0.84619999999999995"/>
    <n v="11"/>
    <n v="0.15379999999999999"/>
    <n v="2"/>
    <n v="13"/>
    <x v="0"/>
    <x v="0"/>
    <n v="1"/>
    <x v="0"/>
    <x v="0"/>
    <x v="0"/>
    <n v="0"/>
    <x v="0"/>
  </r>
  <r>
    <x v="11"/>
    <s v="12.1 - Oral communication to technical and non-technical audiences"/>
    <x v="2"/>
    <s v="Review and provide indications for oral presentations (C)"/>
    <n v="0.84619999999999995"/>
    <n v="11"/>
    <n v="0.15379999999999999"/>
    <n v="2"/>
    <n v="13"/>
    <x v="0"/>
    <x v="0"/>
    <n v="1"/>
    <x v="0"/>
    <x v="0"/>
    <x v="0"/>
    <n v="0"/>
    <x v="0"/>
  </r>
  <r>
    <x v="11"/>
    <s v="12.1 - Oral communication to technical and non-technical audiences"/>
    <x v="2"/>
    <s v="Dominate with confidence public speaking rules in different contexts (e.g., style, posture, verbal, paraverbal, and non-verbal language, eye contact, dressing code, etc.) and active listening, and control emotions (C)"/>
    <n v="0.76919999999999999"/>
    <n v="10"/>
    <n v="0.23080000000000001"/>
    <n v="3"/>
    <n v="13"/>
    <x v="0"/>
    <x v="0"/>
    <n v="0"/>
    <x v="1"/>
    <x v="0"/>
    <x v="0"/>
    <n v="0"/>
    <x v="0"/>
  </r>
  <r>
    <x v="11"/>
    <s v="12.1 - Oral communication to technical and non-technical audiences"/>
    <x v="2"/>
    <s v="Facilitate consensus and respectful acknowledgement of differences among the audience (C)"/>
    <n v="0.84619999999999995"/>
    <n v="11"/>
    <n v="0.15379999999999999"/>
    <n v="2"/>
    <n v="13"/>
    <x v="0"/>
    <x v="0"/>
    <n v="1"/>
    <x v="0"/>
    <x v="0"/>
    <x v="0"/>
    <n v="0"/>
    <x v="0"/>
  </r>
  <r>
    <x v="11"/>
    <s v="12.1 - Oral communication to technical and non-technical audiences"/>
    <x v="2"/>
    <s v="Prevent and manage with confidence conflicts and provocations during oral presentations and facilitate dialogue (C)"/>
    <n v="0.76919999999999999"/>
    <n v="10"/>
    <n v="0.23080000000000001"/>
    <n v="3"/>
    <n v="13"/>
    <x v="0"/>
    <x v="0"/>
    <n v="0"/>
    <x v="1"/>
    <x v="0"/>
    <x v="0"/>
    <n v="0"/>
    <x v="0"/>
  </r>
  <r>
    <x v="11"/>
    <s v="12.1 - Oral communication to technical and non-technical audiences"/>
    <x v="2"/>
    <s v="Enable team communications and support active listening practices (C)"/>
    <n v="0.92310000000000003"/>
    <n v="12"/>
    <n v="7.6899999999999996E-2"/>
    <n v="1"/>
    <n v="13"/>
    <x v="0"/>
    <x v="0"/>
    <n v="1"/>
    <x v="0"/>
    <x v="1"/>
    <x v="1"/>
    <n v="0"/>
    <x v="0"/>
  </r>
  <r>
    <x v="11"/>
    <s v="12.1 - Oral communication to technical and non-technical audiences"/>
    <x v="2"/>
    <s v="Check that gender issues are addressed in setting communication environments (C)"/>
    <n v="0.84619999999999995"/>
    <n v="11"/>
    <n v="0.15379999999999999"/>
    <n v="2"/>
    <n v="13"/>
    <x v="0"/>
    <x v="0"/>
    <n v="1"/>
    <x v="0"/>
    <x v="0"/>
    <x v="0"/>
    <n v="0"/>
    <x v="0"/>
  </r>
  <r>
    <x v="11"/>
    <s v="12.2 - Written communication to technical and non-technical audiences"/>
    <x v="2"/>
    <s v="Click to write Statement 1Write and use key messages for an effective written communication, assessing their effectiveness in relation to the communication goal (C)"/>
    <n v="0.92310000000000003"/>
    <n v="12"/>
    <n v="7.6899999999999996E-2"/>
    <n v="1"/>
    <n v="13"/>
    <x v="0"/>
    <x v="0"/>
    <n v="1"/>
    <x v="0"/>
    <x v="1"/>
    <x v="1"/>
    <n v="0"/>
    <x v="0"/>
  </r>
  <r>
    <x v="11"/>
    <s v="12.2 - Written communication to technical and non-technical audiences"/>
    <x v="2"/>
    <s v="Write, test and publish key messages providing a logical structure and adapting the language, the format and the style to the target audience and context (C)"/>
    <n v="0.84619999999999995"/>
    <n v="11"/>
    <n v="0.15379999999999999"/>
    <n v="2"/>
    <n v="13"/>
    <x v="0"/>
    <x v="0"/>
    <n v="1"/>
    <x v="0"/>
    <x v="0"/>
    <x v="0"/>
    <n v="0"/>
    <x v="0"/>
  </r>
  <r>
    <x v="11"/>
    <s v="12.2 - Written communication to technical and non-technical audiences"/>
    <x v="2"/>
    <s v="Write documents for different target audiences (e.g., press releases; briefing notes; concept notes; fact sheets; etc.) (C)"/>
    <n v="0.84619999999999995"/>
    <n v="11"/>
    <n v="0.15379999999999999"/>
    <n v="2"/>
    <n v="13"/>
    <x v="0"/>
    <x v="0"/>
    <n v="1"/>
    <x v="0"/>
    <x v="0"/>
    <x v="0"/>
    <n v="0"/>
    <x v="0"/>
  </r>
  <r>
    <x v="11"/>
    <s v="12.2 - Written communication to technical and non-technical audiences"/>
    <x v="2"/>
    <s v="Coordinate and write a scientific paper intended for publication on a peer-reviewed scientific journal (C)"/>
    <n v="0.76919999999999999"/>
    <n v="10"/>
    <n v="0.23080000000000001"/>
    <n v="3"/>
    <n v="13"/>
    <x v="0"/>
    <x v="0"/>
    <n v="0"/>
    <x v="1"/>
    <x v="0"/>
    <x v="0"/>
    <n v="0"/>
    <x v="0"/>
  </r>
  <r>
    <x v="11"/>
    <s v="12.2 - Written communication to technical and non-technical audiences"/>
    <x v="2"/>
    <s v="Peer review a scientific paper intended for publication on a peer-reviewed scientific journal (C)"/>
    <n v="0.3846"/>
    <n v="5"/>
    <n v="0.61539999999999995"/>
    <n v="8"/>
    <n v="13"/>
    <x v="1"/>
    <x v="1"/>
    <n v="0"/>
    <x v="1"/>
    <x v="0"/>
    <x v="0"/>
    <n v="0"/>
    <x v="0"/>
  </r>
  <r>
    <x v="11"/>
    <s v="12.3 - Risk communication"/>
    <x v="2"/>
    <s v="Liase within the command chain and with partners and stakeholders, to manage risk communication, in times of peace and during emergency situations (C)"/>
    <n v="0.84619999999999995"/>
    <n v="11"/>
    <n v="0.15379999999999999"/>
    <n v="2"/>
    <n v="13"/>
    <x v="0"/>
    <x v="0"/>
    <n v="1"/>
    <x v="0"/>
    <x v="0"/>
    <x v="0"/>
    <n v="0"/>
    <x v="0"/>
  </r>
  <r>
    <x v="11"/>
    <s v="12.3 - Risk communication"/>
    <x v="2"/>
    <s v="Understand and address needs and expectations of the target audiences and stakeholders of risk communication, achieving high levels of engagement to obtain the desired changes (C)"/>
    <n v="0.84619999999999995"/>
    <n v="11"/>
    <n v="0.15379999999999999"/>
    <n v="2"/>
    <n v="13"/>
    <x v="0"/>
    <x v="0"/>
    <n v="1"/>
    <x v="0"/>
    <x v="0"/>
    <x v="0"/>
    <n v="0"/>
    <x v="0"/>
  </r>
  <r>
    <x v="11"/>
    <s v="12.3 - Risk communication"/>
    <x v="2"/>
    <s v="Use the most appropriate methods and tools to build trustful relationships with stakeholders, acknowledge uncertainty, and care about risk perception, protecting beneficiaries from fake news (C)"/>
    <n v="1"/>
    <n v="13"/>
    <n v="0"/>
    <n v="0"/>
    <n v="13"/>
    <x v="0"/>
    <x v="0"/>
    <n v="1"/>
    <x v="0"/>
    <x v="1"/>
    <x v="1"/>
    <n v="1"/>
    <x v="1"/>
  </r>
  <r>
    <x v="11"/>
    <s v="12.3 - Risk communication"/>
    <x v="2"/>
    <s v="Liaise confidently with media (including social media), to build a win-win relationship for risk communication (C)"/>
    <n v="0.76919999999999999"/>
    <n v="10"/>
    <n v="0.23080000000000001"/>
    <n v="3"/>
    <n v="13"/>
    <x v="0"/>
    <x v="0"/>
    <n v="0"/>
    <x v="1"/>
    <x v="0"/>
    <x v="0"/>
    <n v="0"/>
    <x v="0"/>
  </r>
  <r>
    <x v="11"/>
    <s v="12.3 - Risk communication"/>
    <x v="2"/>
    <s v="Provide criteria to determine communication bias (C)"/>
    <n v="0.69230000000000003"/>
    <n v="9"/>
    <n v="0.30769999999999997"/>
    <n v="4"/>
    <n v="13"/>
    <x v="0"/>
    <x v="0"/>
    <n v="0"/>
    <x v="1"/>
    <x v="0"/>
    <x v="0"/>
    <n v="0"/>
    <x v="0"/>
  </r>
  <r>
    <x v="11"/>
    <s v="12.4 - Communication of events"/>
    <x v="2"/>
    <s v="Promote and participate in the communication process to organize events for technical and non-technical audiences (C)"/>
    <n v="1"/>
    <n v="13"/>
    <n v="0"/>
    <n v="0"/>
    <n v="13"/>
    <x v="0"/>
    <x v="0"/>
    <n v="1"/>
    <x v="0"/>
    <x v="1"/>
    <x v="1"/>
    <n v="1"/>
    <x v="1"/>
  </r>
  <r>
    <x v="11"/>
    <s v="12.4 - Communication of events"/>
    <x v="2"/>
    <s v="Participate in the definition of an event agenda, identifying target audiences, goals, contents, speakers and considering organizational aspects (C)"/>
    <n v="0.92310000000000003"/>
    <n v="12"/>
    <n v="7.6899999999999996E-2"/>
    <n v="1"/>
    <n v="13"/>
    <x v="0"/>
    <x v="0"/>
    <n v="1"/>
    <x v="0"/>
    <x v="1"/>
    <x v="1"/>
    <n v="0"/>
    <x v="0"/>
  </r>
  <r>
    <x v="11"/>
    <s v="12.4 - Communication of events"/>
    <x v="2"/>
    <s v="Support the event organization team providing technical contributions before (dissemination of information through different media) and during the event (e.g., as chairperson, session coordinator, scientific coordinator, speaker, etc.) (C)"/>
    <n v="0.76919999999999999"/>
    <n v="10"/>
    <n v="0.23080000000000001"/>
    <n v="3"/>
    <n v="13"/>
    <x v="0"/>
    <x v="0"/>
    <n v="0"/>
    <x v="1"/>
    <x v="0"/>
    <x v="0"/>
    <n v="0"/>
    <x v="0"/>
  </r>
  <r>
    <x v="11"/>
    <s v="12.4 - Communication of events"/>
    <x v="2"/>
    <s v="Participate in the event assessment analysis and review the lessons learned (C)"/>
    <n v="0.92310000000000003"/>
    <n v="12"/>
    <n v="7.6899999999999996E-2"/>
    <n v="1"/>
    <n v="13"/>
    <x v="0"/>
    <x v="0"/>
    <n v="1"/>
    <x v="0"/>
    <x v="1"/>
    <x v="1"/>
    <n v="0"/>
    <x v="0"/>
  </r>
  <r>
    <x v="12"/>
    <s v="13.1 - Learning processes"/>
    <x v="2"/>
    <s v="Understand, implement, and lead individual and group interactive learning processes, enabling the implementation of safe learning environment in which beneficiaries can satisfy their (learning) needs (C)"/>
    <n v="1"/>
    <n v="13"/>
    <n v="0"/>
    <n v="0"/>
    <n v="13"/>
    <x v="0"/>
    <x v="0"/>
    <n v="1"/>
    <x v="0"/>
    <x v="1"/>
    <x v="1"/>
    <n v="1"/>
    <x v="1"/>
  </r>
  <r>
    <x v="12"/>
    <s v="13.1 - Learning processes"/>
    <x v="2"/>
    <s v="Apply and transfer adults’ learning principles (C)"/>
    <n v="0.69230000000000003"/>
    <n v="9"/>
    <n v="0.30769999999999997"/>
    <n v="4"/>
    <n v="13"/>
    <x v="0"/>
    <x v="0"/>
    <n v="0"/>
    <x v="1"/>
    <x v="0"/>
    <x v="0"/>
    <n v="0"/>
    <x v="0"/>
  </r>
  <r>
    <x v="12"/>
    <s v="13.1 - Learning processes"/>
    <x v="2"/>
    <s v="Support and inspire learners in achieving their learning outcomes (C)"/>
    <n v="0.69230000000000003"/>
    <n v="9"/>
    <n v="0.30769999999999997"/>
    <n v="4"/>
    <n v="13"/>
    <x v="0"/>
    <x v="0"/>
    <n v="0"/>
    <x v="1"/>
    <x v="0"/>
    <x v="0"/>
    <n v="0"/>
    <x v="0"/>
  </r>
  <r>
    <x v="12"/>
    <s v="13.1 - Learning processes"/>
    <x v="2"/>
    <s v="Create, inspire and stimulate One Health learners’ communities, strengthening cascade processes (C)"/>
    <n v="0.84619999999999995"/>
    <n v="11"/>
    <n v="0.15379999999999999"/>
    <n v="2"/>
    <n v="13"/>
    <x v="0"/>
    <x v="0"/>
    <n v="1"/>
    <x v="0"/>
    <x v="0"/>
    <x v="0"/>
    <n v="0"/>
    <x v="0"/>
  </r>
  <r>
    <x v="12"/>
    <s v="13.1 - Learning processes"/>
    <x v="2"/>
    <s v="Acknowledge the different learning styles and adopt the most appropriate training methodologies to facilitate learning (C)"/>
    <n v="0.69230000000000003"/>
    <n v="9"/>
    <n v="0.30769999999999997"/>
    <n v="4"/>
    <n v="13"/>
    <x v="0"/>
    <x v="0"/>
    <n v="0"/>
    <x v="1"/>
    <x v="0"/>
    <x v="0"/>
    <n v="0"/>
    <x v="0"/>
  </r>
  <r>
    <x v="12"/>
    <s v="13.1 - Learning processes"/>
    <x v="2"/>
    <s v="Customize learning pathways for the different learners (C)"/>
    <n v="0.61539999999999995"/>
    <n v="8"/>
    <n v="0.3846"/>
    <n v="5"/>
    <n v="13"/>
    <x v="1"/>
    <x v="1"/>
    <n v="0"/>
    <x v="1"/>
    <x v="0"/>
    <x v="0"/>
    <n v="0"/>
    <x v="0"/>
  </r>
  <r>
    <x v="12"/>
    <s v="13.1 - Learning processes"/>
    <x v="2"/>
    <s v="Design and deliver age-appropriate learning content on One Health issues (C)"/>
    <n v="0.76919999999999999"/>
    <n v="10"/>
    <n v="0.23080000000000001"/>
    <n v="3"/>
    <n v="13"/>
    <x v="0"/>
    <x v="0"/>
    <n v="0"/>
    <x v="1"/>
    <x v="0"/>
    <x v="0"/>
    <n v="0"/>
    <x v="0"/>
  </r>
  <r>
    <x v="12"/>
    <s v="13.2 - Learning needs assessment, training program design, development and assessment"/>
    <x v="2"/>
    <s v="Lead and develop learning needs’ assessment studies and lead the design, development and assessment of training plans and programs, including training of trainers, assuring the necessary resources (C)"/>
    <n v="0.92310000000000003"/>
    <n v="12"/>
    <n v="7.6899999999999996E-2"/>
    <n v="1"/>
    <n v="13"/>
    <x v="0"/>
    <x v="0"/>
    <n v="1"/>
    <x v="0"/>
    <x v="1"/>
    <x v="1"/>
    <n v="0"/>
    <x v="0"/>
  </r>
  <r>
    <x v="12"/>
    <s v="13.2 - Learning needs assessment, training program design, development and assessment"/>
    <x v="2"/>
    <s v="Lead, design, and develop basic and advanced residential, virtual and blended training programs (learning outcomes, learning methodologies, technical contents, choice of facilitators, delivery, duration of training, ratio of theory-applied training, and training modalities etc.) (C)"/>
    <n v="0.69230000000000003"/>
    <n v="9"/>
    <n v="0.30769999999999997"/>
    <n v="4"/>
    <n v="13"/>
    <x v="0"/>
    <x v="0"/>
    <n v="0"/>
    <x v="1"/>
    <x v="0"/>
    <x v="0"/>
    <n v="0"/>
    <x v="0"/>
  </r>
  <r>
    <x v="12"/>
    <s v="13.2 - Learning needs assessment, training program design, development and assessment"/>
    <x v="2"/>
    <s v="Lead, design, and apply an evaluation process coherent with the expected learning outcomes and an impact assessment (C)"/>
    <n v="0.84619999999999995"/>
    <n v="11"/>
    <n v="0.15379999999999999"/>
    <n v="2"/>
    <n v="13"/>
    <x v="0"/>
    <x v="0"/>
    <n v="1"/>
    <x v="0"/>
    <x v="0"/>
    <x v="0"/>
    <n v="0"/>
    <x v="0"/>
  </r>
  <r>
    <x v="12"/>
    <s v="13.2 - Learning needs assessment, training program design, development and assessment"/>
    <x v="2"/>
    <s v="Lead and liaise with a network of subject-matter experts and andragogical and pedagogical experts, as well as institutions to provide adequate resources for the training plans/programs to be implemented (C)"/>
    <n v="0.76919999999999999"/>
    <n v="10"/>
    <n v="0.23080000000000001"/>
    <n v="3"/>
    <n v="13"/>
    <x v="0"/>
    <x v="0"/>
    <n v="0"/>
    <x v="1"/>
    <x v="0"/>
    <x v="0"/>
    <n v="0"/>
    <x v="0"/>
  </r>
  <r>
    <x v="12"/>
    <s v="13.2 - Learning needs assessment, training program design, development and assessment"/>
    <x v="2"/>
    <s v="Facilitate the appropriate use of virtual learning solutions/applications to develop eLearning modules (C)"/>
    <n v="0.69230000000000003"/>
    <n v="9"/>
    <n v="0.30769999999999997"/>
    <n v="4"/>
    <n v="13"/>
    <x v="0"/>
    <x v="0"/>
    <n v="0"/>
    <x v="1"/>
    <x v="0"/>
    <x v="0"/>
    <n v="0"/>
    <x v="0"/>
  </r>
  <r>
    <x v="12"/>
    <s v="13.3 - Training delivery"/>
    <x v="2"/>
    <s v="Use proficiently a wide variety of training methodologies for virtual, residential, and blended training programs and adopt the most advanced methodologies to strengthen and assess learning progresses, to lead/manage /monitor/assess such programs appropriately (C)"/>
    <n v="0.84619999999999995"/>
    <n v="11"/>
    <n v="0.15379999999999999"/>
    <n v="2"/>
    <n v="13"/>
    <x v="0"/>
    <x v="0"/>
    <n v="1"/>
    <x v="0"/>
    <x v="0"/>
    <x v="0"/>
    <n v="0"/>
    <x v="0"/>
  </r>
  <r>
    <x v="12"/>
    <s v="13.3 - Training delivery"/>
    <x v="2"/>
    <s v="Support research and innovation in the use of learning methodologies, exploiting management and technological resources and assuring the availability of the necessary financial resources (C)"/>
    <n v="0.69230000000000003"/>
    <n v="9"/>
    <n v="0.30769999999999997"/>
    <n v="4"/>
    <n v="13"/>
    <x v="0"/>
    <x v="0"/>
    <n v="0"/>
    <x v="1"/>
    <x v="0"/>
    <x v="0"/>
    <n v="0"/>
    <x v="0"/>
  </r>
  <r>
    <x v="12"/>
    <s v="13.3 - Training delivery"/>
    <x v="2"/>
    <s v="Link the ad-hoc trainings in the field in outbreak settings with existing initiatives for community engagement/mobilization (C)"/>
    <n v="0.84619999999999995"/>
    <n v="11"/>
    <n v="0.15379999999999999"/>
    <n v="2"/>
    <n v="13"/>
    <x v="0"/>
    <x v="0"/>
    <n v="1"/>
    <x v="0"/>
    <x v="0"/>
    <x v="0"/>
    <n v="0"/>
    <x v="0"/>
  </r>
  <r>
    <x v="12"/>
    <s v="13.3 - Training delivery"/>
    <x v="2"/>
    <s v="Supervise the tool design and the facilitation of on-the-job individual training (C)"/>
    <n v="0.76919999999999999"/>
    <n v="10"/>
    <n v="0.23080000000000001"/>
    <n v="3"/>
    <n v="13"/>
    <x v="0"/>
    <x v="0"/>
    <n v="0"/>
    <x v="1"/>
    <x v="0"/>
    <x v="0"/>
    <n v="0"/>
    <x v="0"/>
  </r>
  <r>
    <x v="12"/>
    <s v="13.3 - Training delivery"/>
    <x v="2"/>
    <s v="Enhance the use of training of trainers' programs (C)"/>
    <n v="0.76919999999999999"/>
    <n v="10"/>
    <n v="0.23080000000000001"/>
    <n v="3"/>
    <n v="13"/>
    <x v="0"/>
    <x v="0"/>
    <n v="0"/>
    <x v="1"/>
    <x v="0"/>
    <x v="0"/>
    <n v="0"/>
    <x v="0"/>
  </r>
  <r>
    <x v="12"/>
    <s v="13.4 - eLearning"/>
    <x v="2"/>
    <s v="Guide the development of eLearning modules in the role of scientific coordinator, leading the team of subject-matter experts and in collaboration with the methodological coordinator (C)"/>
    <n v="0.61539999999999995"/>
    <n v="8"/>
    <n v="0.3846"/>
    <n v="5"/>
    <n v="13"/>
    <x v="1"/>
    <x v="1"/>
    <n v="0"/>
    <x v="1"/>
    <x v="0"/>
    <x v="0"/>
    <n v="0"/>
    <x v="0"/>
  </r>
  <r>
    <x v="12"/>
    <s v="13.4 - eLearning"/>
    <x v="2"/>
    <s v="Plan the necessary maintenance and updating of eLearning modules, also with respect to necessary budgeting (K)"/>
    <n v="0.53849999999999998"/>
    <n v="7"/>
    <n v="0.46150000000000002"/>
    <n v="6"/>
    <n v="13"/>
    <x v="1"/>
    <x v="1"/>
    <n v="0"/>
    <x v="1"/>
    <x v="0"/>
    <x v="0"/>
    <n v="0"/>
    <x v="0"/>
  </r>
  <r>
    <x v="12"/>
    <s v="13.5 - Quality and risk management in training"/>
    <x v="2"/>
    <s v="Lead the definition and mapping of the processes that rely on an effective and efficient management of training actions (C)"/>
    <n v="0.61539999999999995"/>
    <n v="8"/>
    <n v="0.3846"/>
    <n v="5"/>
    <n v="13"/>
    <x v="1"/>
    <x v="1"/>
    <n v="0"/>
    <x v="1"/>
    <x v="0"/>
    <x v="0"/>
    <n v="0"/>
    <x v="0"/>
  </r>
  <r>
    <x v="12"/>
    <s v="13.5 - Quality and risk management in training"/>
    <x v="2"/>
    <s v="Validate, monitor and control the application of the measures to identify the risks arising from undesired events and to design and put in place the appropriate mitigation measures (C)"/>
    <n v="0.61539999999999995"/>
    <n v="8"/>
    <n v="0.3846"/>
    <n v="5"/>
    <n v="13"/>
    <x v="1"/>
    <x v="1"/>
    <n v="0"/>
    <x v="1"/>
    <x v="0"/>
    <x v="0"/>
    <n v="0"/>
    <x v="0"/>
  </r>
  <r>
    <x v="12"/>
    <s v="13.5 - Quality and risk management in training"/>
    <x v="2"/>
    <s v="Implement target audience feedback measures (C)"/>
    <n v="0.61539999999999995"/>
    <n v="8"/>
    <n v="0.3846"/>
    <n v="5"/>
    <n v="13"/>
    <x v="1"/>
    <x v="1"/>
    <n v="0"/>
    <x v="1"/>
    <x v="0"/>
    <x v="0"/>
    <n v="0"/>
    <x v="0"/>
  </r>
  <r>
    <x v="12"/>
    <s v="13.5 - Quality and risk management in training"/>
    <x v="2"/>
    <s v="Promote a quality approach to the management of training. (e.g., ISO 9001:2015 norms; Analyze, Design, Develop, Implement, Evaluate [ADDIE] cycle, etc.) (C)"/>
    <n v="0.53849999999999998"/>
    <n v="7"/>
    <n v="0.46150000000000002"/>
    <n v="6"/>
    <n v="13"/>
    <x v="1"/>
    <x v="1"/>
    <n v="0"/>
    <x v="1"/>
    <x v="0"/>
    <x v="0"/>
    <n v="0"/>
    <x v="0"/>
  </r>
  <r>
    <x v="12"/>
    <s v="13.5 - Quality and risk management in training"/>
    <x v="2"/>
    <s v="Transfer competences on quality and risk management in training (C)"/>
    <n v="0.76919999999999999"/>
    <n v="10"/>
    <n v="0.23080000000000001"/>
    <n v="3"/>
    <n v="13"/>
    <x v="0"/>
    <x v="0"/>
    <n v="0"/>
    <x v="1"/>
    <x v="0"/>
    <x v="0"/>
    <n v="0"/>
    <x v="0"/>
  </r>
  <r>
    <x v="12"/>
    <s v="13.5 - Quality and risk management in training"/>
    <x v="2"/>
    <s v="Assure the necessary resources for quality and risk management (S)"/>
    <n v="0.61539999999999995"/>
    <n v="8"/>
    <n v="0.3846"/>
    <n v="5"/>
    <n v="13"/>
    <x v="1"/>
    <x v="1"/>
    <n v="0"/>
    <x v="1"/>
    <x v="0"/>
    <x v="0"/>
    <n v="0"/>
    <x v="0"/>
  </r>
  <r>
    <x v="13"/>
    <s v="14.2 - Ethical issues related to field epidemiology"/>
    <x v="2"/>
    <s v="Train on the concept of One Welfare including the many interconnections among social welfare, human welfare, animal welfare and the integrity of the environment (C)"/>
    <n v="0.75"/>
    <n v="9"/>
    <n v="0.25"/>
    <n v="3"/>
    <n v="12"/>
    <x v="0"/>
    <x v="0"/>
    <n v="0"/>
    <x v="1"/>
    <x v="0"/>
    <x v="0"/>
    <n v="0"/>
    <x v="0"/>
  </r>
  <r>
    <x v="13"/>
    <s v="14.2 - Ethical issues related to field epidemiology"/>
    <x v="2"/>
    <s v="Articulate ethical guidelines and legal policies to propose strategies and response in emergency clinical crisis in any sector (C)"/>
    <n v="0.69230000000000003"/>
    <n v="9"/>
    <n v="0.30769999999999997"/>
    <n v="4"/>
    <n v="13"/>
    <x v="0"/>
    <x v="0"/>
    <n v="0"/>
    <x v="1"/>
    <x v="0"/>
    <x v="0"/>
    <n v="0"/>
    <x v="0"/>
  </r>
  <r>
    <x v="13"/>
    <s v="14.3 - Moral decisions related to ethical decision-making"/>
    <x v="2"/>
    <s v="Collaborate in conflict resolution at the national and community levels (C)"/>
    <n v="1"/>
    <n v="13"/>
    <n v="0"/>
    <n v="0"/>
    <n v="13"/>
    <x v="0"/>
    <x v="0"/>
    <n v="1"/>
    <x v="0"/>
    <x v="1"/>
    <x v="1"/>
    <n v="1"/>
    <x v="1"/>
  </r>
  <r>
    <x v="13"/>
    <s v="14.3 - Moral decisions related to ethical decision-making"/>
    <x v="2"/>
    <s v="Develop ethically relevant criteria for triage, resource allocation and standard of care in emergency response (C)"/>
    <n v="0.84619999999999995"/>
    <n v="11"/>
    <n v="0.15379999999999999"/>
    <n v="2"/>
    <n v="13"/>
    <x v="0"/>
    <x v="0"/>
    <n v="1"/>
    <x v="0"/>
    <x v="0"/>
    <x v="0"/>
    <n v="0"/>
    <x v="0"/>
  </r>
  <r>
    <x v="13"/>
    <s v="14.3 - Moral decisions related to ethical decision-making"/>
    <x v="2"/>
    <s v="Advise on conflicts between individual rights and decision-making versus the community or population health protections (C)"/>
    <n v="0.76919999999999999"/>
    <n v="10"/>
    <n v="0.23080000000000001"/>
    <n v="3"/>
    <n v="13"/>
    <x v="0"/>
    <x v="0"/>
    <n v="0"/>
    <x v="1"/>
    <x v="0"/>
    <x v="0"/>
    <n v="0"/>
    <x v="0"/>
  </r>
  <r>
    <x v="13"/>
    <s v="14.4 - Legal and regulatory ethical frameworks"/>
    <x v="2"/>
    <s v="Adhere to by-laws and regulations governing professional behavior (C)"/>
    <n v="0.92310000000000003"/>
    <n v="12"/>
    <n v="7.6899999999999996E-2"/>
    <n v="1"/>
    <n v="13"/>
    <x v="0"/>
    <x v="0"/>
    <n v="1"/>
    <x v="0"/>
    <x v="1"/>
    <x v="1"/>
    <n v="0"/>
    <x v="0"/>
  </r>
  <r>
    <x v="13"/>
    <s v="14.4 - Legal and regulatory ethical frameworks"/>
    <x v="2"/>
    <s v="Adhere to One Health ethical standards and best practices (C)"/>
    <n v="1"/>
    <n v="13"/>
    <n v="0"/>
    <n v="0"/>
    <n v="13"/>
    <x v="0"/>
    <x v="0"/>
    <n v="1"/>
    <x v="0"/>
    <x v="1"/>
    <x v="1"/>
    <n v="1"/>
    <x v="1"/>
  </r>
  <r>
    <x v="13"/>
    <s v="14.4 - Legal and regulatory ethical frameworks"/>
    <x v="2"/>
    <s v="Adhere to ethics by-laws and report incidents up the chain of command (C)"/>
    <n v="0.92310000000000003"/>
    <n v="12"/>
    <n v="7.6899999999999996E-2"/>
    <n v="1"/>
    <n v="13"/>
    <x v="0"/>
    <x v="0"/>
    <n v="1"/>
    <x v="0"/>
    <x v="1"/>
    <x v="1"/>
    <n v="0"/>
    <x v="0"/>
  </r>
  <r>
    <x v="13"/>
    <s v="14.4 - Legal and regulatory ethical frameworks"/>
    <x v="2"/>
    <s v="Apply enforcement action to be taken when appropriate (C)"/>
    <n v="0.84619999999999995"/>
    <n v="11"/>
    <n v="0.15379999999999999"/>
    <n v="2"/>
    <n v="13"/>
    <x v="0"/>
    <x v="0"/>
    <n v="1"/>
    <x v="0"/>
    <x v="0"/>
    <x v="0"/>
    <n v="0"/>
    <x v="0"/>
  </r>
  <r>
    <x v="13"/>
    <s v="14.4 - Legal and regulatory ethical frameworks"/>
    <x v="2"/>
    <s v="Promote and advocate for ethical policy making by articulating ethical and moral provisions in guidelines, legal and regulatory frameworks (C)"/>
    <n v="0.92310000000000003"/>
    <n v="12"/>
    <n v="7.6899999999999996E-2"/>
    <n v="1"/>
    <n v="13"/>
    <x v="0"/>
    <x v="0"/>
    <n v="1"/>
    <x v="0"/>
    <x v="1"/>
    <x v="1"/>
    <n v="0"/>
    <x v="0"/>
  </r>
  <r>
    <x v="13"/>
    <s v="14.5 - The five step process to ethical decision-making"/>
    <x v="2"/>
    <s v="Explain the five-step process for ethical decision-making: a) assess the situation, b) assess your values and potential conflicts, c) list options and the pros and cons of each, d) assess options in relation to autonomy (respect) and justice (fairness) and e) review options and select one (C)"/>
    <n v="0.92310000000000003"/>
    <n v="12"/>
    <n v="7.6899999999999996E-2"/>
    <n v="1"/>
    <n v="13"/>
    <x v="0"/>
    <x v="0"/>
    <n v="1"/>
    <x v="0"/>
    <x v="1"/>
    <x v="1"/>
    <n v="0"/>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1">
  <r>
    <x v="0"/>
    <s v="1.2 - Epidemiology of infectious diseases"/>
    <s v="Intermediate"/>
    <s v="Define epidemiological terms including incubation period, infectious period, latency, immunity, vector, fomite, reservoir, etc (K)"/>
    <n v="0.93330000000000002"/>
    <n v="14"/>
    <n v="6.6699999999999995E-2"/>
    <n v="1"/>
    <n v="15"/>
    <n v="1"/>
    <s v="Core"/>
    <n v="1"/>
    <s v="Core"/>
    <n v="1"/>
    <x v="0"/>
    <n v="0"/>
    <s v="Optional"/>
  </r>
  <r>
    <x v="0"/>
    <s v="1.2 - Epidemiology of infectious diseases"/>
    <s v="Intermediate"/>
    <s v="Explain important mechanisms for transmission of infectious diseases (K)"/>
    <n v="1"/>
    <n v="15"/>
    <n v="0"/>
    <n v="0"/>
    <n v="15"/>
    <n v="1"/>
    <s v="Core"/>
    <n v="1"/>
    <s v="Core"/>
    <n v="1"/>
    <x v="0"/>
    <n v="1"/>
    <s v="Core"/>
  </r>
  <r>
    <x v="0"/>
    <s v="1.2 - Epidemiology of infectious diseases"/>
    <s v="Intermediate"/>
    <s v="Define zoonosis and anthroponotic diseases and list important (anthropo-)zoonotic diseases with epidemic potential (K)"/>
    <n v="0.93330000000000002"/>
    <n v="14"/>
    <n v="6.6699999999999995E-2"/>
    <n v="1"/>
    <n v="15"/>
    <n v="1"/>
    <s v="Core"/>
    <n v="1"/>
    <s v="Core"/>
    <n v="1"/>
    <x v="0"/>
    <n v="0"/>
    <s v="Optional"/>
  </r>
  <r>
    <x v="1"/>
    <s v="2.1 - Characteristics of a functional surviellance system"/>
    <s v="Intermediate"/>
    <s v="Describe the role of surveillance systems in public health, animal health and wildlife health (respective objectives of and expected outputs) (K)"/>
    <n v="0.9375"/>
    <n v="15"/>
    <n v="6.25E-2"/>
    <n v="1"/>
    <n v="16"/>
    <n v="1"/>
    <s v="Core"/>
    <n v="1"/>
    <s v="Core"/>
    <n v="1"/>
    <x v="0"/>
    <n v="0"/>
    <s v="Optional"/>
  </r>
  <r>
    <x v="1"/>
    <s v="2.2 - Epidemic intelligence"/>
    <s v="Intermediate"/>
    <s v="Differentiate between types of surveillance (e.g., indicator-based, event-based, etc. and types of surveillance systems (e.g., sentinel, hospital, lab, risk-based, etc.) (K)"/>
    <n v="0.9375"/>
    <n v="15"/>
    <n v="6.25E-2"/>
    <n v="1"/>
    <n v="16"/>
    <n v="1"/>
    <s v="Core"/>
    <n v="1"/>
    <s v="Core"/>
    <n v="1"/>
    <x v="0"/>
    <n v="0"/>
    <s v="Optional"/>
  </r>
  <r>
    <x v="1"/>
    <s v="2.2 - Epidemic intelligence"/>
    <s v="Intermediate"/>
    <s v="Verify signals to be valid as public health event (C)"/>
    <n v="0.9375"/>
    <n v="15"/>
    <n v="6.25E-2"/>
    <n v="1"/>
    <n v="16"/>
    <n v="1"/>
    <s v="Core"/>
    <n v="1"/>
    <s v="Core"/>
    <n v="1"/>
    <x v="0"/>
    <n v="0"/>
    <s v="Optional"/>
  </r>
  <r>
    <x v="1"/>
    <s v="2.3 - Detection and reporting of cases, clusters and health threats"/>
    <s v="Intermediate"/>
    <s v="Identify health threats (signals) from community and media (C)"/>
    <n v="1"/>
    <n v="16"/>
    <n v="0"/>
    <n v="0"/>
    <n v="16"/>
    <n v="1"/>
    <s v="Core"/>
    <n v="1"/>
    <s v="Core"/>
    <n v="1"/>
    <x v="0"/>
    <n v="1"/>
    <s v="Core"/>
  </r>
  <r>
    <x v="1"/>
    <s v="2.4 - Surveillance data analysis and interpretation"/>
    <s v="Intermediate"/>
    <s v="Notify authorities of priority diseases that exceeds thresholds (S)"/>
    <n v="0.9375"/>
    <n v="15"/>
    <n v="6.25E-2"/>
    <n v="1"/>
    <n v="16"/>
    <n v="1"/>
    <s v="Core"/>
    <n v="1"/>
    <s v="Core"/>
    <n v="1"/>
    <x v="0"/>
    <n v="0"/>
    <s v="Optional"/>
  </r>
  <r>
    <x v="1"/>
    <s v="2.5 - Surveillance reporting"/>
    <s v="Intermediate"/>
    <s v="Prepare basic situation reports (Sit Reps) for potential health threats (S)"/>
    <n v="0.9375"/>
    <n v="15"/>
    <n v="6.25E-2"/>
    <n v="1"/>
    <n v="16"/>
    <n v="1"/>
    <s v="Core"/>
    <n v="1"/>
    <s v="Core"/>
    <n v="1"/>
    <x v="0"/>
    <n v="0"/>
    <s v="Optional"/>
  </r>
  <r>
    <x v="1"/>
    <s v="2.6 - Monitor and assess the quality of surveillance data"/>
    <s v="Intermediate"/>
    <s v="Ensure the timeliness, completeness, and quality of the reported data (S)"/>
    <n v="0.9375"/>
    <n v="15"/>
    <n v="6.25E-2"/>
    <n v="1"/>
    <n v="16"/>
    <n v="1"/>
    <s v="Core"/>
    <n v="1"/>
    <s v="Core"/>
    <n v="1"/>
    <x v="0"/>
    <n v="0"/>
    <s v="Optional"/>
  </r>
  <r>
    <x v="2"/>
    <s v="3.1 - Field preparation"/>
    <s v="Intermediate"/>
    <s v="Explain objectives of field investigation (K)"/>
    <n v="0.93330000000000002"/>
    <n v="14"/>
    <n v="6.6699999999999995E-2"/>
    <n v="1"/>
    <n v="15"/>
    <n v="1"/>
    <s v="Core"/>
    <n v="1"/>
    <s v="Core"/>
    <n v="1"/>
    <x v="0"/>
    <n v="0"/>
    <s v="Optional"/>
  </r>
  <r>
    <x v="2"/>
    <s v="3.1 - Field preparation"/>
    <s v="Intermediate"/>
    <s v="Apply ethics in field investigations (C)"/>
    <n v="1"/>
    <n v="15"/>
    <n v="0"/>
    <n v="0"/>
    <n v="15"/>
    <n v="1"/>
    <s v="Core"/>
    <n v="1"/>
    <s v="Core"/>
    <n v="1"/>
    <x v="0"/>
    <n v="1"/>
    <s v="Core"/>
  </r>
  <r>
    <x v="2"/>
    <s v="3.1 - Field preparation"/>
    <s v="Intermediate"/>
    <s v="Prepare logistics for field visits, interviews, sample collection, including PPE and transport (C)"/>
    <n v="0.93330000000000002"/>
    <n v="14"/>
    <n v="6.6699999999999995E-2"/>
    <n v="1"/>
    <n v="15"/>
    <n v="1"/>
    <s v="Core"/>
    <n v="1"/>
    <s v="Core"/>
    <n v="1"/>
    <x v="0"/>
    <n v="0"/>
    <s v="Optional"/>
  </r>
  <r>
    <x v="2"/>
    <s v="3.1 - Field preparation"/>
    <s v="Intermediate"/>
    <s v="Apply standard operating procedures (SOPs) (C)"/>
    <n v="0.93330000000000002"/>
    <n v="14"/>
    <n v="6.6699999999999995E-2"/>
    <n v="1"/>
    <n v="15"/>
    <n v="1"/>
    <s v="Core"/>
    <n v="1"/>
    <s v="Core"/>
    <n v="1"/>
    <x v="0"/>
    <n v="0"/>
    <s v="Optional"/>
  </r>
  <r>
    <x v="2"/>
    <s v="3.1 - Field preparation"/>
    <s v="Intermediate"/>
    <s v="Apply data collection tools (C)"/>
    <n v="1"/>
    <n v="15"/>
    <n v="0"/>
    <n v="0"/>
    <n v="15"/>
    <n v="1"/>
    <s v="Core"/>
    <n v="1"/>
    <s v="Core"/>
    <n v="1"/>
    <x v="0"/>
    <n v="1"/>
    <s v="Core"/>
  </r>
  <r>
    <x v="2"/>
    <s v="3.2 - Investigation"/>
    <s v="Intermediate"/>
    <s v="Apply basic biosafety and biosecurity methods (C)"/>
    <n v="0.93330000000000002"/>
    <n v="14"/>
    <n v="6.6699999999999995E-2"/>
    <n v="1"/>
    <n v="15"/>
    <n v="1"/>
    <s v="Core"/>
    <n v="1"/>
    <s v="Core"/>
    <n v="1"/>
    <x v="0"/>
    <n v="0"/>
    <s v="Optional"/>
  </r>
  <r>
    <x v="2"/>
    <s v="3.2 - Investigation"/>
    <s v="Intermediate"/>
    <s v="Detect cases/ outbreaks/ forward and backward (C)"/>
    <n v="1"/>
    <n v="15"/>
    <n v="0"/>
    <n v="0"/>
    <n v="15"/>
    <n v="1"/>
    <s v="Core"/>
    <n v="1"/>
    <s v="Core"/>
    <n v="1"/>
    <x v="0"/>
    <n v="1"/>
    <s v="Core"/>
  </r>
  <r>
    <x v="2"/>
    <s v="3.2 - Investigation"/>
    <s v="Intermediate"/>
    <s v="Collect appropriate data (people/animal, space, and time data) to support the field investigation (C)"/>
    <n v="1"/>
    <n v="15"/>
    <n v="0"/>
    <n v="0"/>
    <n v="15"/>
    <n v="1"/>
    <s v="Core"/>
    <n v="1"/>
    <s v="Core"/>
    <n v="1"/>
    <x v="0"/>
    <n v="1"/>
    <s v="Core"/>
  </r>
  <r>
    <x v="2"/>
    <s v="3.2 - Investigation"/>
    <s v="Intermediate"/>
    <s v="Conduct onsite interviews (e.g., explorative) (C)"/>
    <n v="1"/>
    <n v="15"/>
    <n v="0"/>
    <n v="0"/>
    <n v="15"/>
    <n v="1"/>
    <s v="Core"/>
    <n v="1"/>
    <s v="Core"/>
    <n v="1"/>
    <x v="0"/>
    <n v="1"/>
    <s v="Core"/>
  </r>
  <r>
    <x v="2"/>
    <s v="3.3 - Data collection and synthesis"/>
    <s v="Intermediate"/>
    <s v="Enter and validate data (S)"/>
    <n v="1"/>
    <n v="15"/>
    <n v="0"/>
    <n v="0"/>
    <n v="15"/>
    <n v="1"/>
    <s v="Core"/>
    <n v="1"/>
    <s v="Core"/>
    <n v="1"/>
    <x v="0"/>
    <n v="1"/>
    <s v="Core"/>
  </r>
  <r>
    <x v="2"/>
    <s v="3.3 - Data collection and synthesis"/>
    <s v="Intermediate"/>
    <s v="Descriptive analyses of collected data (C)"/>
    <n v="0.93330000000000002"/>
    <n v="14"/>
    <n v="6.6699999999999995E-2"/>
    <n v="1"/>
    <n v="15"/>
    <n v="1"/>
    <s v="Core"/>
    <n v="1"/>
    <s v="Core"/>
    <n v="1"/>
    <x v="0"/>
    <n v="0"/>
    <s v="Optional"/>
  </r>
  <r>
    <x v="3"/>
    <s v="4.1 - Health systems and health services delivery"/>
    <s v="Intermediate"/>
    <s v="Describe the role of primary healthcare providers in prevention and early detection of diseases across the human-animal-environment sectors (K)"/>
    <n v="1"/>
    <n v="15"/>
    <n v="0"/>
    <n v="0"/>
    <n v="15"/>
    <n v="1"/>
    <s v="Core"/>
    <n v="1"/>
    <s v="Core"/>
    <n v="1"/>
    <x v="0"/>
    <n v="1"/>
    <s v="Core"/>
  </r>
  <r>
    <x v="3"/>
    <s v="4.1 - Health systems and health services delivery"/>
    <s v="Intermediate"/>
    <s v="Describe the healthcare delivery system (governance, regulatory and finance) for both humans and animals in the local area (K)"/>
    <n v="0.93330000000000002"/>
    <n v="14"/>
    <n v="6.6699999999999995E-2"/>
    <n v="1"/>
    <n v="15"/>
    <n v="1"/>
    <s v="Core"/>
    <n v="1"/>
    <s v="Core"/>
    <n v="1"/>
    <x v="0"/>
    <n v="0"/>
    <s v="Optional"/>
  </r>
  <r>
    <x v="3"/>
    <s v="4.2 - Antimicrobial stewardship"/>
    <s v="Intermediate"/>
    <s v="Explain the importance antimicrobial stewardship (K)"/>
    <n v="0.93330000000000002"/>
    <n v="14"/>
    <n v="6.6699999999999995E-2"/>
    <n v="1"/>
    <n v="15"/>
    <n v="1"/>
    <s v="Core"/>
    <n v="1"/>
    <s v="Core"/>
    <n v="1"/>
    <x v="0"/>
    <n v="0"/>
    <s v="Optional"/>
  </r>
  <r>
    <x v="3"/>
    <s v="4.3 - Immunizations"/>
    <s v="Intermediate"/>
    <s v="Explain the health benefits of vaccines for public health, animal health, food security and livelihoods (K)"/>
    <n v="1"/>
    <n v="14"/>
    <n v="0"/>
    <n v="0"/>
    <n v="14"/>
    <n v="1"/>
    <s v="Core"/>
    <n v="1"/>
    <s v="Core"/>
    <n v="1"/>
    <x v="0"/>
    <n v="1"/>
    <s v="Core"/>
  </r>
  <r>
    <x v="3"/>
    <s v="4.3 - Immunizations"/>
    <s v="Intermediate"/>
    <s v="Describe the principles and importance of proper vaccine storage (cold chain) and delivery to remote areas (K)"/>
    <n v="1"/>
    <n v="14"/>
    <n v="0"/>
    <n v="0"/>
    <n v="14"/>
    <n v="1"/>
    <s v="Core"/>
    <n v="1"/>
    <s v="Core"/>
    <n v="1"/>
    <x v="0"/>
    <n v="1"/>
    <s v="Core"/>
  </r>
  <r>
    <x v="3"/>
    <s v="4.3 - Immunizations"/>
    <s v="Intermediate"/>
    <s v="Be able to manage cold chain, storage and logistics of vaccines (S)"/>
    <n v="1"/>
    <n v="14"/>
    <n v="0"/>
    <n v="0"/>
    <n v="14"/>
    <n v="1"/>
    <s v="Core"/>
    <n v="1"/>
    <s v="Core"/>
    <n v="1"/>
    <x v="0"/>
    <n v="1"/>
    <s v="Core"/>
  </r>
  <r>
    <x v="3"/>
    <s v="4.3 - Immunizations"/>
    <s v="Intermediate"/>
    <s v="Demonstrate knowledge on appropriate vaccine administration and waste management (S)"/>
    <n v="1"/>
    <n v="14"/>
    <n v="0"/>
    <n v="0"/>
    <n v="14"/>
    <n v="1"/>
    <s v="Core"/>
    <n v="1"/>
    <s v="Core"/>
    <n v="1"/>
    <x v="0"/>
    <n v="1"/>
    <s v="Core"/>
  </r>
  <r>
    <x v="3"/>
    <s v="4.3 - Immunizations"/>
    <s v="Intermediate"/>
    <s v="Be able to communicate effectively in a context of vaccine hesitancy (C)"/>
    <n v="1"/>
    <n v="14"/>
    <n v="0"/>
    <n v="0"/>
    <n v="14"/>
    <n v="1"/>
    <s v="Core"/>
    <n v="1"/>
    <s v="Core"/>
    <n v="1"/>
    <x v="0"/>
    <n v="1"/>
    <s v="Core"/>
  </r>
  <r>
    <x v="3"/>
    <s v="4.3 - Immunizations"/>
    <s v="Intermediate"/>
    <s v="Explain vaccine adverse events (K)"/>
    <n v="1"/>
    <n v="14"/>
    <n v="0"/>
    <n v="0"/>
    <n v="14"/>
    <n v="1"/>
    <s v="Core"/>
    <n v="1"/>
    <s v="Core"/>
    <n v="1"/>
    <x v="0"/>
    <n v="1"/>
    <s v="Core"/>
  </r>
  <r>
    <x v="3"/>
    <s v="4.3 - Immunizations"/>
    <s v="Intermediate"/>
    <s v="Explain the causes of vaccine failure (K)"/>
    <n v="0.92859999999999998"/>
    <n v="13"/>
    <n v="7.1400000000000005E-2"/>
    <n v="1"/>
    <n v="14"/>
    <n v="1"/>
    <s v="Core"/>
    <n v="1"/>
    <s v="Core"/>
    <n v="1"/>
    <x v="0"/>
    <n v="0"/>
    <s v="Optional"/>
  </r>
  <r>
    <x v="3"/>
    <s v="4.3 - Immunizations"/>
    <s v="Intermediate"/>
    <s v="Distinguish between routine/preventive, emergency and supplementary immunization activities (K)"/>
    <n v="1"/>
    <n v="14"/>
    <n v="0"/>
    <n v="0"/>
    <n v="14"/>
    <n v="1"/>
    <s v="Core"/>
    <n v="1"/>
    <s v="Core"/>
    <n v="1"/>
    <x v="0"/>
    <n v="1"/>
    <s v="Core"/>
  </r>
  <r>
    <x v="3"/>
    <s v="4.4 - Infectious and zoonotic diseases"/>
    <s v="Intermediate"/>
    <s v="Describe basic infectious disease transmission and terminology, including zoonotic diseases (K)"/>
    <n v="1"/>
    <n v="15"/>
    <n v="0"/>
    <n v="0"/>
    <n v="15"/>
    <n v="1"/>
    <s v="Core"/>
    <n v="1"/>
    <s v="Core"/>
    <n v="1"/>
    <x v="0"/>
    <n v="1"/>
    <s v="Core"/>
  </r>
  <r>
    <x v="3"/>
    <s v="4.4 - Infectious and zoonotic diseases"/>
    <s v="Intermediate"/>
    <s v="Participate in infectious and zoonotic disease surveillance and investigations, including food, waterborne and vectorborne diseases (S)"/>
    <n v="1"/>
    <n v="15"/>
    <n v="0"/>
    <n v="0"/>
    <n v="15"/>
    <n v="1"/>
    <s v="Core"/>
    <n v="1"/>
    <s v="Core"/>
    <n v="1"/>
    <x v="0"/>
    <n v="1"/>
    <s v="Core"/>
  </r>
  <r>
    <x v="3"/>
    <s v="4.4 - Infectious and zoonotic diseases"/>
    <s v="Intermediate"/>
    <s v="Apply infectious disease prevention and control measures (S)"/>
    <n v="1"/>
    <n v="15"/>
    <n v="0"/>
    <n v="0"/>
    <n v="15"/>
    <n v="1"/>
    <s v="Core"/>
    <n v="1"/>
    <s v="Core"/>
    <n v="1"/>
    <x v="0"/>
    <n v="1"/>
    <s v="Core"/>
  </r>
  <r>
    <x v="3"/>
    <s v="4.4 - Infectious and zoonotic diseases"/>
    <s v="Intermediate"/>
    <s v="Describe the principles of Water, Sanitation and Hygiene (WASH) (K)"/>
    <n v="1"/>
    <n v="15"/>
    <n v="0"/>
    <n v="0"/>
    <n v="15"/>
    <n v="1"/>
    <s v="Core"/>
    <n v="1"/>
    <s v="Core"/>
    <n v="1"/>
    <x v="0"/>
    <n v="1"/>
    <s v="Core"/>
  </r>
  <r>
    <x v="3"/>
    <s v="4.4 - Infectious and zoonotic diseases"/>
    <s v="Intermediate"/>
    <s v="Identify communities at risk for food, waterborne and vectorborne disease outbreaks (C)"/>
    <n v="1"/>
    <n v="15"/>
    <n v="0"/>
    <n v="0"/>
    <n v="15"/>
    <n v="1"/>
    <s v="Core"/>
    <n v="1"/>
    <s v="Core"/>
    <n v="1"/>
    <x v="0"/>
    <n v="1"/>
    <s v="Core"/>
  </r>
  <r>
    <x v="3"/>
    <s v="4.5 - Disease management during travel, mobility and movement"/>
    <s v="Intermediate"/>
    <s v="Describe the potential risk of spreading animal diseases (including zoonoses) in the movement of people, animals and animal products (K)"/>
    <n v="0.93330000000000002"/>
    <n v="14"/>
    <n v="6.6699999999999995E-2"/>
    <n v="1"/>
    <n v="15"/>
    <n v="1"/>
    <s v="Core"/>
    <n v="1"/>
    <s v="Core"/>
    <n v="1"/>
    <x v="0"/>
    <n v="0"/>
    <s v="Optional"/>
  </r>
  <r>
    <x v="4"/>
    <s v="5.1 - Necropsies, sample/specimen collection, labeling, storage and transport"/>
    <s v="Intermediate"/>
    <s v="Implement universal biosafety and biosecurity precautions in specimen collection, handling, labeling, storage and transportation (C)"/>
    <n v="1"/>
    <n v="11"/>
    <n v="0"/>
    <n v="0"/>
    <n v="11"/>
    <n v="1"/>
    <s v="Core"/>
    <n v="1"/>
    <s v="Core"/>
    <n v="1"/>
    <x v="0"/>
    <n v="1"/>
    <s v="Core"/>
  </r>
  <r>
    <x v="4"/>
    <s v="5.2 - Multisectoral planning and data linking"/>
    <s v="Intermediate"/>
    <s v="Consult with laboratorians and field supervisors before, during and following field investigations (C)"/>
    <n v="1"/>
    <n v="11"/>
    <n v="0"/>
    <n v="0"/>
    <n v="11"/>
    <n v="1"/>
    <s v="Core"/>
    <n v="1"/>
    <s v="Core"/>
    <n v="1"/>
    <x v="0"/>
    <n v="1"/>
    <s v="Core"/>
  </r>
  <r>
    <x v="4"/>
    <s v="5.3 - Multisectoral coordination"/>
    <s v="Intermediate"/>
    <s v="Describe the importance of multisectoral linking of laboratory and field data (K)"/>
    <n v="0.90910000000000002"/>
    <n v="10"/>
    <n v="9.0899999999999995E-2"/>
    <n v="1"/>
    <n v="11"/>
    <n v="1"/>
    <s v="Core"/>
    <n v="1"/>
    <s v="Core"/>
    <n v="1"/>
    <x v="0"/>
    <n v="0"/>
    <s v="Optional"/>
  </r>
  <r>
    <x v="4"/>
    <s v="5.3 - Multisectoral coordination"/>
    <s v="Intermediate"/>
    <s v="Identify contact persons at central and local level laboratories for supplies, specimen collection, labeling, handling, submission, and testing (C)"/>
    <n v="0.90910000000000002"/>
    <n v="10"/>
    <n v="9.0899999999999995E-2"/>
    <n v="1"/>
    <n v="11"/>
    <n v="1"/>
    <s v="Core"/>
    <n v="1"/>
    <s v="Core"/>
    <n v="1"/>
    <x v="0"/>
    <n v="0"/>
    <s v="Optional"/>
  </r>
  <r>
    <x v="4"/>
    <s v="5.4 - Analysis, interpretation and reporting of laboratory data"/>
    <s v="Intermediate"/>
    <s v="Collaborate with laboratory experts to describe the context of data being analyzed (C)"/>
    <n v="0.90910000000000002"/>
    <n v="10"/>
    <n v="9.0899999999999995E-2"/>
    <n v="1"/>
    <n v="11"/>
    <n v="1"/>
    <s v="Core"/>
    <n v="1"/>
    <s v="Core"/>
    <n v="1"/>
    <x v="0"/>
    <n v="0"/>
    <s v="Optional"/>
  </r>
  <r>
    <x v="5"/>
    <s v="6.1 - IPC, biosecurity and biosafety preparedness"/>
    <s v="Intermediate"/>
    <s v="Describe mechanisms for disease transmission and the Disease Interventions Model (K)"/>
    <n v="0.90910000000000002"/>
    <n v="10"/>
    <n v="9.0899999999999995E-2"/>
    <n v="1"/>
    <n v="11"/>
    <n v="1"/>
    <s v="Core"/>
    <n v="1"/>
    <s v="Core"/>
    <n v="1"/>
    <x v="0"/>
    <n v="0"/>
    <s v="Optional"/>
  </r>
  <r>
    <x v="5"/>
    <s v="6.1 - IPC, biosecurity and biosafety preparedness"/>
    <s v="Intermediate"/>
    <s v="Describe basic definitions of IPC, biosafety and biosecurity and provide examples for both laboratory and field procedures (K)"/>
    <n v="0.9"/>
    <n v="9"/>
    <n v="0.1"/>
    <n v="1"/>
    <n v="10"/>
    <n v="1"/>
    <s v="Core"/>
    <n v="1"/>
    <s v="Core"/>
    <n v="1"/>
    <x v="0"/>
    <n v="0"/>
    <s v="Optional"/>
  </r>
  <r>
    <x v="5"/>
    <s v="6.1 - IPC, biosecurity and biosafety preparedness"/>
    <s v="Intermediate"/>
    <s v="Define the principles of biosafety (K)"/>
    <n v="0.90910000000000002"/>
    <n v="10"/>
    <n v="9.0899999999999995E-2"/>
    <n v="1"/>
    <n v="11"/>
    <n v="1"/>
    <s v="Core"/>
    <n v="1"/>
    <s v="Core"/>
    <n v="1"/>
    <x v="0"/>
    <n v="0"/>
    <s v="Optional"/>
  </r>
  <r>
    <x v="5"/>
    <s v="6.1 - IPC, biosecurity and biosafety preparedness"/>
    <s v="Intermediate"/>
    <s v="Describe the principles of biosecurity (K)"/>
    <n v="0.90910000000000002"/>
    <n v="10"/>
    <n v="9.0899999999999995E-2"/>
    <n v="1"/>
    <n v="11"/>
    <n v="1"/>
    <s v="Core"/>
    <n v="1"/>
    <s v="Core"/>
    <n v="1"/>
    <x v="0"/>
    <n v="0"/>
    <s v="Optional"/>
  </r>
  <r>
    <x v="5"/>
    <s v="6.1 - IPC, biosecurity and biosafety preparedness"/>
    <s v="Intermediate"/>
    <s v="Describe the tools and methods applied for biosecurity and biosafety (K)"/>
    <n v="0.90910000000000002"/>
    <n v="10"/>
    <n v="9.0899999999999995E-2"/>
    <n v="1"/>
    <n v="11"/>
    <n v="1"/>
    <s v="Core"/>
    <n v="1"/>
    <s v="Core"/>
    <n v="1"/>
    <x v="0"/>
    <n v="0"/>
    <s v="Optional"/>
  </r>
  <r>
    <x v="5"/>
    <s v="6.1 - IPC, biosecurity and biosafety preparedness"/>
    <s v="Intermediate"/>
    <s v="Describe best practices for: donning and doffing personal protective equipment (PPE); safe collection, handling and submission of field samples and specimens; movement between disease zones and waste management (K)"/>
    <n v="1"/>
    <n v="11"/>
    <n v="0"/>
    <n v="0"/>
    <n v="11"/>
    <n v="1"/>
    <s v="Core"/>
    <n v="1"/>
    <s v="Core"/>
    <n v="1"/>
    <x v="0"/>
    <n v="1"/>
    <s v="Core"/>
  </r>
  <r>
    <x v="5"/>
    <s v="6.1 - IPC, biosecurity and biosafety preparedness"/>
    <s v="Intermediate"/>
    <s v="Describe the roles and responsibilities of epidemiology field team members for suspect and positive premises (K)"/>
    <n v="0.90910000000000002"/>
    <n v="10"/>
    <n v="9.0899999999999995E-2"/>
    <n v="1"/>
    <n v="11"/>
    <n v="1"/>
    <s v="Core"/>
    <n v="1"/>
    <s v="Core"/>
    <n v="1"/>
    <x v="0"/>
    <n v="0"/>
    <s v="Optional"/>
  </r>
  <r>
    <x v="5"/>
    <s v="6.1 - IPC, biosecurity and biosafety preparedness"/>
    <s v="Intermediate"/>
    <s v="Describe why is critical to separate “clean” and “dirty” field teams (K)"/>
    <n v="1"/>
    <n v="11"/>
    <n v="0"/>
    <n v="0"/>
    <n v="11"/>
    <n v="1"/>
    <s v="Core"/>
    <n v="1"/>
    <s v="Core"/>
    <n v="1"/>
    <x v="0"/>
    <n v="1"/>
    <s v="Core"/>
  </r>
  <r>
    <x v="5"/>
    <s v="6.1 - IPC, biosecurity and biosafety preparedness"/>
    <s v="Intermediate"/>
    <s v="Describe how to establish and maintain three containment zones: “Green-Yellow-Red zones” (C)"/>
    <n v="0.90910000000000002"/>
    <n v="10"/>
    <n v="9.0899999999999995E-2"/>
    <n v="1"/>
    <n v="11"/>
    <n v="1"/>
    <s v="Core"/>
    <n v="1"/>
    <s v="Core"/>
    <n v="1"/>
    <x v="0"/>
    <n v="0"/>
    <s v="Optional"/>
  </r>
  <r>
    <x v="5"/>
    <s v="6.1 - IPC, biosecurity and biosafety preparedness"/>
    <s v="Intermediate"/>
    <s v="Apply IPC, biosafety and biosecurity procedures in classroom and field training exercises to (C)"/>
    <n v="0.90910000000000002"/>
    <n v="10"/>
    <n v="9.0899999999999995E-2"/>
    <n v="1"/>
    <n v="11"/>
    <n v="1"/>
    <s v="Core"/>
    <n v="1"/>
    <s v="Core"/>
    <n v="1"/>
    <x v="0"/>
    <n v="0"/>
    <s v="Optional"/>
  </r>
  <r>
    <x v="5"/>
    <s v="6.2 - IPC, biosecurity and biosafety implementation procedures"/>
    <s v="Intermediate"/>
    <s v="Maintain a PPE inventory (S)"/>
    <n v="0.90910000000000002"/>
    <n v="10"/>
    <n v="9.0899999999999995E-2"/>
    <n v="1"/>
    <n v="11"/>
    <n v="1"/>
    <s v="Core"/>
    <n v="1"/>
    <s v="Core"/>
    <n v="1"/>
    <x v="0"/>
    <n v="0"/>
    <s v="Optional"/>
  </r>
  <r>
    <x v="5"/>
    <s v="6.2 - IPC, biosecurity and biosafety implementation procedures"/>
    <s v="Intermediate"/>
    <s v="Perform donning and doffing (S)"/>
    <n v="1"/>
    <n v="11"/>
    <n v="0"/>
    <n v="0"/>
    <n v="11"/>
    <n v="1"/>
    <s v="Core"/>
    <n v="1"/>
    <s v="Core"/>
    <n v="1"/>
    <x v="0"/>
    <n v="1"/>
    <s v="Core"/>
  </r>
  <r>
    <x v="5"/>
    <s v="6.2 - IPC, biosecurity and biosafety implementation procedures"/>
    <s v="Intermediate"/>
    <s v="Apply a health and safety SOP (S)"/>
    <n v="1"/>
    <n v="11"/>
    <n v="0"/>
    <n v="0"/>
    <n v="11"/>
    <n v="1"/>
    <s v="Core"/>
    <n v="1"/>
    <s v="Core"/>
    <n v="1"/>
    <x v="0"/>
    <n v="1"/>
    <s v="Core"/>
  </r>
  <r>
    <x v="5"/>
    <s v="6.3 - Continuous quality improvement (CQI) evaluation"/>
    <s v="Intermediate"/>
    <s v="Describe IPC, biosafety and biosecurity procedures (C)"/>
    <n v="0.90910000000000002"/>
    <n v="10"/>
    <n v="9.0899999999999995E-2"/>
    <n v="1"/>
    <n v="11"/>
    <n v="1"/>
    <s v="Core"/>
    <n v="1"/>
    <s v="Core"/>
    <n v="1"/>
    <x v="0"/>
    <n v="0"/>
    <s v="Optional"/>
  </r>
  <r>
    <x v="5"/>
    <s v="6.3 - Continuous quality improvement (CQI) evaluation"/>
    <s v="Intermediate"/>
    <s v="Provide complete IPC, biosafety and biosecurity information to evaluators (C)"/>
    <n v="0.90910000000000002"/>
    <n v="10"/>
    <n v="9.0899999999999995E-2"/>
    <n v="1"/>
    <n v="11"/>
    <n v="1"/>
    <s v="Core"/>
    <n v="1"/>
    <s v="Core"/>
    <n v="1"/>
    <x v="0"/>
    <n v="0"/>
    <s v="Optional"/>
  </r>
  <r>
    <x v="6"/>
    <s v="7.1 - Detection of health threats"/>
    <s v="Intermediate"/>
    <s v="List priority emerging infectious diseases relevant to the area and their likely modes of transmission (K)"/>
    <n v="1"/>
    <n v="11"/>
    <n v="0"/>
    <n v="0"/>
    <n v="11"/>
    <n v="1"/>
    <s v="Core"/>
    <n v="1"/>
    <s v="Core"/>
    <n v="1"/>
    <x v="0"/>
    <n v="1"/>
    <s v="Core"/>
  </r>
  <r>
    <x v="6"/>
    <s v="7.1 - Detection of health threats"/>
    <s v="Intermediate"/>
    <s v="List sources of information about potential health threats (C)"/>
    <n v="0.90910000000000002"/>
    <n v="10"/>
    <n v="9.0899999999999995E-2"/>
    <n v="1"/>
    <n v="11"/>
    <n v="1"/>
    <s v="Core"/>
    <n v="1"/>
    <s v="Core"/>
    <n v="1"/>
    <x v="0"/>
    <n v="0"/>
    <s v="Optional"/>
  </r>
  <r>
    <x v="6"/>
    <s v="7.2 - Risk assessments"/>
    <s v="Intermediate"/>
    <s v="Describe how to identify hazards (K)"/>
    <n v="0.90910000000000002"/>
    <n v="10"/>
    <n v="9.0899999999999995E-2"/>
    <n v="1"/>
    <n v="11"/>
    <n v="1"/>
    <s v="Core"/>
    <n v="1"/>
    <s v="Core"/>
    <n v="1"/>
    <x v="0"/>
    <n v="0"/>
    <s v="Optional"/>
  </r>
  <r>
    <x v="6"/>
    <s v="7.4 - Preparedness and response planning"/>
    <s v="Intermediate"/>
    <s v="Describe the principles of disease prevention, control, and treatment (K)"/>
    <n v="0.90910000000000002"/>
    <n v="10"/>
    <n v="9.0899999999999995E-2"/>
    <n v="1"/>
    <n v="11"/>
    <n v="1"/>
    <s v="Core"/>
    <n v="1"/>
    <s v="Core"/>
    <n v="1"/>
    <x v="0"/>
    <n v="0"/>
    <s v="Optional"/>
  </r>
  <r>
    <x v="6"/>
    <s v="7.4 - Preparedness and response planning"/>
    <s v="Intermediate"/>
    <s v="Describe the basic principles of responder safety and health, including PPE (K)"/>
    <n v="1"/>
    <n v="10"/>
    <n v="0"/>
    <n v="0"/>
    <n v="10"/>
    <n v="1"/>
    <s v="Core"/>
    <n v="1"/>
    <s v="Core"/>
    <n v="1"/>
    <x v="0"/>
    <n v="1"/>
    <s v="Core"/>
  </r>
  <r>
    <x v="6"/>
    <s v="7.4 - Preparedness and response planning"/>
    <s v="Intermediate"/>
    <s v="Describe the roles and responsibilities of rapid response teams and participate in a response activity (S)"/>
    <n v="0.90910000000000002"/>
    <n v="10"/>
    <n v="9.0899999999999995E-2"/>
    <n v="1"/>
    <n v="11"/>
    <n v="1"/>
    <s v="Core"/>
    <n v="1"/>
    <s v="Core"/>
    <n v="1"/>
    <x v="0"/>
    <n v="0"/>
    <s v="Optional"/>
  </r>
  <r>
    <x v="6"/>
    <s v="7.5 - Cross-sectoral coordination and incident management"/>
    <s v="Intermediate"/>
    <s v="List the relevant partners and their roles and responsibilities in an emergency response (K)"/>
    <n v="0.90910000000000002"/>
    <n v="10"/>
    <n v="9.0899999999999995E-2"/>
    <n v="1"/>
    <n v="11"/>
    <n v="1"/>
    <s v="Core"/>
    <n v="1"/>
    <s v="Core"/>
    <n v="1"/>
    <x v="0"/>
    <n v="0"/>
    <s v="Optional"/>
  </r>
  <r>
    <x v="6"/>
    <s v="7.5 - Cross-sectoral coordination and incident management"/>
    <s v="Intermediate"/>
    <s v="Describe incident command structures (K)"/>
    <n v="0.90910000000000002"/>
    <n v="10"/>
    <n v="9.0899999999999995E-2"/>
    <n v="1"/>
    <n v="11"/>
    <n v="1"/>
    <s v="Core"/>
    <n v="1"/>
    <s v="Core"/>
    <n v="1"/>
    <x v="0"/>
    <n v="0"/>
    <s v="Optional"/>
  </r>
  <r>
    <x v="6"/>
    <s v="7.5 - Cross-sectoral coordination and incident management"/>
    <s v="Intermediate"/>
    <s v="Communicate with response partners about key roles, responsibilities, and risks (C)"/>
    <n v="0.90910000000000002"/>
    <n v="10"/>
    <n v="9.0899999999999995E-2"/>
    <n v="1"/>
    <n v="11"/>
    <n v="1"/>
    <s v="Core"/>
    <n v="1"/>
    <s v="Core"/>
    <n v="1"/>
    <x v="0"/>
    <n v="0"/>
    <s v="Optional"/>
  </r>
  <r>
    <x v="6"/>
    <s v="7.6 - Emergency risk communication"/>
    <s v="Intermediate"/>
    <s v="Describe social mobilization, health promotion and other population engagement mechanisms that could be leveraged for emergency risk communication strategy (S)"/>
    <n v="0.90910000000000002"/>
    <n v="10"/>
    <n v="9.0899999999999995E-2"/>
    <n v="1"/>
    <n v="11"/>
    <n v="1"/>
    <s v="Core"/>
    <n v="1"/>
    <s v="Core"/>
    <n v="1"/>
    <x v="0"/>
    <n v="0"/>
    <s v="Optional"/>
  </r>
  <r>
    <x v="6"/>
    <s v="7.7 - Mass gatherings "/>
    <s v="Intermediate"/>
    <s v="Define mass gathering (K)"/>
    <n v="1"/>
    <n v="11"/>
    <n v="0"/>
    <n v="0"/>
    <n v="11"/>
    <n v="1"/>
    <s v="Core"/>
    <n v="1"/>
    <s v="Core"/>
    <n v="1"/>
    <x v="0"/>
    <n v="1"/>
    <s v="Core"/>
  </r>
  <r>
    <x v="6"/>
    <s v="7.7 - Mass gatherings "/>
    <s v="Intermediate"/>
    <s v="List different types of planned and spontaneous mass gatherings that involve people and /or animals (K)"/>
    <n v="0.90910000000000002"/>
    <n v="10"/>
    <n v="9.0899999999999995E-2"/>
    <n v="1"/>
    <n v="11"/>
    <n v="1"/>
    <s v="Core"/>
    <n v="1"/>
    <s v="Core"/>
    <n v="1"/>
    <x v="0"/>
    <n v="0"/>
    <s v="Optional"/>
  </r>
  <r>
    <x v="6"/>
    <s v="7.7 - Mass gatherings "/>
    <s v="Intermediate"/>
    <s v="Participate in monitoring and surveillance of mass gatherings involving people and/or animals (S)"/>
    <n v="0.90910000000000002"/>
    <n v="10"/>
    <n v="9.0899999999999995E-2"/>
    <n v="1"/>
    <n v="11"/>
    <n v="1"/>
    <s v="Core"/>
    <n v="1"/>
    <s v="Core"/>
    <n v="1"/>
    <x v="0"/>
    <n v="0"/>
    <s v="Optional"/>
  </r>
  <r>
    <x v="6"/>
    <s v="7.8 - Humanitarian crises/natural disasters"/>
    <s v="Intermediate"/>
    <s v="Participate in the planning and response to humanitarian crises and natural disasters (S)"/>
    <n v="0.90910000000000002"/>
    <n v="10"/>
    <n v="9.0899999999999995E-2"/>
    <n v="1"/>
    <n v="11"/>
    <n v="1"/>
    <s v="Core"/>
    <n v="1"/>
    <s v="Core"/>
    <n v="1"/>
    <x v="0"/>
    <n v="0"/>
    <s v="Optional"/>
  </r>
  <r>
    <x v="7"/>
    <s v="8.1 - Types of epidemiological studies"/>
    <s v="Intermediate"/>
    <s v="Describe the types of data (primary/secondary; quantitative/ qualitative) (K)"/>
    <n v="1"/>
    <n v="9"/>
    <n v="0"/>
    <n v="0"/>
    <n v="9"/>
    <n v="1"/>
    <s v="Core"/>
    <n v="1"/>
    <s v="Core"/>
    <n v="1"/>
    <x v="0"/>
    <n v="1"/>
    <s v="Core"/>
  </r>
  <r>
    <x v="7"/>
    <s v="8.3 - Conduct epidemiolgocial field studies"/>
    <s v="Intermediate"/>
    <s v="Conduct data collection based on training related to collection tools, SOP, public outreach, and field logistics (C)"/>
    <n v="1"/>
    <n v="9"/>
    <n v="0"/>
    <n v="0"/>
    <n v="9"/>
    <n v="1"/>
    <s v="Core"/>
    <n v="1"/>
    <s v="Core"/>
    <n v="1"/>
    <x v="0"/>
    <n v="1"/>
    <s v="Core"/>
  </r>
  <r>
    <x v="7"/>
    <s v="8.4 - Report and publish study findings"/>
    <s v="Intermediate"/>
    <s v="Develop a Brief Descriptive Field Study report for zoonotic or animal-specific disease events in the local context by using basic descriptive statistics (C)"/>
    <n v="1"/>
    <n v="9"/>
    <n v="0"/>
    <n v="0"/>
    <n v="9"/>
    <n v="1"/>
    <s v="Core"/>
    <n v="1"/>
    <s v="Core"/>
    <n v="1"/>
    <x v="0"/>
    <n v="1"/>
    <s v="Core"/>
  </r>
  <r>
    <x v="8"/>
    <s v="9.1 - Planning for data collection and analysis"/>
    <s v="Intermediate"/>
    <s v="Review data collection plans (questionnaires, forms, sampling strategies) before beginning data collection (C)"/>
    <n v="1"/>
    <n v="9"/>
    <n v="0"/>
    <n v="0"/>
    <n v="9"/>
    <n v="1"/>
    <s v="Core"/>
    <n v="1"/>
    <s v="Core"/>
    <n v="1"/>
    <x v="0"/>
    <n v="1"/>
    <s v="Core"/>
  </r>
  <r>
    <x v="8"/>
    <s v="9.1 - Planning for data collection and analysis"/>
    <s v="Intermediate"/>
    <s v="Differentiate between quantitative and qualitative data (K)"/>
    <n v="1"/>
    <n v="9"/>
    <n v="0"/>
    <n v="0"/>
    <n v="9"/>
    <n v="1"/>
    <s v="Core"/>
    <n v="1"/>
    <s v="Core"/>
    <n v="1"/>
    <x v="0"/>
    <n v="1"/>
    <s v="Core"/>
  </r>
  <r>
    <x v="8"/>
    <s v="9.1 - Planning for data collection and analysis"/>
    <s v="Intermediate"/>
    <s v="Describe the uses and limitations of aggregated data (K)"/>
    <n v="1"/>
    <n v="8"/>
    <n v="0"/>
    <n v="0"/>
    <n v="8"/>
    <n v="1"/>
    <s v="Core"/>
    <n v="1"/>
    <s v="Core"/>
    <n v="1"/>
    <x v="0"/>
    <n v="1"/>
    <s v="Core"/>
  </r>
  <r>
    <x v="8"/>
    <s v="9.2 - Data collection"/>
    <s v="Intermediate"/>
    <s v="Collect data in a consistent and standardized way (C)"/>
    <n v="1"/>
    <n v="9"/>
    <n v="0"/>
    <n v="0"/>
    <n v="9"/>
    <n v="1"/>
    <s v="Core"/>
    <n v="1"/>
    <s v="Core"/>
    <n v="1"/>
    <x v="0"/>
    <n v="1"/>
    <s v="Core"/>
  </r>
  <r>
    <x v="8"/>
    <s v="9.2 - Data collection"/>
    <s v="Intermediate"/>
    <s v="Describe minimum variables for a line list (C)"/>
    <n v="1"/>
    <n v="9"/>
    <n v="0"/>
    <n v="0"/>
    <n v="9"/>
    <n v="1"/>
    <s v="Core"/>
    <n v="1"/>
    <s v="Core"/>
    <n v="1"/>
    <x v="0"/>
    <n v="1"/>
    <s v="Core"/>
  </r>
  <r>
    <x v="8"/>
    <s v="9.3 - Data analysis"/>
    <s v="Intermediate"/>
    <s v="Apply basic principles of data consistency and data cleaning (C)"/>
    <n v="1"/>
    <n v="9"/>
    <n v="0"/>
    <n v="0"/>
    <n v="9"/>
    <n v="1"/>
    <s v="Core"/>
    <n v="1"/>
    <s v="Core"/>
    <n v="1"/>
    <x v="0"/>
    <n v="1"/>
    <s v="Core"/>
  </r>
  <r>
    <x v="8"/>
    <s v="9.3 - Data analysis"/>
    <s v="Intermediate"/>
    <s v="Calculate rates to quantify incidence, prevalence, attack rates, mortality rates, etc (S)"/>
    <n v="1"/>
    <n v="9"/>
    <n v="0"/>
    <n v="0"/>
    <n v="9"/>
    <n v="1"/>
    <s v="Core"/>
    <n v="1"/>
    <s v="Core"/>
    <n v="1"/>
    <x v="0"/>
    <n v="1"/>
    <s v="Core"/>
  </r>
  <r>
    <x v="8"/>
    <s v="9.3 - Data analysis"/>
    <s v="Intermediate"/>
    <s v="Describe the epidemiological principles of unit (person/animal), place and time (K, C)"/>
    <n v="1"/>
    <n v="9"/>
    <n v="0"/>
    <n v="0"/>
    <n v="9"/>
    <n v="1"/>
    <s v="Core"/>
    <n v="1"/>
    <s v="Core"/>
    <n v="1"/>
    <x v="0"/>
    <n v="1"/>
    <s v="Core"/>
  </r>
  <r>
    <x v="8"/>
    <s v="9.3 - Data analysis"/>
    <s v="Intermediate"/>
    <s v="Create simple tables, graphs, and maps from surveillance and epidemiologic data (S)"/>
    <n v="1"/>
    <n v="9"/>
    <n v="0"/>
    <n v="0"/>
    <n v="9"/>
    <n v="1"/>
    <s v="Core"/>
    <n v="1"/>
    <s v="Core"/>
    <n v="1"/>
    <x v="0"/>
    <n v="1"/>
    <s v="Core"/>
  </r>
  <r>
    <x v="8"/>
    <s v="9.4 - Data interpretation and presentation"/>
    <s v="Intermediate"/>
    <s v="Present data in basic tables, graphs, and maps (C)"/>
    <n v="1"/>
    <n v="9"/>
    <n v="0"/>
    <n v="0"/>
    <n v="9"/>
    <n v="1"/>
    <s v="Core"/>
    <n v="1"/>
    <s v="Core"/>
    <n v="1"/>
    <x v="0"/>
    <n v="1"/>
    <s v="Core"/>
  </r>
  <r>
    <x v="8"/>
    <s v="9.4 - Data interpretation and presentation"/>
    <s v="Intermediate"/>
    <s v="Develop simple regular reports (C)"/>
    <n v="1"/>
    <n v="9"/>
    <n v="0"/>
    <n v="0"/>
    <n v="9"/>
    <n v="1"/>
    <s v="Core"/>
    <n v="1"/>
    <s v="Core"/>
    <n v="1"/>
    <x v="0"/>
    <n v="1"/>
    <s v="Core"/>
  </r>
  <r>
    <x v="8"/>
    <s v="9.5 - Digital Tools"/>
    <s v="Intermediate"/>
    <s v="Use available software/digital tools for data collection and reporting whenever possible (S)"/>
    <n v="1"/>
    <n v="9"/>
    <n v="0"/>
    <n v="0"/>
    <n v="9"/>
    <n v="1"/>
    <s v="Core"/>
    <n v="1"/>
    <s v="Core"/>
    <n v="1"/>
    <x v="0"/>
    <n v="1"/>
    <s v="Core"/>
  </r>
  <r>
    <x v="8"/>
    <s v="9.5 - Digital Tools"/>
    <s v="Intermediate"/>
    <s v="Use word processing, spread sheets, and presentation software (S)"/>
    <n v="1"/>
    <n v="9"/>
    <n v="0"/>
    <n v="0"/>
    <n v="9"/>
    <n v="1"/>
    <s v="Core"/>
    <n v="1"/>
    <s v="Core"/>
    <n v="1"/>
    <x v="0"/>
    <n v="1"/>
    <s v="Core"/>
  </r>
  <r>
    <x v="9"/>
    <s v="10.3 - Air, Water and Soil Quality"/>
    <s v="Intermediate"/>
    <s v="Relate the health impacts in humans and animals of local contaminants in the air, soil and water (K)"/>
    <n v="1"/>
    <n v="13"/>
    <n v="0"/>
    <n v="0"/>
    <n v="13"/>
    <n v="1"/>
    <s v="Core"/>
    <n v="1"/>
    <s v="Core"/>
    <n v="1"/>
    <x v="0"/>
    <n v="1"/>
    <s v="Core"/>
  </r>
  <r>
    <x v="9"/>
    <s v="10.4 - Global Environmental Change"/>
    <s v="Intermediate"/>
    <s v="Illustrate the impact of climate change on the local environment and health (K)"/>
    <n v="0.92310000000000003"/>
    <n v="12"/>
    <n v="7.6899999999999996E-2"/>
    <n v="1"/>
    <n v="13"/>
    <n v="1"/>
    <s v="Core"/>
    <n v="1"/>
    <s v="Core"/>
    <n v="1"/>
    <x v="0"/>
    <n v="0"/>
    <s v="Optional"/>
  </r>
  <r>
    <x v="9"/>
    <s v="10.5 - Anthropogenic, Environment and Socio-Economic Drivers of Emerging Health Threats"/>
    <s v="Intermediate"/>
    <s v="*Discuss local examples illustrating the concept of human-environment interface and interactions (S)"/>
    <n v="1"/>
    <n v="11"/>
    <n v="0"/>
    <n v="0"/>
    <n v="11"/>
    <n v="1"/>
    <s v="Core"/>
    <n v="1"/>
    <s v="Core"/>
    <n v="1"/>
    <x v="0"/>
    <n v="1"/>
    <s v="Core"/>
  </r>
  <r>
    <x v="10"/>
    <s v="11.1 - Leadership and One Health"/>
    <s v="Intermediate"/>
    <s v="Apply ethical principles and professional code of conduct (C)"/>
    <n v="1"/>
    <n v="14"/>
    <n v="0"/>
    <n v="0"/>
    <n v="14"/>
    <n v="1"/>
    <s v="Core"/>
    <n v="1"/>
    <s v="Core"/>
    <n v="1"/>
    <x v="0"/>
    <n v="1"/>
    <s v="Core"/>
  </r>
  <r>
    <x v="10"/>
    <s v="11.1 - Leadership and One Health"/>
    <s v="Intermediate"/>
    <s v="Seek, develop, and maintain interprofessional, interdisciplinary and inter-sectoral collaboration and communication (S)"/>
    <n v="0.92859999999999998"/>
    <n v="13"/>
    <n v="7.1400000000000005E-2"/>
    <n v="1"/>
    <n v="14"/>
    <n v="1"/>
    <s v="Core"/>
    <n v="1"/>
    <s v="Core"/>
    <n v="1"/>
    <x v="0"/>
    <n v="0"/>
    <s v="Optional"/>
  </r>
  <r>
    <x v="10"/>
    <s v="11.6 - Security in the Field"/>
    <s v="Intermediate"/>
    <s v="Identify personal security risks and practice security awareness (S)"/>
    <n v="0.92310000000000003"/>
    <n v="12"/>
    <n v="7.6899999999999996E-2"/>
    <n v="1"/>
    <n v="13"/>
    <n v="1"/>
    <s v="Core"/>
    <n v="1"/>
    <s v="Core"/>
    <n v="1"/>
    <x v="0"/>
    <n v="0"/>
    <s v="Optional"/>
  </r>
  <r>
    <x v="10"/>
    <s v="11.6 - Security in the Field"/>
    <s v="Intermediate"/>
    <s v="Design and require risk mitigation action plans prior to engaging in fieldwork (S)"/>
    <n v="0.92310000000000003"/>
    <n v="12"/>
    <n v="7.6899999999999996E-2"/>
    <n v="1"/>
    <n v="13"/>
    <n v="1"/>
    <s v="Core"/>
    <n v="1"/>
    <s v="Core"/>
    <n v="1"/>
    <x v="0"/>
    <n v="0"/>
    <s v="Optional"/>
  </r>
  <r>
    <x v="11"/>
    <s v="12.1 - Oral communication to technical and non-technical audiences"/>
    <s v="Intermediate"/>
    <s v="Explain the goal of a communication initiative to the intended target audience (K)"/>
    <n v="0.92310000000000003"/>
    <n v="12"/>
    <n v="7.6899999999999996E-2"/>
    <n v="1"/>
    <n v="13"/>
    <n v="1"/>
    <s v="Core"/>
    <n v="1"/>
    <s v="Core"/>
    <n v="1"/>
    <x v="0"/>
    <n v="0"/>
    <s v="Optional"/>
  </r>
  <r>
    <x v="11"/>
    <s v="12.1 - Oral communication to technical and non-technical audiences"/>
    <s v="Intermediate"/>
    <s v="Communicate clearly and calmly, treating each person as a valued member of the community (C)"/>
    <n v="0.92310000000000003"/>
    <n v="12"/>
    <n v="7.6899999999999996E-2"/>
    <n v="1"/>
    <n v="13"/>
    <n v="1"/>
    <s v="Core"/>
    <n v="1"/>
    <s v="Core"/>
    <n v="1"/>
    <x v="0"/>
    <n v="0"/>
    <s v="Optional"/>
  </r>
  <r>
    <x v="11"/>
    <s v="12.1 - Oral communication to technical and non-technical audiences"/>
    <s v="Intermediate"/>
    <s v="Understand the importance of team communications and practice active listening (C)"/>
    <n v="0.92310000000000003"/>
    <n v="12"/>
    <n v="7.6899999999999996E-2"/>
    <n v="1"/>
    <n v="13"/>
    <n v="1"/>
    <s v="Core"/>
    <n v="1"/>
    <s v="Core"/>
    <n v="1"/>
    <x v="0"/>
    <n v="0"/>
    <s v="Optional"/>
  </r>
  <r>
    <x v="12"/>
    <s v="13.2 - Learning needs assessment, training program design, development and assessment"/>
    <s v="Intermediate"/>
    <s v="Participate in the learning evaluation process (S)"/>
    <n v="0.92310000000000003"/>
    <n v="12"/>
    <n v="7.6899999999999996E-2"/>
    <n v="1"/>
    <n v="13"/>
    <n v="1"/>
    <s v="Core"/>
    <n v="1"/>
    <s v="Core"/>
    <n v="1"/>
    <x v="0"/>
    <n v="0"/>
    <s v="Optional"/>
  </r>
  <r>
    <x v="13"/>
    <s v="14.1 - Ethics and its role related to One Health"/>
    <s v="Intermediate"/>
    <s v="Apply principles of professional ethics (C)"/>
    <n v="1"/>
    <n v="13"/>
    <n v="0"/>
    <n v="0"/>
    <n v="13"/>
    <n v="1"/>
    <s v="Core"/>
    <n v="1"/>
    <s v="Core"/>
    <n v="1"/>
    <x v="0"/>
    <n v="1"/>
    <s v="Core"/>
  </r>
  <r>
    <x v="13"/>
    <s v="14.3 - Moral decisions related to ethical decision-making"/>
    <s v="Intermediate"/>
    <s v="List the stakeholders involved in making ethical decisions:  a) patients (humans and animals), b) clients (humans), and c) civil society (C)"/>
    <n v="0.92310000000000003"/>
    <n v="12"/>
    <n v="7.6899999999999996E-2"/>
    <n v="1"/>
    <n v="13"/>
    <n v="1"/>
    <s v="Core"/>
    <n v="1"/>
    <s v="Core"/>
    <n v="1"/>
    <x v="0"/>
    <n v="0"/>
    <s v="Optional"/>
  </r>
  <r>
    <x v="13"/>
    <s v="14.4 - Legal and regulatory ethical frameworks"/>
    <s v="Intermediate"/>
    <s v="Adhere to One Health ethical standards and best practices (C)"/>
    <n v="0.92310000000000003"/>
    <n v="12"/>
    <n v="7.6899999999999996E-2"/>
    <n v="1"/>
    <n v="13"/>
    <n v="1"/>
    <s v="Core"/>
    <n v="1"/>
    <s v="Core"/>
    <n v="1"/>
    <x v="0"/>
    <n v="0"/>
    <s v="Optional"/>
  </r>
  <r>
    <x v="0"/>
    <s v="1.1 - History of epidemiology"/>
    <s v="Intermediate"/>
    <s v="Summarize the Koch postulates (K)"/>
    <n v="0.4"/>
    <n v="6"/>
    <n v="0.6"/>
    <n v="9"/>
    <n v="15"/>
    <n v="0"/>
    <s v="Optional"/>
    <n v="0"/>
    <s v="Optional"/>
    <n v="0"/>
    <x v="1"/>
    <n v="0"/>
    <s v="Optional"/>
  </r>
  <r>
    <x v="0"/>
    <s v="1.1 - History of epidemiology"/>
    <s v="Intermediate"/>
    <s v="Define epidemiology (K)"/>
    <n v="1"/>
    <n v="15"/>
    <n v="0"/>
    <n v="0"/>
    <n v="15"/>
    <n v="1"/>
    <s v="Core"/>
    <n v="1"/>
    <s v="Core"/>
    <n v="1"/>
    <x v="0"/>
    <n v="1"/>
    <s v="Core"/>
  </r>
  <r>
    <x v="0"/>
    <s v="1.1 - History of epidemiology"/>
    <s v="Intermediate"/>
    <s v="Describe the genesis of the OH concept (K)"/>
    <n v="0.66669999999999996"/>
    <n v="10"/>
    <n v="0.33329999999999999"/>
    <n v="5"/>
    <n v="15"/>
    <n v="1"/>
    <s v="Core"/>
    <n v="0"/>
    <s v="Optional"/>
    <n v="0"/>
    <x v="1"/>
    <n v="0"/>
    <s v="Optional"/>
  </r>
  <r>
    <x v="0"/>
    <s v="1.1 - History of epidemiology"/>
    <s v="Intermediate"/>
    <s v="Describe the added value of a OH approach in epidemiology (S)"/>
    <n v="1"/>
    <n v="15"/>
    <n v="0"/>
    <n v="0"/>
    <n v="15"/>
    <n v="1"/>
    <s v="Core"/>
    <n v="1"/>
    <s v="Core"/>
    <n v="1"/>
    <x v="0"/>
    <n v="1"/>
    <s v="Core"/>
  </r>
  <r>
    <x v="0"/>
    <s v="1.2 - Epidemiology of infectious diseases"/>
    <s v="Intermediate"/>
    <s v="Describe the factors driving the emergence and re-emergence of infectious diseases to focus on zoonoses (K)"/>
    <n v="0.93330000000000002"/>
    <n v="14"/>
    <n v="6.6699999999999995E-2"/>
    <n v="1"/>
    <n v="15"/>
    <n v="1"/>
    <s v="Core"/>
    <n v="1"/>
    <s v="Core"/>
    <n v="1"/>
    <x v="0"/>
    <n v="0"/>
    <s v="Optional"/>
  </r>
  <r>
    <x v="0"/>
    <s v="1.2 - Epidemiology of infectious diseases"/>
    <s v="Intermediate"/>
    <s v="Describe basic epidemiologic models (SIR, SIRS, etc.) (K)"/>
    <n v="0.6"/>
    <n v="9"/>
    <n v="0.4"/>
    <n v="6"/>
    <n v="15"/>
    <n v="0"/>
    <s v="Optional"/>
    <n v="0"/>
    <s v="Optional"/>
    <n v="0"/>
    <x v="1"/>
    <n v="0"/>
    <s v="Optional"/>
  </r>
  <r>
    <x v="0"/>
    <s v="1.2 - Epidemiology of infectious diseases"/>
    <s v="Intermediate"/>
    <s v="Explain host immunity to pathogens and discuss the strengths and weaknesses of different vaccines (K)"/>
    <n v="0.57140000000000002"/>
    <n v="8"/>
    <n v="0.42859999999999998"/>
    <n v="6"/>
    <n v="14"/>
    <n v="0"/>
    <s v="Optional"/>
    <n v="0"/>
    <s v="Optional"/>
    <n v="0"/>
    <x v="1"/>
    <n v="0"/>
    <s v="Optional"/>
  </r>
  <r>
    <x v="0"/>
    <s v="1.2 - Epidemiology of infectious diseases"/>
    <s v="Intermediate"/>
    <s v="Describe the disease intervention model in terms of the epidemiological triad and how to break the chain of transmission (K)"/>
    <n v="0.93330000000000002"/>
    <n v="14"/>
    <n v="6.6699999999999995E-2"/>
    <n v="1"/>
    <n v="15"/>
    <n v="1"/>
    <s v="Core"/>
    <n v="1"/>
    <s v="Core"/>
    <n v="1"/>
    <x v="0"/>
    <n v="0"/>
    <s v="Optional"/>
  </r>
  <r>
    <x v="0"/>
    <s v="1.2 - Epidemiology of infectious diseases"/>
    <s v="Intermediate"/>
    <s v="Describe risk factors associated with the spread and persistence of zoonotic diseases, including social-cultural factors (K)"/>
    <n v="0.93330000000000002"/>
    <n v="14"/>
    <n v="6.6699999999999995E-2"/>
    <n v="1"/>
    <n v="15"/>
    <n v="1"/>
    <s v="Core"/>
    <n v="1"/>
    <s v="Core"/>
    <n v="1"/>
    <x v="0"/>
    <n v="0"/>
    <s v="Optional"/>
  </r>
  <r>
    <x v="0"/>
    <s v="1.4 - Prioritization of disease and disease burden"/>
    <s v="Intermediate"/>
    <s v="Describe the concept of burden of disease (K)"/>
    <n v="0.73329999999999995"/>
    <n v="11"/>
    <n v="0.26669999999999999"/>
    <n v="4"/>
    <n v="15"/>
    <n v="1"/>
    <s v="Core"/>
    <n v="0"/>
    <s v="Optional"/>
    <n v="0"/>
    <x v="1"/>
    <n v="0"/>
    <s v="Optional"/>
  </r>
  <r>
    <x v="0"/>
    <s v="1.4 - Prioritization of disease and disease burden"/>
    <s v="Intermediate"/>
    <s v="Describe the current burden of infectious diseases (K)"/>
    <n v="0.73329999999999995"/>
    <n v="11"/>
    <n v="0.26669999999999999"/>
    <n v="4"/>
    <n v="15"/>
    <n v="1"/>
    <s v="Core"/>
    <n v="0"/>
    <s v="Optional"/>
    <n v="0"/>
    <x v="1"/>
    <n v="0"/>
    <s v="Optional"/>
  </r>
  <r>
    <x v="0"/>
    <s v="1.4 - Prioritization of disease and disease burden"/>
    <s v="Intermediate"/>
    <s v="Define simple ways to prioritize diseases according to their burden (S)"/>
    <n v="0.8"/>
    <n v="12"/>
    <n v="0.2"/>
    <n v="3"/>
    <n v="15"/>
    <n v="1"/>
    <s v="Core"/>
    <n v="1"/>
    <s v="Core"/>
    <n v="0"/>
    <x v="1"/>
    <n v="0"/>
    <s v="Optional"/>
  </r>
  <r>
    <x v="0"/>
    <s v="1.4 - Prioritization of disease and disease burden"/>
    <s v="Intermediate"/>
    <s v="Characterize the historic and current burden of infectious diseases, and potential future trends (S)"/>
    <n v="0.5333"/>
    <n v="8"/>
    <n v="0.4667"/>
    <n v="7"/>
    <n v="15"/>
    <n v="0"/>
    <s v="Optional"/>
    <n v="0"/>
    <s v="Optional"/>
    <n v="0"/>
    <x v="1"/>
    <n v="0"/>
    <s v="Optional"/>
  </r>
  <r>
    <x v="0"/>
    <s v="1.4 - Prioritization of disease and disease burden"/>
    <s v="Intermediate"/>
    <s v="Describe zoonotic diseases for which the control on the animal side is cost-effective (C)"/>
    <n v="0.86670000000000003"/>
    <n v="13"/>
    <n v="0.1333"/>
    <n v="2"/>
    <n v="15"/>
    <n v="1"/>
    <s v="Core"/>
    <n v="1"/>
    <s v="Core"/>
    <n v="0"/>
    <x v="1"/>
    <n v="0"/>
    <s v="Optional"/>
  </r>
  <r>
    <x v="0"/>
    <s v="1.4 - Prioritization of disease and disease burden"/>
    <s v="Intermediate"/>
    <s v="Learn and apply the Basic Priority Rating System methodology to prioritize disease for OH intervention (C)"/>
    <n v="0.5333"/>
    <n v="8"/>
    <n v="0.4667"/>
    <n v="7"/>
    <n v="15"/>
    <n v="0"/>
    <s v="Optional"/>
    <n v="0"/>
    <s v="Optional"/>
    <n v="0"/>
    <x v="1"/>
    <n v="0"/>
    <s v="Optional"/>
  </r>
  <r>
    <x v="0"/>
    <s v="1.5 - Policies and standards"/>
    <s v="Intermediate"/>
    <s v="Explain national legislation for public health and surveillance activities in the country (K)"/>
    <n v="0.93330000000000002"/>
    <n v="14"/>
    <n v="6.6699999999999995E-2"/>
    <n v="1"/>
    <n v="15"/>
    <n v="1"/>
    <s v="Core"/>
    <n v="1"/>
    <s v="Core"/>
    <n v="1"/>
    <x v="0"/>
    <n v="0"/>
    <s v="Optional"/>
  </r>
  <r>
    <x v="0"/>
    <s v="1.7 - Demographic data and population dynamics"/>
    <s v="Intermediate"/>
    <s v="Use demographic tools to guide planning decisions (C)"/>
    <n v="0.4"/>
    <n v="6"/>
    <n v="0.60070000000000001"/>
    <n v="9"/>
    <n v="15"/>
    <n v="0"/>
    <s v="Optional"/>
    <n v="0"/>
    <s v="Optional"/>
    <n v="0"/>
    <x v="1"/>
    <n v="0"/>
    <s v="Optional"/>
  </r>
  <r>
    <x v="0"/>
    <s v="1.9 - Systems thinking"/>
    <s v="Intermediate"/>
    <s v="Advocate to integrate multisectoral systems thinking into everyday work"/>
    <n v="0.8"/>
    <n v="12"/>
    <n v="0.2"/>
    <n v="3"/>
    <n v="15"/>
    <n v="1"/>
    <s v="Core"/>
    <n v="1"/>
    <s v="Core"/>
    <n v="0"/>
    <x v="1"/>
    <n v="0"/>
    <s v="Optional"/>
  </r>
  <r>
    <x v="1"/>
    <s v="2.1 - Characteristics of a functional surviellance system"/>
    <s v="Intermediate"/>
    <s v="Apply One Health aspects of surveillance systems (coordination and integration of surveillance activities between multiple sectors) (K)"/>
    <n v="0.9375"/>
    <n v="15"/>
    <n v="6.25E-2"/>
    <n v="1"/>
    <n v="16"/>
    <n v="1"/>
    <s v="Core"/>
    <n v="1"/>
    <s v="Core"/>
    <n v="1"/>
    <x v="0"/>
    <n v="0"/>
    <s v="Optional"/>
  </r>
  <r>
    <x v="1"/>
    <s v="2.2 - Epidemic intelligence"/>
    <s v="Intermediate"/>
    <s v="Perform risk assessment jointly for One Health"/>
    <n v="0.875"/>
    <n v="14"/>
    <n v="0.125"/>
    <n v="2"/>
    <n v="16"/>
    <n v="1"/>
    <s v="Core"/>
    <n v="1"/>
    <s v="Core"/>
    <n v="0"/>
    <x v="1"/>
    <n v="0"/>
    <s v="Optional"/>
  </r>
  <r>
    <x v="1"/>
    <s v="2.3 - Detection and reporting of cases, clusters and health threats"/>
    <s v="Intermediate"/>
    <s v="Apply case definitions for priority diseases to identify suspected cases (S)"/>
    <n v="0.86670000000000003"/>
    <n v="13"/>
    <n v="0.1333"/>
    <n v="2"/>
    <n v="15"/>
    <n v="1"/>
    <s v="Core"/>
    <n v="1"/>
    <s v="Core"/>
    <n v="0"/>
    <x v="1"/>
    <n v="0"/>
    <s v="Optional"/>
  </r>
  <r>
    <x v="1"/>
    <s v="2.3 - Detection and reporting of cases, clusters and health threats"/>
    <s v="Intermediate"/>
    <s v="Follow reporting channels to report cases and signals to appropriate administration level (S)"/>
    <n v="0.73329999999999995"/>
    <n v="11"/>
    <n v="0.26669999999999999"/>
    <n v="4"/>
    <n v="15"/>
    <n v="1"/>
    <s v="Core"/>
    <n v="0"/>
    <s v="Optional"/>
    <n v="0"/>
    <x v="1"/>
    <n v="0"/>
    <s v="Optional"/>
  </r>
  <r>
    <x v="1"/>
    <s v="2.4 - Surveillance data analysis and interpretation"/>
    <s v="Intermediate"/>
    <s v="Present data analysis using tables, graphs and maps"/>
    <n v="0.9375"/>
    <n v="15"/>
    <n v="6.25E-2"/>
    <n v="1"/>
    <n v="16"/>
    <n v="1"/>
    <s v="Core"/>
    <n v="1"/>
    <s v="Core"/>
    <n v="1"/>
    <x v="0"/>
    <n v="0"/>
    <s v="Optional"/>
  </r>
  <r>
    <x v="1"/>
    <s v="2.5 - Surveillance reporting"/>
    <s v="Intermediate"/>
    <s v="Interpret findings from the data analysis of priority conditions (C)"/>
    <n v="1"/>
    <n v="16"/>
    <n v="0"/>
    <n v="0"/>
    <n v="16"/>
    <n v="1"/>
    <s v="Core"/>
    <n v="1"/>
    <s v="Core"/>
    <n v="1"/>
    <x v="0"/>
    <n v="1"/>
    <s v="Core"/>
  </r>
  <r>
    <x v="1"/>
    <s v="2.5 - Surveillance reporting"/>
    <s v="Intermediate"/>
    <s v="Prepare advanced situation reports (Sit Reps) for potential public health threats (C)"/>
    <n v="0.75"/>
    <n v="12"/>
    <n v="0.25"/>
    <n v="4"/>
    <n v="16"/>
    <n v="1"/>
    <s v="Core"/>
    <n v="0"/>
    <s v="Optional"/>
    <n v="0"/>
    <x v="1"/>
    <n v="0"/>
    <s v="Optional"/>
  </r>
  <r>
    <x v="1"/>
    <s v="2.5 - Surveillance reporting"/>
    <s v="Intermediate"/>
    <s v="Provide recommendations for actions (C)"/>
    <n v="0.75"/>
    <n v="12"/>
    <n v="0.25"/>
    <n v="4"/>
    <n v="16"/>
    <n v="1"/>
    <s v="Core"/>
    <n v="0"/>
    <s v="Optional"/>
    <n v="0"/>
    <x v="1"/>
    <n v="0"/>
    <s v="Optional"/>
  </r>
  <r>
    <x v="1"/>
    <s v="2.6 - Monitor and assess the quality of surveillance data"/>
    <s v="Intermediate"/>
    <s v="Monitor the timeliness, completeness and quality of data reported from different sources (C)"/>
    <n v="0.9375"/>
    <n v="15"/>
    <n v="6.25E-2"/>
    <n v="1"/>
    <n v="16"/>
    <n v="1"/>
    <s v="Core"/>
    <n v="1"/>
    <s v="Core"/>
    <n v="1"/>
    <x v="0"/>
    <n v="0"/>
    <s v="Optional"/>
  </r>
  <r>
    <x v="1"/>
    <s v="2.6 - Monitor and assess the quality of surveillance data"/>
    <s v="Intermediate"/>
    <s v="Provide feedback to improve timeliness, completeness and quality of surveillance data (C)"/>
    <n v="0.6875"/>
    <n v="11"/>
    <n v="0.3125"/>
    <n v="5"/>
    <n v="16"/>
    <n v="1"/>
    <s v="Core"/>
    <n v="0"/>
    <s v="Optional"/>
    <n v="0"/>
    <x v="1"/>
    <n v="0"/>
    <s v="Optional"/>
  </r>
  <r>
    <x v="1"/>
    <s v="2.7 - Surveillance systems evaluation"/>
    <s v="Intermediate"/>
    <s v="Evaluate surveillance systems using proper attributes (C)"/>
    <n v="0.6875"/>
    <n v="11"/>
    <n v="0.3125"/>
    <n v="5"/>
    <n v="16"/>
    <n v="1"/>
    <s v="Core"/>
    <n v="0"/>
    <s v="Optional"/>
    <n v="0"/>
    <x v="1"/>
    <n v="0"/>
    <s v="Optional"/>
  </r>
  <r>
    <x v="1"/>
    <s v="2.7 - Surveillance systems evaluation"/>
    <s v="Intermediate"/>
    <s v="Recommend appropriate actions for improvements (C)"/>
    <n v="0.6875"/>
    <n v="11"/>
    <n v="0.3125"/>
    <n v="5"/>
    <n v="16"/>
    <n v="1"/>
    <s v="Core"/>
    <n v="0"/>
    <s v="Optional"/>
    <n v="0"/>
    <x v="1"/>
    <n v="0"/>
    <s v="Optional"/>
  </r>
  <r>
    <x v="1"/>
    <s v="2.7 - Surveillance systems evaluation"/>
    <s v="Intermediate"/>
    <s v="Use available tools and guidelines (national and international) for evaluation (C)"/>
    <n v="0.6875"/>
    <n v="11"/>
    <n v="0.3125"/>
    <n v="5"/>
    <n v="16"/>
    <n v="1"/>
    <s v="Core"/>
    <n v="0"/>
    <s v="Optional"/>
    <n v="0"/>
    <x v="1"/>
    <n v="0"/>
    <s v="Optional"/>
  </r>
  <r>
    <x v="2"/>
    <s v="3.1 - Field preparation"/>
    <s v="Intermediate"/>
    <s v="Plan and lead field investigations (C)"/>
    <n v="1"/>
    <n v="15"/>
    <n v="0"/>
    <n v="0"/>
    <n v="15"/>
    <n v="1"/>
    <s v="Core"/>
    <n v="1"/>
    <s v="Core"/>
    <n v="1"/>
    <x v="0"/>
    <n v="1"/>
    <s v="Core"/>
  </r>
  <r>
    <x v="2"/>
    <s v="3.1 - Field preparation"/>
    <s v="Intermediate"/>
    <s v="Coordinate and communicate among experts involved in joint field investigations (C)"/>
    <n v="1"/>
    <n v="15"/>
    <n v="0"/>
    <n v="0"/>
    <n v="15"/>
    <n v="1"/>
    <s v="Core"/>
    <n v="1"/>
    <s v="Core"/>
    <n v="1"/>
    <x v="0"/>
    <n v="1"/>
    <s v="Core"/>
  </r>
  <r>
    <x v="2"/>
    <s v="3.1 - Field preparation"/>
    <s v="Intermediate"/>
    <s v="Establish an investigation team (C)"/>
    <n v="0.93330000000000002"/>
    <n v="14"/>
    <n v="6.6699999999999995E-2"/>
    <n v="1"/>
    <n v="15"/>
    <n v="1"/>
    <s v="Core"/>
    <n v="1"/>
    <s v="Core"/>
    <n v="1"/>
    <x v="0"/>
    <n v="0"/>
    <s v="Optional"/>
  </r>
  <r>
    <x v="2"/>
    <s v="3.1 - Field preparation"/>
    <s v="Intermediate"/>
    <s v="Design and use complex data collection methods and tools (C)"/>
    <n v="0.4"/>
    <n v="6"/>
    <n v="0.6"/>
    <n v="9"/>
    <n v="15"/>
    <n v="0"/>
    <s v="Optional"/>
    <n v="0"/>
    <s v="Optional"/>
    <n v="0"/>
    <x v="1"/>
    <n v="0"/>
    <s v="Optional"/>
  </r>
  <r>
    <x v="2"/>
    <s v="3.1 - Field preparation"/>
    <s v="Intermediate"/>
    <s v="Create case definitions and adapt if needed (C)"/>
    <n v="0.86670000000000003"/>
    <n v="13"/>
    <n v="0.1333"/>
    <n v="2"/>
    <n v="15"/>
    <n v="1"/>
    <s v="Core"/>
    <n v="1"/>
    <s v="Core"/>
    <n v="0"/>
    <x v="1"/>
    <n v="0"/>
    <s v="Optional"/>
  </r>
  <r>
    <x v="2"/>
    <s v="3.1 - Field preparation"/>
    <s v="Intermediate"/>
    <s v="Coordinate and communicate with the human, animal and environmental health experts in preparation for an outbreak investigation or field study (establish joint team, joint design of investigations, etc.) when needed (e.g., during a zoonotic disease outbreak, outbreak involving wildlife, a field study of health and pollutants (C)"/>
    <n v="0.86670000000000003"/>
    <n v="13"/>
    <n v="0.1333"/>
    <n v="2"/>
    <n v="15"/>
    <n v="1"/>
    <s v="Core"/>
    <n v="1"/>
    <s v="Core"/>
    <n v="0"/>
    <x v="1"/>
    <n v="0"/>
    <s v="Optional"/>
  </r>
  <r>
    <x v="2"/>
    <s v="3.1 - Field preparation"/>
    <s v="Intermediate"/>
    <s v="Train front line staff on SOP's and data collection tools (C)"/>
    <n v="0.73329999999999995"/>
    <n v="11"/>
    <n v="0.26669999999999999"/>
    <n v="4"/>
    <n v="15"/>
    <n v="1"/>
    <s v="Core"/>
    <n v="0"/>
    <s v="Optional"/>
    <n v="0"/>
    <x v="1"/>
    <n v="0"/>
    <s v="Optional"/>
  </r>
  <r>
    <x v="2"/>
    <s v="3.2 - Investigation"/>
    <s v="Intermediate"/>
    <s v="Lead and supervise a team, co-lead, co-supervise multidisciplinary during an outbreak investigation (C)"/>
    <n v="1"/>
    <n v="15"/>
    <n v="0"/>
    <n v="0"/>
    <n v="15"/>
    <n v="1"/>
    <s v="Core"/>
    <n v="1"/>
    <s v="Core"/>
    <n v="1"/>
    <x v="0"/>
    <n v="1"/>
    <s v="Core"/>
  </r>
  <r>
    <x v="2"/>
    <s v="3.2 - Investigation"/>
    <s v="Intermediate"/>
    <s v="Organize regular briefing (C)"/>
    <n v="0.73329999999999995"/>
    <n v="11"/>
    <n v="0.26669999999999999"/>
    <n v="4"/>
    <n v="15"/>
    <n v="1"/>
    <s v="Core"/>
    <n v="0"/>
    <s v="Optional"/>
    <n v="0"/>
    <x v="1"/>
    <n v="0"/>
    <s v="Optional"/>
  </r>
  <r>
    <x v="2"/>
    <s v="3.2 - Investigation"/>
    <s v="Intermediate"/>
    <s v="Adapt case definitions (C)"/>
    <n v="0.93330000000000002"/>
    <n v="14"/>
    <n v="6.6699999999999995E-2"/>
    <n v="1"/>
    <n v="15"/>
    <n v="1"/>
    <s v="Core"/>
    <n v="1"/>
    <s v="Core"/>
    <n v="1"/>
    <x v="0"/>
    <n v="0"/>
    <s v="Optional"/>
  </r>
  <r>
    <x v="2"/>
    <s v="3.3 - Data collection and synthesis"/>
    <s v="Intermediate"/>
    <s v="Use statistical/spatial analyses and interpret results (Univariate) (C)"/>
    <n v="0.93330000000000002"/>
    <n v="14"/>
    <n v="6.6699999999999995E-2"/>
    <n v="1"/>
    <n v="15"/>
    <n v="1"/>
    <s v="Core"/>
    <n v="1"/>
    <s v="Core"/>
    <n v="1"/>
    <x v="0"/>
    <n v="0"/>
    <s v="Optional"/>
  </r>
  <r>
    <x v="2"/>
    <s v="3.3 - Data collection and synthesis"/>
    <s v="Intermediate"/>
    <s v="Generate hypotheses about cause/risk factors (C)"/>
    <n v="1"/>
    <n v="15"/>
    <n v="0"/>
    <n v="0"/>
    <n v="15"/>
    <n v="1"/>
    <s v="Core"/>
    <n v="1"/>
    <s v="Core"/>
    <n v="1"/>
    <x v="0"/>
    <n v="1"/>
    <s v="Core"/>
  </r>
  <r>
    <x v="2"/>
    <s v="3.3 - Data collection and synthesis"/>
    <s v="Intermediate"/>
    <s v="Apply analytical epidemiological investigation to identify the source, cause and or risk factor/determinants (C)"/>
    <n v="0.8"/>
    <n v="12"/>
    <n v="0.2"/>
    <n v="3"/>
    <n v="15"/>
    <n v="1"/>
    <s v="Core"/>
    <n v="1"/>
    <s v="Core"/>
    <n v="0"/>
    <x v="1"/>
    <n v="0"/>
    <s v="Optional"/>
  </r>
  <r>
    <x v="2"/>
    <s v="3.4 - Reporting and follow-up interventions"/>
    <s v="Intermediate"/>
    <s v="Recommend and monitor intervention methods (C)"/>
    <n v="0.93330000000000002"/>
    <n v="14"/>
    <n v="6.6699999999999995E-2"/>
    <n v="1"/>
    <n v="15"/>
    <n v="1"/>
    <s v="Core"/>
    <n v="1"/>
    <s v="Core"/>
    <n v="1"/>
    <x v="0"/>
    <n v="0"/>
    <s v="Optional"/>
  </r>
  <r>
    <x v="2"/>
    <s v="3.4 - Reporting and follow-up interventions"/>
    <s v="Intermediate"/>
    <s v="Assess the effectiveness of intervention methods (C)"/>
    <n v="0.66669999999999996"/>
    <n v="10"/>
    <n v="0.33329999999999999"/>
    <n v="5"/>
    <n v="15"/>
    <n v="1"/>
    <s v="Core"/>
    <n v="0"/>
    <s v="Optional"/>
    <n v="0"/>
    <x v="1"/>
    <n v="0"/>
    <s v="Optional"/>
  </r>
  <r>
    <x v="2"/>
    <s v="3.4 - Reporting and follow-up interventions"/>
    <s v="Intermediate"/>
    <s v="Promote joint reporting across sectors (C)"/>
    <n v="0.8"/>
    <n v="12"/>
    <n v="0.2"/>
    <n v="3"/>
    <n v="15"/>
    <n v="1"/>
    <s v="Core"/>
    <n v="1"/>
    <s v="Core"/>
    <n v="0"/>
    <x v="1"/>
    <n v="0"/>
    <s v="Optional"/>
  </r>
  <r>
    <x v="3"/>
    <s v="4.1 - Health systems and health services delivery"/>
    <s v="Intermediate"/>
    <s v="Relate the components of a health record management system, including electronic medical records (EMR) where relevant, and the principles of using health records for disease investigations (C)"/>
    <n v="0.86670000000000003"/>
    <n v="13"/>
    <n v="0.1333"/>
    <n v="2"/>
    <n v="15"/>
    <n v="1"/>
    <s v="Core"/>
    <n v="1"/>
    <s v="Core"/>
    <n v="0"/>
    <x v="1"/>
    <n v="0"/>
    <s v="Optional"/>
  </r>
  <r>
    <x v="3"/>
    <s v="4.2 - Antimicrobial stewardship"/>
    <s v="Intermediate"/>
    <s v="Describe the factors contributing to the emergence and spread of antimicrobial resistant bacteria (K)"/>
    <n v="0.93330000000000002"/>
    <n v="14"/>
    <n v="6.6699999999999995E-2"/>
    <n v="1"/>
    <n v="15"/>
    <n v="1"/>
    <s v="Core"/>
    <n v="1"/>
    <s v="Core"/>
    <n v="1"/>
    <x v="0"/>
    <n v="0"/>
    <s v="Optional"/>
  </r>
  <r>
    <x v="3"/>
    <s v="4.2 - Antimicrobial stewardship"/>
    <s v="Intermediate"/>
    <s v="Promote antimicrobial stewardship at the regional level (C)"/>
    <n v="0.86670000000000003"/>
    <n v="13"/>
    <n v="0.1333"/>
    <n v="2"/>
    <n v="15"/>
    <n v="1"/>
    <s v="Core"/>
    <n v="1"/>
    <s v="Core"/>
    <n v="0"/>
    <x v="1"/>
    <n v="0"/>
    <s v="Optional"/>
  </r>
  <r>
    <x v="3"/>
    <s v="4.2 - Antimicrobial stewardship"/>
    <s v="Intermediate"/>
    <s v="Explain the AMR surveillance system and respective roles to regional stakeholders (C)"/>
    <n v="0.93330000000000002"/>
    <n v="14"/>
    <n v="6.6699999999999995E-2"/>
    <n v="1"/>
    <n v="15"/>
    <n v="1"/>
    <s v="Core"/>
    <n v="1"/>
    <s v="Core"/>
    <n v="1"/>
    <x v="0"/>
    <n v="0"/>
    <s v="Optional"/>
  </r>
  <r>
    <x v="3"/>
    <s v="4.2 - Antimicrobial stewardship"/>
    <s v="Intermediate"/>
    <s v="Describe the role of animal production and health in the development of antimicrobial resistance (K)"/>
    <n v="0.8"/>
    <n v="12"/>
    <n v="0.2"/>
    <n v="3"/>
    <n v="15"/>
    <n v="1"/>
    <s v="Core"/>
    <n v="1"/>
    <s v="Core"/>
    <n v="0"/>
    <x v="1"/>
    <n v="0"/>
    <s v="Optional"/>
  </r>
  <r>
    <x v="3"/>
    <s v="4.2 - Antimicrobial stewardship"/>
    <s v="Intermediate"/>
    <s v="Describe the role of the environment in AMR and the impact of AMR on the ecosystem and wildlife (K)"/>
    <n v="0.6"/>
    <n v="9"/>
    <n v="0.4"/>
    <n v="6"/>
    <n v="15"/>
    <n v="0"/>
    <s v="Optional"/>
    <n v="0"/>
    <s v="Optional"/>
    <n v="0"/>
    <x v="1"/>
    <n v="0"/>
    <s v="Optional"/>
  </r>
  <r>
    <x v="3"/>
    <s v="4.2 - Antimicrobial stewardship"/>
    <s v="Intermediate"/>
    <s v="Demonstrate and train others to use clinical guidelines and judicious use principles when choosing appropriate empiric antimicrobial therapy (S)"/>
    <n v="0.8"/>
    <n v="12"/>
    <n v="0.2"/>
    <n v="3"/>
    <n v="15"/>
    <n v="1"/>
    <s v="Core"/>
    <n v="1"/>
    <s v="Core"/>
    <n v="0"/>
    <x v="1"/>
    <n v="0"/>
    <s v="Optional"/>
  </r>
  <r>
    <x v="3"/>
    <s v="4.2 - Antimicrobial stewardship"/>
    <s v="Intermediate"/>
    <s v="Collect both AMU and field AMR data as per pre-determined schedule (S)"/>
    <n v="0.8"/>
    <n v="12"/>
    <n v="0.2"/>
    <n v="3"/>
    <n v="15"/>
    <n v="1"/>
    <s v="Core"/>
    <n v="1"/>
    <s v="Core"/>
    <n v="0"/>
    <x v="1"/>
    <n v="0"/>
    <s v="Optional"/>
  </r>
  <r>
    <x v="3"/>
    <s v="4.3 - Immunizations"/>
    <s v="Intermediate"/>
    <s v="Describe the basic principles of microplanning for immunization campaigns (K)"/>
    <n v="0.85709999999999997"/>
    <n v="12"/>
    <n v="0.1429"/>
    <n v="2"/>
    <n v="14"/>
    <n v="1"/>
    <s v="Core"/>
    <n v="1"/>
    <s v="Core"/>
    <n v="0"/>
    <x v="1"/>
    <n v="0"/>
    <s v="Optional"/>
  </r>
  <r>
    <x v="3"/>
    <s v="4.3 - Immunizations"/>
    <s v="Intermediate"/>
    <s v="Illustrate when and how to conduct ring vaccination (K)"/>
    <n v="0.85709999999999997"/>
    <n v="12"/>
    <n v="0.1429"/>
    <n v="2"/>
    <n v="14"/>
    <n v="1"/>
    <s v="Core"/>
    <n v="1"/>
    <s v="Core"/>
    <n v="0"/>
    <x v="1"/>
    <n v="0"/>
    <s v="Optional"/>
  </r>
  <r>
    <x v="3"/>
    <s v="4.3 - Immunizations"/>
    <s v="Intermediate"/>
    <s v="Plan and conduct an immunization campaign (S)"/>
    <n v="0.85709999999999997"/>
    <n v="12"/>
    <n v="0.1429"/>
    <n v="2"/>
    <n v="14"/>
    <n v="1"/>
    <s v="Core"/>
    <n v="1"/>
    <s v="Core"/>
    <n v="0"/>
    <x v="1"/>
    <n v="0"/>
    <s v="Optional"/>
  </r>
  <r>
    <x v="3"/>
    <s v="4.3 - Immunizations"/>
    <s v="Intermediate"/>
    <s v="Conduct post-vaccination monitoring (S)"/>
    <n v="1"/>
    <n v="14"/>
    <n v="0"/>
    <n v="0"/>
    <n v="14"/>
    <n v="1"/>
    <s v="Core"/>
    <n v="1"/>
    <s v="Core"/>
    <n v="1"/>
    <x v="0"/>
    <n v="1"/>
    <s v="Core"/>
  </r>
  <r>
    <x v="3"/>
    <s v="4.4 - Infectious and zoonotic diseases"/>
    <s v="Intermediate"/>
    <s v="Conduct infectious and zoonotic disease surveillance and investigations, including food, waterborne and vector borne diseases (S)"/>
    <n v="0.93330000000000002"/>
    <n v="14"/>
    <n v="6.6699999999999995E-2"/>
    <n v="1"/>
    <n v="15"/>
    <n v="1"/>
    <s v="Core"/>
    <n v="1"/>
    <s v="Core"/>
    <n v="1"/>
    <x v="0"/>
    <n v="0"/>
    <s v="Optional"/>
  </r>
  <r>
    <x v="3"/>
    <s v="4.4 - Infectious and zoonotic diseases"/>
    <s v="Intermediate"/>
    <s v="Describe the impact of infectious and zoonotic diseases (K)"/>
    <n v="1"/>
    <n v="15"/>
    <n v="0"/>
    <n v="0"/>
    <n v="15"/>
    <n v="1"/>
    <s v="Core"/>
    <n v="1"/>
    <s v="Core"/>
    <n v="1"/>
    <x v="0"/>
    <n v="1"/>
    <s v="Core"/>
  </r>
  <r>
    <x v="3"/>
    <s v="4.4 - Infectious and zoonotic diseases"/>
    <s v="Intermediate"/>
    <s v="Describe the role of wildlife slaughter, trade and consumption in transmission of zoonotic diseases (K)"/>
    <n v="0.86670000000000003"/>
    <n v="13"/>
    <n v="0.1333"/>
    <n v="2"/>
    <n v="15"/>
    <n v="1"/>
    <s v="Core"/>
    <n v="1"/>
    <s v="Core"/>
    <n v="0"/>
    <x v="1"/>
    <n v="0"/>
    <s v="Optional"/>
  </r>
  <r>
    <x v="3"/>
    <s v="4.4 - Infectious and zoonotic diseases"/>
    <s v="Intermediate"/>
    <s v="Develop and monitor case definition adherence and surveillance components for food, waterborne and vectorborne diseases (S)"/>
    <n v="0.66669999999999996"/>
    <n v="10"/>
    <n v="0.33329999999999999"/>
    <n v="5"/>
    <n v="15"/>
    <n v="1"/>
    <s v="Core"/>
    <n v="0"/>
    <s v="Optional"/>
    <n v="0"/>
    <x v="1"/>
    <n v="0"/>
    <s v="Optional"/>
  </r>
  <r>
    <x v="3"/>
    <s v="4.5 - Disease management during travel, mobility and movement"/>
    <s v="Intermediate"/>
    <s v="Mitigate disease risk in the face of mobility and movement (C)"/>
    <n v="0.86670000000000003"/>
    <n v="13"/>
    <n v="0.1333"/>
    <n v="2"/>
    <n v="15"/>
    <n v="1"/>
    <s v="Core"/>
    <n v="1"/>
    <s v="Core"/>
    <n v="0"/>
    <x v="1"/>
    <n v="0"/>
    <s v="Optional"/>
  </r>
  <r>
    <x v="3"/>
    <s v="4.5 - Disease management during travel, mobility and movement"/>
    <s v="Intermediate"/>
    <s v="Describe the potential risk of spreading animal diseases (including zoonoses) in the movement of people, animals and animal products (K)"/>
    <n v="0.93330000000000002"/>
    <n v="14"/>
    <n v="6.6699999999999995E-2"/>
    <n v="1"/>
    <n v="15"/>
    <n v="1"/>
    <s v="Core"/>
    <n v="1"/>
    <s v="Core"/>
    <n v="1"/>
    <x v="0"/>
    <n v="0"/>
    <s v="Optional"/>
  </r>
  <r>
    <x v="4"/>
    <s v="5.1 - Necropsies, sample/specimen collection, labeling, storage and transport"/>
    <s v="Intermediate"/>
    <s v="Monitor and support the application of universal biosafety and biosecurity precautions in specimen collection, handling, labeling, storage, transportation and biological waste disposal (e.g., needles) (C)"/>
    <n v="1"/>
    <n v="11"/>
    <n v="0"/>
    <n v="0"/>
    <n v="11"/>
    <n v="1"/>
    <s v="Core"/>
    <n v="1"/>
    <s v="Core"/>
    <n v="1"/>
    <x v="0"/>
    <n v="1"/>
    <s v="Core"/>
  </r>
  <r>
    <x v="4"/>
    <s v="5.1 - Necropsies, sample/specimen collection, labeling, storage and transport"/>
    <s v="Intermediate"/>
    <s v="Monitor and support the risk management plan for safe and humane specimen collection, handling, labeling, storage, and transportation including specimen labeling, cold chain, appropriate protocols for packaging specimens for transport and biological waste disposal (e.g., needles) (C)"/>
    <n v="0.72729999999999995"/>
    <n v="8"/>
    <n v="0.2727"/>
    <n v="3"/>
    <n v="11"/>
    <n v="1"/>
    <s v="Core"/>
    <n v="0"/>
    <s v="Optional"/>
    <n v="0"/>
    <x v="1"/>
    <n v="0"/>
    <s v="Optional"/>
  </r>
  <r>
    <x v="4"/>
    <s v="5.1 - Necropsies, sample/specimen collection, labeling, storage and transport"/>
    <s v="Intermediate"/>
    <s v="Coordinate the application of IPC standard operating procedures (SOPs) for biosafety and biosecurity including equipment for specimen collection, labeling, handling, storage, transportation and biological waste disposal (e.g., needles) (C)"/>
    <n v="0.90910000000000002"/>
    <n v="10"/>
    <n v="9.0899999999999995E-2"/>
    <n v="1"/>
    <n v="11"/>
    <n v="1"/>
    <s v="Core"/>
    <n v="1"/>
    <s v="Core"/>
    <n v="1"/>
    <x v="0"/>
    <n v="0"/>
    <s v="Optional"/>
  </r>
  <r>
    <x v="4"/>
    <s v="5.1 - Necropsies, sample/specimen collection, labeling, storage and transport"/>
    <s v="Intermediate"/>
    <s v="Contribute to the development for the specimen collection standard operating procedures (SOPs) (C)"/>
    <n v="0.63639999999999997"/>
    <n v="7"/>
    <n v="0.36359999999999998"/>
    <n v="4"/>
    <n v="11"/>
    <n v="0"/>
    <s v="Optional"/>
    <n v="0"/>
    <s v="Optional"/>
    <n v="0"/>
    <x v="1"/>
    <n v="0"/>
    <s v="Optional"/>
  </r>
  <r>
    <x v="4"/>
    <s v="5.1 - Necropsies, sample/specimen collection, labeling, storage and transport"/>
    <s v="Intermediate"/>
    <s v="Monitor the documentation of specimen collection, labeling, handling, storage, cold chain, transportation procedures and biological waste disposal (e.g., needles) applied (C)"/>
    <n v="0.90910000000000002"/>
    <n v="10"/>
    <n v="9.0899999999999995E-2"/>
    <n v="1"/>
    <n v="11"/>
    <n v="1"/>
    <s v="Core"/>
    <n v="1"/>
    <s v="Core"/>
    <n v="1"/>
    <x v="0"/>
    <n v="0"/>
    <s v="Optional"/>
  </r>
  <r>
    <x v="4"/>
    <s v="5.2 - Multisectoral planning and data linking"/>
    <s v="Intermediate"/>
    <s v="Coordinate with laboratorians to develop and carry out field investigations (C)"/>
    <n v="1"/>
    <n v="11"/>
    <n v="0"/>
    <n v="0"/>
    <n v="11"/>
    <n v="1"/>
    <s v="Core"/>
    <n v="1"/>
    <s v="Core"/>
    <n v="1"/>
    <x v="0"/>
    <n v="1"/>
    <s v="Core"/>
  </r>
  <r>
    <x v="4"/>
    <s v="5.2 - Multisectoral planning and data linking"/>
    <s v="Intermediate"/>
    <s v="Describe the general characteristics and use of diagnostic tests and recognize specifications that may affect specimen collection, labeling, handling. transportation, storage, analysis and test results (K)"/>
    <n v="0.90910000000000002"/>
    <n v="10"/>
    <n v="9.0899999999999995E-2"/>
    <n v="1"/>
    <n v="11"/>
    <n v="1"/>
    <s v="Core"/>
    <n v="1"/>
    <s v="Core"/>
    <n v="1"/>
    <x v="0"/>
    <n v="0"/>
    <s v="Optional"/>
  </r>
  <r>
    <x v="4"/>
    <s v="5.2 - Multisectoral planning and data linking"/>
    <s v="Intermediate"/>
    <s v="Review the diagnostic tests available at the local level, confirm their legitimacy, and select those with the characteristics that meet the designated need for diagnosis and/or surveillance (C)"/>
    <n v="0.72729999999999995"/>
    <n v="8"/>
    <n v="0.2727"/>
    <n v="3"/>
    <n v="11"/>
    <n v="1"/>
    <s v="Core"/>
    <n v="0"/>
    <s v="Optional"/>
    <n v="0"/>
    <x v="1"/>
    <n v="0"/>
    <s v="Optional"/>
  </r>
  <r>
    <x v="4"/>
    <s v="5.2 - Multisectoral planning and data linking"/>
    <s v="Intermediate"/>
    <s v="Calculate the geometric mean titer (GMT) to assess population immune status (C)"/>
    <n v="9.0899999999999995E-2"/>
    <n v="1"/>
    <n v="0.90910000000000002"/>
    <n v="10"/>
    <n v="11"/>
    <n v="0"/>
    <s v="Optional"/>
    <n v="0"/>
    <s v="Optional"/>
    <n v="0"/>
    <x v="1"/>
    <n v="0"/>
    <s v="Optional"/>
  </r>
  <r>
    <x v="4"/>
    <s v="5.2 - Multisectoral planning and data linking"/>
    <s v="Intermediate"/>
    <s v="Calculate estimates of sensitivity and specificity for all dichotomous diagnostic tests, including confidence intervals (S)"/>
    <n v="0.45450000000000002"/>
    <n v="5"/>
    <n v="0.54549999999999998"/>
    <n v="6"/>
    <n v="11"/>
    <n v="0"/>
    <s v="Optional"/>
    <n v="0"/>
    <s v="Optional"/>
    <n v="0"/>
    <x v="1"/>
    <n v="0"/>
    <s v="Optional"/>
  </r>
  <r>
    <x v="4"/>
    <s v="5.2 - Multisectoral planning and data linking"/>
    <s v="Intermediate"/>
    <s v="Explain precision and accuracy and how they are applied to field and laboratory diagnosis (S)"/>
    <n v="0.63639999999999997"/>
    <n v="7"/>
    <n v="0.36359999999999998"/>
    <n v="4"/>
    <n v="11"/>
    <n v="0"/>
    <s v="Optional"/>
    <n v="0"/>
    <s v="Optional"/>
    <n v="0"/>
    <x v="1"/>
    <n v="0"/>
    <s v="Optional"/>
  </r>
  <r>
    <x v="4"/>
    <s v="5.3 - Multisectoral coordination"/>
    <s v="Intermediate"/>
    <s v="Develop suspect, probable and confirmed case definitions (C)"/>
    <n v="1"/>
    <n v="11"/>
    <n v="0"/>
    <n v="0"/>
    <n v="11"/>
    <n v="1"/>
    <s v="Core"/>
    <n v="1"/>
    <s v="Core"/>
    <n v="1"/>
    <x v="0"/>
    <n v="1"/>
    <s v="Core"/>
  </r>
  <r>
    <x v="4"/>
    <s v="5.3 - Multisectoral coordination"/>
    <s v="Intermediate"/>
    <s v="Link laboratory with field data to support decision-makers across the interface (C)"/>
    <n v="1"/>
    <n v="11"/>
    <n v="0"/>
    <n v="0"/>
    <n v="11"/>
    <n v="1"/>
    <s v="Core"/>
    <n v="1"/>
    <s v="Core"/>
    <n v="1"/>
    <x v="0"/>
    <n v="1"/>
    <s v="Core"/>
  </r>
  <r>
    <x v="4"/>
    <s v="5.3 - Multisectoral coordination"/>
    <s v="Intermediate"/>
    <s v="Facilitate interactions between field epidemiologists, laboratory, across the interface at the subnational institutional level (C)"/>
    <n v="0.72729999999999995"/>
    <n v="8"/>
    <n v="0.2727"/>
    <n v="3"/>
    <n v="11"/>
    <n v="1"/>
    <s v="Core"/>
    <n v="0"/>
    <s v="Optional"/>
    <n v="0"/>
    <x v="1"/>
    <n v="0"/>
    <s v="Optional"/>
  </r>
  <r>
    <x v="4"/>
    <s v="5.3 - Multisectoral coordination"/>
    <s v="Intermediate"/>
    <s v="Coordinate with the contact persons at central and local level laboratories for sample testing (C)"/>
    <n v="1"/>
    <n v="11"/>
    <n v="0"/>
    <n v="0"/>
    <n v="11"/>
    <n v="1"/>
    <s v="Core"/>
    <n v="1"/>
    <s v="Core"/>
    <n v="1"/>
    <x v="0"/>
    <n v="1"/>
    <s v="Core"/>
  </r>
  <r>
    <x v="4"/>
    <s v="5.4 - Analysis, interpretation and reporting of laboratory data"/>
    <s v="Intermediate"/>
    <s v="Conduct descriptive and univariable and bivariable analysis and display of secondary laboratory data according to person/animal-place-time including spatial analysis tools (S)"/>
    <n v="1"/>
    <n v="11"/>
    <n v="0"/>
    <n v="0"/>
    <n v="11"/>
    <n v="1"/>
    <s v="Core"/>
    <n v="1"/>
    <s v="Core"/>
    <n v="1"/>
    <x v="0"/>
    <n v="1"/>
    <s v="Core"/>
  </r>
  <r>
    <x v="4"/>
    <s v="5.4 - Analysis, interpretation and reporting of laboratory data"/>
    <s v="Intermediate"/>
    <s v="Calculate sensitivity, specificity, Positive Predictive Value and Negative Predictive Value (S)"/>
    <n v="0.72729999999999995"/>
    <n v="8"/>
    <n v="0.2727"/>
    <n v="3"/>
    <n v="11"/>
    <n v="1"/>
    <s v="Core"/>
    <n v="0"/>
    <s v="Optional"/>
    <n v="0"/>
    <x v="1"/>
    <n v="0"/>
    <s v="Optional"/>
  </r>
  <r>
    <x v="4"/>
    <s v="5.4 - Analysis, interpretation and reporting of laboratory data"/>
    <s v="Intermediate"/>
    <s v="Interpret the results accounting for factors such as context, frequency of disease, sensitivity and specificity of the test, prevalence, and host relationship that can affect the results (C)"/>
    <n v="0.8"/>
    <n v="8"/>
    <n v="0.2"/>
    <n v="2"/>
    <n v="10"/>
    <n v="1"/>
    <s v="Core"/>
    <n v="1"/>
    <s v="Core"/>
    <n v="0"/>
    <x v="1"/>
    <n v="0"/>
    <s v="Optional"/>
  </r>
  <r>
    <x v="4"/>
    <s v="5.4 - Analysis, interpretation and reporting of laboratory data"/>
    <s v="Intermediate"/>
    <s v="Contribute to monthly, quarterly and annual laboratory summary reports (C)"/>
    <n v="0.90910000000000002"/>
    <n v="10"/>
    <n v="9.0899999999999995E-2"/>
    <n v="1"/>
    <n v="11"/>
    <n v="1"/>
    <s v="Core"/>
    <n v="1"/>
    <s v="Core"/>
    <n v="1"/>
    <x v="0"/>
    <n v="0"/>
    <s v="Optional"/>
  </r>
  <r>
    <x v="4"/>
    <s v="5.4 - Analysis, interpretation and reporting of laboratory data"/>
    <s v="Intermediate"/>
    <s v="Monitor and coordinate feedback to stakeholders (C)"/>
    <n v="0.90910000000000002"/>
    <n v="10"/>
    <n v="9.0899999999999995E-2"/>
    <n v="1"/>
    <n v="11"/>
    <n v="1"/>
    <s v="Core"/>
    <n v="1"/>
    <s v="Core"/>
    <n v="1"/>
    <x v="0"/>
    <n v="0"/>
    <s v="Optional"/>
  </r>
  <r>
    <x v="4"/>
    <s v="5.4 - Analysis, interpretation and reporting of laboratory data"/>
    <s v="Intermediate"/>
    <s v="Assess the quality of laboratory data and provide guidance on the analysis of laboratory data for public health and animal health importance (C)"/>
    <n v="0.45450000000000002"/>
    <n v="5"/>
    <n v="0.54549999999999998"/>
    <n v="6"/>
    <n v="11"/>
    <n v="0"/>
    <s v="Optional"/>
    <n v="0"/>
    <s v="Optional"/>
    <n v="0"/>
    <x v="1"/>
    <n v="0"/>
    <s v="Optional"/>
  </r>
  <r>
    <x v="5"/>
    <s v="6.1 - IPC, biosecurity and biosafety preparedness"/>
    <s v="Intermediate"/>
    <s v="Monitor the availability and application of SOPs and guidelines (C)"/>
    <n v="1"/>
    <n v="11"/>
    <n v="0"/>
    <n v="0"/>
    <n v="11"/>
    <n v="1"/>
    <s v="Core"/>
    <n v="1"/>
    <s v="Core"/>
    <n v="1"/>
    <x v="0"/>
    <n v="1"/>
    <s v="Core"/>
  </r>
  <r>
    <x v="5"/>
    <s v="6.1 - IPC, biosecurity and biosafety preparedness"/>
    <s v="Intermediate"/>
    <s v="Monitor the availability of PPE and by conducting an inventory (C)"/>
    <n v="0.90910000000000002"/>
    <n v="10"/>
    <n v="9.0899999999999995E-2"/>
    <n v="1"/>
    <n v="11"/>
    <n v="1"/>
    <s v="Core"/>
    <n v="1"/>
    <s v="Core"/>
    <n v="1"/>
    <x v="0"/>
    <n v="0"/>
    <s v="Optional"/>
  </r>
  <r>
    <x v="5"/>
    <s v="6.1 - IPC, biosecurity and biosafety preparedness"/>
    <s v="Intermediate"/>
    <s v="Explain how to assess risk in the field or in the laboratory (C)"/>
    <n v="0.90910000000000002"/>
    <n v="10"/>
    <n v="9.0899999999999995E-2"/>
    <n v="1"/>
    <n v="11"/>
    <n v="1"/>
    <s v="Core"/>
    <n v="1"/>
    <s v="Core"/>
    <n v="1"/>
    <x v="0"/>
    <n v="0"/>
    <s v="Optional"/>
  </r>
  <r>
    <x v="5"/>
    <s v="6.1 - IPC, biosecurity and biosafety preparedness"/>
    <s v="Intermediate"/>
    <s v="Monitor the availability of the necessary communication channels, resources and inventories (C)"/>
    <n v="0.72729999999999995"/>
    <n v="8"/>
    <n v="0.2727"/>
    <n v="3"/>
    <n v="11"/>
    <n v="1"/>
    <s v="Core"/>
    <n v="0"/>
    <s v="Optional"/>
    <n v="0"/>
    <x v="1"/>
    <n v="0"/>
    <s v="Optional"/>
  </r>
  <r>
    <x v="5"/>
    <s v="6.1 - IPC, biosecurity and biosafety preparedness"/>
    <s v="Intermediate"/>
    <s v="Monitor and train the frontline level on the use of PPE (C)"/>
    <n v="1"/>
    <n v="11"/>
    <n v="0"/>
    <n v="0"/>
    <n v="11"/>
    <n v="1"/>
    <s v="Core"/>
    <n v="1"/>
    <s v="Core"/>
    <n v="1"/>
    <x v="0"/>
    <n v="1"/>
    <s v="Core"/>
  </r>
  <r>
    <x v="5"/>
    <s v="6.2 - IPC, biosecurity and biosafety implementation procedures"/>
    <s v="Intermediate"/>
    <s v="Monitor the application of an emergency plan (C)"/>
    <n v="0.81820000000000004"/>
    <n v="9"/>
    <n v="0.18179999999999999"/>
    <n v="2"/>
    <n v="11"/>
    <n v="1"/>
    <s v="Core"/>
    <n v="1"/>
    <s v="Core"/>
    <n v="0"/>
    <x v="1"/>
    <n v="0"/>
    <s v="Optional"/>
  </r>
  <r>
    <x v="5"/>
    <s v="6.2 - IPC, biosecurity and biosafety implementation procedures"/>
    <s v="Intermediate"/>
    <s v="Monitor the application of SOP and guidelines (C)"/>
    <n v="0.90910000000000002"/>
    <n v="10"/>
    <n v="9.0899999999999995E-2"/>
    <n v="1"/>
    <n v="11"/>
    <n v="1"/>
    <s v="Core"/>
    <n v="1"/>
    <s v="Core"/>
    <n v="1"/>
    <x v="0"/>
    <n v="0"/>
    <s v="Optional"/>
  </r>
  <r>
    <x v="5"/>
    <s v="6.2 - IPC, biosecurity and biosafety implementation procedures"/>
    <s v="Intermediate"/>
    <s v="Contribute to a risk assessment and apply corrective measures (C)"/>
    <n v="1"/>
    <n v="11"/>
    <n v="0"/>
    <n v="0"/>
    <n v="11"/>
    <n v="1"/>
    <s v="Core"/>
    <n v="1"/>
    <s v="Core"/>
    <n v="1"/>
    <x v="0"/>
    <n v="1"/>
    <s v="Core"/>
  </r>
  <r>
    <x v="5"/>
    <s v="6.2 - IPC, biosecurity and biosafety implementation procedures"/>
    <s v="Intermediate"/>
    <s v="Coordinate field member assignments for biosafety and biosecurity (C)"/>
    <n v="0.81820000000000004"/>
    <n v="9"/>
    <n v="0.18179999999999999"/>
    <n v="2"/>
    <n v="11"/>
    <n v="1"/>
    <s v="Core"/>
    <n v="1"/>
    <s v="Core"/>
    <n v="0"/>
    <x v="1"/>
    <n v="0"/>
    <s v="Optional"/>
  </r>
  <r>
    <x v="5"/>
    <s v="6.2 - IPC, biosecurity and biosafety implementation procedures"/>
    <s v="Intermediate"/>
    <s v="Design community-based advocacy and awareness activities (C)"/>
    <n v="0.72729999999999995"/>
    <n v="8"/>
    <n v="0.2727"/>
    <n v="3"/>
    <n v="11"/>
    <n v="1"/>
    <s v="Core"/>
    <n v="0"/>
    <s v="Optional"/>
    <n v="0"/>
    <x v="1"/>
    <n v="0"/>
    <s v="Optional"/>
  </r>
  <r>
    <x v="5"/>
    <s v="6.2 - IPC, biosecurity and biosafety implementation procedures"/>
    <s v="Intermediate"/>
    <s v="Implement a disease control and prevention plan (C)"/>
    <n v="1"/>
    <n v="11"/>
    <n v="0"/>
    <n v="0"/>
    <n v="11"/>
    <n v="1"/>
    <s v="Core"/>
    <n v="1"/>
    <s v="Core"/>
    <n v="1"/>
    <x v="0"/>
    <n v="1"/>
    <s v="Core"/>
  </r>
  <r>
    <x v="5"/>
    <s v="6.2 - IPC, biosecurity and biosafety implementation procedures"/>
    <s v="Intermediate"/>
    <s v="Identify strengths and weaknesses in the application of SOP, guidelines and plans in the field (C)"/>
    <n v="0.90910000000000002"/>
    <n v="10"/>
    <n v="9.0899999999999995E-2"/>
    <n v="1"/>
    <n v="11"/>
    <n v="1"/>
    <s v="Core"/>
    <n v="1"/>
    <s v="Core"/>
    <n v="1"/>
    <x v="0"/>
    <n v="0"/>
    <s v="Optional"/>
  </r>
  <r>
    <x v="5"/>
    <s v="6.2 - IPC, biosecurity and biosafety implementation procedures"/>
    <s v="Intermediate"/>
    <s v="Train the frontline level on IPC, biosafety and biosecurity (C)"/>
    <n v="0.90910000000000002"/>
    <n v="10"/>
    <n v="9.0899999999999995E-2"/>
    <n v="1"/>
    <n v="11"/>
    <n v="1"/>
    <s v="Core"/>
    <n v="1"/>
    <s v="Core"/>
    <n v="1"/>
    <x v="0"/>
    <n v="0"/>
    <s v="Optional"/>
  </r>
  <r>
    <x v="5"/>
    <s v="6.3 - Continuous quality improvement (CQI) evaluation"/>
    <s v="Intermediate"/>
    <s v="Review IPC, biosafety and biosecurity procedures (C)"/>
    <n v="0.90910000000000002"/>
    <n v="10"/>
    <n v="9.0899999999999995E-2"/>
    <n v="1"/>
    <n v="11"/>
    <n v="1"/>
    <s v="Core"/>
    <n v="1"/>
    <s v="Core"/>
    <n v="1"/>
    <x v="0"/>
    <n v="0"/>
    <s v="Optional"/>
  </r>
  <r>
    <x v="5"/>
    <s v="6.3 - Continuous quality improvement (CQI) evaluation"/>
    <s v="Intermediate"/>
    <s v="Monitor challenges and successes in implementing biosafety and biosecurity procedures (C)"/>
    <n v="0.90910000000000002"/>
    <n v="10"/>
    <n v="9.0899999999999995E-2"/>
    <n v="1"/>
    <n v="11"/>
    <n v="1"/>
    <s v="Core"/>
    <n v="1"/>
    <s v="Core"/>
    <n v="1"/>
    <x v="0"/>
    <n v="0"/>
    <s v="Optional"/>
  </r>
  <r>
    <x v="5"/>
    <s v="6.3 - Continuous quality improvement (CQI) evaluation"/>
    <s v="Intermediate"/>
    <s v="Monitor IPC, biosafety and biosafety information (C)"/>
    <n v="1"/>
    <n v="11"/>
    <n v="0"/>
    <n v="0"/>
    <n v="11"/>
    <n v="1"/>
    <s v="Core"/>
    <n v="1"/>
    <s v="Core"/>
    <n v="1"/>
    <x v="0"/>
    <n v="1"/>
    <s v="Core"/>
  </r>
  <r>
    <x v="5"/>
    <s v="6.3 - Continuous quality improvement (CQI) evaluation"/>
    <s v="Intermediate"/>
    <s v="Administer basic biosafety and biosecurity evaluation tools (C)"/>
    <n v="1"/>
    <n v="11"/>
    <n v="0"/>
    <n v="0"/>
    <n v="11"/>
    <n v="1"/>
    <s v="Core"/>
    <n v="1"/>
    <s v="Core"/>
    <n v="1"/>
    <x v="0"/>
    <n v="1"/>
    <s v="Core"/>
  </r>
  <r>
    <x v="5"/>
    <s v="6.3 - Continuous quality improvement (CQI) evaluation"/>
    <s v="Intermediate"/>
    <s v="Monitor specific biosafety and biosecurity evaluation and adaptations required at border points of entry (C)"/>
    <n v="0.63639999999999997"/>
    <n v="7"/>
    <n v="0.36359999999999998"/>
    <n v="4"/>
    <n v="11"/>
    <n v="0"/>
    <s v="Optional"/>
    <n v="0"/>
    <s v="Optional"/>
    <n v="0"/>
    <x v="1"/>
    <n v="0"/>
    <s v="Optional"/>
  </r>
  <r>
    <x v="6"/>
    <s v="7.1 - Detection of health threats"/>
    <s v="Intermediate"/>
    <s v="Apply knowledge of the microbiological and epidemiological characteristics of pathogens of epidemic potential to interpret information on emerging threats (S)"/>
    <n v="1"/>
    <n v="11"/>
    <n v="0"/>
    <n v="0"/>
    <n v="11"/>
    <n v="1"/>
    <s v="Core"/>
    <n v="1"/>
    <s v="Core"/>
    <n v="1"/>
    <x v="0"/>
    <n v="1"/>
    <s v="Core"/>
  </r>
  <r>
    <x v="6"/>
    <s v="7.1 - Detection of health threats"/>
    <s v="Intermediate"/>
    <s v="Describe and critically appraise information from surveillance systems to identify health threats (S)"/>
    <n v="1"/>
    <n v="11"/>
    <n v="0"/>
    <n v="0"/>
    <n v="11"/>
    <n v="1"/>
    <s v="Core"/>
    <n v="1"/>
    <s v="Core"/>
    <n v="1"/>
    <x v="0"/>
    <n v="1"/>
    <s v="Core"/>
  </r>
  <r>
    <x v="6"/>
    <s v="7.1 - Detection of health threats"/>
    <s v="Intermediate"/>
    <s v="Critically appraise information about potential health threats (S)"/>
    <n v="1"/>
    <n v="11"/>
    <n v="0"/>
    <n v="0"/>
    <n v="11"/>
    <n v="1"/>
    <s v="Core"/>
    <n v="1"/>
    <s v="Core"/>
    <n v="1"/>
    <x v="0"/>
    <n v="1"/>
    <s v="Core"/>
  </r>
  <r>
    <x v="6"/>
    <s v="7.1 - Detection of health threats"/>
    <s v="Intermediate"/>
    <s v="Critically appraise international health alerts to assess their local implications (S)"/>
    <n v="0.81820000000000004"/>
    <n v="9"/>
    <n v="0.18179999999999999"/>
    <n v="2"/>
    <n v="11"/>
    <n v="1"/>
    <s v="Core"/>
    <n v="1"/>
    <s v="Core"/>
    <n v="0"/>
    <x v="1"/>
    <n v="0"/>
    <s v="Optional"/>
  </r>
  <r>
    <x v="6"/>
    <s v="7.1 - Detection of health threats"/>
    <s v="Intermediate"/>
    <s v="Interpret the results and implications of existing environmental monitoring systems (S)"/>
    <n v="0.90910000000000002"/>
    <n v="10"/>
    <n v="9.0899999999999995E-2"/>
    <n v="1"/>
    <n v="11"/>
    <n v="1"/>
    <s v="Core"/>
    <n v="1"/>
    <s v="Core"/>
    <n v="1"/>
    <x v="0"/>
    <n v="0"/>
    <s v="Optional"/>
  </r>
  <r>
    <x v="6"/>
    <s v="7.1 - Detection of health threats"/>
    <s v="Intermediate"/>
    <s v="Identify the use and limitations of diagnostic methods and their interpretation to characterize health risks (S)"/>
    <n v="0.63639999999999997"/>
    <n v="7"/>
    <n v="0.36359999999999998"/>
    <n v="4"/>
    <n v="11"/>
    <n v="0"/>
    <s v="Optional"/>
    <n v="0"/>
    <s v="Optional"/>
    <n v="0"/>
    <x v="1"/>
    <n v="0"/>
    <s v="Optional"/>
  </r>
  <r>
    <x v="6"/>
    <s v="7.2 - Risk assessments"/>
    <s v="Intermediate"/>
    <s v="Describe the steps for conducting quantitative risk assessments (K)"/>
    <n v="1"/>
    <n v="11"/>
    <n v="0"/>
    <n v="0"/>
    <n v="11"/>
    <n v="1"/>
    <s v="Core"/>
    <n v="1"/>
    <s v="Core"/>
    <n v="1"/>
    <x v="0"/>
    <n v="1"/>
    <s v="Core"/>
  </r>
  <r>
    <x v="6"/>
    <s v="7.2 - Risk assessments"/>
    <s v="Intermediate"/>
    <s v="Describe the components of risk analysis (K)"/>
    <n v="1"/>
    <n v="11"/>
    <n v="0"/>
    <n v="0"/>
    <n v="11"/>
    <n v="1"/>
    <s v="Core"/>
    <n v="1"/>
    <s v="Core"/>
    <n v="1"/>
    <x v="0"/>
    <n v="1"/>
    <s v="Core"/>
  </r>
  <r>
    <x v="6"/>
    <s v="7.2 - Risk assessments"/>
    <s v="Intermediate"/>
    <s v="Identify gaps in data and knowledge that could help clarify risk (S)"/>
    <n v="1"/>
    <n v="10"/>
    <n v="0"/>
    <n v="0"/>
    <n v="10"/>
    <n v="1"/>
    <s v="Core"/>
    <n v="1"/>
    <s v="Core"/>
    <n v="1"/>
    <x v="0"/>
    <n v="1"/>
    <s v="Core"/>
  </r>
  <r>
    <x v="6"/>
    <s v="7.2 - Risk assessments"/>
    <s v="Intermediate"/>
    <s v="Describe risk assessment tools, such as the Tripartite Joint Risk Assessment Operational Tool (K)"/>
    <n v="0.81820000000000004"/>
    <n v="9"/>
    <n v="0.18179999999999999"/>
    <n v="2"/>
    <n v="11"/>
    <n v="1"/>
    <s v="Core"/>
    <n v="1"/>
    <s v="Core"/>
    <n v="0"/>
    <x v="1"/>
    <n v="0"/>
    <s v="Optional"/>
  </r>
  <r>
    <x v="6"/>
    <s v="7.2 - Risk assessments"/>
    <s v="Intermediate"/>
    <s v="Participate in a risk assessment (C)"/>
    <n v="0.81820000000000004"/>
    <n v="9"/>
    <n v="0.18179999999999999"/>
    <n v="2"/>
    <n v="11"/>
    <n v="1"/>
    <s v="Core"/>
    <n v="1"/>
    <s v="Core"/>
    <n v="0"/>
    <x v="1"/>
    <n v="0"/>
    <s v="Optional"/>
  </r>
  <r>
    <x v="6"/>
    <s v="7.2 - Risk assessments"/>
    <s v="Intermediate"/>
    <s v="Communicate the results and implications of risk assessments to policymakers with different backgrounds (S)"/>
    <n v="0.54549999999999998"/>
    <n v="6"/>
    <n v="0.45450000000000002"/>
    <n v="5"/>
    <n v="11"/>
    <n v="0"/>
    <s v="Optional"/>
    <n v="0"/>
    <s v="Optional"/>
    <n v="0"/>
    <x v="1"/>
    <n v="0"/>
    <s v="Optional"/>
  </r>
  <r>
    <x v="6"/>
    <s v="7.3 - Policy development, adaptation and implementation"/>
    <s v="Intermediate"/>
    <s v="Synthesize scientific information and recognize implications for policy frameworks (C)"/>
    <n v="0.63639999999999997"/>
    <n v="7"/>
    <n v="0.36359999999999998"/>
    <n v="4"/>
    <n v="11"/>
    <n v="0"/>
    <s v="Optional"/>
    <n v="0"/>
    <s v="Optional"/>
    <n v="0"/>
    <x v="1"/>
    <n v="0"/>
    <s v="Optional"/>
  </r>
  <r>
    <x v="6"/>
    <s v="7.3 - Policy development, adaptation and implementation"/>
    <s v="Intermediate"/>
    <s v="Explain both economic costs and health benefits related to border control and movement restrictions (K)"/>
    <n v="0.54549999999999998"/>
    <n v="6"/>
    <n v="0.45450000000000002"/>
    <n v="5"/>
    <n v="11"/>
    <n v="0"/>
    <s v="Optional"/>
    <n v="0"/>
    <s v="Optional"/>
    <n v="0"/>
    <x v="1"/>
    <n v="0"/>
    <s v="Optional"/>
  </r>
  <r>
    <x v="6"/>
    <s v="7.4 - Preparedness and response planning"/>
    <s v="Intermediate"/>
    <s v="Identify potential control strategies for emerging pathogens (S)"/>
    <n v="0.90910000000000002"/>
    <n v="10"/>
    <n v="9.0899999999999995E-2"/>
    <n v="1"/>
    <n v="11"/>
    <n v="1"/>
    <s v="Core"/>
    <n v="1"/>
    <s v="Core"/>
    <n v="1"/>
    <x v="0"/>
    <n v="0"/>
    <s v="Optional"/>
  </r>
  <r>
    <x v="6"/>
    <s v="7.4 - Preparedness and response planning"/>
    <s v="Intermediate"/>
    <s v="Share appropriate countermeasure information with decision-makers (S)"/>
    <n v="0.72729999999999995"/>
    <n v="8"/>
    <n v="0.2727"/>
    <n v="3"/>
    <n v="11"/>
    <n v="1"/>
    <s v="Core"/>
    <n v="0"/>
    <s v="Optional"/>
    <n v="0"/>
    <x v="1"/>
    <n v="0"/>
    <s v="Optional"/>
  </r>
  <r>
    <x v="6"/>
    <s v="7.4 - Preparedness and response planning"/>
    <s v="Intermediate"/>
    <s v="Document vaccine distribution channels and plan for vaccination of high risk and other target groups (S)"/>
    <n v="1"/>
    <n v="11"/>
    <n v="0"/>
    <n v="0"/>
    <n v="11"/>
    <n v="1"/>
    <s v="Core"/>
    <n v="1"/>
    <s v="Core"/>
    <n v="1"/>
    <x v="0"/>
    <n v="1"/>
    <s v="Core"/>
  </r>
  <r>
    <x v="6"/>
    <s v="7.4 - Preparedness and response planning"/>
    <s v="Intermediate"/>
    <s v="Describe the plans for medical surge at the national level (K)"/>
    <n v="0.54549999999999998"/>
    <n v="6"/>
    <n v="0.45450000000000002"/>
    <n v="5"/>
    <n v="11"/>
    <n v="0"/>
    <s v="Optional"/>
    <n v="0"/>
    <s v="Optional"/>
    <n v="0"/>
    <x v="1"/>
    <n v="0"/>
    <s v="Optional"/>
  </r>
  <r>
    <x v="6"/>
    <s v="7.4 - Preparedness and response planning"/>
    <s v="Intermediate"/>
    <s v="Solicit input from human and animal healthcare workers when developing emergency response plans (S)"/>
    <n v="0.90910000000000002"/>
    <n v="10"/>
    <n v="9.0899999999999995E-2"/>
    <n v="1"/>
    <n v="11"/>
    <n v="1"/>
    <s v="Core"/>
    <n v="1"/>
    <s v="Core"/>
    <n v="1"/>
    <x v="0"/>
    <n v="0"/>
    <s v="Optional"/>
  </r>
  <r>
    <x v="6"/>
    <s v="7.4 - Preparedness and response planning"/>
    <s v="Intermediate"/>
    <s v="Educate health professionals about safety measures, medical countermeasures, and vaccines, including how to mitigate personal risk (S)"/>
    <n v="0.90910000000000002"/>
    <n v="10"/>
    <n v="9.0899999999999995E-2"/>
    <n v="1"/>
    <n v="11"/>
    <n v="1"/>
    <s v="Core"/>
    <n v="1"/>
    <s v="Core"/>
    <n v="1"/>
    <x v="0"/>
    <n v="0"/>
    <s v="Optional"/>
  </r>
  <r>
    <x v="6"/>
    <s v="7.4 - Preparedness and response planning"/>
    <s v="Intermediate"/>
    <s v="Identify preparedness gaps and propose solutions (S)"/>
    <n v="0.90910000000000002"/>
    <n v="10"/>
    <n v="9.0899999999999995E-2"/>
    <n v="1"/>
    <n v="11"/>
    <n v="1"/>
    <s v="Core"/>
    <n v="1"/>
    <s v="Core"/>
    <n v="1"/>
    <x v="0"/>
    <n v="0"/>
    <s v="Optional"/>
  </r>
  <r>
    <x v="6"/>
    <s v="7.4 - Preparedness and response planning"/>
    <s v="Intermediate"/>
    <s v="Describe tools that assess emergency planning and preparedness (e.g., JEE, GEMP, etc.) (K)"/>
    <n v="0.54549999999999998"/>
    <n v="6"/>
    <n v="0.45450000000000002"/>
    <n v="5"/>
    <n v="11"/>
    <n v="0"/>
    <s v="Optional"/>
    <n v="0"/>
    <s v="Optional"/>
    <n v="0"/>
    <x v="1"/>
    <n v="0"/>
    <s v="Optional"/>
  </r>
  <r>
    <x v="6"/>
    <s v="7.4 - Preparedness and response planning"/>
    <s v="Intermediate"/>
    <s v="Participate in an emergency response simulation (S)"/>
    <n v="0.81820000000000004"/>
    <n v="9"/>
    <n v="0.18179999999999999"/>
    <n v="2"/>
    <n v="11"/>
    <n v="1"/>
    <s v="Core"/>
    <n v="1"/>
    <s v="Core"/>
    <n v="0"/>
    <x v="1"/>
    <n v="0"/>
    <s v="Optional"/>
  </r>
  <r>
    <x v="6"/>
    <s v="7.4 - Preparedness and response planning"/>
    <s v="Intermediate"/>
    <s v="Participate in the development of an emergency preparedness and response plan consistent with published guidelines (S)"/>
    <n v="0.54549999999999998"/>
    <n v="6"/>
    <n v="0.45450000000000002"/>
    <n v="5"/>
    <n v="11"/>
    <n v="0"/>
    <s v="Optional"/>
    <n v="0"/>
    <s v="Optional"/>
    <n v="0"/>
    <x v="1"/>
    <n v="0"/>
    <s v="Optional"/>
  </r>
  <r>
    <x v="6"/>
    <s v="7.4 - Preparedness and response planning"/>
    <s v="Intermediate"/>
    <s v="Describe major cost factors during response activities (K)"/>
    <n v="0.36359999999999998"/>
    <n v="4"/>
    <n v="0.63639999999999997"/>
    <n v="7"/>
    <n v="11"/>
    <n v="0"/>
    <s v="Optional"/>
    <n v="0"/>
    <s v="Optional"/>
    <n v="0"/>
    <x v="1"/>
    <n v="0"/>
    <s v="Optional"/>
  </r>
  <r>
    <x v="6"/>
    <s v="7.5 - Cross-sectoral coordination and incident management"/>
    <s v="Intermediate"/>
    <s v="Use designated channels for efficiently communicating with relevant decision-makers (S)"/>
    <n v="0.90910000000000002"/>
    <n v="10"/>
    <n v="9.0899999999999995E-2"/>
    <n v="1"/>
    <n v="11"/>
    <n v="1"/>
    <s v="Core"/>
    <n v="1"/>
    <s v="Core"/>
    <n v="1"/>
    <x v="0"/>
    <n v="0"/>
    <s v="Optional"/>
  </r>
  <r>
    <x v="6"/>
    <s v="7.5 - Cross-sectoral coordination and incident management"/>
    <s v="Intermediate"/>
    <s v="Understand the legal frameworks related to incident command structures (K)"/>
    <n v="0.81820000000000004"/>
    <n v="9"/>
    <n v="0.18179999999999999"/>
    <n v="2"/>
    <n v="11"/>
    <n v="1"/>
    <s v="Core"/>
    <n v="1"/>
    <s v="Core"/>
    <n v="0"/>
    <x v="1"/>
    <n v="0"/>
    <s v="Optional"/>
  </r>
  <r>
    <x v="6"/>
    <s v="7.5 - Cross-sectoral coordination and incident management"/>
    <s v="Intermediate"/>
    <s v="Describe the structure and functions of the EOC and Task Force, if applicable (K)"/>
    <n v="0.63639999999999997"/>
    <n v="7"/>
    <n v="0.36359999999999998"/>
    <n v="4"/>
    <n v="11"/>
    <n v="0"/>
    <s v="Optional"/>
    <n v="0"/>
    <s v="Optional"/>
    <n v="0"/>
    <x v="1"/>
    <n v="0"/>
    <s v="Optional"/>
  </r>
  <r>
    <x v="6"/>
    <s v="7.5 - Cross-sectoral coordination and incident management"/>
    <s v="Intermediate"/>
    <s v="Describe roles and responsibility of EOC officers (K)"/>
    <n v="0.81820000000000004"/>
    <n v="9"/>
    <n v="0.18179999999999999"/>
    <n v="2"/>
    <n v="11"/>
    <n v="1"/>
    <s v="Core"/>
    <n v="1"/>
    <s v="Core"/>
    <n v="0"/>
    <x v="1"/>
    <n v="0"/>
    <s v="Optional"/>
  </r>
  <r>
    <x v="6"/>
    <s v="7.5 - Cross-sectoral coordination and incident management"/>
    <s v="Intermediate"/>
    <s v="Organize meetings and facilitate communication between partners across different disciplines and organizations (C)"/>
    <n v="0.81820000000000004"/>
    <n v="9"/>
    <n v="0.18179999999999999"/>
    <n v="2"/>
    <n v="11"/>
    <n v="1"/>
    <s v="Core"/>
    <n v="1"/>
    <s v="Core"/>
    <n v="0"/>
    <x v="1"/>
    <n v="0"/>
    <s v="Optional"/>
  </r>
  <r>
    <x v="6"/>
    <s v="7.5 - Cross-sectoral coordination and incident management"/>
    <s v="Intermediate"/>
    <s v="Implement agreed strategies, policies and procedures (C)"/>
    <n v="0.90910000000000002"/>
    <n v="10"/>
    <n v="9.0899999999999995E-2"/>
    <n v="1"/>
    <n v="11"/>
    <n v="1"/>
    <s v="Core"/>
    <n v="1"/>
    <s v="Core"/>
    <n v="1"/>
    <x v="0"/>
    <n v="0"/>
    <s v="Optional"/>
  </r>
  <r>
    <x v="6"/>
    <s v="7.6 - Emergency risk communication"/>
    <s v="Intermediate"/>
    <s v="Identify communication mechanisms that are trusted by the public, partners and community influencers (C)"/>
    <n v="1"/>
    <n v="11"/>
    <n v="0"/>
    <n v="0"/>
    <n v="11"/>
    <n v="1"/>
    <s v="Core"/>
    <n v="1"/>
    <s v="Core"/>
    <n v="1"/>
    <x v="0"/>
    <n v="1"/>
    <s v="Core"/>
  </r>
  <r>
    <x v="6"/>
    <s v="7.6 - Emergency risk communication"/>
    <s v="Intermediate"/>
    <s v="Explain the placement of emergency risk communication functions in the organizational leadership function and response cycle of emergency preparedness and response (K)"/>
    <n v="0.81820000000000004"/>
    <n v="9"/>
    <n v="0.18179999999999999"/>
    <n v="2"/>
    <n v="11"/>
    <n v="1"/>
    <s v="Core"/>
    <n v="1"/>
    <s v="Core"/>
    <n v="0"/>
    <x v="1"/>
    <n v="0"/>
    <s v="Optional"/>
  </r>
  <r>
    <x v="6"/>
    <s v="7.7 - Mass gatherings "/>
    <s v="Intermediate"/>
    <s v="Describe the impact of mass gatherings on the health of humans, animals and the environment (K)"/>
    <n v="1"/>
    <n v="11"/>
    <n v="0"/>
    <n v="0"/>
    <n v="11"/>
    <n v="1"/>
    <s v="Core"/>
    <n v="1"/>
    <s v="Core"/>
    <n v="1"/>
    <x v="0"/>
    <n v="1"/>
    <s v="Core"/>
  </r>
  <r>
    <x v="6"/>
    <s v="7.7 - Mass gatherings "/>
    <s v="Intermediate"/>
    <s v="Participate in health preparedness planning for mass gathering events (S)"/>
    <n v="0.90910000000000002"/>
    <n v="10"/>
    <n v="9.0899999999999995E-2"/>
    <n v="1"/>
    <n v="11"/>
    <n v="1"/>
    <s v="Core"/>
    <n v="1"/>
    <s v="Core"/>
    <n v="1"/>
    <x v="0"/>
    <n v="0"/>
    <s v="Optional"/>
  </r>
  <r>
    <x v="6"/>
    <s v="7.7 - Mass gatherings "/>
    <s v="Intermediate"/>
    <s v="Engage with stakeholders, including event organizers, to build relationships and trust (C)"/>
    <n v="1"/>
    <n v="11"/>
    <n v="0"/>
    <n v="0"/>
    <n v="11"/>
    <n v="1"/>
    <s v="Core"/>
    <n v="1"/>
    <s v="Core"/>
    <n v="1"/>
    <x v="0"/>
    <n v="1"/>
    <s v="Core"/>
  </r>
  <r>
    <x v="6"/>
    <s v="7.8 - Humanitarian crises/natural disasters"/>
    <s v="Intermediate"/>
    <s v="Describe the phases of humanitarian response, including preparedness and contingency, disaster risk reduction, response and recovery (K)"/>
    <n v="0.90910000000000002"/>
    <n v="10"/>
    <n v="9.0899999999999995E-2"/>
    <n v="1"/>
    <n v="11"/>
    <n v="1"/>
    <s v="Core"/>
    <n v="1"/>
    <s v="Core"/>
    <n v="1"/>
    <x v="0"/>
    <n v="0"/>
    <s v="Optional"/>
  </r>
  <r>
    <x v="6"/>
    <s v="7.8 - Humanitarian crises/natural disasters"/>
    <s v="Intermediate"/>
    <s v="Participate in a human or animal health assessment as part of a humanitarian response (C)"/>
    <n v="0.90910000000000002"/>
    <n v="10"/>
    <n v="9.0899999999999995E-2"/>
    <n v="1"/>
    <n v="11"/>
    <n v="1"/>
    <s v="Core"/>
    <n v="1"/>
    <s v="Core"/>
    <n v="1"/>
    <x v="0"/>
    <n v="0"/>
    <s v="Optional"/>
  </r>
  <r>
    <x v="6"/>
    <s v="7.8 - Humanitarian crises/natural disasters"/>
    <s v="Intermediate"/>
    <s v="Contribute to implementation of the response plan (C)"/>
    <n v="0.81820000000000004"/>
    <n v="9"/>
    <n v="0.18179999999999999"/>
    <n v="2"/>
    <n v="11"/>
    <n v="1"/>
    <s v="Core"/>
    <n v="1"/>
    <s v="Core"/>
    <n v="0"/>
    <x v="1"/>
    <n v="0"/>
    <s v="Optional"/>
  </r>
  <r>
    <x v="6"/>
    <s v="7.8 - Humanitarian crises/natural disasters"/>
    <s v="Intermediate"/>
    <s v="Provide for the personal safety and security of team members during the response (C)"/>
    <n v="0.54549999999999998"/>
    <n v="6"/>
    <n v="0.45450000000000002"/>
    <n v="5"/>
    <n v="11"/>
    <n v="0"/>
    <s v="Optional"/>
    <n v="0"/>
    <s v="Optional"/>
    <n v="0"/>
    <x v="1"/>
    <n v="0"/>
    <s v="Optional"/>
  </r>
  <r>
    <x v="6"/>
    <s v="7.9 - Chemical, biological, radiological and nuclear (CBRN) emergencies"/>
    <s v="Intermediate"/>
    <s v="Demonstrate an awareness and appreciation of critical CBRN threats (K)"/>
    <n v="0.90910000000000002"/>
    <n v="10"/>
    <n v="9.0899999999999995E-2"/>
    <n v="1"/>
    <n v="11"/>
    <n v="1"/>
    <s v="Core"/>
    <n v="1"/>
    <s v="Core"/>
    <n v="1"/>
    <x v="0"/>
    <n v="0"/>
    <s v="Optional"/>
  </r>
  <r>
    <x v="6"/>
    <s v="7.9 - Chemical, biological, radiological and nuclear (CBRN) emergencies"/>
    <s v="Intermediate"/>
    <s v="Recognize and detect a CBRN-related health event (S)"/>
    <n v="0.54549999999999998"/>
    <n v="6"/>
    <n v="0.45450000000000002"/>
    <n v="5"/>
    <n v="11"/>
    <n v="0"/>
    <s v="Optional"/>
    <n v="0"/>
    <s v="Optional"/>
    <n v="0"/>
    <x v="1"/>
    <n v="0"/>
    <s v="Optional"/>
  </r>
  <r>
    <x v="7"/>
    <s v="8.1 - Types of epidemiological studies"/>
    <s v="Intermediate"/>
    <s v="Describe the basic kinds of epidemiological studies: a) secondary data analysis; b) observational studies; and c) environmental studies (K)"/>
    <n v="1"/>
    <n v="9"/>
    <n v="0"/>
    <n v="0"/>
    <n v="9"/>
    <n v="1"/>
    <s v="Core"/>
    <n v="1"/>
    <s v="Core"/>
    <n v="1"/>
    <x v="0"/>
    <n v="1"/>
    <s v="Core"/>
  </r>
  <r>
    <x v="7"/>
    <s v="8.1 - Types of epidemiological studies"/>
    <s v="Intermediate"/>
    <s v="Describe the types, principles and use of epidemiology observational studies: cross-sectional study, cohort study, and case-control study (K)"/>
    <n v="1"/>
    <n v="9"/>
    <n v="0"/>
    <n v="0"/>
    <n v="9"/>
    <n v="1"/>
    <s v="Core"/>
    <n v="1"/>
    <s v="Core"/>
    <n v="1"/>
    <x v="0"/>
    <n v="1"/>
    <s v="Core"/>
  </r>
  <r>
    <x v="7"/>
    <s v="8.1 - Types of epidemiological studies"/>
    <s v="Intermediate"/>
    <s v="Select the most appropriate observation study in a given situation (S)"/>
    <n v="0.77780000000000005"/>
    <n v="7"/>
    <n v="0.22220000000000001"/>
    <n v="2"/>
    <n v="9"/>
    <n v="1"/>
    <s v="Core"/>
    <n v="0"/>
    <s v="Optional"/>
    <n v="0"/>
    <x v="1"/>
    <n v="0"/>
    <s v="Optional"/>
  </r>
  <r>
    <x v="7"/>
    <s v="8.1 - Types of epidemiological studies"/>
    <s v="Intermediate"/>
    <s v="Monitor the critical pre-requisites to collaborate, coordinate and communicate across sectoral lines (C)"/>
    <n v="0.77780000000000005"/>
    <n v="7"/>
    <n v="0.22220000000000001"/>
    <n v="2"/>
    <n v="9"/>
    <n v="1"/>
    <s v="Core"/>
    <n v="0"/>
    <s v="Optional"/>
    <n v="0"/>
    <x v="1"/>
    <n v="0"/>
    <s v="Optional"/>
  </r>
  <r>
    <x v="7"/>
    <s v="8.2 - Design and plan epidemiological studies"/>
    <s v="Intermediate"/>
    <s v="Contribute to the design and planning of epidemiology observational studies (cross-sectional, case-control, cohort, field trials) (S)"/>
    <n v="1"/>
    <n v="9"/>
    <n v="0"/>
    <n v="0"/>
    <n v="9"/>
    <n v="1"/>
    <s v="Core"/>
    <n v="1"/>
    <s v="Core"/>
    <n v="1"/>
    <x v="0"/>
    <n v="1"/>
    <s v="Core"/>
  </r>
  <r>
    <x v="7"/>
    <s v="8.2 - Design and plan epidemiological studies"/>
    <s v="Intermediate"/>
    <s v="Contribute to the design and planning of epidemiology observational studies by suggesting the most suitable design, type of data needed, method of data collection (S)"/>
    <n v="0.88890000000000002"/>
    <n v="8"/>
    <n v="0.1111"/>
    <n v="1"/>
    <n v="9"/>
    <n v="1"/>
    <s v="Core"/>
    <n v="1"/>
    <s v="Core"/>
    <n v="0"/>
    <x v="1"/>
    <n v="0"/>
    <s v="Optional"/>
  </r>
  <r>
    <x v="7"/>
    <s v="8.2 - Design and plan epidemiological studies"/>
    <s v="Intermediate"/>
    <s v="Contribute to design and planning of statistics used for data analysis (S)"/>
    <n v="1"/>
    <n v="9"/>
    <n v="0"/>
    <n v="0"/>
    <n v="9"/>
    <n v="1"/>
    <s v="Core"/>
    <n v="1"/>
    <s v="Core"/>
    <n v="1"/>
    <x v="0"/>
    <n v="1"/>
    <s v="Core"/>
  </r>
  <r>
    <x v="7"/>
    <s v="8.2 - Design and plan epidemiological studies"/>
    <s v="Intermediate"/>
    <s v="Contribute to the design and planning of collaboration, coordination and communication among sectoral investigators and the community (S)"/>
    <n v="0.77780000000000005"/>
    <n v="7"/>
    <n v="0.22220000000000001"/>
    <n v="2"/>
    <n v="9"/>
    <n v="1"/>
    <s v="Core"/>
    <n v="0"/>
    <s v="Optional"/>
    <n v="0"/>
    <x v="1"/>
    <n v="0"/>
    <s v="Optional"/>
  </r>
  <r>
    <x v="7"/>
    <s v="8.2 - Design and plan epidemiological studies"/>
    <s v="Intermediate"/>
    <s v="Monitor the critical pre-requisites to collaborate, coordinate and communicate across sectoral lines (C)"/>
    <n v="0.33329999999999999"/>
    <n v="3"/>
    <n v="0.66669999999999996"/>
    <n v="6"/>
    <n v="9"/>
    <n v="0"/>
    <s v="Optional"/>
    <n v="0"/>
    <s v="Optional"/>
    <n v="0"/>
    <x v="1"/>
    <n v="0"/>
    <s v="Optional"/>
  </r>
  <r>
    <x v="7"/>
    <s v="8.2 - Design and plan epidemiological studies"/>
    <s v="Intermediate"/>
    <s v="Monitor and supervise basic principles of medical data protection, data anonymization, ethical approval and informed consent during field investigation (C)"/>
    <n v="0.88890000000000002"/>
    <n v="8"/>
    <n v="0.1111"/>
    <n v="1"/>
    <n v="9"/>
    <n v="1"/>
    <s v="Core"/>
    <n v="1"/>
    <s v="Core"/>
    <n v="0"/>
    <x v="1"/>
    <n v="0"/>
    <s v="Optional"/>
  </r>
  <r>
    <x v="7"/>
    <s v="8.3 - Conduct epidemiolgocial field studies"/>
    <s v="Intermediate"/>
    <s v="Conduct analytic epidemiological studies (cross-sectional, case-control, cohort, field trials) (C)"/>
    <n v="0.88890000000000002"/>
    <n v="8"/>
    <n v="0.1111"/>
    <n v="1"/>
    <n v="9"/>
    <n v="1"/>
    <s v="Core"/>
    <n v="1"/>
    <s v="Core"/>
    <n v="0"/>
    <x v="1"/>
    <n v="0"/>
    <s v="Optional"/>
  </r>
  <r>
    <x v="7"/>
    <s v="8.3 - Conduct epidemiolgocial field studies"/>
    <s v="Intermediate"/>
    <s v="Conduct data analysis in collaboration, coordination with sectoral investigators and the community (C)"/>
    <n v="0.88890000000000002"/>
    <n v="8"/>
    <n v="0.1111"/>
    <n v="1"/>
    <n v="9"/>
    <n v="1"/>
    <s v="Core"/>
    <n v="1"/>
    <s v="Core"/>
    <n v="0"/>
    <x v="1"/>
    <n v="0"/>
    <s v="Optional"/>
  </r>
  <r>
    <x v="7"/>
    <s v="8.3 - Conduct epidemiolgocial field studies"/>
    <s v="Intermediate"/>
    <s v="Monitor the critical pre-requisites to collaborate, coordinate and communicate across sectoral lines (C)"/>
    <n v="1"/>
    <n v="9"/>
    <n v="0"/>
    <n v="0"/>
    <n v="9"/>
    <n v="1"/>
    <s v="Core"/>
    <n v="1"/>
    <s v="Core"/>
    <n v="1"/>
    <x v="0"/>
    <n v="1"/>
    <s v="Core"/>
  </r>
  <r>
    <x v="7"/>
    <s v="8.3 - Conduct epidemiolgocial field studies"/>
    <s v="Intermediate"/>
    <s v="Monitor the potential impact from any intervention recommended or made following the epidemiological study across the sectors (K)"/>
    <n v="0.88890000000000002"/>
    <n v="8"/>
    <n v="0.1111"/>
    <n v="1"/>
    <n v="9"/>
    <n v="1"/>
    <s v="Core"/>
    <n v="1"/>
    <s v="Core"/>
    <n v="0"/>
    <x v="1"/>
    <n v="0"/>
    <s v="Optional"/>
  </r>
  <r>
    <x v="7"/>
    <s v="8.3 - Conduct epidemiolgocial field studies"/>
    <s v="Intermediate"/>
    <s v="Contribute to data collection and compile data from different sources (S)"/>
    <n v="1"/>
    <n v="9"/>
    <n v="0"/>
    <n v="0"/>
    <n v="9"/>
    <n v="1"/>
    <s v="Core"/>
    <n v="1"/>
    <s v="Core"/>
    <n v="1"/>
    <x v="0"/>
    <n v="1"/>
    <s v="Core"/>
  </r>
  <r>
    <x v="7"/>
    <s v="8.3 - Conduct epidemiolgocial field studies"/>
    <s v="Intermediate"/>
    <s v="Clean, validate, and analyze data based on the planning (S)"/>
    <n v="1"/>
    <n v="9"/>
    <n v="0"/>
    <n v="0"/>
    <n v="9"/>
    <n v="1"/>
    <s v="Core"/>
    <n v="1"/>
    <s v="Core"/>
    <n v="1"/>
    <x v="0"/>
    <n v="1"/>
    <s v="Core"/>
  </r>
  <r>
    <x v="7"/>
    <s v="8.3 - Conduct epidemiolgocial field studies"/>
    <s v="Intermediate"/>
    <s v="Interpret the analysis result and provide scientifically sound evidence to guide control and prevention measures (S)"/>
    <n v="1"/>
    <n v="9"/>
    <n v="0"/>
    <n v="0"/>
    <n v="9"/>
    <n v="1"/>
    <s v="Core"/>
    <n v="1"/>
    <s v="Core"/>
    <n v="1"/>
    <x v="0"/>
    <n v="1"/>
    <s v="Core"/>
  </r>
  <r>
    <x v="7"/>
    <s v="8.4 - Report and publish study findings"/>
    <s v="Intermediate"/>
    <s v="Design and write appropriate and concise audience-specific oral and written reports for stakeholders with key findings (C)"/>
    <n v="1"/>
    <n v="9"/>
    <n v="0"/>
    <n v="0"/>
    <n v="9"/>
    <n v="1"/>
    <s v="Core"/>
    <n v="1"/>
    <s v="Core"/>
    <n v="1"/>
    <x v="0"/>
    <n v="1"/>
    <s v="Core"/>
  </r>
  <r>
    <x v="7"/>
    <s v="8.4 - Report and publish study findings"/>
    <s v="Intermediate"/>
    <s v="Monitor reporting and dissemination of relevant study findings at early stage to central level Health Care stakeholders and other local stakeholders involved in response, including community leaders (S)"/>
    <n v="1"/>
    <n v="9"/>
    <n v="0"/>
    <n v="0"/>
    <n v="9"/>
    <n v="1"/>
    <s v="Core"/>
    <n v="1"/>
    <s v="Core"/>
    <n v="1"/>
    <x v="0"/>
    <n v="1"/>
    <s v="Core"/>
  </r>
  <r>
    <x v="8"/>
    <s v="9.1 - Planning for data collection and analysis"/>
    <s v="Intermediate"/>
    <s v="Develop a data analysis plan (variables, coding, dummy tables, etc.) (C)"/>
    <n v="1"/>
    <n v="9"/>
    <n v="0"/>
    <n v="0"/>
    <n v="9"/>
    <n v="1"/>
    <s v="Core"/>
    <n v="1"/>
    <s v="Core"/>
    <n v="1"/>
    <x v="0"/>
    <n v="1"/>
    <s v="Core"/>
  </r>
  <r>
    <x v="8"/>
    <s v="9.1 - Planning for data collection and analysis"/>
    <s v="Intermediate"/>
    <s v="Explain when a map can be useful for descriptive analysis (K)"/>
    <n v="1"/>
    <n v="9"/>
    <n v="0"/>
    <n v="0"/>
    <n v="9"/>
    <n v="1"/>
    <s v="Core"/>
    <n v="1"/>
    <s v="Core"/>
    <n v="1"/>
    <x v="0"/>
    <n v="1"/>
    <s v="Core"/>
  </r>
  <r>
    <x v="8"/>
    <s v="9.2 - Data collection"/>
    <s v="Intermediate"/>
    <s v="Review, monitor and evaluate data quality according to attributes such as consistency, completeness, timeliness, etc. (C)"/>
    <n v="1"/>
    <n v="9"/>
    <n v="0"/>
    <n v="0"/>
    <n v="9"/>
    <n v="1"/>
    <s v="Core"/>
    <n v="1"/>
    <s v="Core"/>
    <n v="1"/>
    <x v="0"/>
    <n v="1"/>
    <s v="Core"/>
  </r>
  <r>
    <x v="8"/>
    <s v="9.2 - Data collection"/>
    <s v="Intermediate"/>
    <s v="Apply basic data checking procedures within at least one data collection application: a) data consistency; b) data cleaning, duplicate entry; and c) coding (C)"/>
    <n v="1"/>
    <n v="8"/>
    <n v="0"/>
    <n v="0"/>
    <n v="8"/>
    <n v="1"/>
    <s v="Core"/>
    <n v="1"/>
    <s v="Core"/>
    <n v="1"/>
    <x v="0"/>
    <n v="1"/>
    <s v="Core"/>
  </r>
  <r>
    <x v="8"/>
    <s v="9.2 - Data collection"/>
    <s v="Intermediate"/>
    <s v="Train and supervise frontline data collectors (C)"/>
    <n v="1"/>
    <n v="9"/>
    <n v="0"/>
    <n v="0"/>
    <n v="9"/>
    <n v="1"/>
    <s v="Core"/>
    <n v="1"/>
    <s v="Core"/>
    <n v="1"/>
    <x v="0"/>
    <n v="1"/>
    <s v="Core"/>
  </r>
  <r>
    <x v="8"/>
    <s v="9.2 - Data collection"/>
    <s v="Intermediate"/>
    <s v="Describe basic principles of data exchange between applications, such as data export/import of .csv files (S)"/>
    <n v="1"/>
    <n v="9"/>
    <n v="0"/>
    <n v="0"/>
    <n v="9"/>
    <n v="1"/>
    <s v="Core"/>
    <n v="1"/>
    <s v="Core"/>
    <n v="1"/>
    <x v="0"/>
    <n v="1"/>
    <s v="Core"/>
  </r>
  <r>
    <x v="8"/>
    <s v="9.3 - Data analysis"/>
    <s v="Intermediate"/>
    <s v="Implement a data analysis plan (C)"/>
    <n v="0.88890000000000002"/>
    <n v="8"/>
    <n v="0.1111"/>
    <n v="1"/>
    <n v="9"/>
    <n v="1"/>
    <s v="Core"/>
    <n v="1"/>
    <s v="Core"/>
    <n v="0"/>
    <x v="1"/>
    <n v="0"/>
    <s v="Optional"/>
  </r>
  <r>
    <x v="8"/>
    <s v="9.3 - Data analysis"/>
    <s v="Intermediate"/>
    <s v="Stratify data and assess for effect measure modification and confounding, controlling for confounding as needed (C)"/>
    <n v="0.88890000000000002"/>
    <n v="8"/>
    <n v="0.1111"/>
    <n v="1"/>
    <n v="9"/>
    <n v="1"/>
    <s v="Core"/>
    <n v="1"/>
    <s v="Core"/>
    <n v="0"/>
    <x v="1"/>
    <n v="0"/>
    <s v="Optional"/>
  </r>
  <r>
    <x v="8"/>
    <s v="9.3 - Data analysis"/>
    <s v="Intermediate"/>
    <s v="Use statistical tests (parametric and non-parametric) for analysis of epidemiological data (C)"/>
    <n v="0.88890000000000002"/>
    <n v="8"/>
    <n v="0.1111"/>
    <n v="1"/>
    <n v="9"/>
    <n v="1"/>
    <s v="Core"/>
    <n v="1"/>
    <s v="Core"/>
    <n v="0"/>
    <x v="1"/>
    <n v="0"/>
    <s v="Optional"/>
  </r>
  <r>
    <x v="8"/>
    <s v="9.3 - Data analysis"/>
    <s v="Intermediate"/>
    <s v="Calculate standard errors and confidence intervals (C)"/>
    <n v="0.77780000000000005"/>
    <n v="7"/>
    <n v="0.22220000000000001"/>
    <n v="2"/>
    <n v="9"/>
    <n v="1"/>
    <s v="Core"/>
    <n v="0"/>
    <s v="Optional"/>
    <n v="0"/>
    <x v="1"/>
    <n v="0"/>
    <s v="Optional"/>
  </r>
  <r>
    <x v="8"/>
    <s v="9.3 - Data analysis"/>
    <s v="Intermediate"/>
    <s v="Develop regular data quality reports/feedback to frontline level (C)"/>
    <n v="1"/>
    <n v="9"/>
    <n v="0"/>
    <n v="0"/>
    <n v="9"/>
    <n v="1"/>
    <s v="Core"/>
    <n v="1"/>
    <s v="Core"/>
    <n v="1"/>
    <x v="0"/>
    <n v="1"/>
    <s v="Core"/>
  </r>
  <r>
    <x v="8"/>
    <s v="9.4 - Data interpretation and presentation"/>
    <s v="Intermediate"/>
    <s v="Interpret data analysis results like measures of association, measures of impact, statistical test results and confidence intervals (C)"/>
    <n v="0.88890000000000002"/>
    <n v="8"/>
    <n v="0.1111"/>
    <n v="1"/>
    <n v="9"/>
    <n v="1"/>
    <s v="Core"/>
    <n v="1"/>
    <s v="Core"/>
    <n v="0"/>
    <x v="1"/>
    <n v="0"/>
    <s v="Optional"/>
  </r>
  <r>
    <x v="8"/>
    <s v="9.4 - Data interpretation and presentation"/>
    <s v="Intermediate"/>
    <s v="Describe bias, its effects, and ways to minimize bias (K)"/>
    <n v="1"/>
    <n v="9"/>
    <n v="0"/>
    <n v="0"/>
    <n v="9"/>
    <n v="1"/>
    <s v="Core"/>
    <n v="1"/>
    <s v="Core"/>
    <n v="1"/>
    <x v="0"/>
    <n v="1"/>
    <s v="Core"/>
  </r>
  <r>
    <x v="8"/>
    <s v="9.4 - Data interpretation and presentation"/>
    <s v="Intermediate"/>
    <s v="Develop regular reports/feedback to frontline level (C)"/>
    <n v="1"/>
    <n v="9"/>
    <n v="0"/>
    <n v="0"/>
    <n v="9"/>
    <n v="1"/>
    <s v="Core"/>
    <n v="1"/>
    <s v="Core"/>
    <n v="1"/>
    <x v="0"/>
    <n v="1"/>
    <s v="Core"/>
  </r>
  <r>
    <x v="8"/>
    <s v="9.4 - Data interpretation and presentation"/>
    <s v="Intermediate"/>
    <s v="Use modern methods of data visualization to display statistical results (C)"/>
    <n v="1"/>
    <n v="9"/>
    <n v="0"/>
    <n v="0"/>
    <n v="9"/>
    <n v="1"/>
    <s v="Core"/>
    <n v="1"/>
    <s v="Core"/>
    <n v="1"/>
    <x v="0"/>
    <n v="1"/>
    <s v="Core"/>
  </r>
  <r>
    <x v="8"/>
    <s v="9.5 - Digital Tools"/>
    <s v="Intermediate"/>
    <s v="Advocate for and support the implementation and training of digital tools/software (C)"/>
    <n v="1"/>
    <n v="9"/>
    <n v="0"/>
    <n v="0"/>
    <n v="9"/>
    <n v="1"/>
    <s v="Core"/>
    <n v="1"/>
    <s v="Core"/>
    <n v="1"/>
    <x v="0"/>
    <n v="1"/>
    <s v="Core"/>
  </r>
  <r>
    <x v="8"/>
    <s v="9.5 - Digital Tools"/>
    <s v="Intermediate"/>
    <s v="Assess challenges and needs for electronic data collection tools (C)"/>
    <n v="0.77780000000000005"/>
    <n v="7"/>
    <n v="0.22220000000000001"/>
    <n v="2"/>
    <n v="9"/>
    <n v="1"/>
    <s v="Core"/>
    <n v="0"/>
    <s v="Optional"/>
    <n v="0"/>
    <x v="1"/>
    <n v="0"/>
    <s v="Optional"/>
  </r>
  <r>
    <x v="9"/>
    <s v="10.1 - Biodiversity and Ecosystem Function"/>
    <s v="Intermediate"/>
    <s v="*Differentiate examples of biodiversity at multiple levels: genes, populations species, ecological communities, landscapes, ecosystems (K)"/>
    <n v="0.69230000000000003"/>
    <n v="9"/>
    <n v="0.30769999999999997"/>
    <n v="4"/>
    <n v="13"/>
    <n v="1"/>
    <s v="Core"/>
    <n v="0"/>
    <s v="Optional"/>
    <n v="0"/>
    <x v="1"/>
    <n v="0"/>
    <s v="Optional"/>
  </r>
  <r>
    <x v="9"/>
    <s v="10.1 - Biodiversity and Ecosystem Function"/>
    <s v="Intermediate"/>
    <s v="Explain the major drivers of species extinction and biodiversity loss (K)"/>
    <n v="0.69230000000000003"/>
    <n v="9"/>
    <n v="0.30769999999999997"/>
    <n v="4"/>
    <n v="13"/>
    <n v="1"/>
    <s v="Core"/>
    <n v="0"/>
    <s v="Optional"/>
    <n v="0"/>
    <x v="1"/>
    <n v="0"/>
    <s v="Optional"/>
  </r>
  <r>
    <x v="9"/>
    <s v="10.1 - Biodiversity and Ecosystem Function"/>
    <s v="Intermediate"/>
    <s v="Explain how biodiversity is linked to ecosystem functions (K)"/>
    <n v="0.46150000000000002"/>
    <n v="6"/>
    <n v="0.53849999999999998"/>
    <n v="7"/>
    <n v="13"/>
    <n v="0"/>
    <s v="Optional"/>
    <n v="0"/>
    <s v="Optional"/>
    <n v="0"/>
    <x v="1"/>
    <n v="0"/>
    <s v="Optional"/>
  </r>
  <r>
    <x v="9"/>
    <s v="10.1 - Biodiversity and Ecosystem Function"/>
    <s v="Intermediate"/>
    <s v="Explain how wildlife and a healthy ecosystems promote health across the environment-human-animal interface (C)"/>
    <n v="0.84619999999999995"/>
    <n v="11"/>
    <n v="0.15379999999999999"/>
    <n v="2"/>
    <n v="13"/>
    <n v="1"/>
    <s v="Core"/>
    <n v="1"/>
    <s v="Core"/>
    <n v="0"/>
    <x v="1"/>
    <n v="0"/>
    <s v="Optional"/>
  </r>
  <r>
    <x v="9"/>
    <s v="10.1 - Biodiversity and Ecosystem Function"/>
    <s v="Intermediate"/>
    <s v="Identify links within ecosystems that can indicate a cause of threat or the diagnosis of a health risk (K)"/>
    <n v="0.61539999999999995"/>
    <n v="8"/>
    <n v="0.3846"/>
    <n v="5"/>
    <n v="13"/>
    <n v="0"/>
    <s v="Optional"/>
    <n v="0"/>
    <s v="Optional"/>
    <n v="0"/>
    <x v="1"/>
    <n v="0"/>
    <s v="Optional"/>
  </r>
  <r>
    <x v="9"/>
    <s v="10.1 - Biodiversity and Ecosystem Function"/>
    <s v="Intermediate"/>
    <s v="*Identify and collaborate with local institutions and experts that possess knowledge of natural history and biodiversity in the country and region (S)"/>
    <n v="0.69230000000000003"/>
    <n v="9"/>
    <n v="0.30769999999999997"/>
    <n v="4"/>
    <n v="13"/>
    <n v="1"/>
    <s v="Core"/>
    <n v="0"/>
    <s v="Optional"/>
    <n v="0"/>
    <x v="1"/>
    <n v="0"/>
    <s v="Optional"/>
  </r>
  <r>
    <x v="9"/>
    <s v="10.1 - Biodiversity and Ecosystem Function"/>
    <s v="Intermediate"/>
    <s v="*List and explain drivers of diversification (K)"/>
    <n v="0.23080000000000001"/>
    <n v="3"/>
    <n v="0.76919999999999999"/>
    <n v="10"/>
    <n v="13"/>
    <n v="0"/>
    <s v="Optional"/>
    <n v="0"/>
    <s v="Optional"/>
    <n v="0"/>
    <x v="1"/>
    <n v="0"/>
    <s v="Optional"/>
  </r>
  <r>
    <x v="9"/>
    <s v="10.1 - Biodiversity and Ecosystem Function"/>
    <s v="Intermediate"/>
    <s v="*Explain the importance of microbial (and invertebrate) diversity (K)"/>
    <n v="0.3846"/>
    <n v="5"/>
    <n v="0.61539999999999995"/>
    <n v="8"/>
    <n v="13"/>
    <n v="0"/>
    <s v="Optional"/>
    <n v="0"/>
    <s v="Optional"/>
    <n v="0"/>
    <x v="1"/>
    <n v="0"/>
    <s v="Optional"/>
  </r>
  <r>
    <x v="9"/>
    <s v="10.1 - Biodiversity and Ecosystem Function"/>
    <s v="Intermediate"/>
    <s v="*Develop conceptual map of ecosystem services in community context (workshop/focus group format), focusing on those that contribute to individual or population health of animals, human and the environment (S)"/>
    <n v="0.61539999999999995"/>
    <n v="8"/>
    <n v="0.3846"/>
    <n v="5"/>
    <n v="13"/>
    <n v="0"/>
    <s v="Optional"/>
    <n v="0"/>
    <s v="Optional"/>
    <n v="0"/>
    <x v="1"/>
    <n v="0"/>
    <s v="Optional"/>
  </r>
  <r>
    <x v="9"/>
    <s v="10.1 - Biodiversity and Ecosystem Function"/>
    <s v="Intermediate"/>
    <s v="*Design a map of connections between agricultural diversity, food systems and human health (S)"/>
    <n v="0.61539999999999995"/>
    <n v="8"/>
    <n v="0.3846"/>
    <n v="5"/>
    <n v="13"/>
    <n v="0"/>
    <s v="Optional"/>
    <n v="0"/>
    <s v="Optional"/>
    <n v="0"/>
    <x v="1"/>
    <n v="0"/>
    <s v="Optional"/>
  </r>
  <r>
    <x v="9"/>
    <s v="10.1 - Biodiversity and Ecosystem Function"/>
    <s v="Intermediate"/>
    <s v="*Describe and apply best management practices for natural ecosystems and biodiversity that benefit domestic animal health (S)"/>
    <n v="0.46150000000000002"/>
    <n v="6"/>
    <n v="0.53849999999999998"/>
    <n v="7"/>
    <n v="13"/>
    <n v="0"/>
    <s v="Optional"/>
    <n v="0"/>
    <s v="Optional"/>
    <n v="0"/>
    <x v="1"/>
    <n v="0"/>
    <s v="Optional"/>
  </r>
  <r>
    <x v="9"/>
    <s v="10.1 - Biodiversity and Ecosystem Function"/>
    <s v="Intermediate"/>
    <s v="Describe the impact of local food production systems on the health of the ecosystem and propose sustainable practices to mitigate such impact (C)"/>
    <n v="0.3846"/>
    <n v="5"/>
    <n v="0.61539999999999995"/>
    <n v="8"/>
    <n v="13"/>
    <n v="0"/>
    <s v="Optional"/>
    <n v="0"/>
    <s v="Optional"/>
    <n v="0"/>
    <x v="1"/>
    <n v="0"/>
    <s v="Optional"/>
  </r>
  <r>
    <x v="9"/>
    <s v="10.1 - Biodiversity and Ecosystem Function"/>
    <s v="Intermediate"/>
    <s v="*Describe how to capture and apply data related to biodiversity loss and ecosystem degradation (K)"/>
    <n v="0.61539999999999995"/>
    <n v="8"/>
    <n v="0.3846"/>
    <n v="5"/>
    <n v="13"/>
    <n v="0"/>
    <s v="Optional"/>
    <n v="0"/>
    <s v="Optional"/>
    <n v="0"/>
    <x v="1"/>
    <n v="0"/>
    <s v="Optional"/>
  </r>
  <r>
    <x v="9"/>
    <s v="10.2 - Wildlife and Ecosystem Services"/>
    <s v="Intermediate"/>
    <s v="*Contribute to the integration of wildlife and ecosystem health data with other ongoing surveillance strategies, e.g., livestock health or human health programmes (S)"/>
    <n v="0.69230000000000003"/>
    <n v="9"/>
    <n v="0.30769999999999997"/>
    <n v="4"/>
    <n v="13"/>
    <n v="1"/>
    <s v="Core"/>
    <n v="0"/>
    <s v="Optional"/>
    <n v="0"/>
    <x v="1"/>
    <n v="0"/>
    <s v="Optional"/>
  </r>
  <r>
    <x v="9"/>
    <s v="10.2 - Wildlife and Ecosystem Services"/>
    <s v="Intermediate"/>
    <s v="*Support the review of disease case data in people, livestock, and wildlife to identify trends (presence/absence or prevalence) (S)"/>
    <n v="0.61539999999999995"/>
    <n v="8"/>
    <n v="0.3846"/>
    <n v="5"/>
    <n v="13"/>
    <n v="0"/>
    <s v="Optional"/>
    <n v="0"/>
    <s v="Optional"/>
    <n v="0"/>
    <x v="1"/>
    <n v="0"/>
    <s v="Optional"/>
  </r>
  <r>
    <x v="9"/>
    <s v="10.3 - Air, Water and Soil Quality"/>
    <s v="Intermediate"/>
    <s v="Develop open and collaborative relationships with the agencies involved in monitoring air, water and soil quality (C)"/>
    <n v="0.61539999999999995"/>
    <n v="8"/>
    <n v="0.3846"/>
    <n v="5"/>
    <n v="13"/>
    <n v="0"/>
    <s v="Optional"/>
    <n v="0"/>
    <s v="Optional"/>
    <n v="0"/>
    <x v="1"/>
    <n v="0"/>
    <s v="Optional"/>
  </r>
  <r>
    <x v="9"/>
    <s v="10.3 - Air, Water and Soil Quality"/>
    <s v="Intermediate"/>
    <s v="Relate the health impacts in humans and animals of local contaminants in the air, soil and water and propose mitigation measures (C)"/>
    <n v="0.69230000000000003"/>
    <n v="9"/>
    <n v="0.30769999999999997"/>
    <n v="4"/>
    <n v="13"/>
    <n v="1"/>
    <s v="Core"/>
    <n v="0"/>
    <s v="Optional"/>
    <n v="0"/>
    <x v="1"/>
    <n v="0"/>
    <s v="Optional"/>
  </r>
  <r>
    <x v="9"/>
    <s v="10.3 - Air, Water and Soil Quality"/>
    <s v="Intermediate"/>
    <s v="Describe policies and regulations related to natural resource management, land use and pollution (K)"/>
    <n v="0.61539999999999995"/>
    <n v="8"/>
    <n v="0.3846"/>
    <n v="5"/>
    <n v="13"/>
    <n v="0"/>
    <s v="Optional"/>
    <n v="0"/>
    <s v="Optional"/>
    <n v="0"/>
    <x v="1"/>
    <n v="0"/>
    <s v="Optional"/>
  </r>
  <r>
    <x v="9"/>
    <s v="10.4 - Global Environmental Change"/>
    <s v="Intermediate"/>
    <s v="Describe local climate conditions and recognize extremes in variability and how they can impact local ecosystems (S)"/>
    <n v="0.69230000000000003"/>
    <n v="9"/>
    <n v="0.30769999999999997"/>
    <n v="4"/>
    <n v="13"/>
    <n v="1"/>
    <s v="Core"/>
    <n v="0"/>
    <s v="Optional"/>
    <n v="0"/>
    <x v="1"/>
    <n v="0"/>
    <s v="Optional"/>
  </r>
  <r>
    <x v="9"/>
    <s v="10.4 - Global Environmental Change"/>
    <s v="Intermediate"/>
    <s v="Describe models of global environmental change (K)"/>
    <n v="0.15379999999999999"/>
    <n v="2"/>
    <n v="0.84619999999999995"/>
    <n v="11"/>
    <n v="13"/>
    <n v="0"/>
    <s v="Optional"/>
    <n v="0"/>
    <s v="Optional"/>
    <n v="0"/>
    <x v="1"/>
    <n v="0"/>
    <s v="Optional"/>
  </r>
  <r>
    <x v="9"/>
    <s v="10.4 - Global Environmental Change"/>
    <s v="Intermediate"/>
    <s v="Describe the major drivers of global warming and relate its impact on food security and changes in livelihoods (C)"/>
    <n v="0.76919999999999999"/>
    <n v="10"/>
    <n v="0.23080000000000001"/>
    <n v="3"/>
    <n v="13"/>
    <n v="1"/>
    <s v="Core"/>
    <n v="0"/>
    <s v="Optional"/>
    <n v="0"/>
    <x v="1"/>
    <n v="0"/>
    <s v="Optional"/>
  </r>
  <r>
    <x v="9"/>
    <s v="10.5 - Anthropogenic, Environment and Socio-Economic Drivers of Emerging Health Threats"/>
    <s v="Intermediate"/>
    <s v="*Define the political, historical and technical meanings of the term Anthropocene (K)"/>
    <n v="0.36359999999999998"/>
    <n v="4"/>
    <n v="0.63639999999999997"/>
    <n v="7"/>
    <n v="11"/>
    <n v="0"/>
    <s v="Optional"/>
    <n v="0"/>
    <s v="Optional"/>
    <n v="0"/>
    <x v="1"/>
    <n v="0"/>
    <s v="Optional"/>
  </r>
  <r>
    <x v="9"/>
    <s v="10.5 - Anthropogenic, Environment and Socio-Economic Drivers of Emerging Health Threats"/>
    <s v="Intermediate"/>
    <s v="Describe how increased human demand for resources, including animal protein, is driving disease emergence (K)"/>
    <n v="0.81820000000000004"/>
    <n v="9"/>
    <n v="0.18179999999999999"/>
    <n v="2"/>
    <n v="11"/>
    <n v="1"/>
    <s v="Core"/>
    <n v="1"/>
    <s v="Core"/>
    <n v="0"/>
    <x v="1"/>
    <n v="0"/>
    <s v="Optional"/>
  </r>
  <r>
    <x v="9"/>
    <s v="10.5 - Anthropogenic, Environment and Socio-Economic Drivers of Emerging Health Threats"/>
    <s v="Intermediate"/>
    <s v="Describe anthropogenic drivers of  endemic and non-communicable diseases (K)"/>
    <n v="0.81820000000000004"/>
    <n v="9"/>
    <n v="0.18179999999999999"/>
    <n v="2"/>
    <n v="11"/>
    <n v="1"/>
    <s v="Core"/>
    <n v="1"/>
    <s v="Core"/>
    <n v="0"/>
    <x v="1"/>
    <n v="0"/>
    <s v="Optional"/>
  </r>
  <r>
    <x v="9"/>
    <s v="10.5 - Anthropogenic, Environment and Socio-Economic Drivers of Emerging Health Threats"/>
    <s v="Intermediate"/>
    <s v="Describe how travel and transportation increase the risk for disease emergence and transmission (K)"/>
    <n v="0.90910000000000002"/>
    <n v="10"/>
    <n v="9.0899999999999995E-2"/>
    <n v="1"/>
    <n v="11"/>
    <n v="1"/>
    <s v="Core"/>
    <n v="1"/>
    <s v="Core"/>
    <n v="1"/>
    <x v="0"/>
    <n v="0"/>
    <s v="Optional"/>
  </r>
  <r>
    <x v="9"/>
    <s v="10.5 - Anthropogenic, Environment and Socio-Economic Drivers of Emerging Health Threats"/>
    <s v="Intermediate"/>
    <s v="*Analyze and graphically display contribution of drivers to health threats (S)"/>
    <n v="0.54549999999999998"/>
    <n v="6"/>
    <n v="0.45450000000000002"/>
    <n v="5"/>
    <n v="11"/>
    <n v="0"/>
    <s v="Optional"/>
    <n v="0"/>
    <s v="Optional"/>
    <n v="0"/>
    <x v="1"/>
    <n v="0"/>
    <s v="Optional"/>
  </r>
  <r>
    <x v="9"/>
    <s v="10.5 - Anthropogenic, Environment and Socio-Economic Drivers of Emerging Health Threats"/>
    <s v="Intermediate"/>
    <s v="Be able to contribute with sustainable proposals on development of best practices guidance (C)"/>
    <n v="0.2727"/>
    <n v="3"/>
    <n v="0.72729999999999995"/>
    <n v="8"/>
    <n v="11"/>
    <n v="0"/>
    <s v="Optional"/>
    <n v="0"/>
    <s v="Optional"/>
    <n v="0"/>
    <x v="1"/>
    <n v="0"/>
    <s v="Optional"/>
  </r>
  <r>
    <x v="9"/>
    <s v="10.5 - Anthropogenic, Environment and Socio-Economic Drivers of Emerging Health Threats"/>
    <s v="Intermediate"/>
    <s v="*Describe benefits and approaches of agroecological farming or production (K)"/>
    <n v="9.0899999999999995E-2"/>
    <n v="1"/>
    <n v="0.90910000000000002"/>
    <n v="10"/>
    <n v="11"/>
    <n v="0"/>
    <s v="Optional"/>
    <n v="0"/>
    <s v="Optional"/>
    <n v="0"/>
    <x v="1"/>
    <n v="0"/>
    <s v="Optional"/>
  </r>
  <r>
    <x v="9"/>
    <s v="10.5 - Anthropogenic, Environment and Socio-Economic Drivers of Emerging Health Threats"/>
    <s v="Intermediate"/>
    <s v="*List and describe zoonoses with environmental component including vector-borne disease (K)"/>
    <n v="0.90910000000000002"/>
    <n v="10"/>
    <n v="9.0899999999999995E-2"/>
    <n v="1"/>
    <n v="11"/>
    <n v="1"/>
    <s v="Core"/>
    <n v="1"/>
    <s v="Core"/>
    <n v="1"/>
    <x v="0"/>
    <n v="0"/>
    <s v="Optional"/>
  </r>
  <r>
    <x v="10"/>
    <s v="11.1 - Leadership and One Health"/>
    <s v="Intermediate"/>
    <s v="Perform stakeholder mapping (C)"/>
    <n v="1"/>
    <n v="14"/>
    <n v="0"/>
    <n v="0"/>
    <n v="14"/>
    <n v="1"/>
    <s v="Core"/>
    <n v="1"/>
    <s v="Core"/>
    <n v="1"/>
    <x v="0"/>
    <n v="1"/>
    <s v="Core"/>
  </r>
  <r>
    <x v="10"/>
    <s v="11.1 - Leadership and One Health"/>
    <s v="Intermediate"/>
    <s v="Make decisions in consultation with experts across disciplines (C)"/>
    <n v="0.78569999999999995"/>
    <n v="11"/>
    <n v="0.21429999999999999"/>
    <n v="3"/>
    <n v="14"/>
    <n v="1"/>
    <s v="Core"/>
    <n v="0"/>
    <s v="Optional"/>
    <n v="0"/>
    <x v="1"/>
    <n v="0"/>
    <s v="Optional"/>
  </r>
  <r>
    <x v="10"/>
    <s v="11.1 - Leadership and One Health"/>
    <s v="Intermediate"/>
    <s v="Manage in contexts of volatility, uncertainty, complexity, and ambiguity (C)"/>
    <n v="0.57140000000000002"/>
    <n v="8"/>
    <n v="0.42859999999999998"/>
    <n v="6"/>
    <n v="14"/>
    <n v="0"/>
    <s v="Optional"/>
    <n v="0"/>
    <s v="Optional"/>
    <n v="0"/>
    <x v="1"/>
    <n v="0"/>
    <s v="Optional"/>
  </r>
  <r>
    <x v="10"/>
    <s v="11.1 - Leadership and One Health"/>
    <s v="Intermediate"/>
    <s v="Make and justify decisions in the context of conflicting priorities (C)"/>
    <n v="0.71430000000000005"/>
    <n v="10"/>
    <n v="0.28570000000000001"/>
    <n v="4"/>
    <n v="14"/>
    <n v="1"/>
    <s v="Core"/>
    <n v="0"/>
    <s v="Optional"/>
    <n v="0"/>
    <x v="1"/>
    <n v="0"/>
    <s v="Optional"/>
  </r>
  <r>
    <x v="10"/>
    <s v="11.1 - Leadership and One Health"/>
    <s v="Intermediate"/>
    <s v="Develop community-based approaches for field investigation and health interventions to promote community engagement (C)"/>
    <n v="0.92859999999999998"/>
    <n v="13"/>
    <n v="7.1400000000000005E-2"/>
    <n v="1"/>
    <n v="14"/>
    <n v="1"/>
    <s v="Core"/>
    <n v="1"/>
    <s v="Core"/>
    <n v="1"/>
    <x v="0"/>
    <n v="0"/>
    <s v="Optional"/>
  </r>
  <r>
    <x v="10"/>
    <s v="11.2 - Policy development and implementation"/>
    <s v="Intermediate"/>
    <s v="Propose, promote and implement one health policies at the local and regional levels (C)"/>
    <n v="0.92859999999999998"/>
    <n v="13"/>
    <n v="7.1400000000000005E-2"/>
    <n v="1"/>
    <n v="14"/>
    <n v="1"/>
    <s v="Core"/>
    <n v="1"/>
    <s v="Core"/>
    <n v="1"/>
    <x v="0"/>
    <n v="0"/>
    <s v="Optional"/>
  </r>
  <r>
    <x v="10"/>
    <s v="11.2 - Policy development and implementation"/>
    <s v="Intermediate"/>
    <s v="Articulate the policy cycle and how to engage stakeholders in intersectional collaborations for effective policy making (C)"/>
    <n v="0.78569999999999995"/>
    <n v="11"/>
    <n v="0.21429999999999999"/>
    <n v="3"/>
    <n v="14"/>
    <n v="1"/>
    <s v="Core"/>
    <n v="0"/>
    <s v="Optional"/>
    <n v="0"/>
    <x v="1"/>
    <n v="0"/>
    <s v="Optional"/>
  </r>
  <r>
    <x v="10"/>
    <s v="11.2 - Policy development and implementation"/>
    <s v="Intermediate"/>
    <s v="Develop, promote and implement emergency response policies to respond to unexpected events (i.e., natural disasters, disease outbreaks, conflict, etc.) (C)"/>
    <n v="0.64290000000000003"/>
    <n v="9"/>
    <n v="0.35709999999999997"/>
    <n v="5"/>
    <n v="14"/>
    <n v="0"/>
    <s v="Optional"/>
    <n v="0"/>
    <s v="Optional"/>
    <n v="0"/>
    <x v="1"/>
    <n v="0"/>
    <s v="Optional"/>
  </r>
  <r>
    <x v="10"/>
    <s v="11.2 - Policy development and implementation"/>
    <s v="Intermediate"/>
    <s v="Make recommendations from studies, surveys and field investigations to inform policy making (C)"/>
    <n v="0.78569999999999995"/>
    <n v="11"/>
    <n v="0.21429999999999999"/>
    <n v="3"/>
    <n v="14"/>
    <n v="1"/>
    <s v="Core"/>
    <n v="0"/>
    <s v="Optional"/>
    <n v="0"/>
    <x v="1"/>
    <n v="0"/>
    <s v="Optional"/>
  </r>
  <r>
    <x v="10"/>
    <s v="11.2 - Policy development and implementation"/>
    <s v="Intermediate"/>
    <s v="Assess regional community leader engagement and awareness of One Health policies (S)"/>
    <n v="0.85709999999999997"/>
    <n v="12"/>
    <n v="0.1429"/>
    <n v="2"/>
    <n v="14"/>
    <n v="1"/>
    <s v="Core"/>
    <n v="1"/>
    <s v="Core"/>
    <n v="0"/>
    <x v="1"/>
    <n v="0"/>
    <s v="Optional"/>
  </r>
  <r>
    <x v="10"/>
    <s v="11.3 - Organizational development"/>
    <s v="Intermediate"/>
    <s v="Articulate a shared mission, set of core values, and vision of the organization to achieve One Health goals (C)"/>
    <n v="0.78569999999999995"/>
    <n v="11"/>
    <n v="0.21429999999999999"/>
    <n v="3"/>
    <n v="14"/>
    <n v="1"/>
    <s v="Core"/>
    <n v="0"/>
    <s v="Optional"/>
    <n v="0"/>
    <x v="1"/>
    <n v="0"/>
    <s v="Optional"/>
  </r>
  <r>
    <x v="10"/>
    <s v="11.3 - Organizational development"/>
    <s v="Intermediate"/>
    <s v="Delegate responsibilities and tasks based on skills and expertise of team members (S)"/>
    <n v="0.57140000000000002"/>
    <n v="8"/>
    <n v="0.42859999999999998"/>
    <n v="6"/>
    <n v="14"/>
    <n v="0"/>
    <s v="Optional"/>
    <n v="0"/>
    <s v="Optional"/>
    <n v="0"/>
    <x v="1"/>
    <n v="0"/>
    <s v="Optional"/>
  </r>
  <r>
    <x v="10"/>
    <s v="11.3 - Organizational development"/>
    <s v="Intermediate"/>
    <s v="Document roles and responsibilities of team members to ensure accountability (S)"/>
    <n v="0.92859999999999998"/>
    <n v="13"/>
    <n v="7.1400000000000005E-2"/>
    <n v="1"/>
    <n v="14"/>
    <n v="1"/>
    <s v="Core"/>
    <n v="1"/>
    <s v="Core"/>
    <n v="1"/>
    <x v="0"/>
    <n v="0"/>
    <s v="Optional"/>
  </r>
  <r>
    <x v="10"/>
    <s v="11.3 - Organizational development"/>
    <s v="Intermediate"/>
    <s v="Motivate, coach, mentor, and mobilize a network of team members (C)"/>
    <n v="0.78569999999999995"/>
    <n v="11"/>
    <n v="0.21429999999999999"/>
    <n v="3"/>
    <n v="14"/>
    <n v="1"/>
    <s v="Core"/>
    <n v="0"/>
    <s v="Optional"/>
    <n v="0"/>
    <x v="1"/>
    <n v="0"/>
    <s v="Optional"/>
  </r>
  <r>
    <x v="10"/>
    <s v="11.3 - Organizational development"/>
    <s v="Intermediate"/>
    <s v="Establish effective teamwork and collaboration across disciplines (S)"/>
    <n v="1"/>
    <n v="14"/>
    <n v="0"/>
    <n v="0"/>
    <n v="14"/>
    <n v="1"/>
    <s v="Core"/>
    <n v="1"/>
    <s v="Core"/>
    <n v="1"/>
    <x v="0"/>
    <n v="1"/>
    <s v="Core"/>
  </r>
  <r>
    <x v="10"/>
    <s v="11.3 - Organizational development"/>
    <s v="Intermediate"/>
    <s v="Describe published quality management guidelines (e.g., ISO 9001:2015 Quality Management Systems) (K)"/>
    <n v="0.42859999999999998"/>
    <n v="6"/>
    <n v="0.57140000000000002"/>
    <n v="8"/>
    <n v="14"/>
    <n v="0"/>
    <s v="Optional"/>
    <n v="0"/>
    <s v="Optional"/>
    <n v="0"/>
    <x v="1"/>
    <n v="0"/>
    <s v="Optional"/>
  </r>
  <r>
    <x v="10"/>
    <s v="11.3 - Organizational development"/>
    <s v="Intermediate"/>
    <s v="Describe and apply aspirational ethics and ethical codes of conducts (C)"/>
    <n v="0.85709999999999997"/>
    <n v="12"/>
    <n v="0.1429"/>
    <n v="2"/>
    <n v="14"/>
    <n v="1"/>
    <s v="Core"/>
    <n v="1"/>
    <s v="Core"/>
    <n v="0"/>
    <x v="1"/>
    <n v="0"/>
    <s v="Optional"/>
  </r>
  <r>
    <x v="10"/>
    <s v="11.4 - Project management"/>
    <s v="Intermediate"/>
    <s v="Establish clear and objective project goals and outcomes with input from a multi-sectoral team (S)"/>
    <n v="1"/>
    <n v="13"/>
    <n v="0"/>
    <n v="0"/>
    <n v="13"/>
    <n v="1"/>
    <s v="Core"/>
    <n v="1"/>
    <s v="Core"/>
    <n v="1"/>
    <x v="0"/>
    <n v="1"/>
    <s v="Core"/>
  </r>
  <r>
    <x v="10"/>
    <s v="11.4 - Project management"/>
    <s v="Intermediate"/>
    <s v="Create a formal project management structure (S)"/>
    <n v="0.46150000000000002"/>
    <n v="6"/>
    <n v="0.53849999999999998"/>
    <n v="7"/>
    <n v="13"/>
    <n v="0"/>
    <s v="Optional"/>
    <n v="0"/>
    <s v="Optional"/>
    <n v="0"/>
    <x v="1"/>
    <n v="0"/>
    <s v="Optional"/>
  </r>
  <r>
    <x v="10"/>
    <s v="11.4 - Project management"/>
    <s v="Intermediate"/>
    <s v="Create an implementation timeline (S)"/>
    <n v="0.84619999999999995"/>
    <n v="11"/>
    <n v="0.15379999999999999"/>
    <n v="2"/>
    <n v="13"/>
    <n v="1"/>
    <s v="Core"/>
    <n v="1"/>
    <s v="Core"/>
    <n v="0"/>
    <x v="1"/>
    <n v="0"/>
    <s v="Optional"/>
  </r>
  <r>
    <x v="10"/>
    <s v="11.4 - Project management"/>
    <s v="Intermediate"/>
    <s v="Document progress and produce project reports for upper management and donors (S)"/>
    <n v="0.84619999999999995"/>
    <n v="11"/>
    <n v="0.15379999999999999"/>
    <n v="2"/>
    <n v="13"/>
    <n v="1"/>
    <s v="Core"/>
    <n v="1"/>
    <s v="Core"/>
    <n v="0"/>
    <x v="1"/>
    <n v="0"/>
    <s v="Optional"/>
  </r>
  <r>
    <x v="10"/>
    <s v="11.4 - Project management"/>
    <s v="Intermediate"/>
    <s v="Adapt project management process and tools to the mission of the organization (S)"/>
    <n v="0.69230000000000003"/>
    <n v="9"/>
    <n v="0.30769999999999997"/>
    <n v="4"/>
    <n v="13"/>
    <n v="1"/>
    <s v="Core"/>
    <n v="0"/>
    <s v="Optional"/>
    <n v="0"/>
    <x v="1"/>
    <n v="0"/>
    <s v="Optional"/>
  </r>
  <r>
    <x v="10"/>
    <s v="11.5 - Finance and budgeting"/>
    <s v="Intermediate"/>
    <s v="Formulate, implement, and support budget plans for programs and projects (S)"/>
    <n v="0.76919999999999999"/>
    <n v="10"/>
    <n v="0.23080000000000001"/>
    <n v="3"/>
    <n v="13"/>
    <n v="1"/>
    <s v="Core"/>
    <n v="0"/>
    <s v="Optional"/>
    <n v="0"/>
    <x v="1"/>
    <n v="0"/>
    <s v="Optional"/>
  </r>
  <r>
    <x v="10"/>
    <s v="11.5 - Finance and budgeting"/>
    <s v="Intermediate"/>
    <s v="Seek additional resources and prepare funding proposals (S)"/>
    <n v="0.61539999999999995"/>
    <n v="8"/>
    <n v="0.3846"/>
    <n v="5"/>
    <n v="13"/>
    <n v="0"/>
    <s v="Optional"/>
    <n v="0"/>
    <s v="Optional"/>
    <n v="0"/>
    <x v="1"/>
    <n v="0"/>
    <s v="Optional"/>
  </r>
  <r>
    <x v="10"/>
    <s v="11.5 - Finance and budgeting"/>
    <s v="Intermediate"/>
    <s v="Describe donor reporting requirements (K)"/>
    <n v="0.61539999999999995"/>
    <n v="8"/>
    <n v="0.3846"/>
    <n v="5"/>
    <n v="13"/>
    <n v="0"/>
    <s v="Optional"/>
    <n v="0"/>
    <s v="Optional"/>
    <n v="0"/>
    <x v="1"/>
    <n v="0"/>
    <s v="Optional"/>
  </r>
  <r>
    <x v="10"/>
    <s v="11.5 - Finance and budgeting"/>
    <s v="Intermediate"/>
    <s v="Describe the fundamentals of a cost-effectiveness evaluation (K)"/>
    <n v="0.69230000000000003"/>
    <n v="9"/>
    <n v="0.30769999999999997"/>
    <n v="4"/>
    <n v="13"/>
    <n v="1"/>
    <s v="Core"/>
    <n v="0"/>
    <s v="Optional"/>
    <n v="0"/>
    <x v="1"/>
    <n v="0"/>
    <s v="Optional"/>
  </r>
  <r>
    <x v="10"/>
    <s v="11.6 - Security in the Field"/>
    <s v="Intermediate"/>
    <s v="Ensure team members are practicing security awareness and taking precautionary measures (C)"/>
    <n v="1"/>
    <n v="13"/>
    <n v="0"/>
    <n v="0"/>
    <n v="13"/>
    <n v="1"/>
    <s v="Core"/>
    <n v="1"/>
    <s v="Core"/>
    <n v="1"/>
    <x v="0"/>
    <n v="1"/>
    <s v="Core"/>
  </r>
  <r>
    <x v="10"/>
    <s v="11.6 - Security in the Field"/>
    <s v="Intermediate"/>
    <s v="Develop and implement security policies and procedures based on organizational requirements (C)"/>
    <n v="0.76919999999999999"/>
    <n v="10"/>
    <n v="0.23080000000000001"/>
    <n v="3"/>
    <n v="13"/>
    <n v="1"/>
    <s v="Core"/>
    <n v="0"/>
    <s v="Optional"/>
    <n v="0"/>
    <x v="1"/>
    <n v="0"/>
    <s v="Optional"/>
  </r>
  <r>
    <x v="10"/>
    <s v="11.6 - Security in the Field"/>
    <s v="Intermediate"/>
    <s v="Train professionals, para-professionals and multidisciplinary teams to apply security guidelines properly (C)"/>
    <n v="0.53849999999999998"/>
    <n v="7"/>
    <n v="0.46150000000000002"/>
    <n v="6"/>
    <n v="13"/>
    <n v="0"/>
    <s v="Optional"/>
    <n v="0"/>
    <s v="Optional"/>
    <n v="0"/>
    <x v="1"/>
    <n v="0"/>
    <s v="Optional"/>
  </r>
  <r>
    <x v="11"/>
    <s v="12.1 - Oral communication to technical and non-technical audiences"/>
    <s v="Intermediate"/>
    <s v="Define the communication needs of different target audiences and contexts (C)"/>
    <n v="0.92310000000000003"/>
    <n v="12"/>
    <n v="7.6899999999999996E-2"/>
    <n v="1"/>
    <n v="13"/>
    <n v="1"/>
    <s v="Core"/>
    <n v="1"/>
    <s v="Core"/>
    <n v="1"/>
    <x v="0"/>
    <n v="0"/>
    <s v="Optional"/>
  </r>
  <r>
    <x v="11"/>
    <s v="12.1 - Oral communication to technical and non-technical audiences"/>
    <s v="Intermediate"/>
    <s v="Define and explain the goal of a communication initiative to the intended target (C)"/>
    <n v="0.92310000000000003"/>
    <n v="12"/>
    <n v="7.6899999999999996E-2"/>
    <n v="1"/>
    <n v="13"/>
    <n v="1"/>
    <s v="Core"/>
    <n v="1"/>
    <s v="Core"/>
    <n v="1"/>
    <x v="0"/>
    <n v="0"/>
    <s v="Optional"/>
  </r>
  <r>
    <x v="11"/>
    <s v="12.1 - Oral communication to technical and non-technical audiences"/>
    <s v="Intermediate"/>
    <s v="Prepare a presentation for oral communication, using the appropriate support and technological tools and adapting the language to the target audience and context (C)"/>
    <n v="0.92310000000000003"/>
    <n v="12"/>
    <n v="7.6899999999999996E-2"/>
    <n v="1"/>
    <n v="13"/>
    <n v="1"/>
    <s v="Core"/>
    <n v="1"/>
    <s v="Core"/>
    <n v="1"/>
    <x v="0"/>
    <n v="0"/>
    <s v="Optional"/>
  </r>
  <r>
    <x v="11"/>
    <s v="12.1 - Oral communication to technical and non-technical audiences"/>
    <s v="Intermediate"/>
    <s v="Apply the main rules for public speaking in different contexts (e.g., style, posture, verbal, paraverbal, and non-verbal language, eye contact, dressing code, etc.) and emotional control (C)"/>
    <n v="0.76919999999999999"/>
    <n v="10"/>
    <n v="0.23080000000000001"/>
    <n v="3"/>
    <n v="13"/>
    <n v="1"/>
    <s v="Core"/>
    <n v="0"/>
    <s v="Optional"/>
    <n v="0"/>
    <x v="1"/>
    <n v="0"/>
    <s v="Optional"/>
  </r>
  <r>
    <x v="11"/>
    <s v="12.1 - Oral communication to technical and non-technical audiences"/>
    <s v="Intermediate"/>
    <s v="Communicate clearly and calmly, treating each person as a valued member of the community (C)"/>
    <n v="0.84619999999999995"/>
    <n v="11"/>
    <n v="0.15379999999999999"/>
    <n v="2"/>
    <n v="13"/>
    <n v="1"/>
    <s v="Core"/>
    <n v="1"/>
    <s v="Core"/>
    <n v="0"/>
    <x v="1"/>
    <n v="0"/>
    <s v="Optional"/>
  </r>
  <r>
    <x v="11"/>
    <s v="12.1 - Oral communication to technical and non-technical audiences"/>
    <s v="Intermediate"/>
    <s v="Provide feedback to the audience, facilitate dialogue and manage conflicts during oral presentations (C)"/>
    <n v="0.76919999999999999"/>
    <n v="10"/>
    <n v="0.23080000000000001"/>
    <n v="3"/>
    <n v="13"/>
    <n v="1"/>
    <s v="Core"/>
    <n v="0"/>
    <s v="Optional"/>
    <n v="0"/>
    <x v="1"/>
    <n v="0"/>
    <s v="Optional"/>
  </r>
  <r>
    <x v="11"/>
    <s v="12.1 - Oral communication to technical and non-technical audiences"/>
    <s v="Intermediate"/>
    <s v="Manage differences and assure respectful exchanges among the audiences (C)"/>
    <n v="0.69230000000000003"/>
    <n v="9"/>
    <n v="0.30769999999999997"/>
    <n v="4"/>
    <n v="13"/>
    <n v="1"/>
    <s v="Core"/>
    <n v="0"/>
    <s v="Optional"/>
    <n v="0"/>
    <x v="1"/>
    <n v="0"/>
    <s v="Optional"/>
  </r>
  <r>
    <x v="11"/>
    <s v="12.1 - Oral communication to technical and non-technical audiences"/>
    <s v="Intermediate"/>
    <s v="Practice active listening in team communications (C)"/>
    <n v="0.84619999999999995"/>
    <n v="11"/>
    <n v="0.15379999999999999"/>
    <n v="2"/>
    <n v="13"/>
    <n v="1"/>
    <s v="Core"/>
    <n v="1"/>
    <s v="Core"/>
    <n v="0"/>
    <x v="1"/>
    <n v="0"/>
    <s v="Optional"/>
  </r>
  <r>
    <x v="11"/>
    <s v="12.1 - Oral communication to technical and non-technical audiences"/>
    <s v="Intermediate"/>
    <s v="Consider gender issues in setting communication environments (K)"/>
    <n v="0.84619999999999995"/>
    <n v="11"/>
    <n v="0.15379999999999999"/>
    <n v="2"/>
    <n v="13"/>
    <n v="1"/>
    <s v="Core"/>
    <n v="1"/>
    <s v="Core"/>
    <n v="0"/>
    <x v="1"/>
    <n v="0"/>
    <s v="Optional"/>
  </r>
  <r>
    <x v="11"/>
    <s v="12.2 - Written communication to technical and non-technical audiences"/>
    <s v="Intermediate"/>
    <s v="Define key messages for an effective written communication (C)"/>
    <n v="1"/>
    <n v="13"/>
    <n v="0"/>
    <n v="0"/>
    <n v="13"/>
    <n v="1"/>
    <s v="Core"/>
    <n v="1"/>
    <s v="Core"/>
    <n v="1"/>
    <x v="0"/>
    <n v="1"/>
    <s v="Core"/>
  </r>
  <r>
    <x v="11"/>
    <s v="12.2 - Written communication to technical and non-technical audiences"/>
    <s v="Intermediate"/>
    <s v="Write key messages providing a logical structure and adapting the language, the format and the style to the target audience and context (C)"/>
    <n v="0.84619999999999995"/>
    <n v="11"/>
    <n v="0.15379999999999999"/>
    <n v="2"/>
    <n v="13"/>
    <n v="1"/>
    <s v="Core"/>
    <n v="1"/>
    <s v="Core"/>
    <n v="0"/>
    <x v="1"/>
    <n v="0"/>
    <s v="Optional"/>
  </r>
  <r>
    <x v="11"/>
    <s v="12.2 - Written communication to technical and non-technical audiences"/>
    <s v="Intermediate"/>
    <s v="Write documents for different target audiences (e.g., press releases; briefing notes; concept notes; fact sheets; etc.) (C)"/>
    <n v="0.84619999999999995"/>
    <n v="11"/>
    <n v="0.15379999999999999"/>
    <n v="2"/>
    <n v="13"/>
    <n v="1"/>
    <s v="Core"/>
    <n v="1"/>
    <s v="Core"/>
    <n v="0"/>
    <x v="1"/>
    <n v="0"/>
    <s v="Optional"/>
  </r>
  <r>
    <x v="11"/>
    <s v="12.2 - Written communication to technical and non-technical audiences"/>
    <s v="Intermediate"/>
    <s v="Apply the rules to write a scientific paper intended for publication on a peer-reviewed scientific journal (C)"/>
    <n v="0.3846"/>
    <n v="5"/>
    <n v="0.61539999999999995"/>
    <n v="8"/>
    <n v="13"/>
    <n v="0"/>
    <s v="Optional"/>
    <n v="0"/>
    <s v="Optional"/>
    <n v="0"/>
    <x v="1"/>
    <n v="0"/>
    <s v="Optional"/>
  </r>
  <r>
    <x v="11"/>
    <s v="12.2 - Written communication to technical and non-technical audiences"/>
    <s v="Intermediate"/>
    <s v="Co-author a scientific paper intended for publication on a peer-reviewed scientific journal (C)"/>
    <n v="0.46150000000000002"/>
    <n v="6"/>
    <n v="0.53849999999999998"/>
    <n v="7"/>
    <n v="13"/>
    <n v="0"/>
    <s v="Optional"/>
    <n v="0"/>
    <s v="Optional"/>
    <n v="0"/>
    <x v="1"/>
    <n v="0"/>
    <s v="Optional"/>
  </r>
  <r>
    <x v="11"/>
    <s v="12.3 - Risk communication"/>
    <s v="Intermediate"/>
    <s v="Define the expected and desired changes in the target population’s behaviors, (i.e., the objectives of a risk communication campaign) (C)"/>
    <n v="0.69230000000000003"/>
    <n v="9"/>
    <n v="0.30769999999999997"/>
    <n v="4"/>
    <n v="13"/>
    <n v="1"/>
    <s v="Core"/>
    <n v="0"/>
    <s v="Optional"/>
    <n v="0"/>
    <x v="1"/>
    <n v="0"/>
    <s v="Optional"/>
  </r>
  <r>
    <x v="11"/>
    <s v="12.3 - Risk communication"/>
    <s v="Intermediate"/>
    <s v="Distinguish the most appropriate methods and tools to build trustful relationships with stakeholders, acknowledge uncertainty and care about risk perception (C)"/>
    <n v="0.76919999999999999"/>
    <n v="10"/>
    <n v="0.23080000000000001"/>
    <n v="3"/>
    <n v="13"/>
    <n v="1"/>
    <s v="Core"/>
    <n v="0"/>
    <s v="Optional"/>
    <n v="0"/>
    <x v="1"/>
    <n v="0"/>
    <s v="Optional"/>
  </r>
  <r>
    <x v="11"/>
    <s v="12.4 - Communication of events"/>
    <s v="Intermediate"/>
    <s v="Participate in the communication process to organize events for technical and non-technical audiences (C)"/>
    <n v="1"/>
    <n v="13"/>
    <n v="0"/>
    <n v="0"/>
    <n v="13"/>
    <n v="1"/>
    <s v="Core"/>
    <n v="1"/>
    <s v="Core"/>
    <n v="1"/>
    <x v="0"/>
    <n v="1"/>
    <s v="Core"/>
  </r>
  <r>
    <x v="11"/>
    <s v="12.4 - Communication of events"/>
    <s v="Intermediate"/>
    <s v="Participate in the definition of an event agenda, identifying target audiences, goals, contents, speakers and considering organizational aspects (C)"/>
    <n v="0.76919999999999999"/>
    <n v="10"/>
    <n v="0.23080000000000001"/>
    <n v="3"/>
    <n v="13"/>
    <n v="1"/>
    <s v="Core"/>
    <n v="0"/>
    <s v="Optional"/>
    <n v="0"/>
    <x v="1"/>
    <n v="0"/>
    <s v="Optional"/>
  </r>
  <r>
    <x v="11"/>
    <s v="12.4 - Communication of events"/>
    <s v="Intermediate"/>
    <s v="Support the event organization team providing technical contributions before (dissemination of information through different media) and during the event (e.g., as speaker, chairperson, session coordinator, etc.) (C)"/>
    <n v="0.76919999999999999"/>
    <n v="10"/>
    <n v="0.23080000000000001"/>
    <n v="3"/>
    <n v="13"/>
    <n v="1"/>
    <s v="Core"/>
    <n v="0"/>
    <s v="Optional"/>
    <n v="0"/>
    <x v="1"/>
    <n v="0"/>
    <s v="Optional"/>
  </r>
  <r>
    <x v="11"/>
    <s v="12.4 - Communication of events"/>
    <s v="Intermediate"/>
    <s v="Participate in the event assessment analysis (C)"/>
    <n v="0.61539999999999995"/>
    <n v="8"/>
    <n v="0.3846"/>
    <n v="5"/>
    <n v="13"/>
    <n v="0"/>
    <s v="Optional"/>
    <n v="0"/>
    <s v="Optional"/>
    <n v="0"/>
    <x v="1"/>
    <n v="0"/>
    <s v="Optional"/>
  </r>
  <r>
    <x v="12"/>
    <s v="13.1 - Learning processes"/>
    <s v="Intermediate"/>
    <s v="Implement individual and group interactive learning processes, developing a safe learning environment in which beneficiaries can satisfy their (learning) needs (C)"/>
    <n v="0.84619999999999995"/>
    <n v="11"/>
    <n v="0.15379999999999999"/>
    <n v="2"/>
    <n v="13"/>
    <n v="1"/>
    <s v="Core"/>
    <n v="1"/>
    <s v="Core"/>
    <n v="0"/>
    <x v="1"/>
    <n v="0"/>
    <s v="Optional"/>
  </r>
  <r>
    <x v="12"/>
    <s v="13.1 - Learning processes"/>
    <s v="Intermediate"/>
    <s v="Apply adults’ learning principles (C)"/>
    <n v="0.69230000000000003"/>
    <n v="9"/>
    <n v="0.30769999999999997"/>
    <n v="4"/>
    <n v="13"/>
    <n v="1"/>
    <s v="Core"/>
    <n v="0"/>
    <s v="Optional"/>
    <n v="0"/>
    <x v="1"/>
    <n v="0"/>
    <s v="Optional"/>
  </r>
  <r>
    <x v="12"/>
    <s v="13.1 - Learning processes"/>
    <s v="Intermediate"/>
    <s v="Support learners in achieving their learning outcomes (C)"/>
    <n v="0.76919999999999999"/>
    <n v="10"/>
    <n v="0.23080000000000001"/>
    <n v="3"/>
    <n v="13"/>
    <n v="1"/>
    <s v="Core"/>
    <n v="0"/>
    <s v="Optional"/>
    <n v="0"/>
    <x v="1"/>
    <n v="0"/>
    <s v="Optional"/>
  </r>
  <r>
    <x v="12"/>
    <s v="13.1 - Learning processes"/>
    <s v="Intermediate"/>
    <s v="Understand and facilitate trans disciplinary and trans sectoral group dynamics, managing emotions and conflicts (C)"/>
    <n v="0.84619999999999995"/>
    <n v="11"/>
    <n v="0.15379999999999999"/>
    <n v="2"/>
    <n v="13"/>
    <n v="1"/>
    <s v="Core"/>
    <n v="1"/>
    <s v="Core"/>
    <n v="0"/>
    <x v="1"/>
    <n v="0"/>
    <s v="Optional"/>
  </r>
  <r>
    <x v="12"/>
    <s v="13.1 - Learning processes"/>
    <s v="Intermediate"/>
    <s v="Create, inspire and stimulate learners’ One Health communities (C)"/>
    <n v="0.76919999999999999"/>
    <n v="10"/>
    <n v="0.23080000000000001"/>
    <n v="3"/>
    <n v="13"/>
    <n v="1"/>
    <s v="Core"/>
    <n v="0"/>
    <s v="Optional"/>
    <n v="0"/>
    <x v="1"/>
    <n v="0"/>
    <s v="Optional"/>
  </r>
  <r>
    <x v="12"/>
    <s v="13.1 - Learning processes"/>
    <s v="Intermediate"/>
    <s v="Acknowledge the different learning styles and adopt the main training methodologies to facilitate learning (S)"/>
    <n v="0.69230000000000003"/>
    <n v="9"/>
    <n v="0.30769999999999997"/>
    <n v="4"/>
    <n v="13"/>
    <n v="1"/>
    <s v="Core"/>
    <n v="0"/>
    <s v="Optional"/>
    <n v="0"/>
    <x v="1"/>
    <n v="0"/>
    <s v="Optional"/>
  </r>
  <r>
    <x v="12"/>
    <s v="13.1 - Learning processes"/>
    <s v="Intermediate"/>
    <s v="Understand age-group specific learning patterns and adapt learning contents to them (K)"/>
    <n v="0.61539999999999995"/>
    <n v="8"/>
    <n v="0.3846"/>
    <n v="5"/>
    <n v="13"/>
    <n v="0"/>
    <s v="Optional"/>
    <n v="0"/>
    <s v="Optional"/>
    <n v="0"/>
    <x v="1"/>
    <n v="0"/>
    <s v="Optional"/>
  </r>
  <r>
    <x v="12"/>
    <s v="13.2 - Learning needs assessment, training program design, development and assessment"/>
    <s v="Intermediate"/>
    <s v="Develop learning needs’ assessment studies and design, develop and assess training plans and programs, including training for trainers (C)"/>
    <n v="0.69230000000000003"/>
    <n v="9"/>
    <n v="0.30769999999999997"/>
    <n v="4"/>
    <n v="13"/>
    <n v="1"/>
    <s v="Core"/>
    <n v="0"/>
    <s v="Optional"/>
    <n v="0"/>
    <x v="1"/>
    <n v="0"/>
    <s v="Optional"/>
  </r>
  <r>
    <x v="12"/>
    <s v="13.2 - Learning needs assessment, training program design, development and assessment"/>
    <s v="Intermediate"/>
    <s v="Adopt the most advanced methodologies to strengthen and assess learning progress (C)"/>
    <n v="0.53849999999999998"/>
    <n v="7"/>
    <n v="0.46150000000000002"/>
    <n v="6"/>
    <n v="13"/>
    <n v="0"/>
    <s v="Optional"/>
    <n v="0"/>
    <s v="Optional"/>
    <n v="0"/>
    <x v="1"/>
    <n v="0"/>
    <s v="Optional"/>
  </r>
  <r>
    <x v="12"/>
    <s v="13.2 - Learning needs assessment, training program design, development and assessment"/>
    <s v="Intermediate"/>
    <s v="Use a learning needs’ assessment report to design training programs (S)"/>
    <n v="0.84619999999999995"/>
    <n v="11"/>
    <n v="0.15379999999999999"/>
    <n v="2"/>
    <n v="13"/>
    <n v="1"/>
    <s v="Core"/>
    <n v="1"/>
    <s v="Core"/>
    <n v="0"/>
    <x v="1"/>
    <n v="0"/>
    <s v="Optional"/>
  </r>
  <r>
    <x v="12"/>
    <s v="13.2 - Learning needs assessment, training program design, development and assessment"/>
    <s v="Intermediate"/>
    <s v="Design and develop basic and advanced residential, virtual and blended training programs (i.e., learning outcomes, learning methodologies, technical contents, choice of facilitators, delivery, duration of training, ratio of theory-applied training, and training modalities etc.) (C)"/>
    <n v="0.61539999999999995"/>
    <n v="8"/>
    <n v="0.3846"/>
    <n v="5"/>
    <n v="13"/>
    <n v="0"/>
    <s v="Optional"/>
    <n v="0"/>
    <s v="Optional"/>
    <n v="0"/>
    <x v="1"/>
    <n v="0"/>
    <s v="Optional"/>
  </r>
  <r>
    <x v="12"/>
    <s v="13.2 - Learning needs assessment, training program design, development and assessment"/>
    <s v="Intermediate"/>
    <s v="Design and apply an evaluation process coherent with the expected learning outcomes and an impact assessment (C)"/>
    <n v="0.76919999999999999"/>
    <n v="10"/>
    <n v="0.23080000000000001"/>
    <n v="3"/>
    <n v="13"/>
    <n v="1"/>
    <s v="Core"/>
    <n v="0"/>
    <s v="Optional"/>
    <n v="0"/>
    <x v="1"/>
    <n v="0"/>
    <s v="Optional"/>
  </r>
  <r>
    <x v="12"/>
    <s v="13.2 - Learning needs assessment, training program design, development and assessment"/>
    <s v="Intermediate"/>
    <s v="Liaise with a network of subject-matter experts and pedagogical experts, as well as institutions to provide adequate resources for the training (C)"/>
    <n v="0.53849999999999998"/>
    <n v="7"/>
    <n v="0.46150000000000002"/>
    <n v="6"/>
    <n v="13"/>
    <n v="0"/>
    <s v="Optional"/>
    <n v="0"/>
    <s v="Optional"/>
    <n v="0"/>
    <x v="1"/>
    <n v="0"/>
    <s v="Optional"/>
  </r>
  <r>
    <x v="12"/>
    <s v="13.2 - Learning needs assessment, training program design, development and assessment"/>
    <s v="Intermediate"/>
    <s v="Use the possibilities of virtual learning solutions/applications to produce eLearning modules and liaise with technical providers to choose fit-for-the-purpose options (C)"/>
    <n v="0.69230000000000003"/>
    <n v="9"/>
    <n v="0.30769999999999997"/>
    <n v="4"/>
    <n v="13"/>
    <n v="1"/>
    <s v="Core"/>
    <n v="0"/>
    <s v="Optional"/>
    <n v="0"/>
    <x v="1"/>
    <n v="0"/>
    <s v="Optional"/>
  </r>
  <r>
    <x v="12"/>
    <s v="13.3 - Training delivery"/>
    <s v="Intermediate"/>
    <s v="Use proficiently a wide variety of training methodologies for virtual, residential, and blended training and programs, to participate in and manage /monitor/assess them appropriately (C)"/>
    <n v="0.69230000000000003"/>
    <n v="9"/>
    <n v="0.30769999999999997"/>
    <n v="4"/>
    <n v="13"/>
    <n v="1"/>
    <s v="Core"/>
    <n v="0"/>
    <s v="Optional"/>
    <n v="0"/>
    <x v="1"/>
    <n v="0"/>
    <s v="Optional"/>
  </r>
  <r>
    <x v="12"/>
    <s v="13.3 - Training delivery"/>
    <s v="Intermediate"/>
    <s v="Apply the most advanced methodologies to strengthen and assess learning progress (C)"/>
    <n v="0.53849999999999998"/>
    <n v="7"/>
    <n v="0.46150000000000002"/>
    <n v="6"/>
    <n v="13"/>
    <n v="0"/>
    <s v="Optional"/>
    <n v="0"/>
    <s v="Optional"/>
    <n v="0"/>
    <x v="1"/>
    <n v="0"/>
    <s v="Optional"/>
  </r>
  <r>
    <x v="12"/>
    <s v="13.3 - Training delivery"/>
    <s v="Intermediate"/>
    <s v="Innovate in the use of learning methodologies, exploiting management and technological resources (C)"/>
    <n v="0.46150000000000002"/>
    <n v="6"/>
    <n v="0.53849999999999998"/>
    <n v="7"/>
    <n v="13"/>
    <n v="0"/>
    <s v="Optional"/>
    <n v="0"/>
    <s v="Optional"/>
    <n v="0"/>
    <x v="1"/>
    <n v="0"/>
    <s v="Optional"/>
  </r>
  <r>
    <x v="12"/>
    <s v="13.3 - Training delivery"/>
    <s v="Intermediate"/>
    <s v="Act as tutor and mentor on-the-job for individuals and groups (C)"/>
    <n v="0.69230000000000003"/>
    <n v="9"/>
    <n v="0.30769999999999997"/>
    <n v="4"/>
    <n v="13"/>
    <n v="1"/>
    <s v="Core"/>
    <n v="0"/>
    <s v="Optional"/>
    <n v="0"/>
    <x v="1"/>
    <n v="0"/>
    <s v="Optional"/>
  </r>
  <r>
    <x v="12"/>
    <s v="13.3 - Training delivery"/>
    <s v="Intermediate"/>
    <s v="Strengthen joint field training initiatives, including: surveillance, outbreak investigation and field research (C)"/>
    <n v="0.84619999999999995"/>
    <n v="11"/>
    <n v="0.15379999999999999"/>
    <n v="2"/>
    <n v="13"/>
    <n v="1"/>
    <s v="Core"/>
    <n v="1"/>
    <s v="Core"/>
    <n v="0"/>
    <x v="1"/>
    <n v="0"/>
    <s v="Optional"/>
  </r>
  <r>
    <x v="12"/>
    <s v="13.3 - Training delivery"/>
    <s v="Intermediate"/>
    <s v="Design tools and facilitate on-the-job individual training, providing the necessary guidance to the trainee and monitoring the ongoing improvements (C)"/>
    <n v="0.61539999999999995"/>
    <n v="8"/>
    <n v="0.3846"/>
    <n v="5"/>
    <n v="13"/>
    <n v="0"/>
    <s v="Optional"/>
    <n v="0"/>
    <s v="Optional"/>
    <n v="0"/>
    <x v="1"/>
    <n v="0"/>
    <s v="Optional"/>
  </r>
  <r>
    <x v="12"/>
    <s v="13.3 - Training delivery"/>
    <s v="Intermediate"/>
    <s v="Apply all above to training of trainers (C)"/>
    <n v="0.46150000000000002"/>
    <n v="6"/>
    <n v="0.53849999999999998"/>
    <n v="7"/>
    <n v="13"/>
    <n v="0"/>
    <s v="Optional"/>
    <n v="0"/>
    <s v="Optional"/>
    <n v="0"/>
    <x v="1"/>
    <n v="0"/>
    <s v="Optional"/>
  </r>
  <r>
    <x v="12"/>
    <s v="13.4 - eLearning"/>
    <s v="Intermediate"/>
    <s v="Design and develop educational contents for eLearning modules combining content and methodological expertise (C)"/>
    <n v="0.61539999999999995"/>
    <n v="8"/>
    <n v="0.3846"/>
    <n v="5"/>
    <n v="13"/>
    <n v="0"/>
    <s v="Optional"/>
    <n v="0"/>
    <s v="Optional"/>
    <n v="0"/>
    <x v="1"/>
    <n v="0"/>
    <s v="Optional"/>
  </r>
  <r>
    <x v="12"/>
    <s v="13.4 - eLearning"/>
    <s v="Intermediate"/>
    <s v="Use and exploit the most adapt resources to develop contents for eLearning (C)"/>
    <n v="0.3846"/>
    <n v="5"/>
    <n v="0.61539999999999995"/>
    <n v="8"/>
    <n v="13"/>
    <n v="0"/>
    <s v="Optional"/>
    <n v="0"/>
    <s v="Optional"/>
    <n v="0"/>
    <x v="1"/>
    <n v="0"/>
    <s v="Optional"/>
  </r>
  <r>
    <x v="12"/>
    <s v="13.5 - Quality and risk management in training"/>
    <s v="Intermediate"/>
    <s v="Define and map the processes that rely on an effective and efficient management of training actions (K)"/>
    <n v="0.46150000000000002"/>
    <n v="6"/>
    <n v="0.53849999999999998"/>
    <n v="7"/>
    <n v="13"/>
    <n v="0"/>
    <s v="Optional"/>
    <n v="0"/>
    <s v="Optional"/>
    <n v="0"/>
    <x v="1"/>
    <n v="0"/>
    <s v="Optional"/>
  </r>
  <r>
    <x v="12"/>
    <s v="13.5 - Quality and risk management in training"/>
    <s v="Intermediate"/>
    <s v="Identify the risks arising from undesired events and design and put in place the appropriate mitigation measures (C)"/>
    <n v="0.69230000000000003"/>
    <n v="9"/>
    <n v="0.30769999999999997"/>
    <n v="4"/>
    <n v="13"/>
    <n v="1"/>
    <s v="Core"/>
    <n v="0"/>
    <s v="Optional"/>
    <n v="0"/>
    <x v="1"/>
    <n v="0"/>
    <s v="Optional"/>
  </r>
  <r>
    <x v="12"/>
    <s v="13.5 - Quality and risk management in training"/>
    <s v="Intermediate"/>
    <s v="Define the specificities of the customer orientation concepts applied to training (C)"/>
    <n v="0.46150000000000002"/>
    <n v="6"/>
    <n v="0.53849999999999998"/>
    <n v="7"/>
    <n v="13"/>
    <n v="0"/>
    <s v="Optional"/>
    <n v="0"/>
    <s v="Optional"/>
    <n v="0"/>
    <x v="1"/>
    <n v="0"/>
    <s v="Optional"/>
  </r>
  <r>
    <x v="12"/>
    <s v="13.5 - Quality and risk management in training"/>
    <s v="Intermediate"/>
    <s v="Design and apply customer satisfaction measures (C)"/>
    <n v="0.61539999999999995"/>
    <n v="8"/>
    <n v="0.3846"/>
    <n v="5"/>
    <n v="13"/>
    <n v="0"/>
    <s v="Optional"/>
    <n v="0"/>
    <s v="Optional"/>
    <n v="0"/>
    <x v="1"/>
    <n v="0"/>
    <s v="Optional"/>
  </r>
  <r>
    <x v="13"/>
    <s v="14.2 - Ethical issues related to field epidemiology"/>
    <s v="Intermediate"/>
    <s v="Describe the concept of One Welfare including the many interconnections between social welfare, human welfare, animal welfare and the integrity of the environment (C)"/>
    <n v="0.61539999999999995"/>
    <n v="8"/>
    <n v="0.3846"/>
    <n v="5"/>
    <n v="13"/>
    <n v="0"/>
    <s v="Optional"/>
    <n v="0"/>
    <s v="Optional"/>
    <n v="0"/>
    <x v="1"/>
    <n v="0"/>
    <s v="Optional"/>
  </r>
  <r>
    <x v="13"/>
    <s v="14.2 - Ethical issues related to field epidemiology"/>
    <s v="Intermediate"/>
    <s v="Explain the role of human mental health in animal welfare (C)"/>
    <n v="0.76919999999999999"/>
    <n v="10"/>
    <n v="0.23080000000000001"/>
    <n v="3"/>
    <n v="13"/>
    <n v="1"/>
    <s v="Core"/>
    <n v="0"/>
    <s v="Optional"/>
    <n v="0"/>
    <x v="1"/>
    <n v="0"/>
    <s v="Optional"/>
  </r>
  <r>
    <x v="13"/>
    <s v="14.2 - Ethical issues related to field epidemiology"/>
    <s v="Intermediate"/>
    <s v="Explain the link between behavioral rehabilitation of animals and people (C)"/>
    <n v="0.53849999999999998"/>
    <n v="7"/>
    <n v="0.46150000000000002"/>
    <n v="6"/>
    <n v="13"/>
    <n v="0"/>
    <s v="Optional"/>
    <n v="0"/>
    <s v="Optional"/>
    <n v="0"/>
    <x v="1"/>
    <n v="0"/>
    <s v="Optional"/>
  </r>
  <r>
    <x v="13"/>
    <s v="14.2 - Ethical issues related to field epidemiology"/>
    <s v="Intermediate"/>
    <s v="Explain the need for coordinated action between the animal welfare and conservation of nature (C)"/>
    <n v="0.76919999999999999"/>
    <n v="10"/>
    <n v="0.23080000000000001"/>
    <n v="3"/>
    <n v="13"/>
    <n v="1"/>
    <s v="Core"/>
    <n v="0"/>
    <s v="Optional"/>
    <n v="0"/>
    <x v="1"/>
    <n v="0"/>
    <s v="Optional"/>
  </r>
  <r>
    <x v="13"/>
    <s v="14.3 - Moral decisions related to ethical decision-making"/>
    <s v="Intermediate"/>
    <s v="Promote ethical decision-making (C)"/>
    <n v="0.92310000000000003"/>
    <n v="12"/>
    <n v="7.6899999999999996E-2"/>
    <n v="1"/>
    <n v="13"/>
    <n v="1"/>
    <s v="Core"/>
    <n v="1"/>
    <s v="Core"/>
    <n v="1"/>
    <x v="0"/>
    <n v="0"/>
    <s v="Optional"/>
  </r>
  <r>
    <x v="13"/>
    <s v="14.3 - Moral decisions related to ethical decision-making"/>
    <s v="Intermediate"/>
    <s v="Monitor ethically relevant criteria for triage, resource allocation and standard of care in emergency response (C)"/>
    <n v="0.84619999999999995"/>
    <n v="11"/>
    <n v="0.15379999999999999"/>
    <n v="2"/>
    <n v="13"/>
    <n v="1"/>
    <s v="Core"/>
    <n v="1"/>
    <s v="Core"/>
    <n v="0"/>
    <x v="1"/>
    <n v="0"/>
    <s v="Optional"/>
  </r>
  <r>
    <x v="13"/>
    <s v="14.4 - Legal and regulatory ethical frameworks"/>
    <s v="Intermediate"/>
    <s v="Adhere to by-laws and regulations governing professional behavior (C)"/>
    <n v="0.84619999999999995"/>
    <n v="11"/>
    <n v="0.15379999999999999"/>
    <n v="2"/>
    <n v="13"/>
    <n v="1"/>
    <s v="Core"/>
    <n v="1"/>
    <s v="Core"/>
    <n v="0"/>
    <x v="1"/>
    <n v="0"/>
    <s v="Optional"/>
  </r>
  <r>
    <x v="13"/>
    <s v="14.4 - Legal and regulatory ethical frameworks"/>
    <s v="Intermediate"/>
    <s v="Adhere to One Health ethical standards and best practices (C)"/>
    <n v="1"/>
    <n v="13"/>
    <n v="0"/>
    <n v="0"/>
    <n v="13"/>
    <n v="1"/>
    <s v="Core"/>
    <n v="1"/>
    <s v="Core"/>
    <n v="1"/>
    <x v="0"/>
    <n v="1"/>
    <s v="Core"/>
  </r>
  <r>
    <x v="13"/>
    <s v="14.4 - Legal and regulatory ethical frameworks"/>
    <s v="Intermediate"/>
    <s v="Adhere to ethics by-laws and report incidents up the chain of command (C)"/>
    <n v="0.92310000000000003"/>
    <n v="12"/>
    <n v="7.6899999999999996E-2"/>
    <n v="1"/>
    <n v="13"/>
    <n v="1"/>
    <s v="Core"/>
    <n v="1"/>
    <s v="Core"/>
    <n v="1"/>
    <x v="0"/>
    <n v="0"/>
    <s v="Optional"/>
  </r>
  <r>
    <x v="13"/>
    <s v="14.4 - Legal and regulatory ethical frameworks"/>
    <s v="Intermediate"/>
    <s v="Apply enforcement action to be taken when appropriate (C)"/>
    <n v="0.84619999999999995"/>
    <n v="11"/>
    <n v="0.15379999999999999"/>
    <n v="2"/>
    <n v="13"/>
    <n v="1"/>
    <s v="Core"/>
    <n v="1"/>
    <s v="Core"/>
    <n v="0"/>
    <x v="1"/>
    <n v="0"/>
    <s v="Optional"/>
  </r>
  <r>
    <x v="13"/>
    <s v="14.4 - Legal and regulatory ethical frameworks"/>
    <s v="Intermediate"/>
    <s v="Promote and advocate for ethical policy making by articulating ethical and moral provisions in guidelines, legal and regulatory frameworks (C)"/>
    <n v="0.76919999999999999"/>
    <n v="10"/>
    <n v="0.23080000000000001"/>
    <n v="3"/>
    <n v="13"/>
    <n v="1"/>
    <s v="Core"/>
    <n v="0"/>
    <s v="Optional"/>
    <n v="0"/>
    <x v="1"/>
    <n v="0"/>
    <s v="Optional"/>
  </r>
  <r>
    <x v="13"/>
    <s v="14.5 - The five step process to ethical decision-making"/>
    <s v="Intermediate"/>
    <s v="Explain the five-step process for ethical decision-making: a) assess the situation, b) assess your values and potential conflicts, c) list options and the pros and cons of each, d) assess options in relation to autonomy (respect) and justice (fairness) and e) review options and select one (C)"/>
    <n v="0.76919999999999999"/>
    <n v="10"/>
    <n v="0.23080000000000001"/>
    <n v="3"/>
    <n v="13"/>
    <n v="1"/>
    <s v="Core"/>
    <n v="0"/>
    <s v="Optional"/>
    <n v="0"/>
    <x v="1"/>
    <n v="0"/>
    <s v="Optional"/>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4">
  <r>
    <x v="0"/>
    <s v="1.2 - Epidemiology of infectious diseases"/>
    <s v="Advanced"/>
    <s v="Define epidemiological terms including incubation period, infectious period, latency, immunity, vector, fomite, reservoir, etc (K)"/>
    <n v="0.93330000000000002"/>
    <n v="14"/>
    <n v="6.6699999999999995E-2"/>
    <n v="1"/>
    <n v="15"/>
    <n v="1"/>
    <x v="0"/>
    <n v="1"/>
    <x v="0"/>
    <n v="1"/>
    <x v="0"/>
    <n v="0"/>
    <x v="0"/>
  </r>
  <r>
    <x v="0"/>
    <s v="1.2 - Epidemiology of infectious diseases"/>
    <s v="Advanced"/>
    <s v="Explain important mechanisms for transmission of infectious diseases (K)"/>
    <n v="1"/>
    <n v="15"/>
    <n v="0"/>
    <n v="0"/>
    <n v="15"/>
    <n v="1"/>
    <x v="0"/>
    <n v="1"/>
    <x v="0"/>
    <n v="1"/>
    <x v="0"/>
    <n v="1"/>
    <x v="1"/>
  </r>
  <r>
    <x v="0"/>
    <s v="1.2 - Epidemiology of infectious diseases"/>
    <s v="Advanced"/>
    <s v="Define zoonosis and anthroponotic diseases and list important (anthropo-)zoonotic diseases with epidemic potential (K)"/>
    <n v="0.93330000000000002"/>
    <n v="14"/>
    <n v="6.6699999999999995E-2"/>
    <n v="1"/>
    <n v="15"/>
    <n v="1"/>
    <x v="0"/>
    <n v="1"/>
    <x v="0"/>
    <n v="1"/>
    <x v="0"/>
    <n v="0"/>
    <x v="0"/>
  </r>
  <r>
    <x v="1"/>
    <s v="2.1 - Characteristics of a functional surviellance system"/>
    <s v="Advanced"/>
    <s v="Describe the role of surveillance systems in public health, animal health and wildlife health (respective objectives of and expected outputs) (K)"/>
    <n v="0.9375"/>
    <n v="15"/>
    <n v="6.25E-2"/>
    <n v="1"/>
    <n v="16"/>
    <n v="1"/>
    <x v="0"/>
    <n v="1"/>
    <x v="0"/>
    <n v="1"/>
    <x v="0"/>
    <n v="0"/>
    <x v="0"/>
  </r>
  <r>
    <x v="1"/>
    <s v="2.2 - Epidemic intelligence"/>
    <s v="Advanced"/>
    <s v="Differentiate between types of surveillance (e.g., indicator-based, event-based, etc. and types of surveillance systems (e.g., sentinel, hospital, lab, risk-based, etc.) (K)"/>
    <n v="0.9375"/>
    <n v="15"/>
    <n v="6.25E-2"/>
    <n v="1"/>
    <n v="16"/>
    <n v="1"/>
    <x v="0"/>
    <n v="1"/>
    <x v="0"/>
    <n v="1"/>
    <x v="0"/>
    <n v="0"/>
    <x v="0"/>
  </r>
  <r>
    <x v="1"/>
    <s v="2.2 - Epidemic intelligence"/>
    <s v="Advanced"/>
    <s v="Verify signals to be valid as public health event (C)"/>
    <n v="0.9375"/>
    <n v="15"/>
    <n v="6.25E-2"/>
    <n v="1"/>
    <n v="16"/>
    <n v="1"/>
    <x v="0"/>
    <n v="1"/>
    <x v="0"/>
    <n v="1"/>
    <x v="0"/>
    <n v="0"/>
    <x v="0"/>
  </r>
  <r>
    <x v="1"/>
    <s v="2.3 - Detection and reporting of cases, clusters and health threats"/>
    <s v="Advanced"/>
    <s v="Identify health threats (signals) from community and media (C)"/>
    <n v="1"/>
    <n v="16"/>
    <n v="0"/>
    <n v="0"/>
    <n v="16"/>
    <n v="1"/>
    <x v="0"/>
    <n v="1"/>
    <x v="0"/>
    <n v="1"/>
    <x v="0"/>
    <n v="1"/>
    <x v="1"/>
  </r>
  <r>
    <x v="1"/>
    <s v="2.4 - Surveillance data analysis and interpretation"/>
    <s v="Advanced"/>
    <s v="Notify authorities of priority diseases that exceeds thresholds (S)"/>
    <n v="0.9375"/>
    <n v="15"/>
    <n v="6.25E-2"/>
    <n v="1"/>
    <n v="16"/>
    <n v="1"/>
    <x v="0"/>
    <n v="1"/>
    <x v="0"/>
    <n v="1"/>
    <x v="0"/>
    <n v="0"/>
    <x v="0"/>
  </r>
  <r>
    <x v="1"/>
    <s v="2.5 - Surveillance reporting"/>
    <s v="Advanced"/>
    <s v="Prepare basic situation reports (Sit Reps) for potential health threats (S)"/>
    <n v="0.9375"/>
    <n v="15"/>
    <n v="6.25E-2"/>
    <n v="1"/>
    <n v="16"/>
    <n v="1"/>
    <x v="0"/>
    <n v="1"/>
    <x v="0"/>
    <n v="1"/>
    <x v="0"/>
    <n v="0"/>
    <x v="0"/>
  </r>
  <r>
    <x v="1"/>
    <s v="2.6 - Monitor and assess the quality of surveillance data"/>
    <s v="Advanced"/>
    <s v="Ensure the timeliness, completeness, and quality of the reported data (S)"/>
    <n v="0.9375"/>
    <n v="15"/>
    <n v="6.25E-2"/>
    <n v="1"/>
    <n v="16"/>
    <n v="1"/>
    <x v="0"/>
    <n v="1"/>
    <x v="0"/>
    <n v="1"/>
    <x v="0"/>
    <n v="0"/>
    <x v="0"/>
  </r>
  <r>
    <x v="2"/>
    <s v="3.1 - Field preparation"/>
    <s v="Advanced"/>
    <s v="Explain objectives of field investigation (K)"/>
    <n v="0.93330000000000002"/>
    <n v="14"/>
    <n v="6.6699999999999995E-2"/>
    <n v="1"/>
    <n v="15"/>
    <n v="1"/>
    <x v="0"/>
    <n v="1"/>
    <x v="0"/>
    <n v="1"/>
    <x v="0"/>
    <n v="0"/>
    <x v="0"/>
  </r>
  <r>
    <x v="2"/>
    <s v="3.1 - Field preparation"/>
    <s v="Advanced"/>
    <s v="Apply ethics in field investigations (C)"/>
    <n v="1"/>
    <n v="15"/>
    <n v="0"/>
    <n v="0"/>
    <n v="15"/>
    <n v="1"/>
    <x v="0"/>
    <n v="1"/>
    <x v="0"/>
    <n v="1"/>
    <x v="0"/>
    <n v="1"/>
    <x v="1"/>
  </r>
  <r>
    <x v="2"/>
    <s v="3.1 - Field preparation"/>
    <s v="Advanced"/>
    <s v="Prepare logistics for field visits, interviews, sample collection, including PPE and transport (C)"/>
    <n v="0.93330000000000002"/>
    <n v="14"/>
    <n v="6.6699999999999995E-2"/>
    <n v="1"/>
    <n v="15"/>
    <n v="1"/>
    <x v="0"/>
    <n v="1"/>
    <x v="0"/>
    <n v="1"/>
    <x v="0"/>
    <n v="0"/>
    <x v="0"/>
  </r>
  <r>
    <x v="2"/>
    <s v="3.1 - Field preparation"/>
    <s v="Advanced"/>
    <s v="Apply standard operating procedures (SOPs) (C)"/>
    <n v="0.93330000000000002"/>
    <n v="14"/>
    <n v="6.6699999999999995E-2"/>
    <n v="1"/>
    <n v="15"/>
    <n v="1"/>
    <x v="0"/>
    <n v="1"/>
    <x v="0"/>
    <n v="1"/>
    <x v="0"/>
    <n v="0"/>
    <x v="0"/>
  </r>
  <r>
    <x v="2"/>
    <s v="3.1 - Field preparation"/>
    <s v="Advanced"/>
    <s v="Apply data collection tools (C)"/>
    <n v="1"/>
    <n v="15"/>
    <n v="0"/>
    <n v="0"/>
    <n v="15"/>
    <n v="1"/>
    <x v="0"/>
    <n v="1"/>
    <x v="0"/>
    <n v="1"/>
    <x v="0"/>
    <n v="1"/>
    <x v="1"/>
  </r>
  <r>
    <x v="2"/>
    <s v="3.2 - Investigation"/>
    <s v="Advanced"/>
    <s v="Apply basic biosafety and biosecurity methods (C)"/>
    <n v="0.93330000000000002"/>
    <n v="14"/>
    <n v="6.6699999999999995E-2"/>
    <n v="1"/>
    <n v="15"/>
    <n v="1"/>
    <x v="0"/>
    <n v="1"/>
    <x v="0"/>
    <n v="1"/>
    <x v="0"/>
    <n v="0"/>
    <x v="0"/>
  </r>
  <r>
    <x v="2"/>
    <s v="3.2 - Investigation"/>
    <s v="Advanced"/>
    <s v="Detect cases/ outbreaks/ forward and backward (C)"/>
    <n v="1"/>
    <n v="15"/>
    <n v="0"/>
    <n v="0"/>
    <n v="15"/>
    <n v="1"/>
    <x v="0"/>
    <n v="1"/>
    <x v="0"/>
    <n v="1"/>
    <x v="0"/>
    <n v="1"/>
    <x v="1"/>
  </r>
  <r>
    <x v="2"/>
    <s v="3.2 - Investigation"/>
    <s v="Advanced"/>
    <s v="Collect appropriate data (people/animal, space, and time data) to support the field investigation (C)"/>
    <n v="1"/>
    <n v="15"/>
    <n v="0"/>
    <n v="0"/>
    <n v="15"/>
    <n v="1"/>
    <x v="0"/>
    <n v="1"/>
    <x v="0"/>
    <n v="1"/>
    <x v="0"/>
    <n v="1"/>
    <x v="1"/>
  </r>
  <r>
    <x v="2"/>
    <s v="3.2 - Investigation"/>
    <s v="Advanced"/>
    <s v="Conduct onsite interviews (e.g., explorative) (C)"/>
    <n v="1"/>
    <n v="15"/>
    <n v="0"/>
    <n v="0"/>
    <n v="15"/>
    <n v="1"/>
    <x v="0"/>
    <n v="1"/>
    <x v="0"/>
    <n v="1"/>
    <x v="0"/>
    <n v="1"/>
    <x v="1"/>
  </r>
  <r>
    <x v="2"/>
    <s v="3.3 - Data collection and synthesis"/>
    <s v="Advanced"/>
    <s v="Enter and validate data (S)"/>
    <n v="1"/>
    <n v="15"/>
    <n v="0"/>
    <n v="0"/>
    <n v="15"/>
    <n v="1"/>
    <x v="0"/>
    <n v="1"/>
    <x v="0"/>
    <n v="1"/>
    <x v="0"/>
    <n v="1"/>
    <x v="1"/>
  </r>
  <r>
    <x v="2"/>
    <s v="3.3 - Data collection and synthesis"/>
    <s v="Advanced"/>
    <s v="Descriptive analyses of collected data (C)"/>
    <n v="0.93330000000000002"/>
    <n v="14"/>
    <n v="6.6699999999999995E-2"/>
    <n v="1"/>
    <n v="15"/>
    <n v="1"/>
    <x v="0"/>
    <n v="1"/>
    <x v="0"/>
    <n v="1"/>
    <x v="0"/>
    <n v="0"/>
    <x v="0"/>
  </r>
  <r>
    <x v="3"/>
    <s v="4.1 - Health systems and health services delivery"/>
    <s v="Advanced"/>
    <s v="Describe the role of primary healthcare providers in prevention and early detection of diseases across the human-animal-environment sectors (K)"/>
    <n v="1"/>
    <n v="15"/>
    <n v="0"/>
    <n v="0"/>
    <n v="15"/>
    <n v="1"/>
    <x v="0"/>
    <n v="1"/>
    <x v="0"/>
    <n v="1"/>
    <x v="0"/>
    <n v="1"/>
    <x v="1"/>
  </r>
  <r>
    <x v="3"/>
    <s v="4.1 - Health systems and health services delivery"/>
    <s v="Advanced"/>
    <s v="Describe the healthcare delivery system (governance, regulatory and finance) for both humans and animals in the local area (K)"/>
    <n v="0.93330000000000002"/>
    <n v="14"/>
    <n v="6.6699999999999995E-2"/>
    <n v="1"/>
    <n v="15"/>
    <n v="1"/>
    <x v="0"/>
    <n v="1"/>
    <x v="0"/>
    <n v="1"/>
    <x v="0"/>
    <n v="0"/>
    <x v="0"/>
  </r>
  <r>
    <x v="3"/>
    <s v="4.2 - Antimicrobial stewardship"/>
    <s v="Advanced"/>
    <s v="Explain the importance antimicrobial stewardship (K)"/>
    <n v="0.93330000000000002"/>
    <n v="14"/>
    <n v="6.6699999999999995E-2"/>
    <n v="1"/>
    <n v="15"/>
    <n v="1"/>
    <x v="0"/>
    <n v="1"/>
    <x v="0"/>
    <n v="1"/>
    <x v="0"/>
    <n v="0"/>
    <x v="0"/>
  </r>
  <r>
    <x v="3"/>
    <s v="4.3 - Immunizations"/>
    <s v="Advanced"/>
    <s v="Explain the health benefits of vaccines for public health, animal health, food security and livelihoods (K)"/>
    <n v="1"/>
    <n v="14"/>
    <n v="0"/>
    <n v="0"/>
    <n v="14"/>
    <n v="1"/>
    <x v="0"/>
    <n v="1"/>
    <x v="0"/>
    <n v="1"/>
    <x v="0"/>
    <n v="1"/>
    <x v="1"/>
  </r>
  <r>
    <x v="3"/>
    <s v="4.3 - Immunizations"/>
    <s v="Advanced"/>
    <s v="Describe the principles and importance of proper vaccine storage (cold chain) and delivery to remote areas (K)"/>
    <n v="1"/>
    <n v="14"/>
    <n v="0"/>
    <n v="0"/>
    <n v="14"/>
    <n v="1"/>
    <x v="0"/>
    <n v="1"/>
    <x v="0"/>
    <n v="1"/>
    <x v="0"/>
    <n v="1"/>
    <x v="1"/>
  </r>
  <r>
    <x v="3"/>
    <s v="4.3 - Immunizations"/>
    <s v="Advanced"/>
    <s v="Be able to manage cold chain, storage and logistics of vaccines (S)"/>
    <n v="1"/>
    <n v="14"/>
    <n v="0"/>
    <n v="0"/>
    <n v="14"/>
    <n v="1"/>
    <x v="0"/>
    <n v="1"/>
    <x v="0"/>
    <n v="1"/>
    <x v="0"/>
    <n v="1"/>
    <x v="1"/>
  </r>
  <r>
    <x v="3"/>
    <s v="4.3 - Immunizations"/>
    <s v="Advanced"/>
    <s v="Demonstrate knowledge on appropriate vaccine administration and waste management (S)"/>
    <n v="1"/>
    <n v="14"/>
    <n v="0"/>
    <n v="0"/>
    <n v="14"/>
    <n v="1"/>
    <x v="0"/>
    <n v="1"/>
    <x v="0"/>
    <n v="1"/>
    <x v="0"/>
    <n v="1"/>
    <x v="1"/>
  </r>
  <r>
    <x v="3"/>
    <s v="4.3 - Immunizations"/>
    <s v="Advanced"/>
    <s v="Be able to communicate effectively in a context of vaccine hesitancy (C)"/>
    <n v="1"/>
    <n v="14"/>
    <n v="0"/>
    <n v="0"/>
    <n v="14"/>
    <n v="1"/>
    <x v="0"/>
    <n v="1"/>
    <x v="0"/>
    <n v="1"/>
    <x v="0"/>
    <n v="1"/>
    <x v="1"/>
  </r>
  <r>
    <x v="3"/>
    <s v="4.3 - Immunizations"/>
    <s v="Advanced"/>
    <s v="Explain vaccine adverse events (K)"/>
    <n v="1"/>
    <n v="14"/>
    <n v="0"/>
    <n v="0"/>
    <n v="14"/>
    <n v="1"/>
    <x v="0"/>
    <n v="1"/>
    <x v="0"/>
    <n v="1"/>
    <x v="0"/>
    <n v="1"/>
    <x v="1"/>
  </r>
  <r>
    <x v="3"/>
    <s v="4.3 - Immunizations"/>
    <s v="Advanced"/>
    <s v="Explain the causes of vaccine failure (K)"/>
    <n v="0.92859999999999998"/>
    <n v="13"/>
    <n v="7.1400000000000005E-2"/>
    <n v="1"/>
    <n v="14"/>
    <n v="1"/>
    <x v="0"/>
    <n v="1"/>
    <x v="0"/>
    <n v="1"/>
    <x v="0"/>
    <n v="0"/>
    <x v="0"/>
  </r>
  <r>
    <x v="3"/>
    <s v="4.3 - Immunizations"/>
    <s v="Advanced"/>
    <s v="Distinguish between routine/preventive, emergency and supplementary immunization activities (K)"/>
    <n v="1"/>
    <n v="14"/>
    <n v="0"/>
    <n v="0"/>
    <n v="14"/>
    <n v="1"/>
    <x v="0"/>
    <n v="1"/>
    <x v="0"/>
    <n v="1"/>
    <x v="0"/>
    <n v="1"/>
    <x v="1"/>
  </r>
  <r>
    <x v="3"/>
    <s v="4.4 - Infectious and zoonotic diseases"/>
    <s v="Advanced"/>
    <s v="Describe basic infectious disease transmission and terminology, including zoonotic diseases (K)"/>
    <n v="1"/>
    <n v="15"/>
    <n v="0"/>
    <n v="0"/>
    <n v="15"/>
    <n v="1"/>
    <x v="0"/>
    <n v="1"/>
    <x v="0"/>
    <n v="1"/>
    <x v="0"/>
    <n v="1"/>
    <x v="1"/>
  </r>
  <r>
    <x v="3"/>
    <s v="4.4 - Infectious and zoonotic diseases"/>
    <s v="Advanced"/>
    <s v="Participate in infectious and zoonotic disease surveillance and investigations, including food, waterborne and vectorborne diseases (S)"/>
    <n v="1"/>
    <n v="15"/>
    <n v="0"/>
    <n v="0"/>
    <n v="15"/>
    <n v="1"/>
    <x v="0"/>
    <n v="1"/>
    <x v="0"/>
    <n v="1"/>
    <x v="0"/>
    <n v="1"/>
    <x v="1"/>
  </r>
  <r>
    <x v="3"/>
    <s v="4.4 - Infectious and zoonotic diseases"/>
    <s v="Advanced"/>
    <s v="Apply infectious disease prevention and control measures (S)"/>
    <n v="1"/>
    <n v="15"/>
    <n v="0"/>
    <n v="0"/>
    <n v="15"/>
    <n v="1"/>
    <x v="0"/>
    <n v="1"/>
    <x v="0"/>
    <n v="1"/>
    <x v="0"/>
    <n v="1"/>
    <x v="1"/>
  </r>
  <r>
    <x v="3"/>
    <s v="4.4 - Infectious and zoonotic diseases"/>
    <s v="Advanced"/>
    <s v="Describe the principles of Water, Sanitation and Hygiene (WASH) (K)"/>
    <n v="1"/>
    <n v="15"/>
    <n v="0"/>
    <n v="0"/>
    <n v="15"/>
    <n v="1"/>
    <x v="0"/>
    <n v="1"/>
    <x v="0"/>
    <n v="1"/>
    <x v="0"/>
    <n v="1"/>
    <x v="1"/>
  </r>
  <r>
    <x v="3"/>
    <s v="4.4 - Infectious and zoonotic diseases"/>
    <s v="Advanced"/>
    <s v="Identify communities at risk for food, waterborne and vectorborne disease outbreaks (C)"/>
    <n v="1"/>
    <n v="15"/>
    <n v="0"/>
    <n v="0"/>
    <n v="15"/>
    <n v="1"/>
    <x v="0"/>
    <n v="1"/>
    <x v="0"/>
    <n v="1"/>
    <x v="0"/>
    <n v="1"/>
    <x v="1"/>
  </r>
  <r>
    <x v="3"/>
    <s v="4.5 - Disease management during travel, mobility and movement"/>
    <s v="Advanced"/>
    <s v="Describe the potential risk of spreading animal diseases (including zoonoses) in the movement of people, animals and animal products (K)"/>
    <n v="0.93330000000000002"/>
    <n v="14"/>
    <n v="6.6699999999999995E-2"/>
    <n v="1"/>
    <n v="15"/>
    <n v="1"/>
    <x v="0"/>
    <n v="1"/>
    <x v="0"/>
    <n v="1"/>
    <x v="0"/>
    <n v="0"/>
    <x v="0"/>
  </r>
  <r>
    <x v="4"/>
    <s v="5.1 - Necropsies, sample/specimen collection, labeling, storage and transport"/>
    <s v="Advanced"/>
    <s v="Implement universal biosafety and biosecurity precautions in specimen collection, handling, labeling, storage and transportation (C)"/>
    <n v="1"/>
    <n v="11"/>
    <n v="0"/>
    <n v="0"/>
    <n v="11"/>
    <n v="1"/>
    <x v="0"/>
    <n v="1"/>
    <x v="0"/>
    <n v="1"/>
    <x v="0"/>
    <n v="1"/>
    <x v="1"/>
  </r>
  <r>
    <x v="4"/>
    <s v="5.2 - Multisectoral planning and data linking"/>
    <s v="Advanced"/>
    <s v="Consult with laboratorians and field supervisors before, during and following field investigations (C)"/>
    <n v="1"/>
    <n v="11"/>
    <n v="0"/>
    <n v="0"/>
    <n v="11"/>
    <n v="1"/>
    <x v="0"/>
    <n v="1"/>
    <x v="0"/>
    <n v="1"/>
    <x v="0"/>
    <n v="1"/>
    <x v="1"/>
  </r>
  <r>
    <x v="4"/>
    <s v="5.3 - Multisectoral coordination"/>
    <s v="Advanced"/>
    <s v="Describe the importance of multisectoral linking of laboratory and field data (K)"/>
    <n v="0.90910000000000002"/>
    <n v="10"/>
    <n v="9.0899999999999995E-2"/>
    <n v="1"/>
    <n v="11"/>
    <n v="1"/>
    <x v="0"/>
    <n v="1"/>
    <x v="0"/>
    <n v="1"/>
    <x v="0"/>
    <n v="0"/>
    <x v="0"/>
  </r>
  <r>
    <x v="4"/>
    <s v="5.3 - Multisectoral coordination"/>
    <s v="Advanced"/>
    <s v="Identify contact persons at central and local level laboratories for supplies, specimen collection, labeling, handling, submission, and testing (C)"/>
    <n v="0.90910000000000002"/>
    <n v="10"/>
    <n v="9.0899999999999995E-2"/>
    <n v="1"/>
    <n v="11"/>
    <n v="1"/>
    <x v="0"/>
    <n v="1"/>
    <x v="0"/>
    <n v="1"/>
    <x v="0"/>
    <n v="0"/>
    <x v="0"/>
  </r>
  <r>
    <x v="4"/>
    <s v="5.4 - Analysis, interpretation and reporting of laboratory data"/>
    <s v="Advanced"/>
    <s v="Collaborate with laboratory experts to describe the context of data being analyzed (C)"/>
    <n v="0.90910000000000002"/>
    <n v="10"/>
    <n v="9.0899999999999995E-2"/>
    <n v="1"/>
    <n v="11"/>
    <n v="1"/>
    <x v="0"/>
    <n v="1"/>
    <x v="0"/>
    <n v="1"/>
    <x v="0"/>
    <n v="0"/>
    <x v="0"/>
  </r>
  <r>
    <x v="5"/>
    <s v="6.1 - IPC, biosecurity and biosafety preparedness"/>
    <s v="Advanced"/>
    <s v="Describe mechanisms for disease transmission and the Disease Interventions Model (K)"/>
    <n v="0.90910000000000002"/>
    <n v="10"/>
    <n v="9.0899999999999995E-2"/>
    <n v="1"/>
    <n v="11"/>
    <n v="1"/>
    <x v="0"/>
    <n v="1"/>
    <x v="0"/>
    <n v="1"/>
    <x v="0"/>
    <n v="0"/>
    <x v="0"/>
  </r>
  <r>
    <x v="5"/>
    <s v="6.1 - IPC, biosecurity and biosafety preparedness"/>
    <s v="Advanced"/>
    <s v="Describe basic definitions of IPC, biosafety and biosecurity and provide examples for both laboratory and field procedures (K)"/>
    <n v="0.9"/>
    <n v="9"/>
    <n v="0.1"/>
    <n v="1"/>
    <n v="10"/>
    <n v="1"/>
    <x v="0"/>
    <n v="1"/>
    <x v="0"/>
    <n v="1"/>
    <x v="0"/>
    <n v="0"/>
    <x v="0"/>
  </r>
  <r>
    <x v="5"/>
    <s v="6.1 - IPC, biosecurity and biosafety preparedness"/>
    <s v="Advanced"/>
    <s v="Define the principles of biosafety (K)"/>
    <n v="0.90910000000000002"/>
    <n v="10"/>
    <n v="9.0899999999999995E-2"/>
    <n v="1"/>
    <n v="11"/>
    <n v="1"/>
    <x v="0"/>
    <n v="1"/>
    <x v="0"/>
    <n v="1"/>
    <x v="0"/>
    <n v="0"/>
    <x v="0"/>
  </r>
  <r>
    <x v="5"/>
    <s v="6.1 - IPC, biosecurity and biosafety preparedness"/>
    <s v="Advanced"/>
    <s v="Describe the principles of biosecurity (K)"/>
    <n v="0.90910000000000002"/>
    <n v="10"/>
    <n v="9.0899999999999995E-2"/>
    <n v="1"/>
    <n v="11"/>
    <n v="1"/>
    <x v="0"/>
    <n v="1"/>
    <x v="0"/>
    <n v="1"/>
    <x v="0"/>
    <n v="0"/>
    <x v="0"/>
  </r>
  <r>
    <x v="5"/>
    <s v="6.1 - IPC, biosecurity and biosafety preparedness"/>
    <s v="Advanced"/>
    <s v="Describe the tools and methods applied for biosecurity and biosafety (K)"/>
    <n v="0.90910000000000002"/>
    <n v="10"/>
    <n v="9.0899999999999995E-2"/>
    <n v="1"/>
    <n v="11"/>
    <n v="1"/>
    <x v="0"/>
    <n v="1"/>
    <x v="0"/>
    <n v="1"/>
    <x v="0"/>
    <n v="0"/>
    <x v="0"/>
  </r>
  <r>
    <x v="5"/>
    <s v="6.1 - IPC, biosecurity and biosafety preparedness"/>
    <s v="Advanced"/>
    <s v="Describe best practices for: donning and doffing personal protective equipment (PPE); safe collection, handling and submission of field samples and specimens; movement between disease zones and waste management (K)"/>
    <n v="1"/>
    <n v="11"/>
    <n v="0"/>
    <n v="0"/>
    <n v="11"/>
    <n v="1"/>
    <x v="0"/>
    <n v="1"/>
    <x v="0"/>
    <n v="1"/>
    <x v="0"/>
    <n v="1"/>
    <x v="1"/>
  </r>
  <r>
    <x v="5"/>
    <s v="6.1 - IPC, biosecurity and biosafety preparedness"/>
    <s v="Advanced"/>
    <s v="Describe the roles and responsibilities of epidemiology field team members for suspect and positive premises (K)"/>
    <n v="0.90910000000000002"/>
    <n v="10"/>
    <n v="9.0899999999999995E-2"/>
    <n v="1"/>
    <n v="11"/>
    <n v="1"/>
    <x v="0"/>
    <n v="1"/>
    <x v="0"/>
    <n v="1"/>
    <x v="0"/>
    <n v="0"/>
    <x v="0"/>
  </r>
  <r>
    <x v="5"/>
    <s v="6.1 - IPC, biosecurity and biosafety preparedness"/>
    <s v="Advanced"/>
    <s v="Describe why is critical to separate “clean” and “dirty” field teams (K)"/>
    <n v="1"/>
    <n v="11"/>
    <n v="0"/>
    <n v="0"/>
    <n v="11"/>
    <n v="1"/>
    <x v="0"/>
    <n v="1"/>
    <x v="0"/>
    <n v="1"/>
    <x v="0"/>
    <n v="1"/>
    <x v="1"/>
  </r>
  <r>
    <x v="5"/>
    <s v="6.1 - IPC, biosecurity and biosafety preparedness"/>
    <s v="Advanced"/>
    <s v="Describe how to establish and maintain three containment zones: “Green-Yellow-Red zones” (C)"/>
    <n v="0.90910000000000002"/>
    <n v="10"/>
    <n v="9.0899999999999995E-2"/>
    <n v="1"/>
    <n v="11"/>
    <n v="1"/>
    <x v="0"/>
    <n v="1"/>
    <x v="0"/>
    <n v="1"/>
    <x v="0"/>
    <n v="0"/>
    <x v="0"/>
  </r>
  <r>
    <x v="5"/>
    <s v="6.1 - IPC, biosecurity and biosafety preparedness"/>
    <s v="Advanced"/>
    <s v="Apply IPC, biosafety and biosecurity procedures in classroom and field training exercises to (C)"/>
    <n v="0.90910000000000002"/>
    <n v="10"/>
    <n v="9.0899999999999995E-2"/>
    <n v="1"/>
    <n v="11"/>
    <n v="1"/>
    <x v="0"/>
    <n v="1"/>
    <x v="0"/>
    <n v="1"/>
    <x v="0"/>
    <n v="0"/>
    <x v="0"/>
  </r>
  <r>
    <x v="5"/>
    <s v="6.2 - IPC, biosecurity and biosafety implementation procedures"/>
    <s v="Advanced"/>
    <s v="Maintain a PPE inventory (S)"/>
    <n v="0.90910000000000002"/>
    <n v="10"/>
    <n v="9.0899999999999995E-2"/>
    <n v="1"/>
    <n v="11"/>
    <n v="1"/>
    <x v="0"/>
    <n v="1"/>
    <x v="0"/>
    <n v="1"/>
    <x v="0"/>
    <n v="0"/>
    <x v="0"/>
  </r>
  <r>
    <x v="5"/>
    <s v="6.2 - IPC, biosecurity and biosafety implementation procedures"/>
    <s v="Advanced"/>
    <s v="Perform donning and doffing (S)"/>
    <n v="1"/>
    <n v="11"/>
    <n v="0"/>
    <n v="0"/>
    <n v="11"/>
    <n v="1"/>
    <x v="0"/>
    <n v="1"/>
    <x v="0"/>
    <n v="1"/>
    <x v="0"/>
    <n v="1"/>
    <x v="1"/>
  </r>
  <r>
    <x v="5"/>
    <s v="6.2 - IPC, biosecurity and biosafety implementation procedures"/>
    <s v="Advanced"/>
    <s v="Apply a health and safety SOP (S)"/>
    <n v="1"/>
    <n v="11"/>
    <n v="0"/>
    <n v="0"/>
    <n v="11"/>
    <n v="1"/>
    <x v="0"/>
    <n v="1"/>
    <x v="0"/>
    <n v="1"/>
    <x v="0"/>
    <n v="1"/>
    <x v="1"/>
  </r>
  <r>
    <x v="5"/>
    <s v="6.3 - Continuous quality improvement (CQI) evaluation"/>
    <s v="Advanced"/>
    <s v="Describe IPC, biosafety and biosecurity procedures (C)"/>
    <n v="0.90910000000000002"/>
    <n v="10"/>
    <n v="9.0899999999999995E-2"/>
    <n v="1"/>
    <n v="11"/>
    <n v="1"/>
    <x v="0"/>
    <n v="1"/>
    <x v="0"/>
    <n v="1"/>
    <x v="0"/>
    <n v="0"/>
    <x v="0"/>
  </r>
  <r>
    <x v="5"/>
    <s v="6.3 - Continuous quality improvement (CQI) evaluation"/>
    <s v="Advanced"/>
    <s v="Provide complete IPC, biosafety and biosecurity information to evaluators (C)"/>
    <n v="0.90910000000000002"/>
    <n v="10"/>
    <n v="9.0899999999999995E-2"/>
    <n v="1"/>
    <n v="11"/>
    <n v="1"/>
    <x v="0"/>
    <n v="1"/>
    <x v="0"/>
    <n v="1"/>
    <x v="0"/>
    <n v="0"/>
    <x v="0"/>
  </r>
  <r>
    <x v="6"/>
    <s v="7.1 - Detection of health threats"/>
    <s v="Advanced"/>
    <s v="List priority emerging infectious diseases relevant to the area and their likely modes of transmission (K)"/>
    <n v="1"/>
    <n v="11"/>
    <n v="0"/>
    <n v="0"/>
    <n v="11"/>
    <n v="1"/>
    <x v="0"/>
    <n v="1"/>
    <x v="0"/>
    <n v="1"/>
    <x v="0"/>
    <n v="1"/>
    <x v="1"/>
  </r>
  <r>
    <x v="6"/>
    <s v="7.1 - Detection of health threats"/>
    <s v="Advanced"/>
    <s v="List sources of information about potential health threats (C)"/>
    <n v="0.90910000000000002"/>
    <n v="10"/>
    <n v="9.0899999999999995E-2"/>
    <n v="1"/>
    <n v="11"/>
    <n v="1"/>
    <x v="0"/>
    <n v="1"/>
    <x v="0"/>
    <n v="1"/>
    <x v="0"/>
    <n v="0"/>
    <x v="0"/>
  </r>
  <r>
    <x v="6"/>
    <s v="7.2 - Risk assessments"/>
    <s v="Advanced"/>
    <s v="Describe how to identify hazards (K)"/>
    <n v="0.90910000000000002"/>
    <n v="10"/>
    <n v="9.0899999999999995E-2"/>
    <n v="1"/>
    <n v="11"/>
    <n v="1"/>
    <x v="0"/>
    <n v="1"/>
    <x v="0"/>
    <n v="1"/>
    <x v="0"/>
    <n v="0"/>
    <x v="0"/>
  </r>
  <r>
    <x v="6"/>
    <s v="7.4 - Preparedness and response planning"/>
    <s v="Advanced"/>
    <s v="Describe the principles of disease prevention, control, and treatment (K)"/>
    <n v="0.90910000000000002"/>
    <n v="10"/>
    <n v="9.0899999999999995E-2"/>
    <n v="1"/>
    <n v="11"/>
    <n v="1"/>
    <x v="0"/>
    <n v="1"/>
    <x v="0"/>
    <n v="1"/>
    <x v="0"/>
    <n v="0"/>
    <x v="0"/>
  </r>
  <r>
    <x v="6"/>
    <s v="7.4 - Preparedness and response planning"/>
    <s v="Advanced"/>
    <s v="Describe the basic principles of responder safety and health, including PPE (K)"/>
    <n v="1"/>
    <n v="10"/>
    <n v="0"/>
    <n v="0"/>
    <n v="10"/>
    <n v="1"/>
    <x v="0"/>
    <n v="1"/>
    <x v="0"/>
    <n v="1"/>
    <x v="0"/>
    <n v="1"/>
    <x v="1"/>
  </r>
  <r>
    <x v="6"/>
    <s v="7.4 - Preparedness and response planning"/>
    <s v="Advanced"/>
    <s v="Describe the roles and responsibilities of rapid response teams and participate in a response activity (S)"/>
    <n v="0.90910000000000002"/>
    <n v="10"/>
    <n v="9.0899999999999995E-2"/>
    <n v="1"/>
    <n v="11"/>
    <n v="1"/>
    <x v="0"/>
    <n v="1"/>
    <x v="0"/>
    <n v="1"/>
    <x v="0"/>
    <n v="0"/>
    <x v="0"/>
  </r>
  <r>
    <x v="6"/>
    <s v="7.5 - Cross-sectoral coordination and incident management"/>
    <s v="Advanced"/>
    <s v="List the relevant partners and their roles and responsibilities in an emergency response (K)"/>
    <n v="0.90910000000000002"/>
    <n v="10"/>
    <n v="9.0899999999999995E-2"/>
    <n v="1"/>
    <n v="11"/>
    <n v="1"/>
    <x v="0"/>
    <n v="1"/>
    <x v="0"/>
    <n v="1"/>
    <x v="0"/>
    <n v="0"/>
    <x v="0"/>
  </r>
  <r>
    <x v="6"/>
    <s v="7.5 - Cross-sectoral coordination and incident management"/>
    <s v="Advanced"/>
    <s v="Describe incident command structures (K)"/>
    <n v="0.90910000000000002"/>
    <n v="10"/>
    <n v="9.0899999999999995E-2"/>
    <n v="1"/>
    <n v="11"/>
    <n v="1"/>
    <x v="0"/>
    <n v="1"/>
    <x v="0"/>
    <n v="1"/>
    <x v="0"/>
    <n v="0"/>
    <x v="0"/>
  </r>
  <r>
    <x v="6"/>
    <s v="7.5 - Cross-sectoral coordination and incident management"/>
    <s v="Advanced"/>
    <s v="Communicate with response partners about key roles, responsibilities, and risks (C)"/>
    <n v="0.90910000000000002"/>
    <n v="10"/>
    <n v="9.0899999999999995E-2"/>
    <n v="1"/>
    <n v="11"/>
    <n v="1"/>
    <x v="0"/>
    <n v="1"/>
    <x v="0"/>
    <n v="1"/>
    <x v="0"/>
    <n v="0"/>
    <x v="0"/>
  </r>
  <r>
    <x v="6"/>
    <s v="7.6 - Emergency risk communication"/>
    <s v="Advanced"/>
    <s v="Describe social mobilization, health promotion and other population engagement mechanisms that could be leveraged for emergency risk communication strategy (S)"/>
    <n v="0.90910000000000002"/>
    <n v="10"/>
    <n v="9.0899999999999995E-2"/>
    <n v="1"/>
    <n v="11"/>
    <n v="1"/>
    <x v="0"/>
    <n v="1"/>
    <x v="0"/>
    <n v="1"/>
    <x v="0"/>
    <n v="0"/>
    <x v="0"/>
  </r>
  <r>
    <x v="6"/>
    <s v="7.7 - Mass gatherings "/>
    <s v="Advanced"/>
    <s v="Define mass gathering (K)"/>
    <n v="1"/>
    <n v="11"/>
    <n v="0"/>
    <n v="0"/>
    <n v="11"/>
    <n v="1"/>
    <x v="0"/>
    <n v="1"/>
    <x v="0"/>
    <n v="1"/>
    <x v="0"/>
    <n v="1"/>
    <x v="1"/>
  </r>
  <r>
    <x v="6"/>
    <s v="7.7 - Mass gatherings "/>
    <s v="Advanced"/>
    <s v="List different types of planned and spontaneous mass gatherings that involve people and /or animals (K)"/>
    <n v="0.90910000000000002"/>
    <n v="10"/>
    <n v="9.0899999999999995E-2"/>
    <n v="1"/>
    <n v="11"/>
    <n v="1"/>
    <x v="0"/>
    <n v="1"/>
    <x v="0"/>
    <n v="1"/>
    <x v="0"/>
    <n v="0"/>
    <x v="0"/>
  </r>
  <r>
    <x v="6"/>
    <s v="7.7 - Mass gatherings "/>
    <s v="Advanced"/>
    <s v="Participate in monitoring and surveillance of mass gatherings involving people and/or animals (S)"/>
    <n v="0.90910000000000002"/>
    <n v="10"/>
    <n v="9.0899999999999995E-2"/>
    <n v="1"/>
    <n v="11"/>
    <n v="1"/>
    <x v="0"/>
    <n v="1"/>
    <x v="0"/>
    <n v="1"/>
    <x v="0"/>
    <n v="0"/>
    <x v="0"/>
  </r>
  <r>
    <x v="6"/>
    <s v="7.8 - Humanitarian crises/natural disasters"/>
    <s v="Advanced"/>
    <s v="Participate in the planning and response to humanitarian crises and natural disasters (S)"/>
    <n v="0.90910000000000002"/>
    <n v="10"/>
    <n v="9.0899999999999995E-2"/>
    <n v="1"/>
    <n v="11"/>
    <n v="1"/>
    <x v="0"/>
    <n v="1"/>
    <x v="0"/>
    <n v="1"/>
    <x v="0"/>
    <n v="0"/>
    <x v="0"/>
  </r>
  <r>
    <x v="7"/>
    <s v="8.1 - Types of epidemiological studies"/>
    <s v="Advanced"/>
    <s v="Describe the types of data (primary/secondary; quantitative/ qualitative) (K)"/>
    <n v="1"/>
    <n v="9"/>
    <n v="0"/>
    <n v="0"/>
    <n v="9"/>
    <n v="1"/>
    <x v="0"/>
    <n v="1"/>
    <x v="0"/>
    <n v="1"/>
    <x v="0"/>
    <n v="1"/>
    <x v="1"/>
  </r>
  <r>
    <x v="7"/>
    <s v="8.3 - Conduct epidemiolgocial field studies"/>
    <s v="Advanced"/>
    <s v="Conduct data collection based on training related to collection tools, SOP, public outreach, and field logistics (C)"/>
    <n v="1"/>
    <n v="9"/>
    <n v="0"/>
    <n v="0"/>
    <n v="9"/>
    <n v="1"/>
    <x v="0"/>
    <n v="1"/>
    <x v="0"/>
    <n v="1"/>
    <x v="0"/>
    <n v="1"/>
    <x v="1"/>
  </r>
  <r>
    <x v="7"/>
    <s v="8.4 - Report and publish study findings"/>
    <s v="Advanced"/>
    <s v="Develop a Brief Descriptive Field Study report for zoonotic or animal-specific disease events in the local context by using basic descriptive statistics (C)"/>
    <n v="1"/>
    <n v="9"/>
    <n v="0"/>
    <n v="0"/>
    <n v="9"/>
    <n v="1"/>
    <x v="0"/>
    <n v="1"/>
    <x v="0"/>
    <n v="1"/>
    <x v="0"/>
    <n v="1"/>
    <x v="1"/>
  </r>
  <r>
    <x v="8"/>
    <s v="9.1 - Planning for data collection and analysis"/>
    <s v="Advanced"/>
    <s v="Review data collection plans (questionnaires, forms, sampling strategies) before beginning data collection (C)"/>
    <n v="1"/>
    <n v="9"/>
    <n v="0"/>
    <n v="0"/>
    <n v="9"/>
    <n v="1"/>
    <x v="0"/>
    <n v="1"/>
    <x v="0"/>
    <n v="1"/>
    <x v="0"/>
    <n v="1"/>
    <x v="1"/>
  </r>
  <r>
    <x v="8"/>
    <s v="9.1 - Planning for data collection and analysis"/>
    <s v="Advanced"/>
    <s v="Differentiate between quantitative and qualitative data (K)"/>
    <n v="1"/>
    <n v="9"/>
    <n v="0"/>
    <n v="0"/>
    <n v="9"/>
    <n v="1"/>
    <x v="0"/>
    <n v="1"/>
    <x v="0"/>
    <n v="1"/>
    <x v="0"/>
    <n v="1"/>
    <x v="1"/>
  </r>
  <r>
    <x v="8"/>
    <s v="9.1 - Planning for data collection and analysis"/>
    <s v="Advanced"/>
    <s v="Describe the uses and limitations of aggregated data (K)"/>
    <n v="1"/>
    <n v="8"/>
    <n v="0"/>
    <n v="0"/>
    <n v="8"/>
    <n v="1"/>
    <x v="0"/>
    <n v="1"/>
    <x v="0"/>
    <n v="1"/>
    <x v="0"/>
    <n v="1"/>
    <x v="1"/>
  </r>
  <r>
    <x v="8"/>
    <s v="9.2 - Data collection"/>
    <s v="Advanced"/>
    <s v="Collect data in a consistent and standardized way (C)"/>
    <n v="1"/>
    <n v="9"/>
    <n v="0"/>
    <n v="0"/>
    <n v="9"/>
    <n v="1"/>
    <x v="0"/>
    <n v="1"/>
    <x v="0"/>
    <n v="1"/>
    <x v="0"/>
    <n v="1"/>
    <x v="1"/>
  </r>
  <r>
    <x v="8"/>
    <s v="9.2 - Data collection"/>
    <s v="Advanced"/>
    <s v="Describe minimum variables for a line list (C)"/>
    <n v="1"/>
    <n v="9"/>
    <n v="0"/>
    <n v="0"/>
    <n v="9"/>
    <n v="1"/>
    <x v="0"/>
    <n v="1"/>
    <x v="0"/>
    <n v="1"/>
    <x v="0"/>
    <n v="1"/>
    <x v="1"/>
  </r>
  <r>
    <x v="8"/>
    <s v="9.3 - Data analysis"/>
    <s v="Advanced"/>
    <s v="Apply basic principles of data consistency and data cleaning (C)"/>
    <n v="1"/>
    <n v="9"/>
    <n v="0"/>
    <n v="0"/>
    <n v="9"/>
    <n v="1"/>
    <x v="0"/>
    <n v="1"/>
    <x v="0"/>
    <n v="1"/>
    <x v="0"/>
    <n v="1"/>
    <x v="1"/>
  </r>
  <r>
    <x v="8"/>
    <s v="9.3 - Data analysis"/>
    <s v="Advanced"/>
    <s v="Calculate rates to quantify incidence, prevalence, attack rates, mortality rates, etc (S)"/>
    <n v="1"/>
    <n v="9"/>
    <n v="0"/>
    <n v="0"/>
    <n v="9"/>
    <n v="1"/>
    <x v="0"/>
    <n v="1"/>
    <x v="0"/>
    <n v="1"/>
    <x v="0"/>
    <n v="1"/>
    <x v="1"/>
  </r>
  <r>
    <x v="8"/>
    <s v="9.3 - Data analysis"/>
    <s v="Advanced"/>
    <s v="Describe the epidemiological principles of unit (person/animal), place and time (K, C)"/>
    <n v="1"/>
    <n v="9"/>
    <n v="0"/>
    <n v="0"/>
    <n v="9"/>
    <n v="1"/>
    <x v="0"/>
    <n v="1"/>
    <x v="0"/>
    <n v="1"/>
    <x v="0"/>
    <n v="1"/>
    <x v="1"/>
  </r>
  <r>
    <x v="8"/>
    <s v="9.3 - Data analysis"/>
    <s v="Advanced"/>
    <s v="Create simple tables, graphs, and maps from surveillance and epidemiologic data (S)"/>
    <n v="1"/>
    <n v="9"/>
    <n v="0"/>
    <n v="0"/>
    <n v="9"/>
    <n v="1"/>
    <x v="0"/>
    <n v="1"/>
    <x v="0"/>
    <n v="1"/>
    <x v="0"/>
    <n v="1"/>
    <x v="1"/>
  </r>
  <r>
    <x v="8"/>
    <s v="9.4 - Data interpretation and presentation"/>
    <s v="Advanced"/>
    <s v="Present data in basic tables, graphs, and maps (C)"/>
    <n v="1"/>
    <n v="9"/>
    <n v="0"/>
    <n v="0"/>
    <n v="9"/>
    <n v="1"/>
    <x v="0"/>
    <n v="1"/>
    <x v="0"/>
    <n v="1"/>
    <x v="0"/>
    <n v="1"/>
    <x v="1"/>
  </r>
  <r>
    <x v="8"/>
    <s v="9.4 - Data interpretation and presentation"/>
    <s v="Advanced"/>
    <s v="Develop simple regular reports (C)"/>
    <n v="1"/>
    <n v="9"/>
    <n v="0"/>
    <n v="0"/>
    <n v="9"/>
    <n v="1"/>
    <x v="0"/>
    <n v="1"/>
    <x v="0"/>
    <n v="1"/>
    <x v="0"/>
    <n v="1"/>
    <x v="1"/>
  </r>
  <r>
    <x v="8"/>
    <s v="9.5 - Digital Tools"/>
    <s v="Advanced"/>
    <s v="Use available software/digital tools for data collection and reporting whenever possible (S)"/>
    <n v="1"/>
    <n v="9"/>
    <n v="0"/>
    <n v="0"/>
    <n v="9"/>
    <n v="1"/>
    <x v="0"/>
    <n v="1"/>
    <x v="0"/>
    <n v="1"/>
    <x v="0"/>
    <n v="1"/>
    <x v="1"/>
  </r>
  <r>
    <x v="8"/>
    <s v="9.5 - Digital Tools"/>
    <s v="Advanced"/>
    <s v="Use word processing, spread sheets, and presentation software (S)"/>
    <n v="1"/>
    <n v="9"/>
    <n v="0"/>
    <n v="0"/>
    <n v="9"/>
    <n v="1"/>
    <x v="0"/>
    <n v="1"/>
    <x v="0"/>
    <n v="1"/>
    <x v="0"/>
    <n v="1"/>
    <x v="1"/>
  </r>
  <r>
    <x v="9"/>
    <s v="10.3 - Air, Water and Soil Quality"/>
    <s v="Advanced"/>
    <s v="Relate the health impacts in humans and animals of local contaminants in the air, soil and water (K)"/>
    <n v="1"/>
    <n v="13"/>
    <n v="0"/>
    <n v="0"/>
    <n v="13"/>
    <n v="1"/>
    <x v="0"/>
    <n v="1"/>
    <x v="0"/>
    <n v="1"/>
    <x v="0"/>
    <n v="1"/>
    <x v="1"/>
  </r>
  <r>
    <x v="9"/>
    <s v="10.4 - Global Environmental Change"/>
    <s v="Advanced"/>
    <s v="Illustrate the impact of climate change on the local environment and health (K)"/>
    <n v="0.92310000000000003"/>
    <n v="12"/>
    <n v="7.6899999999999996E-2"/>
    <n v="1"/>
    <n v="13"/>
    <n v="1"/>
    <x v="0"/>
    <n v="1"/>
    <x v="0"/>
    <n v="1"/>
    <x v="0"/>
    <n v="0"/>
    <x v="0"/>
  </r>
  <r>
    <x v="9"/>
    <s v="10.5 - Anthropogenic, Environment and Socio-Economic Drivers of Emerging Health Threats"/>
    <s v="Advanced"/>
    <s v="*Discuss local examples illustrating the concept of human-environment interface and interactions (S)"/>
    <n v="1"/>
    <n v="11"/>
    <n v="0"/>
    <n v="0"/>
    <n v="11"/>
    <n v="1"/>
    <x v="0"/>
    <n v="1"/>
    <x v="0"/>
    <n v="1"/>
    <x v="0"/>
    <n v="1"/>
    <x v="1"/>
  </r>
  <r>
    <x v="10"/>
    <s v="11.1 - Leadership and One Health"/>
    <s v="Advanced"/>
    <s v="Apply ethical principles and professional code of conduct (C)"/>
    <n v="1"/>
    <n v="14"/>
    <n v="0"/>
    <n v="0"/>
    <n v="14"/>
    <n v="1"/>
    <x v="0"/>
    <n v="1"/>
    <x v="0"/>
    <n v="1"/>
    <x v="0"/>
    <n v="1"/>
    <x v="1"/>
  </r>
  <r>
    <x v="10"/>
    <s v="11.1 - Leadership and One Health"/>
    <s v="Advanced"/>
    <s v="Seek, develop, and maintain interprofessional, interdisciplinary and inter-sectoral collaboration and communication (S)"/>
    <n v="0.92859999999999998"/>
    <n v="13"/>
    <n v="7.1400000000000005E-2"/>
    <n v="1"/>
    <n v="14"/>
    <n v="1"/>
    <x v="0"/>
    <n v="1"/>
    <x v="0"/>
    <n v="1"/>
    <x v="0"/>
    <n v="0"/>
    <x v="0"/>
  </r>
  <r>
    <x v="10"/>
    <s v="11.6 - Security in the Field"/>
    <s v="Advanced"/>
    <s v="Identify personal security risks and practice security awareness (S)"/>
    <n v="0.92310000000000003"/>
    <n v="12"/>
    <n v="7.6899999999999996E-2"/>
    <n v="1"/>
    <n v="13"/>
    <n v="1"/>
    <x v="0"/>
    <n v="1"/>
    <x v="0"/>
    <n v="1"/>
    <x v="0"/>
    <n v="0"/>
    <x v="0"/>
  </r>
  <r>
    <x v="10"/>
    <s v="11.6 - Security in the Field"/>
    <s v="Advanced"/>
    <s v="Design and require risk mitigation action plans prior to engaging in fieldwork (S)"/>
    <n v="0.92310000000000003"/>
    <n v="12"/>
    <n v="7.6899999999999996E-2"/>
    <n v="1"/>
    <n v="13"/>
    <n v="1"/>
    <x v="0"/>
    <n v="1"/>
    <x v="0"/>
    <n v="1"/>
    <x v="0"/>
    <n v="0"/>
    <x v="0"/>
  </r>
  <r>
    <x v="11"/>
    <s v="12.1 - Oral communication to technical and non-technical audiences"/>
    <s v="Advanced"/>
    <s v="Explain the goal of a communication initiative to the intended target audience (K)"/>
    <n v="0.92310000000000003"/>
    <n v="12"/>
    <n v="7.6899999999999996E-2"/>
    <n v="1"/>
    <n v="13"/>
    <n v="1"/>
    <x v="0"/>
    <n v="1"/>
    <x v="0"/>
    <n v="1"/>
    <x v="0"/>
    <n v="0"/>
    <x v="0"/>
  </r>
  <r>
    <x v="11"/>
    <s v="12.1 - Oral communication to technical and non-technical audiences"/>
    <s v="Advanced"/>
    <s v="Communicate clearly and calmly, treating each person as a valued member of the community (C)"/>
    <n v="0.92310000000000003"/>
    <n v="12"/>
    <n v="7.6899999999999996E-2"/>
    <n v="1"/>
    <n v="13"/>
    <n v="1"/>
    <x v="0"/>
    <n v="1"/>
    <x v="0"/>
    <n v="1"/>
    <x v="0"/>
    <n v="0"/>
    <x v="0"/>
  </r>
  <r>
    <x v="11"/>
    <s v="12.1 - Oral communication to technical and non-technical audiences"/>
    <s v="Advanced"/>
    <s v="Understand the importance of team communications and practice active listening (C)"/>
    <n v="0.92310000000000003"/>
    <n v="12"/>
    <n v="7.6899999999999996E-2"/>
    <n v="1"/>
    <n v="13"/>
    <n v="1"/>
    <x v="0"/>
    <n v="1"/>
    <x v="0"/>
    <n v="1"/>
    <x v="0"/>
    <n v="0"/>
    <x v="0"/>
  </r>
  <r>
    <x v="12"/>
    <s v="13.2 - Learning needs assessment, training program design, development and assessment"/>
    <s v="Advanced"/>
    <s v="Participate in the learning evaluation process (S)"/>
    <n v="0.92310000000000003"/>
    <n v="12"/>
    <n v="7.6899999999999996E-2"/>
    <n v="1"/>
    <n v="13"/>
    <n v="1"/>
    <x v="0"/>
    <n v="1"/>
    <x v="0"/>
    <n v="1"/>
    <x v="0"/>
    <n v="0"/>
    <x v="0"/>
  </r>
  <r>
    <x v="13"/>
    <s v="14.1 - Ethics and its role related to One Health"/>
    <s v="Advanced"/>
    <s v="Apply principles of professional ethics (C)"/>
    <n v="1"/>
    <n v="13"/>
    <n v="0"/>
    <n v="0"/>
    <n v="13"/>
    <n v="1"/>
    <x v="0"/>
    <n v="1"/>
    <x v="0"/>
    <n v="1"/>
    <x v="0"/>
    <n v="1"/>
    <x v="1"/>
  </r>
  <r>
    <x v="13"/>
    <s v="14.3 - Moral decisions related to ethical decision-making"/>
    <s v="Advanced"/>
    <s v="List the stakeholders involved in making ethical decisions:  a) patients (humans and animals), b) clients (humans), and c) civil society (C)"/>
    <n v="0.92310000000000003"/>
    <n v="12"/>
    <n v="7.6899999999999996E-2"/>
    <n v="1"/>
    <n v="13"/>
    <n v="1"/>
    <x v="0"/>
    <n v="1"/>
    <x v="0"/>
    <n v="1"/>
    <x v="0"/>
    <n v="0"/>
    <x v="0"/>
  </r>
  <r>
    <x v="13"/>
    <s v="14.4 - Legal and regulatory ethical frameworks"/>
    <s v="Advanced"/>
    <s v="Adhere to One Health ethical standards and best practices (C)"/>
    <n v="0.92310000000000003"/>
    <n v="12"/>
    <n v="7.6899999999999996E-2"/>
    <n v="1"/>
    <n v="13"/>
    <n v="1"/>
    <x v="0"/>
    <n v="1"/>
    <x v="0"/>
    <n v="1"/>
    <x v="0"/>
    <n v="0"/>
    <x v="0"/>
  </r>
  <r>
    <x v="0"/>
    <s v="1.1 - History of epidemiology"/>
    <s v="Advanced"/>
    <s v="Define epidemiology (K)"/>
    <n v="1"/>
    <n v="15"/>
    <n v="0"/>
    <n v="0"/>
    <n v="15"/>
    <n v="1"/>
    <x v="0"/>
    <n v="1"/>
    <x v="0"/>
    <n v="1"/>
    <x v="0"/>
    <n v="1"/>
    <x v="1"/>
  </r>
  <r>
    <x v="0"/>
    <s v="1.1 - History of epidemiology"/>
    <s v="Advanced"/>
    <s v="Describe the added value of a OH approach in epidemiology (S)"/>
    <n v="1"/>
    <n v="15"/>
    <n v="0"/>
    <n v="0"/>
    <n v="15"/>
    <n v="1"/>
    <x v="0"/>
    <n v="1"/>
    <x v="0"/>
    <n v="1"/>
    <x v="0"/>
    <n v="1"/>
    <x v="1"/>
  </r>
  <r>
    <x v="0"/>
    <s v="1.2 - Epidemiology of infectious diseases"/>
    <s v="Advanced"/>
    <s v="Describe the factors driving the emergence and re-emergence of infectious diseases to focus on zoonoses (K)"/>
    <n v="0.93330000000000002"/>
    <n v="14"/>
    <n v="6.6699999999999995E-2"/>
    <n v="1"/>
    <n v="15"/>
    <n v="1"/>
    <x v="0"/>
    <n v="1"/>
    <x v="0"/>
    <n v="1"/>
    <x v="0"/>
    <n v="0"/>
    <x v="0"/>
  </r>
  <r>
    <x v="0"/>
    <s v="1.2 - Epidemiology of infectious diseases"/>
    <s v="Advanced"/>
    <s v="Describe the disease intervention model in terms of the epidemiological triad and how to break the chain of transmission (K)"/>
    <n v="0.93330000000000002"/>
    <n v="14"/>
    <n v="6.6699999999999995E-2"/>
    <n v="1"/>
    <n v="15"/>
    <n v="1"/>
    <x v="0"/>
    <n v="1"/>
    <x v="0"/>
    <n v="1"/>
    <x v="0"/>
    <n v="0"/>
    <x v="0"/>
  </r>
  <r>
    <x v="0"/>
    <s v="1.2 - Epidemiology of infectious diseases"/>
    <s v="Advanced"/>
    <s v="Describe risk factors associated with the spread and persistence of zoonotic diseases, including social-cultural factors (K)"/>
    <n v="0.93330000000000002"/>
    <n v="14"/>
    <n v="6.6699999999999995E-2"/>
    <n v="1"/>
    <n v="15"/>
    <n v="1"/>
    <x v="0"/>
    <n v="1"/>
    <x v="0"/>
    <n v="1"/>
    <x v="0"/>
    <n v="0"/>
    <x v="0"/>
  </r>
  <r>
    <x v="0"/>
    <s v="1.5 - Policies and standards"/>
    <s v="Advanced"/>
    <s v="Explain national legislation for public health and surveillance activities in the country (K)"/>
    <n v="0.93330000000000002"/>
    <n v="14"/>
    <n v="6.6699999999999995E-2"/>
    <n v="1"/>
    <n v="15"/>
    <n v="1"/>
    <x v="0"/>
    <n v="1"/>
    <x v="0"/>
    <n v="1"/>
    <x v="0"/>
    <n v="0"/>
    <x v="0"/>
  </r>
  <r>
    <x v="1"/>
    <s v="2.1 - Characteristics of a functional surviellance system"/>
    <s v="Advanced"/>
    <s v="Apply One Health aspects of surveillance systems (coordination and integration of surveillance activities between multiple sectors) (K)"/>
    <n v="0.9375"/>
    <n v="15"/>
    <n v="6.25E-2"/>
    <n v="1"/>
    <n v="16"/>
    <n v="1"/>
    <x v="0"/>
    <n v="1"/>
    <x v="0"/>
    <n v="1"/>
    <x v="0"/>
    <n v="0"/>
    <x v="0"/>
  </r>
  <r>
    <x v="1"/>
    <s v="2.4 - Surveillance data analysis and interpretation"/>
    <s v="Advanced"/>
    <s v="Present data analysis using tables, graphs and maps"/>
    <n v="0.9375"/>
    <n v="15"/>
    <n v="6.25E-2"/>
    <n v="1"/>
    <n v="16"/>
    <n v="1"/>
    <x v="0"/>
    <n v="1"/>
    <x v="0"/>
    <n v="1"/>
    <x v="0"/>
    <n v="0"/>
    <x v="0"/>
  </r>
  <r>
    <x v="1"/>
    <s v="2.5 - Surveillance reporting"/>
    <s v="Advanced"/>
    <s v="Interpret findings from the data analysis of priority conditions (C)"/>
    <n v="1"/>
    <n v="16"/>
    <n v="0"/>
    <n v="0"/>
    <n v="16"/>
    <n v="1"/>
    <x v="0"/>
    <n v="1"/>
    <x v="0"/>
    <n v="1"/>
    <x v="0"/>
    <n v="1"/>
    <x v="1"/>
  </r>
  <r>
    <x v="1"/>
    <s v="2.6 - Monitor and assess the quality of surveillance data"/>
    <s v="Advanced"/>
    <s v="Monitor the timeliness, completeness and quality of data reported from different sources (C)"/>
    <n v="0.9375"/>
    <n v="15"/>
    <n v="6.25E-2"/>
    <n v="1"/>
    <n v="16"/>
    <n v="1"/>
    <x v="0"/>
    <n v="1"/>
    <x v="0"/>
    <n v="1"/>
    <x v="0"/>
    <n v="0"/>
    <x v="0"/>
  </r>
  <r>
    <x v="2"/>
    <s v="3.1 - Field preparation"/>
    <s v="Advanced"/>
    <s v="Plan and lead field investigations (C)"/>
    <n v="1"/>
    <n v="15"/>
    <n v="0"/>
    <n v="0"/>
    <n v="15"/>
    <n v="1"/>
    <x v="0"/>
    <n v="1"/>
    <x v="0"/>
    <n v="1"/>
    <x v="0"/>
    <n v="1"/>
    <x v="1"/>
  </r>
  <r>
    <x v="2"/>
    <s v="3.1 - Field preparation"/>
    <s v="Advanced"/>
    <s v="Coordinate and communicate among experts involved in joint field investigations (C)"/>
    <n v="1"/>
    <n v="15"/>
    <n v="0"/>
    <n v="0"/>
    <n v="15"/>
    <n v="1"/>
    <x v="0"/>
    <n v="1"/>
    <x v="0"/>
    <n v="1"/>
    <x v="0"/>
    <n v="1"/>
    <x v="1"/>
  </r>
  <r>
    <x v="2"/>
    <s v="3.1 - Field preparation"/>
    <s v="Advanced"/>
    <s v="Establish an investigation team (C)"/>
    <n v="0.93330000000000002"/>
    <n v="14"/>
    <n v="6.6699999999999995E-2"/>
    <n v="1"/>
    <n v="15"/>
    <n v="1"/>
    <x v="0"/>
    <n v="1"/>
    <x v="0"/>
    <n v="1"/>
    <x v="0"/>
    <n v="0"/>
    <x v="0"/>
  </r>
  <r>
    <x v="2"/>
    <s v="3.2 - Investigation"/>
    <s v="Advanced"/>
    <s v="Lead and supervise a team, co-lead, co-supervise multidisciplinary during an outbreak investigation (C)"/>
    <n v="1"/>
    <n v="15"/>
    <n v="0"/>
    <n v="0"/>
    <n v="15"/>
    <n v="1"/>
    <x v="0"/>
    <n v="1"/>
    <x v="0"/>
    <n v="1"/>
    <x v="0"/>
    <n v="1"/>
    <x v="1"/>
  </r>
  <r>
    <x v="2"/>
    <s v="3.2 - Investigation"/>
    <s v="Advanced"/>
    <s v="Adapt case definitions (C)"/>
    <n v="0.93330000000000002"/>
    <n v="14"/>
    <n v="6.6699999999999995E-2"/>
    <n v="1"/>
    <n v="15"/>
    <n v="1"/>
    <x v="0"/>
    <n v="1"/>
    <x v="0"/>
    <n v="1"/>
    <x v="0"/>
    <n v="0"/>
    <x v="0"/>
  </r>
  <r>
    <x v="2"/>
    <s v="3.3 - Data collection and synthesis"/>
    <s v="Advanced"/>
    <s v="Use statistical/spatial analyses and interpret results (Univariate) (C)"/>
    <n v="0.93330000000000002"/>
    <n v="14"/>
    <n v="6.6699999999999995E-2"/>
    <n v="1"/>
    <n v="15"/>
    <n v="1"/>
    <x v="0"/>
    <n v="1"/>
    <x v="0"/>
    <n v="1"/>
    <x v="0"/>
    <n v="0"/>
    <x v="0"/>
  </r>
  <r>
    <x v="2"/>
    <s v="3.3 - Data collection and synthesis"/>
    <s v="Advanced"/>
    <s v="Generate hypotheses about cause/risk factors (C)"/>
    <n v="1"/>
    <n v="15"/>
    <n v="0"/>
    <n v="0"/>
    <n v="15"/>
    <n v="1"/>
    <x v="0"/>
    <n v="1"/>
    <x v="0"/>
    <n v="1"/>
    <x v="0"/>
    <n v="1"/>
    <x v="1"/>
  </r>
  <r>
    <x v="2"/>
    <s v="3.4 - Reporting and follow-up interventions"/>
    <s v="Advanced"/>
    <s v="Recommend and monitor intervention methods (C)"/>
    <n v="0.93330000000000002"/>
    <n v="14"/>
    <n v="6.6699999999999995E-2"/>
    <n v="1"/>
    <n v="15"/>
    <n v="1"/>
    <x v="0"/>
    <n v="1"/>
    <x v="0"/>
    <n v="1"/>
    <x v="0"/>
    <n v="0"/>
    <x v="0"/>
  </r>
  <r>
    <x v="3"/>
    <s v="4.2 - Antimicrobial stewardship"/>
    <s v="Advanced"/>
    <s v="Describe the factors contributing to the emergence and spread of antimicrobial resistant bacteria (K)"/>
    <n v="0.93330000000000002"/>
    <n v="14"/>
    <n v="6.6699999999999995E-2"/>
    <n v="1"/>
    <n v="15"/>
    <n v="1"/>
    <x v="0"/>
    <n v="1"/>
    <x v="0"/>
    <n v="1"/>
    <x v="0"/>
    <n v="0"/>
    <x v="0"/>
  </r>
  <r>
    <x v="3"/>
    <s v="4.2 - Antimicrobial stewardship"/>
    <s v="Advanced"/>
    <s v="Explain the AMR surveillance system and respective roles to regional stakeholders (C)"/>
    <n v="0.93330000000000002"/>
    <n v="14"/>
    <n v="6.6699999999999995E-2"/>
    <n v="1"/>
    <n v="15"/>
    <n v="1"/>
    <x v="0"/>
    <n v="1"/>
    <x v="0"/>
    <n v="1"/>
    <x v="0"/>
    <n v="0"/>
    <x v="0"/>
  </r>
  <r>
    <x v="3"/>
    <s v="4.3 - Immunizations"/>
    <s v="Advanced"/>
    <s v="Conduct post-vaccination monitoring (S)"/>
    <n v="1"/>
    <n v="14"/>
    <n v="0"/>
    <n v="0"/>
    <n v="14"/>
    <n v="1"/>
    <x v="0"/>
    <n v="1"/>
    <x v="0"/>
    <n v="1"/>
    <x v="0"/>
    <n v="1"/>
    <x v="1"/>
  </r>
  <r>
    <x v="3"/>
    <s v="4.4 - Infectious and zoonotic diseases"/>
    <s v="Advanced"/>
    <s v="Conduct infectious and zoonotic disease surveillance and investigations, including food, waterborne and vector borne diseases (S)"/>
    <n v="0.93330000000000002"/>
    <n v="14"/>
    <n v="6.6699999999999995E-2"/>
    <n v="1"/>
    <n v="15"/>
    <n v="1"/>
    <x v="0"/>
    <n v="1"/>
    <x v="0"/>
    <n v="1"/>
    <x v="0"/>
    <n v="0"/>
    <x v="0"/>
  </r>
  <r>
    <x v="3"/>
    <s v="4.4 - Infectious and zoonotic diseases"/>
    <s v="Advanced"/>
    <s v="Describe the impact of infectious and zoonotic diseases (K)"/>
    <n v="1"/>
    <n v="15"/>
    <n v="0"/>
    <n v="0"/>
    <n v="15"/>
    <n v="1"/>
    <x v="0"/>
    <n v="1"/>
    <x v="0"/>
    <n v="1"/>
    <x v="0"/>
    <n v="1"/>
    <x v="1"/>
  </r>
  <r>
    <x v="3"/>
    <s v="4.5 - Disease management during travel, mobility and movement"/>
    <s v="Advanced"/>
    <s v="Describe the potential risk of spreading animal diseases (including zoonoses) in the movement of people, animals and animal products (K)"/>
    <n v="0.93330000000000002"/>
    <n v="14"/>
    <n v="6.6699999999999995E-2"/>
    <n v="1"/>
    <n v="15"/>
    <n v="1"/>
    <x v="0"/>
    <n v="1"/>
    <x v="0"/>
    <n v="1"/>
    <x v="0"/>
    <n v="0"/>
    <x v="0"/>
  </r>
  <r>
    <x v="4"/>
    <s v="5.1 - Necropsies, sample/specimen collection, labeling, storage and transport"/>
    <s v="Advanced"/>
    <s v="Monitor and support the application of universal biosafety and biosecurity precautions in specimen collection, handling, labeling, storage, transportation and biological waste disposal (e.g., needles) (C)"/>
    <n v="1"/>
    <n v="11"/>
    <n v="0"/>
    <n v="0"/>
    <n v="11"/>
    <n v="1"/>
    <x v="0"/>
    <n v="1"/>
    <x v="0"/>
    <n v="1"/>
    <x v="0"/>
    <n v="1"/>
    <x v="1"/>
  </r>
  <r>
    <x v="4"/>
    <s v="5.1 - Necropsies, sample/specimen collection, labeling, storage and transport"/>
    <s v="Advanced"/>
    <s v="Coordinate the application of IPC standard operating procedures (SOPs) for biosafety and biosecurity including equipment for specimen collection, labeling, handling, storage, transportation and biological waste disposal (e.g., needles) (C)"/>
    <n v="0.90910000000000002"/>
    <n v="10"/>
    <n v="9.0899999999999995E-2"/>
    <n v="1"/>
    <n v="11"/>
    <n v="1"/>
    <x v="0"/>
    <n v="1"/>
    <x v="0"/>
    <n v="1"/>
    <x v="0"/>
    <n v="0"/>
    <x v="0"/>
  </r>
  <r>
    <x v="4"/>
    <s v="5.1 - Necropsies, sample/specimen collection, labeling, storage and transport"/>
    <s v="Advanced"/>
    <s v="Monitor the documentation of specimen collection, labeling, handling, storage, cold chain, transportation procedures and biological waste disposal (e.g., needles) applied (C)"/>
    <n v="0.90910000000000002"/>
    <n v="10"/>
    <n v="9.0899999999999995E-2"/>
    <n v="1"/>
    <n v="11"/>
    <n v="1"/>
    <x v="0"/>
    <n v="1"/>
    <x v="0"/>
    <n v="1"/>
    <x v="0"/>
    <n v="0"/>
    <x v="0"/>
  </r>
  <r>
    <x v="4"/>
    <s v="5.2 - Multisectoral planning and data linking"/>
    <s v="Advanced"/>
    <s v="Coordinate with laboratorians to develop and carry out field investigations (C)"/>
    <n v="1"/>
    <n v="11"/>
    <n v="0"/>
    <n v="0"/>
    <n v="11"/>
    <n v="1"/>
    <x v="0"/>
    <n v="1"/>
    <x v="0"/>
    <n v="1"/>
    <x v="0"/>
    <n v="1"/>
    <x v="1"/>
  </r>
  <r>
    <x v="4"/>
    <s v="5.2 - Multisectoral planning and data linking"/>
    <s v="Advanced"/>
    <s v="Describe the general characteristics and use of diagnostic tests and recognize specifications that may affect specimen collection, labeling, handling. transportation, storage, analysis and test results (K)"/>
    <n v="0.90910000000000002"/>
    <n v="10"/>
    <n v="9.0899999999999995E-2"/>
    <n v="1"/>
    <n v="11"/>
    <n v="1"/>
    <x v="0"/>
    <n v="1"/>
    <x v="0"/>
    <n v="1"/>
    <x v="0"/>
    <n v="0"/>
    <x v="0"/>
  </r>
  <r>
    <x v="4"/>
    <s v="5.3 - Multisectoral coordination"/>
    <s v="Advanced"/>
    <s v="Develop suspect, probable and confirmed case definitions (C)"/>
    <n v="1"/>
    <n v="11"/>
    <n v="0"/>
    <n v="0"/>
    <n v="11"/>
    <n v="1"/>
    <x v="0"/>
    <n v="1"/>
    <x v="0"/>
    <n v="1"/>
    <x v="0"/>
    <n v="1"/>
    <x v="1"/>
  </r>
  <r>
    <x v="4"/>
    <s v="5.3 - Multisectoral coordination"/>
    <s v="Advanced"/>
    <s v="Link laboratory with field data to support decision-makers across the interface (C)"/>
    <n v="1"/>
    <n v="11"/>
    <n v="0"/>
    <n v="0"/>
    <n v="11"/>
    <n v="1"/>
    <x v="0"/>
    <n v="1"/>
    <x v="0"/>
    <n v="1"/>
    <x v="0"/>
    <n v="1"/>
    <x v="1"/>
  </r>
  <r>
    <x v="4"/>
    <s v="5.3 - Multisectoral coordination"/>
    <s v="Advanced"/>
    <s v="Coordinate with the contact persons at central and local level laboratories for sample testing (C)"/>
    <n v="1"/>
    <n v="11"/>
    <n v="0"/>
    <n v="0"/>
    <n v="11"/>
    <n v="1"/>
    <x v="0"/>
    <n v="1"/>
    <x v="0"/>
    <n v="1"/>
    <x v="0"/>
    <n v="1"/>
    <x v="1"/>
  </r>
  <r>
    <x v="4"/>
    <s v="5.4 - Analysis, interpretation and reporting of laboratory data"/>
    <s v="Advanced"/>
    <s v="Conduct descriptive and univariable and bivariable analysis and display of secondary laboratory data according to person/animal-place-time including spatial analysis tools (S)"/>
    <n v="1"/>
    <n v="11"/>
    <n v="0"/>
    <n v="0"/>
    <n v="11"/>
    <n v="1"/>
    <x v="0"/>
    <n v="1"/>
    <x v="0"/>
    <n v="1"/>
    <x v="0"/>
    <n v="1"/>
    <x v="1"/>
  </r>
  <r>
    <x v="4"/>
    <s v="5.4 - Analysis, interpretation and reporting of laboratory data"/>
    <s v="Advanced"/>
    <s v="Contribute to monthly, quarterly and annual laboratory summary reports (C)"/>
    <n v="0.90910000000000002"/>
    <n v="10"/>
    <n v="9.0899999999999995E-2"/>
    <n v="1"/>
    <n v="11"/>
    <n v="1"/>
    <x v="0"/>
    <n v="1"/>
    <x v="0"/>
    <n v="1"/>
    <x v="0"/>
    <n v="0"/>
    <x v="0"/>
  </r>
  <r>
    <x v="4"/>
    <s v="5.4 - Analysis, interpretation and reporting of laboratory data"/>
    <s v="Advanced"/>
    <s v="Monitor and coordinate feedback to stakeholders (C)"/>
    <n v="0.90910000000000002"/>
    <n v="10"/>
    <n v="9.0899999999999995E-2"/>
    <n v="1"/>
    <n v="11"/>
    <n v="1"/>
    <x v="0"/>
    <n v="1"/>
    <x v="0"/>
    <n v="1"/>
    <x v="0"/>
    <n v="0"/>
    <x v="0"/>
  </r>
  <r>
    <x v="5"/>
    <s v="6.1 - IPC, biosecurity and biosafety preparedness"/>
    <s v="Advanced"/>
    <s v="Monitor the availability and application of SOPs and guidelines (C)"/>
    <n v="1"/>
    <n v="11"/>
    <n v="0"/>
    <n v="0"/>
    <n v="11"/>
    <n v="1"/>
    <x v="0"/>
    <n v="1"/>
    <x v="0"/>
    <n v="1"/>
    <x v="0"/>
    <n v="1"/>
    <x v="1"/>
  </r>
  <r>
    <x v="5"/>
    <s v="6.1 - IPC, biosecurity and biosafety preparedness"/>
    <s v="Advanced"/>
    <s v="Monitor the availability of PPE and by conducting an inventory (C)"/>
    <n v="0.90910000000000002"/>
    <n v="10"/>
    <n v="9.0899999999999995E-2"/>
    <n v="1"/>
    <n v="11"/>
    <n v="1"/>
    <x v="0"/>
    <n v="1"/>
    <x v="0"/>
    <n v="1"/>
    <x v="0"/>
    <n v="0"/>
    <x v="0"/>
  </r>
  <r>
    <x v="5"/>
    <s v="6.1 - IPC, biosecurity and biosafety preparedness"/>
    <s v="Advanced"/>
    <s v="Explain how to assess risk in the field or in the laboratory (C)"/>
    <n v="0.90910000000000002"/>
    <n v="10"/>
    <n v="9.0899999999999995E-2"/>
    <n v="1"/>
    <n v="11"/>
    <n v="1"/>
    <x v="0"/>
    <n v="1"/>
    <x v="0"/>
    <n v="1"/>
    <x v="0"/>
    <n v="0"/>
    <x v="0"/>
  </r>
  <r>
    <x v="5"/>
    <s v="6.1 - IPC, biosecurity and biosafety preparedness"/>
    <s v="Advanced"/>
    <s v="Monitor and train the frontline level on the use of PPE (C)"/>
    <n v="1"/>
    <n v="11"/>
    <n v="0"/>
    <n v="0"/>
    <n v="11"/>
    <n v="1"/>
    <x v="0"/>
    <n v="1"/>
    <x v="0"/>
    <n v="1"/>
    <x v="0"/>
    <n v="1"/>
    <x v="1"/>
  </r>
  <r>
    <x v="5"/>
    <s v="6.2 - IPC, biosecurity and biosafety implementation procedures"/>
    <s v="Advanced"/>
    <s v="Monitor the application of SOP and guidelines (C)"/>
    <n v="0.90910000000000002"/>
    <n v="10"/>
    <n v="9.0899999999999995E-2"/>
    <n v="1"/>
    <n v="11"/>
    <n v="1"/>
    <x v="0"/>
    <n v="1"/>
    <x v="0"/>
    <n v="1"/>
    <x v="0"/>
    <n v="0"/>
    <x v="0"/>
  </r>
  <r>
    <x v="5"/>
    <s v="6.2 - IPC, biosecurity and biosafety implementation procedures"/>
    <s v="Advanced"/>
    <s v="Contribute to a risk assessment and apply corrective measures (C)"/>
    <n v="1"/>
    <n v="11"/>
    <n v="0"/>
    <n v="0"/>
    <n v="11"/>
    <n v="1"/>
    <x v="0"/>
    <n v="1"/>
    <x v="0"/>
    <n v="1"/>
    <x v="0"/>
    <n v="1"/>
    <x v="1"/>
  </r>
  <r>
    <x v="5"/>
    <s v="6.2 - IPC, biosecurity and biosafety implementation procedures"/>
    <s v="Advanced"/>
    <s v="Implement a disease control and prevention plan (C)"/>
    <n v="1"/>
    <n v="11"/>
    <n v="0"/>
    <n v="0"/>
    <n v="11"/>
    <n v="1"/>
    <x v="0"/>
    <n v="1"/>
    <x v="0"/>
    <n v="1"/>
    <x v="0"/>
    <n v="1"/>
    <x v="1"/>
  </r>
  <r>
    <x v="5"/>
    <s v="6.2 - IPC, biosecurity and biosafety implementation procedures"/>
    <s v="Advanced"/>
    <s v="Identify strengths and weaknesses in the application of SOP, guidelines and plans in the field (C)"/>
    <n v="0.90910000000000002"/>
    <n v="10"/>
    <n v="9.0899999999999995E-2"/>
    <n v="1"/>
    <n v="11"/>
    <n v="1"/>
    <x v="0"/>
    <n v="1"/>
    <x v="0"/>
    <n v="1"/>
    <x v="0"/>
    <n v="0"/>
    <x v="0"/>
  </r>
  <r>
    <x v="5"/>
    <s v="6.2 - IPC, biosecurity and biosafety implementation procedures"/>
    <s v="Advanced"/>
    <s v="Train the frontline level on IPC, biosafety and biosecurity (C)"/>
    <n v="0.90910000000000002"/>
    <n v="10"/>
    <n v="9.0899999999999995E-2"/>
    <n v="1"/>
    <n v="11"/>
    <n v="1"/>
    <x v="0"/>
    <n v="1"/>
    <x v="0"/>
    <n v="1"/>
    <x v="0"/>
    <n v="0"/>
    <x v="0"/>
  </r>
  <r>
    <x v="5"/>
    <s v="6.3 - Continuous quality improvement (CQI) evaluation"/>
    <s v="Advanced"/>
    <s v="Review IPC, biosafety and biosecurity procedures (C)"/>
    <n v="0.90910000000000002"/>
    <n v="10"/>
    <n v="9.0899999999999995E-2"/>
    <n v="1"/>
    <n v="11"/>
    <n v="1"/>
    <x v="0"/>
    <n v="1"/>
    <x v="0"/>
    <n v="1"/>
    <x v="0"/>
    <n v="0"/>
    <x v="0"/>
  </r>
  <r>
    <x v="5"/>
    <s v="6.3 - Continuous quality improvement (CQI) evaluation"/>
    <s v="Advanced"/>
    <s v="Monitor challenges and successes in implementing biosafety and biosecurity procedures (C)"/>
    <n v="0.90910000000000002"/>
    <n v="10"/>
    <n v="9.0899999999999995E-2"/>
    <n v="1"/>
    <n v="11"/>
    <n v="1"/>
    <x v="0"/>
    <n v="1"/>
    <x v="0"/>
    <n v="1"/>
    <x v="0"/>
    <n v="0"/>
    <x v="0"/>
  </r>
  <r>
    <x v="5"/>
    <s v="6.3 - Continuous quality improvement (CQI) evaluation"/>
    <s v="Advanced"/>
    <s v="Monitor IPC, biosafety and biosafety information (C)"/>
    <n v="1"/>
    <n v="11"/>
    <n v="0"/>
    <n v="0"/>
    <n v="11"/>
    <n v="1"/>
    <x v="0"/>
    <n v="1"/>
    <x v="0"/>
    <n v="1"/>
    <x v="0"/>
    <n v="1"/>
    <x v="1"/>
  </r>
  <r>
    <x v="5"/>
    <s v="6.3 - Continuous quality improvement (CQI) evaluation"/>
    <s v="Advanced"/>
    <s v="Administer basic biosafety and biosecurity evaluation tools (C)"/>
    <n v="1"/>
    <n v="11"/>
    <n v="0"/>
    <n v="0"/>
    <n v="11"/>
    <n v="1"/>
    <x v="0"/>
    <n v="1"/>
    <x v="0"/>
    <n v="1"/>
    <x v="0"/>
    <n v="1"/>
    <x v="1"/>
  </r>
  <r>
    <x v="6"/>
    <s v="7.1 - Detection of health threats"/>
    <s v="Advanced"/>
    <s v="Apply knowledge of the microbiological and epidemiological characteristics of pathogens of epidemic potential to interpret information on emerging threats (S)"/>
    <n v="1"/>
    <n v="11"/>
    <n v="0"/>
    <n v="0"/>
    <n v="11"/>
    <n v="1"/>
    <x v="0"/>
    <n v="1"/>
    <x v="0"/>
    <n v="1"/>
    <x v="0"/>
    <n v="1"/>
    <x v="1"/>
  </r>
  <r>
    <x v="6"/>
    <s v="7.1 - Detection of health threats"/>
    <s v="Advanced"/>
    <s v="Describe and critically appraise information from surveillance systems to identify health threats (S)"/>
    <n v="1"/>
    <n v="11"/>
    <n v="0"/>
    <n v="0"/>
    <n v="11"/>
    <n v="1"/>
    <x v="0"/>
    <n v="1"/>
    <x v="0"/>
    <n v="1"/>
    <x v="0"/>
    <n v="1"/>
    <x v="1"/>
  </r>
  <r>
    <x v="6"/>
    <s v="7.1 - Detection of health threats"/>
    <s v="Advanced"/>
    <s v="Critically appraise information about potential health threats (S)"/>
    <n v="1"/>
    <n v="11"/>
    <n v="0"/>
    <n v="0"/>
    <n v="11"/>
    <n v="1"/>
    <x v="0"/>
    <n v="1"/>
    <x v="0"/>
    <n v="1"/>
    <x v="0"/>
    <n v="1"/>
    <x v="1"/>
  </r>
  <r>
    <x v="6"/>
    <s v="7.1 - Detection of health threats"/>
    <s v="Advanced"/>
    <s v="Interpret the results and implications of existing environmental monitoring systems (S)"/>
    <n v="0.90910000000000002"/>
    <n v="10"/>
    <n v="9.0899999999999995E-2"/>
    <n v="1"/>
    <n v="11"/>
    <n v="1"/>
    <x v="0"/>
    <n v="1"/>
    <x v="0"/>
    <n v="1"/>
    <x v="0"/>
    <n v="0"/>
    <x v="0"/>
  </r>
  <r>
    <x v="6"/>
    <s v="7.2 - Risk assessments"/>
    <s v="Advanced"/>
    <s v="Describe the steps for conducting quantitative risk assessments (K)"/>
    <n v="1"/>
    <n v="11"/>
    <n v="0"/>
    <n v="0"/>
    <n v="11"/>
    <n v="1"/>
    <x v="0"/>
    <n v="1"/>
    <x v="0"/>
    <n v="1"/>
    <x v="0"/>
    <n v="1"/>
    <x v="1"/>
  </r>
  <r>
    <x v="6"/>
    <s v="7.2 - Risk assessments"/>
    <s v="Advanced"/>
    <s v="Describe the components of risk analysis (K)"/>
    <n v="1"/>
    <n v="11"/>
    <n v="0"/>
    <n v="0"/>
    <n v="11"/>
    <n v="1"/>
    <x v="0"/>
    <n v="1"/>
    <x v="0"/>
    <n v="1"/>
    <x v="0"/>
    <n v="1"/>
    <x v="1"/>
  </r>
  <r>
    <x v="6"/>
    <s v="7.2 - Risk assessments"/>
    <s v="Advanced"/>
    <s v="Identify gaps in data and knowledge that could help clarify risk (S)"/>
    <n v="1"/>
    <n v="10"/>
    <n v="0"/>
    <n v="0"/>
    <n v="10"/>
    <n v="1"/>
    <x v="0"/>
    <n v="1"/>
    <x v="0"/>
    <n v="1"/>
    <x v="0"/>
    <n v="1"/>
    <x v="1"/>
  </r>
  <r>
    <x v="6"/>
    <s v="7.4 - Preparedness and response planning"/>
    <s v="Advanced"/>
    <s v="Identify potential control strategies for emerging pathogens (S)"/>
    <n v="0.90910000000000002"/>
    <n v="10"/>
    <n v="9.0899999999999995E-2"/>
    <n v="1"/>
    <n v="11"/>
    <n v="1"/>
    <x v="0"/>
    <n v="1"/>
    <x v="0"/>
    <n v="1"/>
    <x v="0"/>
    <n v="0"/>
    <x v="0"/>
  </r>
  <r>
    <x v="6"/>
    <s v="7.4 - Preparedness and response planning"/>
    <s v="Advanced"/>
    <s v="Document vaccine distribution channels and plan for vaccination of high risk and other target groups (S)"/>
    <n v="1"/>
    <n v="11"/>
    <n v="0"/>
    <n v="0"/>
    <n v="11"/>
    <n v="1"/>
    <x v="0"/>
    <n v="1"/>
    <x v="0"/>
    <n v="1"/>
    <x v="0"/>
    <n v="1"/>
    <x v="1"/>
  </r>
  <r>
    <x v="6"/>
    <s v="7.4 - Preparedness and response planning"/>
    <s v="Advanced"/>
    <s v="Solicit input from human and animal healthcare workers when developing emergency response plans (S)"/>
    <n v="0.90910000000000002"/>
    <n v="10"/>
    <n v="9.0899999999999995E-2"/>
    <n v="1"/>
    <n v="11"/>
    <n v="1"/>
    <x v="0"/>
    <n v="1"/>
    <x v="0"/>
    <n v="1"/>
    <x v="0"/>
    <n v="0"/>
    <x v="0"/>
  </r>
  <r>
    <x v="6"/>
    <s v="7.4 - Preparedness and response planning"/>
    <s v="Advanced"/>
    <s v="Educate health professionals about safety measures, medical countermeasures, and vaccines, including how to mitigate personal risk (S)"/>
    <n v="0.90910000000000002"/>
    <n v="10"/>
    <n v="9.0899999999999995E-2"/>
    <n v="1"/>
    <n v="11"/>
    <n v="1"/>
    <x v="0"/>
    <n v="1"/>
    <x v="0"/>
    <n v="1"/>
    <x v="0"/>
    <n v="0"/>
    <x v="0"/>
  </r>
  <r>
    <x v="6"/>
    <s v="7.4 - Preparedness and response planning"/>
    <s v="Advanced"/>
    <s v="Identify preparedness gaps and propose solutions (S)"/>
    <n v="0.90910000000000002"/>
    <n v="10"/>
    <n v="9.0899999999999995E-2"/>
    <n v="1"/>
    <n v="11"/>
    <n v="1"/>
    <x v="0"/>
    <n v="1"/>
    <x v="0"/>
    <n v="1"/>
    <x v="0"/>
    <n v="0"/>
    <x v="0"/>
  </r>
  <r>
    <x v="6"/>
    <s v="7.5 - Cross-sectoral coordination and incident management"/>
    <s v="Advanced"/>
    <s v="Use designated channels for efficiently communicating with relevant decision-makers (S)"/>
    <n v="0.90910000000000002"/>
    <n v="10"/>
    <n v="9.0899999999999995E-2"/>
    <n v="1"/>
    <n v="11"/>
    <n v="1"/>
    <x v="0"/>
    <n v="1"/>
    <x v="0"/>
    <n v="1"/>
    <x v="0"/>
    <n v="0"/>
    <x v="0"/>
  </r>
  <r>
    <x v="6"/>
    <s v="7.5 - Cross-sectoral coordination and incident management"/>
    <s v="Advanced"/>
    <s v="Implement agreed strategies, policies and procedures (C)"/>
    <n v="0.90910000000000002"/>
    <n v="10"/>
    <n v="9.0899999999999995E-2"/>
    <n v="1"/>
    <n v="11"/>
    <n v="1"/>
    <x v="0"/>
    <n v="1"/>
    <x v="0"/>
    <n v="1"/>
    <x v="0"/>
    <n v="0"/>
    <x v="0"/>
  </r>
  <r>
    <x v="6"/>
    <s v="7.6 - Emergency risk communication"/>
    <s v="Advanced"/>
    <s v="Identify communication mechanisms that are trusted by the public, partners and community influencers (C)"/>
    <n v="1"/>
    <n v="11"/>
    <n v="0"/>
    <n v="0"/>
    <n v="11"/>
    <n v="1"/>
    <x v="0"/>
    <n v="1"/>
    <x v="0"/>
    <n v="1"/>
    <x v="0"/>
    <n v="1"/>
    <x v="1"/>
  </r>
  <r>
    <x v="6"/>
    <s v="7.7 - Mass gatherings "/>
    <s v="Advanced"/>
    <s v="Describe the impact of mass gatherings on the health of humans, animals and the environment (K)"/>
    <n v="1"/>
    <n v="11"/>
    <n v="0"/>
    <n v="0"/>
    <n v="11"/>
    <n v="1"/>
    <x v="0"/>
    <n v="1"/>
    <x v="0"/>
    <n v="1"/>
    <x v="0"/>
    <n v="1"/>
    <x v="1"/>
  </r>
  <r>
    <x v="6"/>
    <s v="7.7 - Mass gatherings "/>
    <s v="Advanced"/>
    <s v="Participate in health preparedness planning for mass gathering events (S)"/>
    <n v="0.90910000000000002"/>
    <n v="10"/>
    <n v="9.0899999999999995E-2"/>
    <n v="1"/>
    <n v="11"/>
    <n v="1"/>
    <x v="0"/>
    <n v="1"/>
    <x v="0"/>
    <n v="1"/>
    <x v="0"/>
    <n v="0"/>
    <x v="0"/>
  </r>
  <r>
    <x v="6"/>
    <s v="7.7 - Mass gatherings "/>
    <s v="Advanced"/>
    <s v="Engage with stakeholders, including event organizers, to build relationships and trust (C)"/>
    <n v="1"/>
    <n v="11"/>
    <n v="0"/>
    <n v="0"/>
    <n v="11"/>
    <n v="1"/>
    <x v="0"/>
    <n v="1"/>
    <x v="0"/>
    <n v="1"/>
    <x v="0"/>
    <n v="1"/>
    <x v="1"/>
  </r>
  <r>
    <x v="6"/>
    <s v="7.8 - Humanitarian crises/natural disasters"/>
    <s v="Advanced"/>
    <s v="Describe the phases of humanitarian response, including preparedness and contingency, disaster risk reduction, response and recovery (K)"/>
    <n v="0.90910000000000002"/>
    <n v="10"/>
    <n v="9.0899999999999995E-2"/>
    <n v="1"/>
    <n v="11"/>
    <n v="1"/>
    <x v="0"/>
    <n v="1"/>
    <x v="0"/>
    <n v="1"/>
    <x v="0"/>
    <n v="0"/>
    <x v="0"/>
  </r>
  <r>
    <x v="6"/>
    <s v="7.8 - Humanitarian crises/natural disasters"/>
    <s v="Advanced"/>
    <s v="Participate in a human or animal health assessment as part of a humanitarian response (C)"/>
    <n v="0.90910000000000002"/>
    <n v="10"/>
    <n v="9.0899999999999995E-2"/>
    <n v="1"/>
    <n v="11"/>
    <n v="1"/>
    <x v="0"/>
    <n v="1"/>
    <x v="0"/>
    <n v="1"/>
    <x v="0"/>
    <n v="0"/>
    <x v="0"/>
  </r>
  <r>
    <x v="6"/>
    <s v="7.9 - Chemical, biological, radiological and nuclear (CBRN) emergencies"/>
    <s v="Advanced"/>
    <s v="Demonstrate an awareness and appreciation of critical CBRN threats (K)"/>
    <n v="0.90910000000000002"/>
    <n v="10"/>
    <n v="9.0899999999999995E-2"/>
    <n v="1"/>
    <n v="11"/>
    <n v="1"/>
    <x v="0"/>
    <n v="1"/>
    <x v="0"/>
    <n v="1"/>
    <x v="0"/>
    <n v="0"/>
    <x v="0"/>
  </r>
  <r>
    <x v="7"/>
    <s v="8.1 - Types of epidemiological studies"/>
    <s v="Advanced"/>
    <s v="Describe the basic kinds of epidemiological studies: a) secondary data analysis; b) observational studies; and c) environmental studies (K)"/>
    <n v="1"/>
    <n v="9"/>
    <n v="0"/>
    <n v="0"/>
    <n v="9"/>
    <n v="1"/>
    <x v="0"/>
    <n v="1"/>
    <x v="0"/>
    <n v="1"/>
    <x v="0"/>
    <n v="1"/>
    <x v="1"/>
  </r>
  <r>
    <x v="7"/>
    <s v="8.1 - Types of epidemiological studies"/>
    <s v="Advanced"/>
    <s v="Describe the types, principles and use of epidemiology observational studies: cross-sectional study, cohort study, and case-control study (K)"/>
    <n v="1"/>
    <n v="9"/>
    <n v="0"/>
    <n v="0"/>
    <n v="9"/>
    <n v="1"/>
    <x v="0"/>
    <n v="1"/>
    <x v="0"/>
    <n v="1"/>
    <x v="0"/>
    <n v="1"/>
    <x v="1"/>
  </r>
  <r>
    <x v="7"/>
    <s v="8.2 - Design and plan epidemiological studies"/>
    <s v="Advanced"/>
    <s v="Contribute to the design and planning of epidemiology observational studies (cross-sectional, case-control, cohort, field trials) (S)"/>
    <n v="1"/>
    <n v="9"/>
    <n v="0"/>
    <n v="0"/>
    <n v="9"/>
    <n v="1"/>
    <x v="0"/>
    <n v="1"/>
    <x v="0"/>
    <n v="1"/>
    <x v="0"/>
    <n v="1"/>
    <x v="1"/>
  </r>
  <r>
    <x v="7"/>
    <s v="8.2 - Design and plan epidemiological studies"/>
    <s v="Advanced"/>
    <s v="Contribute to design and planning of statistics used for data analysis (S)"/>
    <n v="1"/>
    <n v="9"/>
    <n v="0"/>
    <n v="0"/>
    <n v="9"/>
    <n v="1"/>
    <x v="0"/>
    <n v="1"/>
    <x v="0"/>
    <n v="1"/>
    <x v="0"/>
    <n v="1"/>
    <x v="1"/>
  </r>
  <r>
    <x v="7"/>
    <s v="8.3 - Conduct epidemiolgocial field studies"/>
    <s v="Advanced"/>
    <s v="Monitor the critical pre-requisites to collaborate, coordinate and communicate across sectoral lines (C)"/>
    <n v="1"/>
    <n v="9"/>
    <n v="0"/>
    <n v="0"/>
    <n v="9"/>
    <n v="1"/>
    <x v="0"/>
    <n v="1"/>
    <x v="0"/>
    <n v="1"/>
    <x v="0"/>
    <n v="1"/>
    <x v="1"/>
  </r>
  <r>
    <x v="7"/>
    <s v="8.3 - Conduct epidemiolgocial field studies"/>
    <s v="Advanced"/>
    <s v="Contribute to data collection and compile data from different sources (S)"/>
    <n v="1"/>
    <n v="9"/>
    <n v="0"/>
    <n v="0"/>
    <n v="9"/>
    <n v="1"/>
    <x v="0"/>
    <n v="1"/>
    <x v="0"/>
    <n v="1"/>
    <x v="0"/>
    <n v="1"/>
    <x v="1"/>
  </r>
  <r>
    <x v="7"/>
    <s v="8.3 - Conduct epidemiolgocial field studies"/>
    <s v="Advanced"/>
    <s v="Clean, validate, and analyze data based on the planning (S)"/>
    <n v="1"/>
    <n v="9"/>
    <n v="0"/>
    <n v="0"/>
    <n v="9"/>
    <n v="1"/>
    <x v="0"/>
    <n v="1"/>
    <x v="0"/>
    <n v="1"/>
    <x v="0"/>
    <n v="1"/>
    <x v="1"/>
  </r>
  <r>
    <x v="7"/>
    <s v="8.3 - Conduct epidemiolgocial field studies"/>
    <s v="Advanced"/>
    <s v="Interpret the analysis result and provide scientifically sound evidence to guide control and prevention measures (S)"/>
    <n v="1"/>
    <n v="9"/>
    <n v="0"/>
    <n v="0"/>
    <n v="9"/>
    <n v="1"/>
    <x v="0"/>
    <n v="1"/>
    <x v="0"/>
    <n v="1"/>
    <x v="0"/>
    <n v="1"/>
    <x v="1"/>
  </r>
  <r>
    <x v="7"/>
    <s v="8.4 - Report and publish study findings"/>
    <s v="Advanced"/>
    <s v="Design and write appropriate and concise audience-specific oral and written reports for stakeholders with key findings (C)"/>
    <n v="1"/>
    <n v="9"/>
    <n v="0"/>
    <n v="0"/>
    <n v="9"/>
    <n v="1"/>
    <x v="0"/>
    <n v="1"/>
    <x v="0"/>
    <n v="1"/>
    <x v="0"/>
    <n v="1"/>
    <x v="1"/>
  </r>
  <r>
    <x v="7"/>
    <s v="8.4 - Report and publish study findings"/>
    <s v="Advanced"/>
    <s v="Monitor reporting and dissemination of relevant study findings at early stage to central level Health Care stakeholders and other local stakeholders involved in response, including community leaders (S)"/>
    <n v="1"/>
    <n v="9"/>
    <n v="0"/>
    <n v="0"/>
    <n v="9"/>
    <n v="1"/>
    <x v="0"/>
    <n v="1"/>
    <x v="0"/>
    <n v="1"/>
    <x v="0"/>
    <n v="1"/>
    <x v="1"/>
  </r>
  <r>
    <x v="8"/>
    <s v="9.1 - Planning for data collection and analysis"/>
    <s v="Advanced"/>
    <s v="Develop a data analysis plan (variables, coding, dummy tables, etc.) (C)"/>
    <n v="1"/>
    <n v="9"/>
    <n v="0"/>
    <n v="0"/>
    <n v="9"/>
    <n v="1"/>
    <x v="0"/>
    <n v="1"/>
    <x v="0"/>
    <n v="1"/>
    <x v="0"/>
    <n v="1"/>
    <x v="1"/>
  </r>
  <r>
    <x v="8"/>
    <s v="9.1 - Planning for data collection and analysis"/>
    <s v="Advanced"/>
    <s v="Explain when a map can be useful for descriptive analysis (K)"/>
    <n v="1"/>
    <n v="9"/>
    <n v="0"/>
    <n v="0"/>
    <n v="9"/>
    <n v="1"/>
    <x v="0"/>
    <n v="1"/>
    <x v="0"/>
    <n v="1"/>
    <x v="0"/>
    <n v="1"/>
    <x v="1"/>
  </r>
  <r>
    <x v="8"/>
    <s v="9.2 - Data collection"/>
    <s v="Advanced"/>
    <s v="Review, monitor and evaluate data quality according to attributes such as consistency, completeness, timeliness, etc. (C)"/>
    <n v="1"/>
    <n v="9"/>
    <n v="0"/>
    <n v="0"/>
    <n v="9"/>
    <n v="1"/>
    <x v="0"/>
    <n v="1"/>
    <x v="0"/>
    <n v="1"/>
    <x v="0"/>
    <n v="1"/>
    <x v="1"/>
  </r>
  <r>
    <x v="8"/>
    <s v="9.2 - Data collection"/>
    <s v="Advanced"/>
    <s v="Apply basic data checking procedures within at least one data collection application: a) data consistency; b) data cleaning, duplicate entry; and c) coding (C)"/>
    <n v="1"/>
    <n v="8"/>
    <n v="0"/>
    <n v="0"/>
    <n v="8"/>
    <n v="1"/>
    <x v="0"/>
    <n v="1"/>
    <x v="0"/>
    <n v="1"/>
    <x v="0"/>
    <n v="1"/>
    <x v="1"/>
  </r>
  <r>
    <x v="8"/>
    <s v="9.2 - Data collection"/>
    <s v="Advanced"/>
    <s v="Train and supervise frontline data collectors (C)"/>
    <n v="1"/>
    <n v="9"/>
    <n v="0"/>
    <n v="0"/>
    <n v="9"/>
    <n v="1"/>
    <x v="0"/>
    <n v="1"/>
    <x v="0"/>
    <n v="1"/>
    <x v="0"/>
    <n v="1"/>
    <x v="1"/>
  </r>
  <r>
    <x v="8"/>
    <s v="9.2 - Data collection"/>
    <s v="Advanced"/>
    <s v="Describe basic principles of data exchange between applications, such as data export/import of .csv files (S)"/>
    <n v="1"/>
    <n v="9"/>
    <n v="0"/>
    <n v="0"/>
    <n v="9"/>
    <n v="1"/>
    <x v="0"/>
    <n v="1"/>
    <x v="0"/>
    <n v="1"/>
    <x v="0"/>
    <n v="1"/>
    <x v="1"/>
  </r>
  <r>
    <x v="8"/>
    <s v="9.3 - Data analysis"/>
    <s v="Advanced"/>
    <s v="Develop regular data quality reports/feedback to frontline level (C)"/>
    <n v="1"/>
    <n v="9"/>
    <n v="0"/>
    <n v="0"/>
    <n v="9"/>
    <n v="1"/>
    <x v="0"/>
    <n v="1"/>
    <x v="0"/>
    <n v="1"/>
    <x v="0"/>
    <n v="1"/>
    <x v="1"/>
  </r>
  <r>
    <x v="8"/>
    <s v="9.4 - Data interpretation and presentation"/>
    <s v="Advanced"/>
    <s v="Describe bias, its effects, and ways to minimize bias (K)"/>
    <n v="1"/>
    <n v="9"/>
    <n v="0"/>
    <n v="0"/>
    <n v="9"/>
    <n v="1"/>
    <x v="0"/>
    <n v="1"/>
    <x v="0"/>
    <n v="1"/>
    <x v="0"/>
    <n v="1"/>
    <x v="1"/>
  </r>
  <r>
    <x v="8"/>
    <s v="9.4 - Data interpretation and presentation"/>
    <s v="Advanced"/>
    <s v="Develop regular reports/feedback to frontline level (C)"/>
    <n v="1"/>
    <n v="9"/>
    <n v="0"/>
    <n v="0"/>
    <n v="9"/>
    <n v="1"/>
    <x v="0"/>
    <n v="1"/>
    <x v="0"/>
    <n v="1"/>
    <x v="0"/>
    <n v="1"/>
    <x v="1"/>
  </r>
  <r>
    <x v="8"/>
    <s v="9.4 - Data interpretation and presentation"/>
    <s v="Advanced"/>
    <s v="Use modern methods of data visualization to display statistical results (C)"/>
    <n v="1"/>
    <n v="9"/>
    <n v="0"/>
    <n v="0"/>
    <n v="9"/>
    <n v="1"/>
    <x v="0"/>
    <n v="1"/>
    <x v="0"/>
    <n v="1"/>
    <x v="0"/>
    <n v="1"/>
    <x v="1"/>
  </r>
  <r>
    <x v="8"/>
    <s v="9.5 - Digital Tools"/>
    <s v="Advanced"/>
    <s v="Advocate for and support the implementation and training of digital tools/software (C)"/>
    <n v="1"/>
    <n v="9"/>
    <n v="0"/>
    <n v="0"/>
    <n v="9"/>
    <n v="1"/>
    <x v="0"/>
    <n v="1"/>
    <x v="0"/>
    <n v="1"/>
    <x v="0"/>
    <n v="1"/>
    <x v="1"/>
  </r>
  <r>
    <x v="9"/>
    <s v="10.5 - Anthropogenic, Environment and Socio-Economic Drivers of Emerging Health Threats"/>
    <s v="Advanced"/>
    <s v="Describe how travel and transportation increase the risk for disease emergence and transmission (K)"/>
    <n v="0.90910000000000002"/>
    <n v="10"/>
    <n v="9.0899999999999995E-2"/>
    <n v="1"/>
    <n v="11"/>
    <n v="1"/>
    <x v="0"/>
    <n v="1"/>
    <x v="0"/>
    <n v="1"/>
    <x v="0"/>
    <n v="0"/>
    <x v="0"/>
  </r>
  <r>
    <x v="9"/>
    <s v="10.5 - Anthropogenic, Environment and Socio-Economic Drivers of Emerging Health Threats"/>
    <s v="Advanced"/>
    <s v="*List and describe zoonoses with environmental component including vector-borne disease (K)"/>
    <n v="0.90910000000000002"/>
    <n v="10"/>
    <n v="9.0899999999999995E-2"/>
    <n v="1"/>
    <n v="11"/>
    <n v="1"/>
    <x v="0"/>
    <n v="1"/>
    <x v="0"/>
    <n v="1"/>
    <x v="0"/>
    <n v="0"/>
    <x v="0"/>
  </r>
  <r>
    <x v="10"/>
    <s v="11.1 - Leadership and One Health"/>
    <s v="Advanced"/>
    <s v="Perform stakeholder mapping (C)"/>
    <n v="1"/>
    <n v="14"/>
    <n v="0"/>
    <n v="0"/>
    <n v="14"/>
    <n v="1"/>
    <x v="0"/>
    <n v="1"/>
    <x v="0"/>
    <n v="1"/>
    <x v="0"/>
    <n v="1"/>
    <x v="1"/>
  </r>
  <r>
    <x v="10"/>
    <s v="11.1 - Leadership and One Health"/>
    <s v="Advanced"/>
    <s v="Develop community-based approaches for field investigation and health interventions to promote community engagement (C)"/>
    <n v="0.92859999999999998"/>
    <n v="13"/>
    <n v="7.1400000000000005E-2"/>
    <n v="1"/>
    <n v="14"/>
    <n v="1"/>
    <x v="0"/>
    <n v="1"/>
    <x v="0"/>
    <n v="1"/>
    <x v="0"/>
    <n v="0"/>
    <x v="0"/>
  </r>
  <r>
    <x v="10"/>
    <s v="11.2 - Policy development and implementation"/>
    <s v="Advanced"/>
    <s v="Propose, promote and implement one health policies at the local and regional levels (C)"/>
    <n v="0.92859999999999998"/>
    <n v="13"/>
    <n v="7.1400000000000005E-2"/>
    <n v="1"/>
    <n v="14"/>
    <n v="1"/>
    <x v="0"/>
    <n v="1"/>
    <x v="0"/>
    <n v="1"/>
    <x v="0"/>
    <n v="0"/>
    <x v="0"/>
  </r>
  <r>
    <x v="10"/>
    <s v="11.3 - Organizational development"/>
    <s v="Advanced"/>
    <s v="Document roles and responsibilities of team members to ensure accountability (S)"/>
    <n v="0.92859999999999998"/>
    <n v="13"/>
    <n v="7.1400000000000005E-2"/>
    <n v="1"/>
    <n v="14"/>
    <n v="1"/>
    <x v="0"/>
    <n v="1"/>
    <x v="0"/>
    <n v="1"/>
    <x v="0"/>
    <n v="0"/>
    <x v="0"/>
  </r>
  <r>
    <x v="10"/>
    <s v="11.3 - Organizational development"/>
    <s v="Advanced"/>
    <s v="Establish effective teamwork and collaboration across disciplines (S)"/>
    <n v="1"/>
    <n v="14"/>
    <n v="0"/>
    <n v="0"/>
    <n v="14"/>
    <n v="1"/>
    <x v="0"/>
    <n v="1"/>
    <x v="0"/>
    <n v="1"/>
    <x v="0"/>
    <n v="1"/>
    <x v="1"/>
  </r>
  <r>
    <x v="10"/>
    <s v="11.4 - Project management"/>
    <s v="Advanced"/>
    <s v="Establish clear and objective project goals and outcomes with input from a multi-sectoral team (S)"/>
    <n v="1"/>
    <n v="13"/>
    <n v="0"/>
    <n v="0"/>
    <n v="13"/>
    <n v="1"/>
    <x v="0"/>
    <n v="1"/>
    <x v="0"/>
    <n v="1"/>
    <x v="0"/>
    <n v="1"/>
    <x v="1"/>
  </r>
  <r>
    <x v="10"/>
    <s v="11.6 - Security in the Field"/>
    <s v="Advanced"/>
    <s v="Ensure team members are practicing security awareness and taking precautionary measures (C)"/>
    <n v="1"/>
    <n v="13"/>
    <n v="0"/>
    <n v="0"/>
    <n v="13"/>
    <n v="1"/>
    <x v="0"/>
    <n v="1"/>
    <x v="0"/>
    <n v="1"/>
    <x v="0"/>
    <n v="1"/>
    <x v="1"/>
  </r>
  <r>
    <x v="11"/>
    <s v="12.1 - Oral communication to technical and non-technical audiences"/>
    <s v="Advanced"/>
    <s v="Define the communication needs of different target audiences and contexts (C)"/>
    <n v="0.92310000000000003"/>
    <n v="12"/>
    <n v="7.6899999999999996E-2"/>
    <n v="1"/>
    <n v="13"/>
    <n v="1"/>
    <x v="0"/>
    <n v="1"/>
    <x v="0"/>
    <n v="1"/>
    <x v="0"/>
    <n v="0"/>
    <x v="0"/>
  </r>
  <r>
    <x v="11"/>
    <s v="12.1 - Oral communication to technical and non-technical audiences"/>
    <s v="Advanced"/>
    <s v="Define and explain the goal of a communication initiative to the intended target (C)"/>
    <n v="0.92310000000000003"/>
    <n v="12"/>
    <n v="7.6899999999999996E-2"/>
    <n v="1"/>
    <n v="13"/>
    <n v="1"/>
    <x v="0"/>
    <n v="1"/>
    <x v="0"/>
    <n v="1"/>
    <x v="0"/>
    <n v="0"/>
    <x v="0"/>
  </r>
  <r>
    <x v="11"/>
    <s v="12.1 - Oral communication to technical and non-technical audiences"/>
    <s v="Advanced"/>
    <s v="Prepare a presentation for oral communication, using the appropriate support and technological tools and adapting the language to the target audience and context (C)"/>
    <n v="0.92310000000000003"/>
    <n v="12"/>
    <n v="7.6899999999999996E-2"/>
    <n v="1"/>
    <n v="13"/>
    <n v="1"/>
    <x v="0"/>
    <n v="1"/>
    <x v="0"/>
    <n v="1"/>
    <x v="0"/>
    <n v="0"/>
    <x v="0"/>
  </r>
  <r>
    <x v="11"/>
    <s v="12.2 - Written communication to technical and non-technical audiences"/>
    <s v="Advanced"/>
    <s v="Define key messages for an effective written communication (C)"/>
    <n v="1"/>
    <n v="13"/>
    <n v="0"/>
    <n v="0"/>
    <n v="13"/>
    <n v="1"/>
    <x v="0"/>
    <n v="1"/>
    <x v="0"/>
    <n v="1"/>
    <x v="0"/>
    <n v="1"/>
    <x v="1"/>
  </r>
  <r>
    <x v="11"/>
    <s v="12.4 - Communication of events"/>
    <s v="Advanced"/>
    <s v="Participate in the communication process to organize events for technical and non-technical audiences (C)"/>
    <n v="1"/>
    <n v="13"/>
    <n v="0"/>
    <n v="0"/>
    <n v="13"/>
    <n v="1"/>
    <x v="0"/>
    <n v="1"/>
    <x v="0"/>
    <n v="1"/>
    <x v="0"/>
    <n v="1"/>
    <x v="1"/>
  </r>
  <r>
    <x v="13"/>
    <s v="14.3 - Moral decisions related to ethical decision-making"/>
    <s v="Advanced"/>
    <s v="Promote ethical decision-making (C)"/>
    <n v="0.92310000000000003"/>
    <n v="12"/>
    <n v="7.6899999999999996E-2"/>
    <n v="1"/>
    <n v="13"/>
    <n v="1"/>
    <x v="0"/>
    <n v="1"/>
    <x v="0"/>
    <n v="1"/>
    <x v="0"/>
    <n v="0"/>
    <x v="0"/>
  </r>
  <r>
    <x v="13"/>
    <s v="14.4 - Legal and regulatory ethical frameworks"/>
    <s v="Advanced"/>
    <s v="Adhere to ethics by-laws and report incidents up the chain of command (C)"/>
    <n v="0.92310000000000003"/>
    <n v="12"/>
    <n v="7.6899999999999996E-2"/>
    <n v="1"/>
    <n v="13"/>
    <n v="1"/>
    <x v="0"/>
    <n v="1"/>
    <x v="0"/>
    <n v="1"/>
    <x v="0"/>
    <n v="0"/>
    <x v="0"/>
  </r>
  <r>
    <x v="0"/>
    <s v="1.1 - History of epidemiology"/>
    <s v="Advanced"/>
    <s v="Describe the Doll and Hill viewpoints on causality (K)"/>
    <n v="0.4667"/>
    <n v="7"/>
    <n v="0.5333"/>
    <n v="8"/>
    <n v="15"/>
    <n v="0"/>
    <x v="1"/>
    <n v="0"/>
    <x v="1"/>
    <n v="0"/>
    <x v="1"/>
    <n v="0"/>
    <x v="0"/>
  </r>
  <r>
    <x v="0"/>
    <s v="1.2 - Epidemiology of infectious diseases"/>
    <s v="Advanced"/>
    <s v="Assess the societal impact of (anthropo-) zoonotic diseases (C)"/>
    <n v="0.73329999999999995"/>
    <n v="11"/>
    <n v="0.26669999999999999"/>
    <n v="4"/>
    <n v="15"/>
    <n v="1"/>
    <x v="0"/>
    <n v="0"/>
    <x v="1"/>
    <n v="0"/>
    <x v="1"/>
    <n v="0"/>
    <x v="0"/>
  </r>
  <r>
    <x v="0"/>
    <s v="1.5 - Policies and standards"/>
    <s v="Advanced"/>
    <s v="Outline the standards and SOPs for public health in the country (K)"/>
    <n v="0.8"/>
    <n v="12"/>
    <n v="0.2"/>
    <n v="3"/>
    <n v="15"/>
    <n v="1"/>
    <x v="0"/>
    <n v="1"/>
    <x v="0"/>
    <n v="0"/>
    <x v="1"/>
    <n v="0"/>
    <x v="0"/>
  </r>
  <r>
    <x v="0"/>
    <s v="1.5 - Policies and standards"/>
    <s v="Advanced"/>
    <s v="Articulate one health coordination at the national level (C)"/>
    <n v="0.8"/>
    <n v="12"/>
    <n v="0.2"/>
    <n v="3"/>
    <n v="15"/>
    <n v="1"/>
    <x v="0"/>
    <n v="1"/>
    <x v="0"/>
    <n v="0"/>
    <x v="1"/>
    <n v="0"/>
    <x v="0"/>
  </r>
  <r>
    <x v="0"/>
    <s v="1.7 - Demographic data and population dynamics"/>
    <s v="Advanced"/>
    <s v="Explain techniques to measure changes in the total population (K)"/>
    <n v="0.66669999999999996"/>
    <n v="10"/>
    <n v="0.33329999999999999"/>
    <n v="5"/>
    <n v="15"/>
    <n v="1"/>
    <x v="0"/>
    <n v="0"/>
    <x v="1"/>
    <n v="0"/>
    <x v="1"/>
    <n v="0"/>
    <x v="0"/>
  </r>
  <r>
    <x v="0"/>
    <s v="1.7 - Demographic data and population dynamics"/>
    <s v="Advanced"/>
    <s v="Assess changes in the composition of the population (animal/human only) (C)"/>
    <n v="0.8"/>
    <n v="12"/>
    <n v="0.2"/>
    <n v="3"/>
    <n v="15"/>
    <n v="1"/>
    <x v="0"/>
    <n v="1"/>
    <x v="0"/>
    <n v="0"/>
    <x v="1"/>
    <n v="0"/>
    <x v="0"/>
  </r>
  <r>
    <x v="0"/>
    <s v="1.8 - Primary health servicesLkey indicators"/>
    <s v="Advanced"/>
    <s v="Describe performance indicators for delivery of One Health services (K)"/>
    <n v="0.86670000000000003"/>
    <n v="13"/>
    <n v="0.1333"/>
    <n v="2"/>
    <n v="15"/>
    <n v="1"/>
    <x v="0"/>
    <n v="1"/>
    <x v="0"/>
    <n v="0"/>
    <x v="1"/>
    <n v="0"/>
    <x v="0"/>
  </r>
  <r>
    <x v="0"/>
    <s v="1.9 - Systems thinking"/>
    <s v="Advanced"/>
    <s v="Learn how to incorporate systems thinking into policy design and development (S)"/>
    <n v="0.93330000000000002"/>
    <n v="14"/>
    <n v="6.6699999999999995E-2"/>
    <n v="1"/>
    <n v="15"/>
    <n v="1"/>
    <x v="0"/>
    <n v="1"/>
    <x v="0"/>
    <n v="1"/>
    <x v="0"/>
    <n v="0"/>
    <x v="0"/>
  </r>
  <r>
    <x v="0"/>
    <s v="1.9 - Systems thinking"/>
    <s v="Advanced"/>
    <s v="Contribute to the development and implementation of OH policies, plans and projects that integrate interconnections between ecosystem and animal/human/plant health (C)"/>
    <n v="0.73329999999999995"/>
    <n v="11"/>
    <n v="0.26669999999999999"/>
    <n v="4"/>
    <n v="15"/>
    <n v="1"/>
    <x v="0"/>
    <n v="0"/>
    <x v="1"/>
    <n v="0"/>
    <x v="1"/>
    <n v="0"/>
    <x v="0"/>
  </r>
  <r>
    <x v="0"/>
    <s v="1.9 - Systems thinking"/>
    <s v="Advanced"/>
    <s v="Apply systems-based thinking to surveillance, the design of epidemiological studies, and the practice of disease prevention and control (S)"/>
    <n v="0.8"/>
    <n v="12"/>
    <n v="0.2"/>
    <n v="3"/>
    <n v="15"/>
    <n v="1"/>
    <x v="0"/>
    <n v="1"/>
    <x v="0"/>
    <n v="0"/>
    <x v="1"/>
    <n v="0"/>
    <x v="0"/>
  </r>
  <r>
    <x v="1"/>
    <s v="2.1 - Characteristics of a functional surviellance system"/>
    <s v="Advanced"/>
    <s v="Synthesize the role of surveillance systems in public health, animal health and wildlife health (C)"/>
    <n v="1"/>
    <n v="16"/>
    <n v="0"/>
    <n v="0"/>
    <n v="16"/>
    <n v="1"/>
    <x v="0"/>
    <n v="1"/>
    <x v="0"/>
    <n v="1"/>
    <x v="0"/>
    <n v="1"/>
    <x v="1"/>
  </r>
  <r>
    <x v="1"/>
    <s v="2.2 - Epidemic intelligence"/>
    <s v="Advanced"/>
    <s v="Evaluate conclusions and interpretations from risk assessment (C)"/>
    <n v="0.9375"/>
    <n v="15"/>
    <n v="6.25E-2"/>
    <n v="1"/>
    <n v="16"/>
    <n v="1"/>
    <x v="0"/>
    <n v="1"/>
    <x v="0"/>
    <n v="1"/>
    <x v="0"/>
    <n v="0"/>
    <x v="0"/>
  </r>
  <r>
    <x v="1"/>
    <s v="2.3 - Detection and reporting of cases, clusters and health threats"/>
    <s v="Advanced"/>
    <s v="Create or critique a surveillance case definition for a priority condition (C)"/>
    <n v="1"/>
    <n v="16"/>
    <n v="0"/>
    <n v="0"/>
    <n v="16"/>
    <n v="1"/>
    <x v="0"/>
    <n v="1"/>
    <x v="0"/>
    <n v="1"/>
    <x v="0"/>
    <n v="1"/>
    <x v="1"/>
  </r>
  <r>
    <x v="1"/>
    <s v="2.3 - Detection and reporting of cases, clusters and health threats"/>
    <s v="Advanced"/>
    <s v="Create or adapt an outbreak case definition (C)"/>
    <n v="1"/>
    <n v="16"/>
    <n v="0"/>
    <n v="0"/>
    <n v="16"/>
    <n v="1"/>
    <x v="0"/>
    <n v="1"/>
    <x v="0"/>
    <n v="1"/>
    <x v="0"/>
    <n v="1"/>
    <x v="1"/>
  </r>
  <r>
    <x v="1"/>
    <s v="2.4 - Surveillance data analysis and interpretation"/>
    <s v="Advanced"/>
    <s v="Perform advanced statistical and geospatial analysis using surveillance data (C)"/>
    <n v="0.625"/>
    <n v="10"/>
    <n v="0.375"/>
    <n v="6"/>
    <n v="16"/>
    <n v="0"/>
    <x v="1"/>
    <n v="0"/>
    <x v="1"/>
    <n v="0"/>
    <x v="1"/>
    <n v="0"/>
    <x v="0"/>
  </r>
  <r>
    <x v="1"/>
    <s v="2.4 - Surveillance data analysis and interpretation"/>
    <s v="Advanced"/>
    <s v="Establish or review a threshold for diseases under surveillance (C)"/>
    <n v="0.9375"/>
    <n v="15"/>
    <n v="6.25E-2"/>
    <n v="1"/>
    <n v="16"/>
    <n v="1"/>
    <x v="0"/>
    <n v="1"/>
    <x v="0"/>
    <n v="1"/>
    <x v="0"/>
    <n v="0"/>
    <x v="0"/>
  </r>
  <r>
    <x v="1"/>
    <s v="2.4 - Surveillance data analysis and interpretation"/>
    <s v="Advanced"/>
    <s v="Perform basic Time Series Analysis (C)"/>
    <n v="0.5"/>
    <n v="8"/>
    <n v="0.5"/>
    <n v="8"/>
    <n v="16"/>
    <n v="0"/>
    <x v="1"/>
    <n v="0"/>
    <x v="1"/>
    <n v="0"/>
    <x v="1"/>
    <n v="0"/>
    <x v="0"/>
  </r>
  <r>
    <x v="1"/>
    <s v="2.5 - Surveillance reporting"/>
    <s v="Advanced"/>
    <s v="Prepare multisectoral summary report for decision-makers and community (C )"/>
    <n v="0.875"/>
    <n v="14"/>
    <n v="0.125"/>
    <n v="2"/>
    <n v="16"/>
    <n v="1"/>
    <x v="0"/>
    <n v="1"/>
    <x v="0"/>
    <n v="0"/>
    <x v="1"/>
    <n v="0"/>
    <x v="0"/>
  </r>
  <r>
    <x v="1"/>
    <s v="2.6 - Monitor and assess the quality of surveillance data"/>
    <s v="Advanced"/>
    <s v="Provide feedback to improve timeliness, completeness and quality of surveillance data (C)"/>
    <n v="0.9375"/>
    <n v="15"/>
    <n v="6.25E-2"/>
    <n v="1"/>
    <n v="16"/>
    <n v="1"/>
    <x v="0"/>
    <n v="1"/>
    <x v="0"/>
    <n v="1"/>
    <x v="0"/>
    <n v="0"/>
    <x v="0"/>
  </r>
  <r>
    <x v="1"/>
    <s v="2.7 - Surveillance systems evaluation"/>
    <s v="Advanced"/>
    <s v="Conduct full evaluation of a surveillance system against its objectives (C)"/>
    <n v="1"/>
    <n v="16"/>
    <n v="0"/>
    <n v="0"/>
    <n v="16"/>
    <n v="1"/>
    <x v="0"/>
    <n v="1"/>
    <x v="0"/>
    <n v="1"/>
    <x v="0"/>
    <n v="1"/>
    <x v="1"/>
  </r>
  <r>
    <x v="1"/>
    <s v="2.7 - Surveillance systems evaluation"/>
    <s v="Advanced"/>
    <s v="Produce final evaluation report with justification and recommendations for improvement (C)"/>
    <n v="0.875"/>
    <n v="14"/>
    <n v="0.125"/>
    <n v="2"/>
    <n v="16"/>
    <n v="1"/>
    <x v="0"/>
    <n v="1"/>
    <x v="0"/>
    <n v="0"/>
    <x v="1"/>
    <n v="0"/>
    <x v="0"/>
  </r>
  <r>
    <x v="1"/>
    <s v="2.7 - Surveillance systems evaluation"/>
    <s v="Advanced"/>
    <s v="Evaluate conclusions and interpretations from an evaluation of surveillance systems (i.e., validate key findings from the evaluation) (C)"/>
    <n v="1"/>
    <n v="16"/>
    <n v="0"/>
    <n v="0"/>
    <n v="16"/>
    <n v="1"/>
    <x v="0"/>
    <n v="1"/>
    <x v="0"/>
    <n v="1"/>
    <x v="0"/>
    <n v="1"/>
    <x v="1"/>
  </r>
  <r>
    <x v="1"/>
    <s v="2.7 - Surveillance systems evaluation"/>
    <s v="Advanced"/>
    <s v="Assess need for special analysis and studies (e.g., survival analyses; cost effectiveness, cost benefit, cost utility analyses) (C)"/>
    <n v="0.625"/>
    <n v="10"/>
    <n v="0.375"/>
    <n v="6"/>
    <n v="16"/>
    <n v="0"/>
    <x v="1"/>
    <n v="0"/>
    <x v="1"/>
    <n v="0"/>
    <x v="1"/>
    <n v="0"/>
    <x v="0"/>
  </r>
  <r>
    <x v="1"/>
    <s v="2.7 - Surveillance systems evaluation"/>
    <s v="Advanced"/>
    <s v="Select priority conditions and relevant surveillance systems (C)"/>
    <n v="0"/>
    <n v="0"/>
    <n v="1"/>
    <n v="16"/>
    <n v="16"/>
    <n v="0"/>
    <x v="1"/>
    <n v="0"/>
    <x v="1"/>
    <n v="0"/>
    <x v="1"/>
    <n v="0"/>
    <x v="0"/>
  </r>
  <r>
    <x v="1"/>
    <s v="2.7 - Surveillance systems evaluation"/>
    <s v="Advanced"/>
    <s v="Choose cites for surveillance (C)"/>
    <n v="0"/>
    <n v="0"/>
    <n v="1"/>
    <n v="16"/>
    <n v="16"/>
    <n v="0"/>
    <x v="1"/>
    <n v="0"/>
    <x v="1"/>
    <n v="0"/>
    <x v="1"/>
    <n v="0"/>
    <x v="0"/>
  </r>
  <r>
    <x v="1"/>
    <s v="2.7 - Surveillance systems evaluation"/>
    <s v="Advanced"/>
    <s v="Design reporting forms and flow (C)"/>
    <n v="0"/>
    <n v="0"/>
    <n v="1"/>
    <n v="16"/>
    <n v="16"/>
    <n v="0"/>
    <x v="1"/>
    <n v="0"/>
    <x v="1"/>
    <n v="0"/>
    <x v="1"/>
    <n v="0"/>
    <x v="0"/>
  </r>
  <r>
    <x v="1"/>
    <s v="2.7 - Surveillance systems evaluation"/>
    <s v="Advanced"/>
    <s v="Set alert thresholds (C)"/>
    <n v="0"/>
    <n v="0"/>
    <n v="1"/>
    <n v="16"/>
    <n v="16"/>
    <n v="0"/>
    <x v="1"/>
    <n v="0"/>
    <x v="1"/>
    <n v="0"/>
    <x v="1"/>
    <n v="0"/>
    <x v="0"/>
  </r>
  <r>
    <x v="1"/>
    <s v="2.7 - Surveillance systems evaluation"/>
    <s v="Advanced"/>
    <s v="Use epidemic intelligence ©"/>
    <n v="0"/>
    <n v="0"/>
    <n v="1"/>
    <n v="16"/>
    <n v="16"/>
    <n v="0"/>
    <x v="1"/>
    <n v="0"/>
    <x v="1"/>
    <n v="0"/>
    <x v="1"/>
    <n v="0"/>
    <x v="0"/>
  </r>
  <r>
    <x v="1"/>
    <s v="2.7 - Surveillance systems evaluation"/>
    <s v="Advanced"/>
    <s v="Prepare reporting through electronic tools ©"/>
    <n v="0"/>
    <n v="0"/>
    <n v="1"/>
    <n v="16"/>
    <n v="16"/>
    <n v="0"/>
    <x v="1"/>
    <n v="0"/>
    <x v="1"/>
    <n v="0"/>
    <x v="1"/>
    <n v="0"/>
    <x v="0"/>
  </r>
  <r>
    <x v="2"/>
    <s v="3.1 - Field preparation"/>
    <s v="Advanced"/>
    <s v="Design, plan, supervise, lead/co-lead joint field investigations (C)"/>
    <n v="1"/>
    <n v="15"/>
    <n v="0"/>
    <n v="0"/>
    <n v="15"/>
    <n v="1"/>
    <x v="0"/>
    <n v="1"/>
    <x v="0"/>
    <n v="1"/>
    <x v="0"/>
    <n v="1"/>
    <x v="1"/>
  </r>
  <r>
    <x v="2"/>
    <s v="3.1 - Field preparation"/>
    <s v="Advanced"/>
    <s v="Organise necessary coordination among all sectors involved in the investigation(C)"/>
    <n v="0.8"/>
    <n v="12"/>
    <n v="0.2"/>
    <n v="3"/>
    <n v="15"/>
    <n v="1"/>
    <x v="0"/>
    <n v="1"/>
    <x v="0"/>
    <n v="0"/>
    <x v="1"/>
    <n v="0"/>
    <x v="0"/>
  </r>
  <r>
    <x v="2"/>
    <s v="3.1 - Field preparation"/>
    <s v="Advanced"/>
    <s v="Formulate and recommend methods and measures for the investigation (C)"/>
    <n v="1"/>
    <n v="15"/>
    <n v="0"/>
    <n v="0"/>
    <n v="15"/>
    <n v="1"/>
    <x v="0"/>
    <n v="1"/>
    <x v="0"/>
    <n v="1"/>
    <x v="0"/>
    <n v="1"/>
    <x v="1"/>
  </r>
  <r>
    <x v="2"/>
    <s v="3.1 - Field preparation"/>
    <s v="Advanced"/>
    <s v="Develop and/or apply monitoring and evaluation methodology (C)"/>
    <n v="0.86670000000000003"/>
    <n v="13"/>
    <n v="0.1333"/>
    <n v="2"/>
    <n v="15"/>
    <n v="1"/>
    <x v="0"/>
    <n v="1"/>
    <x v="0"/>
    <n v="0"/>
    <x v="1"/>
    <n v="0"/>
    <x v="0"/>
  </r>
  <r>
    <x v="2"/>
    <s v="3.1 - Field preparation"/>
    <s v="Advanced"/>
    <s v="Manage and support multidisciplinary investigation teams (C)"/>
    <n v="0.86670000000000003"/>
    <n v="13"/>
    <n v="0.1333"/>
    <n v="2"/>
    <n v="15"/>
    <n v="1"/>
    <x v="0"/>
    <n v="1"/>
    <x v="0"/>
    <n v="0"/>
    <x v="1"/>
    <n v="0"/>
    <x v="0"/>
  </r>
  <r>
    <x v="2"/>
    <s v="3.1 - Field preparation"/>
    <s v="Advanced"/>
    <s v="Develop and evaluate standard operating procedures for joint investigations (C)"/>
    <n v="0.93330000000000002"/>
    <n v="14"/>
    <n v="6.6699999999999995E-2"/>
    <n v="1"/>
    <n v="15"/>
    <n v="1"/>
    <x v="0"/>
    <n v="1"/>
    <x v="0"/>
    <n v="1"/>
    <x v="0"/>
    <n v="0"/>
    <x v="0"/>
  </r>
  <r>
    <x v="2"/>
    <s v="3.1 - Field preparation"/>
    <s v="Advanced"/>
    <s v="Incorporate necessary infection, prevention and control (IPC) measures in the field investigation planning phase. (C)"/>
    <n v="0.86670000000000003"/>
    <n v="13"/>
    <n v="0.1333"/>
    <n v="2"/>
    <n v="15"/>
    <n v="1"/>
    <x v="0"/>
    <n v="1"/>
    <x v="0"/>
    <n v="0"/>
    <x v="1"/>
    <n v="0"/>
    <x v="0"/>
  </r>
  <r>
    <x v="2"/>
    <s v="3.1 - Field preparation"/>
    <s v="Advanced"/>
    <s v="Raise awareness on transmission risks and IPC measures (C)"/>
    <n v="0.93330000000000002"/>
    <n v="14"/>
    <n v="6.6699999999999995E-2"/>
    <n v="1"/>
    <n v="15"/>
    <n v="1"/>
    <x v="0"/>
    <n v="1"/>
    <x v="0"/>
    <n v="1"/>
    <x v="0"/>
    <n v="0"/>
    <x v="0"/>
  </r>
  <r>
    <x v="2"/>
    <s v="3.1 - Field preparation"/>
    <s v="Advanced"/>
    <s v="Train field investigation team on IPC measures and precautions (C)"/>
    <n v="0.8"/>
    <n v="12"/>
    <n v="0.2"/>
    <n v="3"/>
    <n v="15"/>
    <n v="1"/>
    <x v="0"/>
    <n v="1"/>
    <x v="0"/>
    <n v="0"/>
    <x v="1"/>
    <n v="0"/>
    <x v="0"/>
  </r>
  <r>
    <x v="2"/>
    <s v="3.2 - Investigation"/>
    <s v="Advanced"/>
    <s v="Assess the epidemiological situation on the ground in light of existing national and international legislation (such as IHR) and report immediately to a higher level if needed (C)"/>
    <n v="1"/>
    <n v="15"/>
    <n v="0"/>
    <n v="0"/>
    <n v="15"/>
    <n v="1"/>
    <x v="0"/>
    <n v="1"/>
    <x v="0"/>
    <n v="1"/>
    <x v="0"/>
    <n v="1"/>
    <x v="1"/>
  </r>
  <r>
    <x v="2"/>
    <s v="3.2 - Investigation"/>
    <s v="Advanced"/>
    <s v="Review case definitions (C)"/>
    <n v="1"/>
    <n v="15"/>
    <n v="0"/>
    <n v="0"/>
    <n v="15"/>
    <n v="1"/>
    <x v="0"/>
    <n v="1"/>
    <x v="0"/>
    <n v="1"/>
    <x v="0"/>
    <n v="1"/>
    <x v="1"/>
  </r>
  <r>
    <x v="2"/>
    <s v="3.3 - Data collection and synthesis"/>
    <s v="Advanced"/>
    <s v="Manage complex datasets (Multivariate) (C)"/>
    <n v="0.73329999999999995"/>
    <n v="11"/>
    <n v="0.26669999999999999"/>
    <n v="4"/>
    <n v="15"/>
    <n v="1"/>
    <x v="0"/>
    <n v="0"/>
    <x v="1"/>
    <n v="0"/>
    <x v="1"/>
    <n v="0"/>
    <x v="0"/>
  </r>
  <r>
    <x v="2"/>
    <s v="3.3 - Data collection and synthesis"/>
    <s v="Advanced"/>
    <s v="Use advanced statistical/ geographical analyses/modelling and forecasting and interpret results (C)"/>
    <n v="0.5333"/>
    <n v="8"/>
    <n v="0.4667"/>
    <n v="7"/>
    <n v="15"/>
    <n v="0"/>
    <x v="1"/>
    <n v="0"/>
    <x v="1"/>
    <n v="0"/>
    <x v="1"/>
    <n v="0"/>
    <x v="0"/>
  </r>
  <r>
    <x v="2"/>
    <s v="3.3 - Data collection and synthesis"/>
    <s v="Advanced"/>
    <s v="Analyze and interpret human, animal and environmental data to determine the potential origin and spread of an outbreak (C)"/>
    <n v="1"/>
    <n v="15"/>
    <n v="0"/>
    <n v="0"/>
    <n v="15"/>
    <n v="1"/>
    <x v="0"/>
    <n v="1"/>
    <x v="0"/>
    <n v="1"/>
    <x v="0"/>
    <n v="1"/>
    <x v="1"/>
  </r>
  <r>
    <x v="2"/>
    <s v="3.4 - Reporting and follow-up interventions"/>
    <s v="Advanced"/>
    <s v="Communicate with the media (C)"/>
    <n v="0.6"/>
    <n v="9"/>
    <n v="0.4"/>
    <n v="6"/>
    <n v="15"/>
    <n v="0"/>
    <x v="1"/>
    <n v="0"/>
    <x v="1"/>
    <n v="0"/>
    <x v="1"/>
    <n v="0"/>
    <x v="0"/>
  </r>
  <r>
    <x v="2"/>
    <s v="3.4 - Reporting and follow-up interventions"/>
    <s v="Advanced"/>
    <s v="Report and present results of an investigation (C)"/>
    <n v="1"/>
    <n v="15"/>
    <n v="0"/>
    <n v="0"/>
    <n v="15"/>
    <n v="1"/>
    <x v="0"/>
    <n v="1"/>
    <x v="0"/>
    <n v="1"/>
    <x v="0"/>
    <n v="1"/>
    <x v="1"/>
  </r>
  <r>
    <x v="2"/>
    <s v="3.4 - Reporting and follow-up interventions"/>
    <s v="Advanced"/>
    <s v="Integrate key results from reports of other authorities involved in the investigation (C)"/>
    <n v="0.92859999999999998"/>
    <n v="13"/>
    <n v="7.1400000000000005E-2"/>
    <n v="1"/>
    <n v="14"/>
    <n v="1"/>
    <x v="0"/>
    <n v="1"/>
    <x v="0"/>
    <n v="1"/>
    <x v="0"/>
    <n v="0"/>
    <x v="0"/>
  </r>
  <r>
    <x v="2"/>
    <s v="3.4 - Reporting and follow-up interventions"/>
    <s v="Advanced"/>
    <s v="Evaluate intervention methods (C)"/>
    <n v="0.66669999999999996"/>
    <n v="10"/>
    <n v="0.33329999999999999"/>
    <n v="5"/>
    <n v="15"/>
    <n v="1"/>
    <x v="0"/>
    <n v="0"/>
    <x v="1"/>
    <n v="0"/>
    <x v="1"/>
    <n v="0"/>
    <x v="0"/>
  </r>
  <r>
    <x v="2"/>
    <s v="3.4 - Reporting and follow-up interventions"/>
    <s v="Advanced"/>
    <s v="Recommend evidence-based technical advice to national authorities (C)"/>
    <n v="0.93330000000000002"/>
    <n v="14"/>
    <n v="6.6699999999999995E-2"/>
    <n v="1"/>
    <n v="15"/>
    <n v="1"/>
    <x v="0"/>
    <n v="1"/>
    <x v="0"/>
    <n v="1"/>
    <x v="0"/>
    <n v="0"/>
    <x v="0"/>
  </r>
  <r>
    <x v="2"/>
    <s v="3.4 - Reporting and follow-up interventions"/>
    <s v="Advanced"/>
    <s v="Prepare manuscripts to publish findings and results of outbreak investigations in peer-reviewed journals (C)"/>
    <n v="0.73329999999999995"/>
    <n v="11"/>
    <n v="0.26669999999999999"/>
    <n v="4"/>
    <n v="15"/>
    <n v="1"/>
    <x v="0"/>
    <n v="0"/>
    <x v="1"/>
    <n v="0"/>
    <x v="1"/>
    <n v="0"/>
    <x v="0"/>
  </r>
  <r>
    <x v="2"/>
    <s v="3.4 - Reporting and follow-up interventions"/>
    <s v="Advanced"/>
    <s v="Present relevant findings orally at conferences (C)"/>
    <n v="0.73329999999999995"/>
    <n v="11"/>
    <n v="0.26669999999999999"/>
    <n v="4"/>
    <n v="15"/>
    <n v="1"/>
    <x v="0"/>
    <n v="0"/>
    <x v="1"/>
    <n v="0"/>
    <x v="1"/>
    <n v="0"/>
    <x v="0"/>
  </r>
  <r>
    <x v="2"/>
    <s v="3.4 - Reporting and follow-up interventions"/>
    <s v="Advanced"/>
    <s v="Differentiate reporting formats and styles according to the target audience (C)"/>
    <n v="0.93330000000000002"/>
    <n v="14"/>
    <n v="6.6699999999999995E-2"/>
    <n v="1"/>
    <n v="15"/>
    <n v="1"/>
    <x v="0"/>
    <n v="1"/>
    <x v="0"/>
    <n v="1"/>
    <x v="0"/>
    <n v="0"/>
    <x v="0"/>
  </r>
  <r>
    <x v="2"/>
    <s v="3.4 - Reporting and follow-up interventions"/>
    <s v="Advanced"/>
    <s v="Adapt communication strategy and message according to the target audience (C)"/>
    <n v="0.93330000000000002"/>
    <n v="14"/>
    <n v="6.6699999999999995E-2"/>
    <n v="1"/>
    <n v="15"/>
    <n v="1"/>
    <x v="0"/>
    <n v="1"/>
    <x v="0"/>
    <n v="1"/>
    <x v="0"/>
    <n v="0"/>
    <x v="0"/>
  </r>
  <r>
    <x v="3"/>
    <s v="4.1 - Health systems and health services delivery"/>
    <s v="Advanced"/>
    <s v="Demonstrate an understanding of system structure, funding mechanisms and how healthcare and animal health/veterinary services are organized (K)"/>
    <n v="0.86670000000000003"/>
    <n v="13"/>
    <n v="0.1333"/>
    <n v="2"/>
    <n v="15"/>
    <n v="1"/>
    <x v="0"/>
    <n v="1"/>
    <x v="0"/>
    <n v="0"/>
    <x v="1"/>
    <n v="0"/>
    <x v="0"/>
  </r>
  <r>
    <x v="3"/>
    <s v="4.1 - Health systems and health services delivery"/>
    <s v="Advanced"/>
    <s v="Distinguish between the roles of different institutions and organizations involved in healthcare and animal health/veterinary service delivery at the national level (K)"/>
    <n v="0.93330000000000002"/>
    <n v="14"/>
    <n v="6.6699999999999995E-2"/>
    <n v="1"/>
    <n v="15"/>
    <n v="1"/>
    <x v="0"/>
    <n v="1"/>
    <x v="0"/>
    <n v="1"/>
    <x v="0"/>
    <n v="0"/>
    <x v="0"/>
  </r>
  <r>
    <x v="3"/>
    <s v="4.1 - Health systems and health services delivery"/>
    <s v="Advanced"/>
    <s v="Describe the regulatory framework within which human and animal health/veterinary services are provided and funded (K)"/>
    <n v="0.86670000000000003"/>
    <n v="13"/>
    <n v="0.1333"/>
    <n v="2"/>
    <n v="15"/>
    <n v="1"/>
    <x v="0"/>
    <n v="1"/>
    <x v="0"/>
    <n v="0"/>
    <x v="1"/>
    <n v="0"/>
    <x v="0"/>
  </r>
  <r>
    <x v="3"/>
    <s v="4.1 - Health systems and health services delivery"/>
    <s v="Advanced"/>
    <s v="Identify gaps (geographical, financial, cultural, ethnic or other) in healthcare and animal health/veterinary service delivery (C)"/>
    <n v="0.73329999999999995"/>
    <n v="11"/>
    <n v="0.26669999999999999"/>
    <n v="4"/>
    <n v="15"/>
    <n v="1"/>
    <x v="0"/>
    <n v="0"/>
    <x v="1"/>
    <n v="0"/>
    <x v="1"/>
    <n v="0"/>
    <x v="0"/>
  </r>
  <r>
    <x v="3"/>
    <s v="4.1 - Health systems and health services delivery"/>
    <s v="Advanced"/>
    <s v="Establish vertical and horizontal coordination of disease prevention, intervention and control across the one health interface (C)"/>
    <n v="0.73329999999999995"/>
    <n v="11"/>
    <n v="0.26669999999999999"/>
    <n v="4"/>
    <n v="15"/>
    <n v="1"/>
    <x v="0"/>
    <n v="0"/>
    <x v="1"/>
    <n v="0"/>
    <x v="1"/>
    <n v="0"/>
    <x v="0"/>
  </r>
  <r>
    <x v="3"/>
    <s v="4.2 - Antimicrobial stewardship"/>
    <s v="Advanced"/>
    <s v="Illustrate the emergence and global spread of drug resistant organisms (K)"/>
    <n v="0.93330000000000002"/>
    <n v="14"/>
    <n v="6.6699999999999995E-2"/>
    <n v="1"/>
    <n v="15"/>
    <n v="1"/>
    <x v="0"/>
    <n v="1"/>
    <x v="0"/>
    <n v="1"/>
    <x v="0"/>
    <n v="0"/>
    <x v="0"/>
  </r>
  <r>
    <x v="3"/>
    <s v="4.2 - Antimicrobial stewardship"/>
    <s v="Advanced"/>
    <s v="Describe the factors related to AMR spread and the impact of AMR on human, animal and environment health (K)"/>
    <n v="1"/>
    <n v="15"/>
    <n v="0"/>
    <n v="0"/>
    <n v="15"/>
    <n v="1"/>
    <x v="0"/>
    <n v="1"/>
    <x v="0"/>
    <n v="1"/>
    <x v="0"/>
    <n v="1"/>
    <x v="1"/>
  </r>
  <r>
    <x v="3"/>
    <s v="4.2 - Antimicrobial stewardship"/>
    <s v="Advanced"/>
    <s v="Assemble appropriate toolkits and materials for AMU data collection and sampling for AMR (S)"/>
    <n v="0.93330000000000002"/>
    <n v="14"/>
    <n v="6.6699999999999995E-2"/>
    <n v="1"/>
    <n v="15"/>
    <n v="1"/>
    <x v="0"/>
    <n v="1"/>
    <x v="0"/>
    <n v="1"/>
    <x v="0"/>
    <n v="0"/>
    <x v="0"/>
  </r>
  <r>
    <x v="3"/>
    <s v="4.2 - Antimicrobial stewardship"/>
    <s v="Advanced"/>
    <s v="Design and implement good practices behavior change to farmers/communities (bottom-up approach) (C)"/>
    <n v="0.92859999999999998"/>
    <n v="13"/>
    <n v="7.1400000000000005E-2"/>
    <n v="1"/>
    <n v="14"/>
    <n v="1"/>
    <x v="0"/>
    <n v="1"/>
    <x v="0"/>
    <n v="1"/>
    <x v="0"/>
    <n v="0"/>
    <x v="0"/>
  </r>
  <r>
    <x v="3"/>
    <s v="4.2 - Antimicrobial stewardship"/>
    <s v="Advanced"/>
    <s v="Develop an AMR surveillance strategy aligned with a national action plan (C)"/>
    <n v="0.8"/>
    <n v="12"/>
    <n v="0.2"/>
    <n v="3"/>
    <n v="15"/>
    <n v="1"/>
    <x v="0"/>
    <n v="1"/>
    <x v="0"/>
    <n v="0"/>
    <x v="1"/>
    <n v="0"/>
    <x v="0"/>
  </r>
  <r>
    <x v="3"/>
    <s v="4.2 - Antimicrobial stewardship"/>
    <s v="Advanced"/>
    <s v="Support national and facility-based efforts to reduce antibiotic resistance, including diagnostic and antimicrobial stewardship initiatives and the reporting and sharing of information on resistant microorganisms (C)"/>
    <n v="0.93330000000000002"/>
    <n v="14"/>
    <n v="6.6699999999999995E-2"/>
    <n v="1"/>
    <n v="15"/>
    <n v="1"/>
    <x v="0"/>
    <n v="1"/>
    <x v="0"/>
    <n v="1"/>
    <x v="0"/>
    <n v="0"/>
    <x v="0"/>
  </r>
  <r>
    <x v="3"/>
    <s v="4.2 - Antimicrobial stewardship"/>
    <s v="Advanced"/>
    <s v="Evaluate the effectiveness of interventions to contain the emergence and spread of resistant bacteria (C)"/>
    <n v="0.86670000000000003"/>
    <n v="13"/>
    <n v="0.1333"/>
    <n v="2"/>
    <n v="15"/>
    <n v="1"/>
    <x v="0"/>
    <n v="1"/>
    <x v="0"/>
    <n v="0"/>
    <x v="1"/>
    <n v="0"/>
    <x v="0"/>
  </r>
  <r>
    <x v="3"/>
    <s v="4.2 - Antimicrobial stewardship"/>
    <s v="Advanced"/>
    <s v="Formulate recommendations on the local and national AMR surveillance system (C)"/>
    <n v="0.93330000000000002"/>
    <n v="14"/>
    <n v="6.6699999999999995E-2"/>
    <n v="1"/>
    <n v="15"/>
    <n v="1"/>
    <x v="0"/>
    <n v="1"/>
    <x v="0"/>
    <n v="1"/>
    <x v="0"/>
    <n v="0"/>
    <x v="0"/>
  </r>
  <r>
    <x v="3"/>
    <s v="4.2 - Antimicrobial stewardship"/>
    <s v="Advanced"/>
    <s v="Develop sampling protocols and SOPs in accordance with the objectives for an AMR surveillance system (S)"/>
    <n v="0.86670000000000003"/>
    <n v="13"/>
    <n v="0.1333"/>
    <n v="2"/>
    <n v="15"/>
    <n v="1"/>
    <x v="0"/>
    <n v="1"/>
    <x v="0"/>
    <n v="0"/>
    <x v="1"/>
    <n v="0"/>
    <x v="0"/>
  </r>
  <r>
    <x v="3"/>
    <s v="4.2 - Antimicrobial stewardship"/>
    <s v="Advanced"/>
    <s v="Coordinate AMR data sharing and analysis (C)"/>
    <n v="0.8"/>
    <n v="12"/>
    <n v="0.2"/>
    <n v="3"/>
    <n v="15"/>
    <n v="1"/>
    <x v="0"/>
    <n v="1"/>
    <x v="0"/>
    <n v="0"/>
    <x v="1"/>
    <n v="0"/>
    <x v="0"/>
  </r>
  <r>
    <x v="3"/>
    <s v="4.3 - Immunizations"/>
    <s v="Advanced"/>
    <s v="Describe the different types of vaccines and other immunizing agents (e.g., immunoglobulins) (K)"/>
    <n v="0.92859999999999998"/>
    <n v="13"/>
    <n v="7.1400000000000005E-2"/>
    <n v="1"/>
    <n v="14"/>
    <n v="1"/>
    <x v="0"/>
    <n v="1"/>
    <x v="0"/>
    <n v="1"/>
    <x v="0"/>
    <n v="0"/>
    <x v="0"/>
  </r>
  <r>
    <x v="3"/>
    <s v="4.3 - Immunizations"/>
    <s v="Advanced"/>
    <s v="Explain the different types of vaccine preventable diseases (VPDs) and their transmission dynamics (K)"/>
    <n v="0.92859999999999998"/>
    <n v="13"/>
    <n v="7.1400000000000005E-2"/>
    <n v="1"/>
    <n v="14"/>
    <n v="1"/>
    <x v="0"/>
    <n v="1"/>
    <x v="0"/>
    <n v="1"/>
    <x v="0"/>
    <n v="0"/>
    <x v="0"/>
  </r>
  <r>
    <x v="3"/>
    <s v="4.3 - Immunizations"/>
    <s v="Advanced"/>
    <s v="Explain the difference between disease control, elimination, and eradication (K)"/>
    <n v="1"/>
    <n v="14"/>
    <n v="0"/>
    <n v="0"/>
    <n v="14"/>
    <n v="1"/>
    <x v="0"/>
    <n v="1"/>
    <x v="0"/>
    <n v="1"/>
    <x v="0"/>
    <n v="1"/>
    <x v="1"/>
  </r>
  <r>
    <x v="3"/>
    <s v="4.3 - Immunizations"/>
    <s v="Advanced"/>
    <s v="Identify at-risk populations and propose adjusted immunization strategies and approaches (C)"/>
    <n v="0.92859999999999998"/>
    <n v="13"/>
    <n v="7.1400000000000005E-2"/>
    <n v="1"/>
    <n v="14"/>
    <n v="1"/>
    <x v="0"/>
    <n v="1"/>
    <x v="0"/>
    <n v="1"/>
    <x v="0"/>
    <n v="0"/>
    <x v="0"/>
  </r>
  <r>
    <x v="3"/>
    <s v="4.3 - Immunizations"/>
    <s v="Advanced"/>
    <s v="Advise governments on the cost-benefit of vaccines in the context of disease control (C)"/>
    <n v="0.64290000000000003"/>
    <n v="9"/>
    <n v="0.35709999999999997"/>
    <n v="5"/>
    <n v="14"/>
    <n v="0"/>
    <x v="1"/>
    <n v="0"/>
    <x v="1"/>
    <n v="0"/>
    <x v="1"/>
    <n v="0"/>
    <x v="0"/>
  </r>
  <r>
    <x v="3"/>
    <s v="4.3 - Immunizations"/>
    <s v="Advanced"/>
    <s v="Conduct VPD-specific applied research in the context of a VPD outbreak (C)"/>
    <n v="0.53849999999999998"/>
    <n v="7"/>
    <n v="0.46150000000000002"/>
    <n v="6"/>
    <n v="13"/>
    <n v="0"/>
    <x v="1"/>
    <n v="0"/>
    <x v="1"/>
    <n v="0"/>
    <x v="1"/>
    <n v="0"/>
    <x v="0"/>
  </r>
  <r>
    <x v="3"/>
    <s v="4.4 - Infectious and zoonotic diseases"/>
    <s v="Advanced"/>
    <s v="Build capacity for surveillance and investigation of infectious and zoonotic diseases, including food, waterborne and vectorborne diseases (S)"/>
    <n v="0.93330000000000002"/>
    <n v="14"/>
    <n v="6.6699999999999995E-2"/>
    <n v="1"/>
    <n v="15"/>
    <n v="1"/>
    <x v="0"/>
    <n v="1"/>
    <x v="0"/>
    <n v="1"/>
    <x v="0"/>
    <n v="0"/>
    <x v="0"/>
  </r>
  <r>
    <x v="3"/>
    <s v="4.4 - Infectious and zoonotic diseases"/>
    <s v="Advanced"/>
    <s v="Work with partners to investigate infectious and zoonotic disease outbreaks and implement systems to better detect, control and prevent them (C)"/>
    <n v="0.93330000000000002"/>
    <n v="14"/>
    <n v="6.6699999999999995E-2"/>
    <n v="1"/>
    <n v="15"/>
    <n v="1"/>
    <x v="0"/>
    <n v="1"/>
    <x v="0"/>
    <n v="1"/>
    <x v="0"/>
    <n v="0"/>
    <x v="0"/>
  </r>
  <r>
    <x v="3"/>
    <s v="4.4 - Infectious and zoonotic diseases"/>
    <s v="Advanced"/>
    <s v="Use data to evaluate and revise infectious and zoonotic disease prevention strategies including social, religious and cultural aspects (C)"/>
    <n v="0.86670000000000003"/>
    <n v="13"/>
    <n v="0.1333"/>
    <n v="2"/>
    <n v="15"/>
    <n v="1"/>
    <x v="0"/>
    <n v="1"/>
    <x v="0"/>
    <n v="0"/>
    <x v="1"/>
    <n v="0"/>
    <x v="0"/>
  </r>
  <r>
    <x v="3"/>
    <s v="4.4 - Infectious and zoonotic diseases"/>
    <s v="Advanced"/>
    <s v="Distinguish between the roles of different organizations involved in food and water safety at the national level (K)"/>
    <n v="0.93330000000000002"/>
    <n v="14"/>
    <n v="6.6699999999999995E-2"/>
    <n v="1"/>
    <n v="15"/>
    <n v="1"/>
    <x v="0"/>
    <n v="1"/>
    <x v="0"/>
    <n v="1"/>
    <x v="0"/>
    <n v="0"/>
    <x v="0"/>
  </r>
  <r>
    <x v="3"/>
    <s v="4.4 - Infectious and zoonotic diseases"/>
    <s v="Advanced"/>
    <s v="Link analysis of environmental (climate-related) data to outbreak forecasting and enhanced surveillance of waterborne diseases (S)"/>
    <n v="0.71430000000000005"/>
    <n v="10"/>
    <n v="0.28570000000000001"/>
    <n v="4"/>
    <n v="14"/>
    <n v="1"/>
    <x v="0"/>
    <n v="0"/>
    <x v="1"/>
    <n v="0"/>
    <x v="1"/>
    <n v="0"/>
    <x v="0"/>
  </r>
  <r>
    <x v="3"/>
    <s v="4.5 - Disease management during travel, mobility and movement"/>
    <s v="Advanced"/>
    <s v="Recommend and execute policies for quarantine and movement restrictions at the national level (S)"/>
    <n v="0.93330000000000002"/>
    <n v="14"/>
    <n v="6.6699999999999995E-2"/>
    <n v="1"/>
    <n v="15"/>
    <n v="1"/>
    <x v="0"/>
    <n v="1"/>
    <x v="0"/>
    <n v="1"/>
    <x v="0"/>
    <n v="0"/>
    <x v="0"/>
  </r>
  <r>
    <x v="3"/>
    <s v="4.5 - Disease management during travel, mobility and movement"/>
    <s v="Advanced"/>
    <s v="Be familiar with health policies for cross-border travel, including immunizations (K)"/>
    <n v="0.93330000000000002"/>
    <n v="14"/>
    <n v="6.6699999999999995E-2"/>
    <n v="1"/>
    <n v="15"/>
    <n v="1"/>
    <x v="0"/>
    <n v="1"/>
    <x v="0"/>
    <n v="1"/>
    <x v="0"/>
    <n v="0"/>
    <x v="0"/>
  </r>
  <r>
    <x v="3"/>
    <s v="4.5 - Disease management during travel, mobility and movement"/>
    <s v="Advanced"/>
    <s v="Use network analysis to design disease prevention and control plans according to high-risk areas/hot spots (C)"/>
    <n v="0.66669999999999996"/>
    <n v="10"/>
    <n v="0.33329999999999999"/>
    <n v="5"/>
    <n v="15"/>
    <n v="1"/>
    <x v="0"/>
    <n v="0"/>
    <x v="1"/>
    <n v="0"/>
    <x v="1"/>
    <n v="0"/>
    <x v="0"/>
  </r>
  <r>
    <x v="4"/>
    <s v="5.1 - Necropsies, sample/specimen collection, labeling, storage and transport"/>
    <s v="Advanced"/>
    <s v="Formulate universal biosafety and biosecurity precautions in specimen collection, handling, labeling, storage, transportation and biological waste disposal (e.g., needles) (C)"/>
    <n v="1"/>
    <n v="11"/>
    <n v="0"/>
    <n v="0"/>
    <n v="11"/>
    <n v="1"/>
    <x v="0"/>
    <n v="1"/>
    <x v="0"/>
    <n v="1"/>
    <x v="0"/>
    <n v="1"/>
    <x v="1"/>
  </r>
  <r>
    <x v="4"/>
    <s v="5.1 - Necropsies, sample/specimen collection, labeling, storage and transport"/>
    <s v="Advanced"/>
    <s v="Formulate the risk management plan and standard operating procedures for IPC standard operating procedures (SOPs) for specimen collection, handling, labeling, cold chain, appropriate protocols for packaging specimens for transport and biological waste disposal (e.g., needles) (C)"/>
    <n v="1"/>
    <n v="11"/>
    <n v="0"/>
    <n v="0"/>
    <n v="11"/>
    <n v="1"/>
    <x v="0"/>
    <n v="1"/>
    <x v="0"/>
    <n v="1"/>
    <x v="0"/>
    <n v="1"/>
    <x v="1"/>
  </r>
  <r>
    <x v="4"/>
    <s v="5.1 - Necropsies, sample/specimen collection, labeling, storage and transport"/>
    <s v="Advanced"/>
    <s v="Evaluate the implementation of the risk management plan and standard operating procedures (SOP) for biosafety and biosecurity and documentation for safe and humane specimen collection, specimen labeling, cold chain, appropriate protocols for packaging specimens for transport and biological waste disposal (e.g., needles) (C)"/>
    <n v="0.81820000000000004"/>
    <n v="9"/>
    <n v="0.18179999999999999"/>
    <n v="2"/>
    <n v="11"/>
    <n v="1"/>
    <x v="0"/>
    <n v="1"/>
    <x v="0"/>
    <n v="0"/>
    <x v="1"/>
    <n v="0"/>
    <x v="0"/>
  </r>
  <r>
    <x v="4"/>
    <s v="5.1 - Necropsies, sample/specimen collection, labeling, storage and transport"/>
    <s v="Advanced"/>
    <s v="Provide training for frontline and intermediate levels related to the risk management plan and standard operating procedures (SOP) for biosafety and biosecurity and documentation for specimen collection, labeling, handling, storage, cold chain, appropriate protocols for packaging specimens for transport and biological waste disposal (e.g., needles) (C)"/>
    <n v="0.81820000000000004"/>
    <n v="9"/>
    <n v="0.18179999999999999"/>
    <n v="2"/>
    <n v="11"/>
    <n v="1"/>
    <x v="0"/>
    <n v="1"/>
    <x v="0"/>
    <n v="0"/>
    <x v="1"/>
    <n v="0"/>
    <x v="0"/>
  </r>
  <r>
    <x v="4"/>
    <s v="5.2 - Multisectoral planning and data linking"/>
    <s v="Advanced"/>
    <s v="Evaluate the needs for joint training among epidemiologists and laboratory personnel to conduct joint field investigations (C)"/>
    <n v="0.81820000000000004"/>
    <n v="9"/>
    <n v="0.18179999999999999"/>
    <n v="2"/>
    <n v="11"/>
    <n v="1"/>
    <x v="0"/>
    <n v="1"/>
    <x v="0"/>
    <n v="0"/>
    <x v="1"/>
    <n v="0"/>
    <x v="0"/>
  </r>
  <r>
    <x v="4"/>
    <s v="5.2 - Multisectoral planning and data linking"/>
    <s v="Advanced"/>
    <s v="Lead the planning and implementation of field investigations (and coordinate with laboratories to C)"/>
    <n v="1"/>
    <n v="11"/>
    <n v="0"/>
    <n v="0"/>
    <n v="11"/>
    <n v="1"/>
    <x v="0"/>
    <n v="1"/>
    <x v="0"/>
    <n v="1"/>
    <x v="0"/>
    <n v="1"/>
    <x v="1"/>
  </r>
  <r>
    <x v="4"/>
    <s v="5.2 - Multisectoral planning and data linking"/>
    <s v="Advanced"/>
    <s v="Design a multiple testing approach including parallel and serial diagnostic considering the effects on the sensitivity and specificity, positive predictive value (PPV) and negative predictive value (NPV) of a testing protocol (C)"/>
    <n v="0.54549999999999998"/>
    <n v="6"/>
    <n v="0.45450000000000002"/>
    <n v="5"/>
    <n v="11"/>
    <n v="0"/>
    <x v="1"/>
    <n v="0"/>
    <x v="1"/>
    <n v="0"/>
    <x v="1"/>
    <n v="0"/>
    <x v="0"/>
  </r>
  <r>
    <x v="4"/>
    <s v="5.2 - Multisectoral planning and data linking"/>
    <s v="Advanced"/>
    <s v="Apply epidemiological sampling concepts and techniques (i.e., sample size calculation, representativeness, etc.) when designing laboratory research studies (C)"/>
    <n v="0.90910000000000002"/>
    <n v="10"/>
    <n v="9.0899999999999995E-2"/>
    <n v="1"/>
    <n v="11"/>
    <n v="1"/>
    <x v="0"/>
    <n v="1"/>
    <x v="0"/>
    <n v="1"/>
    <x v="0"/>
    <n v="0"/>
    <x v="0"/>
  </r>
  <r>
    <x v="4"/>
    <s v="5.2 - Multisectoral planning and data linking"/>
    <s v="Advanced"/>
    <s v="Provide recommendations for statistical methods to estimate sensitivity and specificity and their corresponding confidence intervals, criteria for determining sample size in the evaluation of a new diagnostic test, and statistical methods for evaluating a test when no gold standard is available (C)"/>
    <n v="0.72729999999999995"/>
    <n v="8"/>
    <n v="0.2727"/>
    <n v="3"/>
    <n v="11"/>
    <n v="1"/>
    <x v="0"/>
    <n v="0"/>
    <x v="1"/>
    <n v="0"/>
    <x v="1"/>
    <n v="0"/>
    <x v="0"/>
  </r>
  <r>
    <x v="4"/>
    <s v="5.2 - Multisectoral planning and data linking"/>
    <s v="Advanced"/>
    <s v="Conduct quality assurance of joint field and laboratory interactions, including reporting, across the interface (S)"/>
    <n v="0.8"/>
    <n v="8"/>
    <n v="0.2"/>
    <n v="2"/>
    <n v="10"/>
    <n v="1"/>
    <x v="0"/>
    <n v="1"/>
    <x v="0"/>
    <n v="0"/>
    <x v="1"/>
    <n v="0"/>
    <x v="0"/>
  </r>
  <r>
    <x v="4"/>
    <s v="5.2 - Multisectoral planning and data linking"/>
    <s v="Advanced"/>
    <s v="Share all assessment and evaluation reports with important stakeholders (S)"/>
    <n v="1"/>
    <n v="11"/>
    <n v="0"/>
    <n v="0"/>
    <n v="11"/>
    <n v="1"/>
    <x v="0"/>
    <n v="1"/>
    <x v="0"/>
    <n v="1"/>
    <x v="0"/>
    <n v="1"/>
    <x v="1"/>
  </r>
  <r>
    <x v="4"/>
    <s v="5.2 - Multisectoral planning and data linking"/>
    <s v="Advanced"/>
    <s v="Evaluate diagnostic tests including ELISA, using the Receiver Operating Characteristic (ROC) curve system (S)"/>
    <n v="0.2727"/>
    <n v="3"/>
    <n v="0.72729999999999995"/>
    <n v="8"/>
    <n v="11"/>
    <n v="0"/>
    <x v="1"/>
    <n v="0"/>
    <x v="1"/>
    <n v="0"/>
    <x v="1"/>
    <n v="0"/>
    <x v="0"/>
  </r>
  <r>
    <x v="4"/>
    <s v="5.3 - Multisectoral coordination"/>
    <s v="Advanced"/>
    <s v="Lead and facilitate collaboration among clinical, laboratory, and public health institutions (C)"/>
    <n v="1"/>
    <n v="11"/>
    <n v="0"/>
    <n v="0"/>
    <n v="11"/>
    <n v="1"/>
    <x v="0"/>
    <n v="1"/>
    <x v="0"/>
    <n v="1"/>
    <x v="0"/>
    <n v="1"/>
    <x v="1"/>
  </r>
  <r>
    <x v="4"/>
    <s v="5.3 - Multisectoral coordination"/>
    <s v="Advanced"/>
    <s v="Integrate and analyze laboratory and field data to support decision-makers across the human-animal-environment interface (C)"/>
    <n v="1"/>
    <n v="11"/>
    <n v="0"/>
    <n v="0"/>
    <n v="11"/>
    <n v="1"/>
    <x v="0"/>
    <n v="1"/>
    <x v="0"/>
    <n v="1"/>
    <x v="0"/>
    <n v="1"/>
    <x v="1"/>
  </r>
  <r>
    <x v="4"/>
    <s v="5.3 - Multisectoral coordination"/>
    <s v="Advanced"/>
    <s v="Assess and mediate conflicting results (false positives, false negatives) from laboratory and field data that may impact data quality and decision-making (C)"/>
    <n v="1"/>
    <n v="11"/>
    <n v="0"/>
    <n v="0"/>
    <n v="11"/>
    <n v="1"/>
    <x v="0"/>
    <n v="1"/>
    <x v="0"/>
    <n v="1"/>
    <x v="0"/>
    <n v="1"/>
    <x v="1"/>
  </r>
  <r>
    <x v="4"/>
    <s v="5.3 - Multisectoral coordination"/>
    <s v="Advanced"/>
    <s v="Manage and coordinate data sharing at the national level with all stakeholders (C)"/>
    <n v="0.72729999999999995"/>
    <n v="8"/>
    <n v="0.2727"/>
    <n v="3"/>
    <n v="11"/>
    <n v="1"/>
    <x v="0"/>
    <n v="0"/>
    <x v="1"/>
    <n v="0"/>
    <x v="1"/>
    <n v="0"/>
    <x v="0"/>
  </r>
  <r>
    <x v="4"/>
    <s v="5.4 - Analysis, interpretation and reporting of laboratory data"/>
    <s v="Advanced"/>
    <s v="Conduct univariable and bivariable and multivariable analyses and display secondary laboratory data according to person/animal-place-time to support joint risk assessments (C)"/>
    <n v="1"/>
    <n v="11"/>
    <n v="0"/>
    <n v="0"/>
    <n v="11"/>
    <n v="1"/>
    <x v="0"/>
    <n v="1"/>
    <x v="0"/>
    <n v="1"/>
    <x v="0"/>
    <n v="1"/>
    <x v="1"/>
  </r>
  <r>
    <x v="4"/>
    <s v="5.4 - Analysis, interpretation and reporting of laboratory data"/>
    <s v="Advanced"/>
    <s v="Evaluate, integrate and report field and laboratory data to conduct trend analysis (e.g., time series analysis) (C)"/>
    <n v="1"/>
    <n v="11"/>
    <n v="0"/>
    <n v="0"/>
    <n v="11"/>
    <n v="1"/>
    <x v="0"/>
    <n v="1"/>
    <x v="0"/>
    <n v="1"/>
    <x v="0"/>
    <n v="1"/>
    <x v="1"/>
  </r>
  <r>
    <x v="4"/>
    <s v="5.4 - Analysis, interpretation and reporting of laboratory data"/>
    <s v="Advanced"/>
    <s v="Provide quality assurance of laboratory data and provide guidance on the analysis of laboratory data for public health and animal health importance (C)"/>
    <n v="0.90910000000000002"/>
    <n v="10"/>
    <n v="9.0899999999999995E-2"/>
    <n v="1"/>
    <n v="11"/>
    <n v="1"/>
    <x v="0"/>
    <n v="1"/>
    <x v="0"/>
    <n v="1"/>
    <x v="0"/>
    <n v="0"/>
    <x v="0"/>
  </r>
  <r>
    <x v="5"/>
    <s v="6.1 - IPC, biosecurity and biosafety preparedness"/>
    <s v="Advanced"/>
    <s v="Formulate SOPs and guidelines (C)"/>
    <n v="0.90910000000000002"/>
    <n v="10"/>
    <n v="9.0899999999999995E-2"/>
    <n v="1"/>
    <n v="11"/>
    <n v="1"/>
    <x v="0"/>
    <n v="1"/>
    <x v="0"/>
    <n v="1"/>
    <x v="0"/>
    <n v="0"/>
    <x v="0"/>
  </r>
  <r>
    <x v="5"/>
    <s v="6.1 - IPC, biosecurity and biosafety preparedness"/>
    <s v="Advanced"/>
    <s v="Train and mentor frontline and intermediate level professionals (C)"/>
    <n v="0.90910000000000002"/>
    <n v="10"/>
    <n v="9.0899999999999995E-2"/>
    <n v="1"/>
    <n v="11"/>
    <n v="1"/>
    <x v="0"/>
    <n v="1"/>
    <x v="0"/>
    <n v="1"/>
    <x v="0"/>
    <n v="0"/>
    <x v="0"/>
  </r>
  <r>
    <x v="5"/>
    <s v="6.1 - IPC, biosecurity and biosafety preparedness"/>
    <s v="Advanced"/>
    <s v="Conduct risk assessments related to IPC, biosafety and biosecurity (C)"/>
    <n v="1"/>
    <n v="11"/>
    <n v="0"/>
    <n v="0"/>
    <n v="11"/>
    <n v="1"/>
    <x v="0"/>
    <n v="1"/>
    <x v="0"/>
    <n v="1"/>
    <x v="0"/>
    <n v="1"/>
    <x v="1"/>
  </r>
  <r>
    <x v="5"/>
    <s v="6.1 - IPC, biosecurity and biosafety preparedness"/>
    <s v="Advanced"/>
    <s v="Evaluate the availability of and compliance to SOPs and guidelines (C)"/>
    <n v="0.90910000000000002"/>
    <n v="10"/>
    <n v="9.0899999999999995E-2"/>
    <n v="1"/>
    <n v="11"/>
    <n v="1"/>
    <x v="0"/>
    <n v="1"/>
    <x v="0"/>
    <n v="1"/>
    <x v="0"/>
    <n v="0"/>
    <x v="0"/>
  </r>
  <r>
    <x v="5"/>
    <s v="6.1 - IPC, biosecurity and biosafety preparedness"/>
    <s v="Advanced"/>
    <s v="Lead intersectoral collaboration with respect to preparedness (C)"/>
    <n v="0.90910000000000002"/>
    <n v="10"/>
    <n v="9.0899999999999995E-2"/>
    <n v="1"/>
    <n v="11"/>
    <n v="1"/>
    <x v="0"/>
    <n v="1"/>
    <x v="0"/>
    <n v="1"/>
    <x v="0"/>
    <n v="0"/>
    <x v="0"/>
  </r>
  <r>
    <x v="5"/>
    <s v="6.1 - IPC, biosecurity and biosafety preparedness"/>
    <s v="Advanced"/>
    <s v="Lead advocacy efforts to apply best practices for IPC, biosafety and biosecurity at all levels (C)"/>
    <n v="0.90910000000000002"/>
    <n v="10"/>
    <n v="9.0899999999999995E-2"/>
    <n v="1"/>
    <n v="11"/>
    <n v="1"/>
    <x v="0"/>
    <n v="1"/>
    <x v="0"/>
    <n v="1"/>
    <x v="0"/>
    <n v="0"/>
    <x v="0"/>
  </r>
  <r>
    <x v="5"/>
    <s v="6.1 - IPC, biosecurity and biosafety preparedness"/>
    <s v="Advanced"/>
    <s v="Coordinate PPE procurement (C)"/>
    <n v="0.54549999999999998"/>
    <n v="6"/>
    <n v="0.45450000000000002"/>
    <n v="5"/>
    <n v="11"/>
    <n v="0"/>
    <x v="1"/>
    <n v="0"/>
    <x v="1"/>
    <n v="0"/>
    <x v="1"/>
    <n v="0"/>
    <x v="0"/>
  </r>
  <r>
    <x v="5"/>
    <s v="6.2 - IPC, biosecurity and biosafety implementation procedures"/>
    <s v="Advanced"/>
    <s v="Conduct an emergency situation risk assessment (C)"/>
    <n v="1"/>
    <n v="11"/>
    <n v="0"/>
    <n v="0"/>
    <n v="11"/>
    <n v="1"/>
    <x v="0"/>
    <n v="1"/>
    <x v="0"/>
    <n v="1"/>
    <x v="0"/>
    <n v="1"/>
    <x v="1"/>
  </r>
  <r>
    <x v="5"/>
    <s v="6.2 - IPC, biosecurity and biosafety implementation procedures"/>
    <s v="Advanced"/>
    <s v="Formulate an infection prevention and control plan (C)"/>
    <n v="0.81820000000000004"/>
    <n v="9"/>
    <n v="0.18179999999999999"/>
    <n v="2"/>
    <n v="11"/>
    <n v="1"/>
    <x v="0"/>
    <n v="1"/>
    <x v="0"/>
    <n v="0"/>
    <x v="1"/>
    <n v="0"/>
    <x v="0"/>
  </r>
  <r>
    <x v="5"/>
    <s v="6.2 - IPC, biosecurity and biosafety implementation procedures"/>
    <s v="Advanced"/>
    <s v="Formulate disease-specific prevention and control plans (C)"/>
    <n v="0.90910000000000002"/>
    <n v="10"/>
    <n v="9.0899999999999995E-2"/>
    <n v="1"/>
    <n v="11"/>
    <n v="1"/>
    <x v="0"/>
    <n v="1"/>
    <x v="0"/>
    <n v="1"/>
    <x v="0"/>
    <n v="0"/>
    <x v="0"/>
  </r>
  <r>
    <x v="5"/>
    <s v="6.2 - IPC, biosecurity and biosafety implementation procedures"/>
    <s v="Advanced"/>
    <s v="Evaluate the efficiency of control measures (C)"/>
    <n v="0.90910000000000002"/>
    <n v="10"/>
    <n v="9.0899999999999995E-2"/>
    <n v="1"/>
    <n v="11"/>
    <n v="1"/>
    <x v="0"/>
    <n v="1"/>
    <x v="0"/>
    <n v="1"/>
    <x v="0"/>
    <n v="0"/>
    <x v="0"/>
  </r>
  <r>
    <x v="5"/>
    <s v="6.2 - IPC, biosecurity and biosafety implementation procedures"/>
    <s v="Advanced"/>
    <s v="Identify context specific training needs and design relevant training programs (C)"/>
    <n v="0.81820000000000004"/>
    <n v="9"/>
    <n v="0.18179999999999999"/>
    <n v="2"/>
    <n v="11"/>
    <n v="1"/>
    <x v="0"/>
    <n v="1"/>
    <x v="0"/>
    <n v="0"/>
    <x v="1"/>
    <n v="0"/>
    <x v="0"/>
  </r>
  <r>
    <x v="5"/>
    <s v="6.2 - IPC, biosecurity and biosafety implementation procedures"/>
    <s v="Advanced"/>
    <s v="Deliver training activities - cross cutting competency (C)"/>
    <n v="0.81820000000000004"/>
    <n v="9"/>
    <n v="0.18179999999999999"/>
    <n v="2"/>
    <n v="11"/>
    <n v="1"/>
    <x v="0"/>
    <n v="1"/>
    <x v="0"/>
    <n v="0"/>
    <x v="1"/>
    <n v="0"/>
    <x v="0"/>
  </r>
  <r>
    <x v="5"/>
    <s v="6.2 - IPC, biosecurity and biosafety implementation procedures"/>
    <s v="Advanced"/>
    <s v="Ensure intersectoral collaboration*- crosscutting competency (C)"/>
    <n v="0.63639999999999997"/>
    <n v="7"/>
    <n v="0.36359999999999998"/>
    <n v="4"/>
    <n v="11"/>
    <n v="0"/>
    <x v="1"/>
    <n v="0"/>
    <x v="1"/>
    <n v="0"/>
    <x v="1"/>
    <n v="0"/>
    <x v="0"/>
  </r>
  <r>
    <x v="5"/>
    <s v="6.2 - IPC, biosecurity and biosafety implementation procedures"/>
    <s v="Advanced"/>
    <s v="Lead advocacy for following best practices for implementation IPC, biosafety and biosecurity procedures (C)"/>
    <n v="0.81820000000000004"/>
    <n v="9"/>
    <n v="0.18179999999999999"/>
    <n v="2"/>
    <n v="11"/>
    <n v="1"/>
    <x v="0"/>
    <n v="1"/>
    <x v="0"/>
    <n v="0"/>
    <x v="1"/>
    <n v="0"/>
    <x v="0"/>
  </r>
  <r>
    <x v="5"/>
    <s v="6.3 - Continuous quality improvement (CQI) evaluation"/>
    <s v="Advanced"/>
    <s v="Evaluate biosafety and biosecurity procedures (C)"/>
    <n v="1"/>
    <n v="11"/>
    <n v="0"/>
    <n v="0"/>
    <n v="11"/>
    <n v="1"/>
    <x v="0"/>
    <n v="1"/>
    <x v="0"/>
    <n v="1"/>
    <x v="0"/>
    <n v="1"/>
    <x v="1"/>
  </r>
  <r>
    <x v="5"/>
    <s v="6.3 - Continuous quality improvement (CQI) evaluation"/>
    <s v="Advanced"/>
    <s v="Develop a biosecurity protocol to visit a premises (C)"/>
    <n v="0.81820000000000004"/>
    <n v="9"/>
    <n v="0.18179999999999999"/>
    <n v="2"/>
    <n v="11"/>
    <n v="1"/>
    <x v="0"/>
    <n v="1"/>
    <x v="0"/>
    <n v="0"/>
    <x v="1"/>
    <n v="0"/>
    <x v="0"/>
  </r>
  <r>
    <x v="5"/>
    <s v="6.3 - Continuous quality improvement (CQI) evaluation"/>
    <s v="Advanced"/>
    <s v="Evaluate successes and challenges and develop corrective actions (C)"/>
    <n v="0.90910000000000002"/>
    <n v="10"/>
    <n v="9.0899999999999995E-2"/>
    <n v="1"/>
    <n v="11"/>
    <n v="1"/>
    <x v="0"/>
    <n v="1"/>
    <x v="0"/>
    <n v="1"/>
    <x v="0"/>
    <n v="0"/>
    <x v="0"/>
  </r>
  <r>
    <x v="5"/>
    <s v="6.3 - Continuous quality improvement (CQI) evaluation"/>
    <s v="Advanced"/>
    <s v="Lead audits of IPC, biosafety and biosecurity practices (C)"/>
    <n v="0.72729999999999995"/>
    <n v="8"/>
    <n v="0.2727"/>
    <n v="3"/>
    <n v="11"/>
    <n v="1"/>
    <x v="0"/>
    <n v="0"/>
    <x v="1"/>
    <n v="0"/>
    <x v="1"/>
    <n v="0"/>
    <x v="0"/>
  </r>
  <r>
    <x v="5"/>
    <s v="6.3 - Continuous quality improvement (CQI) evaluation"/>
    <s v="Advanced"/>
    <s v="Lead the evaluation of IPC, biosafety and biosecurity plan using appropriate tools (C)"/>
    <n v="0.63639999999999997"/>
    <n v="7"/>
    <n v="0.36359999999999998"/>
    <n v="4"/>
    <n v="11"/>
    <n v="0"/>
    <x v="1"/>
    <n v="0"/>
    <x v="1"/>
    <n v="0"/>
    <x v="1"/>
    <n v="0"/>
    <x v="0"/>
  </r>
  <r>
    <x v="5"/>
    <s v="6.3 - Continuous quality improvement (CQI) evaluation"/>
    <s v="Advanced"/>
    <s v="Lead specific biosafety and biosecurity evaluation and adaptations required at border points of entry (C)"/>
    <n v="0.54549999999999998"/>
    <n v="6"/>
    <n v="0.45450000000000002"/>
    <n v="5"/>
    <n v="11"/>
    <n v="0"/>
    <x v="1"/>
    <n v="0"/>
    <x v="1"/>
    <n v="0"/>
    <x v="1"/>
    <n v="0"/>
    <x v="0"/>
  </r>
  <r>
    <x v="6"/>
    <s v="7.1 - Detection of health threats"/>
    <s v="Advanced"/>
    <s v="Engage with laboratories to ensure capacities and proficiency for testing for pathogens of epidemic potential (C)"/>
    <n v="1"/>
    <n v="11"/>
    <n v="0"/>
    <n v="0"/>
    <n v="11"/>
    <n v="1"/>
    <x v="0"/>
    <n v="1"/>
    <x v="0"/>
    <n v="1"/>
    <x v="0"/>
    <n v="1"/>
    <x v="1"/>
  </r>
  <r>
    <x v="6"/>
    <s v="7.1 - Detection of health threats"/>
    <s v="Advanced"/>
    <s v="Use event-based, indicator-based and innovative (novel) surveillance to detect health threats (C)"/>
    <n v="1"/>
    <n v="11"/>
    <n v="0"/>
    <n v="0"/>
    <n v="11"/>
    <n v="1"/>
    <x v="0"/>
    <n v="1"/>
    <x v="0"/>
    <n v="1"/>
    <x v="0"/>
    <n v="1"/>
    <x v="1"/>
  </r>
  <r>
    <x v="6"/>
    <s v="7.1 - Detection of health threats"/>
    <s v="Advanced"/>
    <s v="Identify when case reports or clusters require further investigation and how to initiate field investigations (C)"/>
    <n v="1"/>
    <n v="11"/>
    <n v="0"/>
    <n v="0"/>
    <n v="11"/>
    <n v="1"/>
    <x v="0"/>
    <n v="1"/>
    <x v="0"/>
    <n v="1"/>
    <x v="0"/>
    <n v="1"/>
    <x v="1"/>
  </r>
  <r>
    <x v="6"/>
    <s v="7.1 - Detection of health threats"/>
    <s v="Advanced"/>
    <s v="Evaluate the implications of national or international health alerts (C)"/>
    <n v="1"/>
    <n v="11"/>
    <n v="0"/>
    <n v="0"/>
    <n v="11"/>
    <n v="1"/>
    <x v="0"/>
    <n v="1"/>
    <x v="0"/>
    <n v="1"/>
    <x v="0"/>
    <n v="1"/>
    <x v="1"/>
  </r>
  <r>
    <x v="6"/>
    <s v="7.1 - Detection of health threats"/>
    <s v="Advanced"/>
    <s v="Design new or adapt existing environmental monitoring systems for emerging concerns about environmental contamination (C)"/>
    <n v="0.81820000000000004"/>
    <n v="9"/>
    <n v="0.18179999999999999"/>
    <n v="2"/>
    <n v="11"/>
    <n v="1"/>
    <x v="0"/>
    <n v="1"/>
    <x v="0"/>
    <n v="0"/>
    <x v="1"/>
    <n v="0"/>
    <x v="0"/>
  </r>
  <r>
    <x v="6"/>
    <s v="7.1 - Detection of health threats"/>
    <s v="Advanced"/>
    <s v="Identify organism responsible for a disease outbreak and its epidemiological characteristics (C)"/>
    <n v="1"/>
    <n v="11"/>
    <n v="0"/>
    <n v="0"/>
    <n v="11"/>
    <n v="1"/>
    <x v="0"/>
    <n v="1"/>
    <x v="0"/>
    <n v="1"/>
    <x v="0"/>
    <n v="1"/>
    <x v="1"/>
  </r>
  <r>
    <x v="6"/>
    <s v="7.1 - Detection of health threats"/>
    <s v="Advanced"/>
    <s v="Demonstrate knowledge of protocols for notifying WHO or OIE of a potential health threat and advise the delegate responsible for reporting (S)"/>
    <n v="1"/>
    <n v="11"/>
    <n v="0"/>
    <n v="0"/>
    <n v="11"/>
    <n v="1"/>
    <x v="0"/>
    <n v="1"/>
    <x v="0"/>
    <n v="1"/>
    <x v="0"/>
    <n v="1"/>
    <x v="1"/>
  </r>
  <r>
    <x v="6"/>
    <s v="7.1 - Detection of health threats"/>
    <s v="Advanced"/>
    <s v="Evaluate whether a potential health threat is notifiable under the IHR (C)"/>
    <n v="1"/>
    <n v="11"/>
    <n v="0"/>
    <n v="0"/>
    <n v="11"/>
    <n v="1"/>
    <x v="0"/>
    <n v="1"/>
    <x v="0"/>
    <n v="1"/>
    <x v="0"/>
    <n v="1"/>
    <x v="1"/>
  </r>
  <r>
    <x v="6"/>
    <s v="7.1 - Detection of health threats"/>
    <s v="Advanced"/>
    <s v="Identify environmental/climate anomalies/thresholds associated with the health threats (C)"/>
    <n v="0.54549999999999998"/>
    <n v="6"/>
    <n v="0.45450000000000002"/>
    <n v="5"/>
    <n v="11"/>
    <n v="0"/>
    <x v="1"/>
    <n v="0"/>
    <x v="1"/>
    <n v="0"/>
    <x v="1"/>
    <n v="0"/>
    <x v="0"/>
  </r>
  <r>
    <x v="6"/>
    <s v="7.2 - Risk assessments"/>
    <s v="Advanced"/>
    <s v="Determine priority health risks by performing a risk assessment (C)"/>
    <n v="1"/>
    <n v="11"/>
    <n v="0"/>
    <n v="0"/>
    <n v="11"/>
    <n v="1"/>
    <x v="0"/>
    <n v="1"/>
    <x v="0"/>
    <n v="1"/>
    <x v="0"/>
    <n v="1"/>
    <x v="1"/>
  </r>
  <r>
    <x v="6"/>
    <s v="7.2 - Risk assessments"/>
    <s v="Advanced"/>
    <s v="Prepare a risk assessment report with recommended management approaches for identified risks (C)"/>
    <n v="1"/>
    <n v="11"/>
    <n v="0"/>
    <n v="0"/>
    <n v="11"/>
    <n v="1"/>
    <x v="0"/>
    <n v="1"/>
    <x v="0"/>
    <n v="1"/>
    <x v="0"/>
    <n v="1"/>
    <x v="1"/>
  </r>
  <r>
    <x v="6"/>
    <s v="7.2 - Risk assessments"/>
    <s v="Advanced"/>
    <s v="Incorporate the results and implications of risk assessments in emergency risk communication (C)"/>
    <n v="1"/>
    <n v="11"/>
    <n v="0"/>
    <n v="0"/>
    <n v="11"/>
    <n v="1"/>
    <x v="0"/>
    <n v="1"/>
    <x v="0"/>
    <n v="1"/>
    <x v="0"/>
    <n v="1"/>
    <x v="1"/>
  </r>
  <r>
    <x v="6"/>
    <s v="7.2 - Risk assessments"/>
    <s v="Advanced"/>
    <s v="Develop/describe national all hazards plan and mitigation plans (C)"/>
    <n v="0.54549999999999998"/>
    <n v="6"/>
    <n v="0.45450000000000002"/>
    <n v="5"/>
    <n v="11"/>
    <n v="0"/>
    <x v="1"/>
    <n v="0"/>
    <x v="1"/>
    <n v="0"/>
    <x v="1"/>
    <n v="0"/>
    <x v="0"/>
  </r>
  <r>
    <x v="6"/>
    <s v="7.2 - Risk assessments"/>
    <s v="Advanced"/>
    <s v="Use risk assessment results to inform risk-based surveillance (C)"/>
    <n v="1"/>
    <n v="10"/>
    <n v="0"/>
    <n v="0"/>
    <n v="10"/>
    <n v="1"/>
    <x v="0"/>
    <n v="1"/>
    <x v="0"/>
    <n v="1"/>
    <x v="0"/>
    <n v="1"/>
    <x v="1"/>
  </r>
  <r>
    <x v="6"/>
    <s v="7.3 - Policy development, adaptation and implementation"/>
    <s v="Advanced"/>
    <s v="Assess emergency response policies and communicate them to relevant stakeholders (S)"/>
    <n v="1"/>
    <n v="11"/>
    <n v="0"/>
    <n v="0"/>
    <n v="11"/>
    <n v="1"/>
    <x v="0"/>
    <n v="1"/>
    <x v="0"/>
    <n v="1"/>
    <x v="0"/>
    <n v="1"/>
    <x v="1"/>
  </r>
  <r>
    <x v="6"/>
    <s v="7.3 - Policy development, adaptation and implementation"/>
    <s v="Advanced"/>
    <s v="Participate in assessments of legal frameworks and policies and propose/advocate measures to address gaps based on current or potential health events (S)"/>
    <n v="0.81820000000000004"/>
    <n v="9"/>
    <n v="0.18179999999999999"/>
    <n v="2"/>
    <n v="11"/>
    <n v="1"/>
    <x v="0"/>
    <n v="1"/>
    <x v="0"/>
    <n v="0"/>
    <x v="1"/>
    <n v="0"/>
    <x v="0"/>
  </r>
  <r>
    <x v="6"/>
    <s v="7.3 - Policy development, adaptation and implementation"/>
    <s v="Advanced"/>
    <s v="Communicate policy/guidelines, weigh benefits and costs, describe concerns about implementation and adapt policies related to border control, trade and movement restrictions (C)"/>
    <n v="0.81820000000000004"/>
    <n v="9"/>
    <n v="0.18179999999999999"/>
    <n v="2"/>
    <n v="11"/>
    <n v="1"/>
    <x v="0"/>
    <n v="1"/>
    <x v="0"/>
    <n v="0"/>
    <x v="1"/>
    <n v="0"/>
    <x v="0"/>
  </r>
  <r>
    <x v="6"/>
    <s v="7.4 - Preparedness and response planning"/>
    <s v="Advanced"/>
    <s v="Demonstrate the ability to make decisions under uncertainty (C)"/>
    <n v="0.81820000000000004"/>
    <n v="9"/>
    <n v="0.18179999999999999"/>
    <n v="2"/>
    <n v="11"/>
    <n v="1"/>
    <x v="0"/>
    <n v="1"/>
    <x v="0"/>
    <n v="0"/>
    <x v="1"/>
    <n v="0"/>
    <x v="0"/>
  </r>
  <r>
    <x v="6"/>
    <s v="7.4 - Preparedness and response planning"/>
    <s v="Advanced"/>
    <s v="Identify key assumptions behind plans, identify untenable assumptions, and advocate changes as needed (C)"/>
    <n v="0.81820000000000004"/>
    <n v="9"/>
    <n v="0.18179999999999999"/>
    <n v="2"/>
    <n v="11"/>
    <n v="1"/>
    <x v="0"/>
    <n v="1"/>
    <x v="0"/>
    <n v="0"/>
    <x v="1"/>
    <n v="0"/>
    <x v="0"/>
  </r>
  <r>
    <x v="6"/>
    <s v="7.4 - Preparedness and response planning"/>
    <s v="Advanced"/>
    <s v="Develop protocols and test/exercise processes for health emergency operations and their activation (C)"/>
    <n v="0.90910000000000002"/>
    <n v="10"/>
    <n v="9.0899999999999995E-2"/>
    <n v="1"/>
    <n v="11"/>
    <n v="1"/>
    <x v="0"/>
    <n v="1"/>
    <x v="0"/>
    <n v="1"/>
    <x v="0"/>
    <n v="0"/>
    <x v="0"/>
  </r>
  <r>
    <x v="6"/>
    <s v="7.4 - Preparedness and response planning"/>
    <s v="Advanced"/>
    <s v="Play a supervisory role in an emergency response simulation (C)"/>
    <n v="0.72729999999999995"/>
    <n v="8"/>
    <n v="0.2727"/>
    <n v="3"/>
    <n v="11"/>
    <n v="1"/>
    <x v="0"/>
    <n v="0"/>
    <x v="1"/>
    <n v="0"/>
    <x v="1"/>
    <n v="0"/>
    <x v="0"/>
  </r>
  <r>
    <x v="6"/>
    <s v="7.4 - Preparedness and response planning"/>
    <s v="Advanced"/>
    <s v="Assess if the implementation of preparedness plans requires any changes (C)"/>
    <n v="0.90910000000000002"/>
    <n v="10"/>
    <n v="9.0899999999999995E-2"/>
    <n v="1"/>
    <n v="11"/>
    <n v="1"/>
    <x v="0"/>
    <n v="1"/>
    <x v="0"/>
    <n v="1"/>
    <x v="0"/>
    <n v="0"/>
    <x v="0"/>
  </r>
  <r>
    <x v="6"/>
    <s v="7.4 - Preparedness and response planning"/>
    <s v="Advanced"/>
    <s v="Play a leadership role in the development of an emergency preparedness and response plan consistent with published guidelines (C)"/>
    <n v="0.81820000000000004"/>
    <n v="9"/>
    <n v="0.18179999999999999"/>
    <n v="2"/>
    <n v="11"/>
    <n v="1"/>
    <x v="0"/>
    <n v="1"/>
    <x v="0"/>
    <n v="0"/>
    <x v="1"/>
    <n v="0"/>
    <x v="0"/>
  </r>
  <r>
    <x v="6"/>
    <s v="7.4 - Preparedness and response planning"/>
    <s v="Advanced"/>
    <s v="Identify thresholds that trigger each phase of an outbreak response (C)"/>
    <n v="1"/>
    <n v="11"/>
    <n v="0"/>
    <n v="0"/>
    <n v="11"/>
    <n v="1"/>
    <x v="0"/>
    <n v="1"/>
    <x v="0"/>
    <n v="1"/>
    <x v="0"/>
    <n v="1"/>
    <x v="1"/>
  </r>
  <r>
    <x v="6"/>
    <s v="7.4 - Preparedness and response planning"/>
    <s v="Advanced"/>
    <s v="Plan for the storage and stockpiling of vaccines and prepare for medical and non-medical countermeasures (C)"/>
    <n v="0.72729999999999995"/>
    <n v="8"/>
    <n v="0.2727"/>
    <n v="3"/>
    <n v="11"/>
    <n v="1"/>
    <x v="0"/>
    <n v="0"/>
    <x v="1"/>
    <n v="0"/>
    <x v="1"/>
    <n v="0"/>
    <x v="0"/>
  </r>
  <r>
    <x v="6"/>
    <s v="7.4 - Preparedness and response planning"/>
    <s v="Advanced"/>
    <s v="Coordinate vaccination plans and criteria for vaccination of target groups (C)"/>
    <n v="0.90910000000000002"/>
    <n v="10"/>
    <n v="9.0899999999999995E-2"/>
    <n v="1"/>
    <n v="11"/>
    <n v="1"/>
    <x v="0"/>
    <n v="1"/>
    <x v="0"/>
    <n v="1"/>
    <x v="0"/>
    <n v="0"/>
    <x v="0"/>
  </r>
  <r>
    <x v="6"/>
    <s v="7.4 - Preparedness and response planning"/>
    <s v="Advanced"/>
    <s v="Establish reliable systems for dissemination of case definitions to standardize both the diagnosis and the reporting of case numbers (e.g., confirmed, suspected, probable and possible cases) (C)"/>
    <n v="1"/>
    <n v="11"/>
    <n v="0"/>
    <n v="0"/>
    <n v="11"/>
    <n v="1"/>
    <x v="0"/>
    <n v="1"/>
    <x v="0"/>
    <n v="1"/>
    <x v="0"/>
    <n v="1"/>
    <x v="1"/>
  </r>
  <r>
    <x v="6"/>
    <s v="7.4 - Preparedness and response planning"/>
    <s v="Advanced"/>
    <s v="Lead an emergency response simulation (C)"/>
    <n v="0.72729999999999995"/>
    <n v="8"/>
    <n v="0.2727"/>
    <n v="3"/>
    <n v="11"/>
    <n v="1"/>
    <x v="0"/>
    <n v="0"/>
    <x v="1"/>
    <n v="0"/>
    <x v="1"/>
    <n v="0"/>
    <x v="0"/>
  </r>
  <r>
    <x v="6"/>
    <s v="7.4 - Preparedness and response planning"/>
    <s v="Advanced"/>
    <s v="Develop a plan for financing an emergency response (C)"/>
    <n v="0.2727"/>
    <n v="3"/>
    <n v="0.72729999999999995"/>
    <n v="8"/>
    <n v="11"/>
    <n v="0"/>
    <x v="1"/>
    <n v="0"/>
    <x v="1"/>
    <n v="0"/>
    <x v="1"/>
    <n v="0"/>
    <x v="0"/>
  </r>
  <r>
    <x v="6"/>
    <s v="7.5 - Cross-sectoral coordination and incident management"/>
    <s v="Advanced"/>
    <s v="Communicate with international partners and report emergencies as required by the IHR (C)"/>
    <n v="0.90910000000000002"/>
    <n v="10"/>
    <n v="9.0899999999999995E-2"/>
    <n v="1"/>
    <n v="11"/>
    <n v="1"/>
    <x v="0"/>
    <n v="1"/>
    <x v="0"/>
    <n v="1"/>
    <x v="0"/>
    <n v="0"/>
    <x v="0"/>
  </r>
  <r>
    <x v="6"/>
    <s v="7.5 - Cross-sectoral coordination and incident management"/>
    <s v="Advanced"/>
    <s v="Share information with relevant partners and across disciplines according to data sharing policies and restrictions (C)"/>
    <n v="1"/>
    <n v="11"/>
    <n v="0"/>
    <n v="0"/>
    <n v="11"/>
    <n v="1"/>
    <x v="0"/>
    <n v="1"/>
    <x v="0"/>
    <n v="1"/>
    <x v="0"/>
    <n v="1"/>
    <x v="1"/>
  </r>
  <r>
    <x v="6"/>
    <s v="7.5 - Cross-sectoral coordination and incident management"/>
    <s v="Advanced"/>
    <s v="Create and update an incident management plan that adapts existing policies to the situation at hand (C)"/>
    <n v="0.81820000000000004"/>
    <n v="9"/>
    <n v="0.18179999999999999"/>
    <n v="2"/>
    <n v="11"/>
    <n v="1"/>
    <x v="0"/>
    <n v="1"/>
    <x v="0"/>
    <n v="0"/>
    <x v="1"/>
    <n v="0"/>
    <x v="0"/>
  </r>
  <r>
    <x v="6"/>
    <s v="7.5 - Cross-sectoral coordination and incident management"/>
    <s v="Advanced"/>
    <s v="Ensure adequate preparations for implementing health screening at borders (C)"/>
    <n v="0.72729999999999995"/>
    <n v="8"/>
    <n v="0.2727"/>
    <n v="3"/>
    <n v="11"/>
    <n v="1"/>
    <x v="0"/>
    <n v="0"/>
    <x v="1"/>
    <n v="0"/>
    <x v="1"/>
    <n v="0"/>
    <x v="0"/>
  </r>
  <r>
    <x v="6"/>
    <s v="7.5 - Cross-sectoral coordination and incident management"/>
    <s v="Advanced"/>
    <s v="Share information with response managers and decision-makers in support of decisions about appropriate countermeasures (C)"/>
    <n v="1"/>
    <n v="11"/>
    <n v="0"/>
    <n v="0"/>
    <n v="11"/>
    <n v="1"/>
    <x v="0"/>
    <n v="1"/>
    <x v="0"/>
    <n v="1"/>
    <x v="0"/>
    <n v="1"/>
    <x v="1"/>
  </r>
  <r>
    <x v="6"/>
    <s v="7.5 - Cross-sectoral coordination and incident management"/>
    <s v="Advanced"/>
    <s v="Review, test and update the SOPs for establishing a multi-unit task force for coordination and integration of relevant sectors during response operations (C)"/>
    <n v="0.72729999999999995"/>
    <n v="8"/>
    <n v="0.2727"/>
    <n v="3"/>
    <n v="11"/>
    <n v="1"/>
    <x v="0"/>
    <n v="0"/>
    <x v="1"/>
    <n v="0"/>
    <x v="1"/>
    <n v="0"/>
    <x v="0"/>
  </r>
  <r>
    <x v="6"/>
    <s v="7.5 - Cross-sectoral coordination and incident management"/>
    <s v="Advanced"/>
    <s v="Integrate business continuity into preparedness and response plans for infectious disease pandemics (C)"/>
    <n v="0.45450000000000002"/>
    <n v="5"/>
    <n v="0.54549999999999998"/>
    <n v="6"/>
    <n v="11"/>
    <n v="0"/>
    <x v="1"/>
    <n v="0"/>
    <x v="1"/>
    <n v="0"/>
    <x v="1"/>
    <n v="0"/>
    <x v="0"/>
  </r>
  <r>
    <x v="6"/>
    <s v="7.6 - Emergency risk communication"/>
    <s v="Advanced"/>
    <s v="Prevent and counter misinformation (C)"/>
    <n v="1"/>
    <n v="11"/>
    <n v="0"/>
    <n v="0"/>
    <n v="11"/>
    <n v="1"/>
    <x v="0"/>
    <n v="1"/>
    <x v="0"/>
    <n v="1"/>
    <x v="0"/>
    <n v="1"/>
    <x v="1"/>
  </r>
  <r>
    <x v="6"/>
    <s v="7.6 - Emergency risk communication"/>
    <s v="Advanced"/>
    <s v="Proactively address the needs of the news media and the general public (C)"/>
    <n v="1"/>
    <n v="11"/>
    <n v="0"/>
    <n v="0"/>
    <n v="11"/>
    <n v="1"/>
    <x v="0"/>
    <n v="1"/>
    <x v="0"/>
    <n v="1"/>
    <x v="0"/>
    <n v="1"/>
    <x v="1"/>
  </r>
  <r>
    <x v="6"/>
    <s v="7.6 - Emergency risk communication"/>
    <s v="Advanced"/>
    <s v="Use various data gathering methods such as surveys, focus groups, interviews, media and social media monitoring to assess the effectiveness of the emergency risk communication strategy (S)"/>
    <n v="0.90910000000000002"/>
    <n v="10"/>
    <n v="9.0899999999999995E-2"/>
    <n v="1"/>
    <n v="11"/>
    <n v="1"/>
    <x v="0"/>
    <n v="1"/>
    <x v="0"/>
    <n v="1"/>
    <x v="0"/>
    <n v="0"/>
    <x v="0"/>
  </r>
  <r>
    <x v="6"/>
    <s v="7.7 - Mass gatherings "/>
    <s v="Advanced"/>
    <s v="Include health promotion and public information when planning for mass gatherings (C)"/>
    <n v="0.81820000000000004"/>
    <n v="9"/>
    <n v="0.18179999999999999"/>
    <n v="2"/>
    <n v="11"/>
    <n v="1"/>
    <x v="0"/>
    <n v="1"/>
    <x v="0"/>
    <n v="0"/>
    <x v="1"/>
    <n v="0"/>
    <x v="0"/>
  </r>
  <r>
    <x v="6"/>
    <s v="7.7 - Mass gatherings "/>
    <s v="Advanced"/>
    <s v="Use risk assessment and risk management for health threats to guide preparedness planning for mass gatherings (C)"/>
    <n v="0.81820000000000004"/>
    <n v="9"/>
    <n v="0.18179999999999999"/>
    <n v="2"/>
    <n v="11"/>
    <n v="1"/>
    <x v="0"/>
    <n v="1"/>
    <x v="0"/>
    <n v="0"/>
    <x v="1"/>
    <n v="0"/>
    <x v="0"/>
  </r>
  <r>
    <x v="6"/>
    <s v="7.7 - Mass gatherings "/>
    <s v="Advanced"/>
    <s v="Develop a clear, well tested operational plan for a mass gathering, including surveillance and laboratory testing, describing the roles and responsibilities of stakeholders (C)"/>
    <n v="0.72729999999999995"/>
    <n v="8"/>
    <n v="0.2727"/>
    <n v="3"/>
    <n v="11"/>
    <n v="1"/>
    <x v="0"/>
    <n v="0"/>
    <x v="1"/>
    <n v="0"/>
    <x v="1"/>
    <n v="0"/>
    <x v="0"/>
  </r>
  <r>
    <x v="6"/>
    <s v="7.7 - Mass gatherings "/>
    <s v="Advanced"/>
    <s v="Adapt risk communication to the specific cultural, social, political and economic context of the event (C)"/>
    <n v="0.63639999999999997"/>
    <n v="7"/>
    <n v="0.36359999999999998"/>
    <n v="4"/>
    <n v="11"/>
    <n v="0"/>
    <x v="1"/>
    <n v="0"/>
    <x v="1"/>
    <n v="0"/>
    <x v="1"/>
    <n v="0"/>
    <x v="0"/>
  </r>
  <r>
    <x v="6"/>
    <s v="7.7 - Mass gatherings "/>
    <s v="Advanced"/>
    <s v="Monitor and ensure the safety of food and water sources at the mass gathering event (C)"/>
    <n v="0.63639999999999997"/>
    <n v="7"/>
    <n v="0.36359999999999998"/>
    <n v="4"/>
    <n v="11"/>
    <n v="0"/>
    <x v="1"/>
    <n v="0"/>
    <x v="1"/>
    <n v="0"/>
    <x v="1"/>
    <n v="0"/>
    <x v="0"/>
  </r>
  <r>
    <x v="6"/>
    <s v="7.7 - Mass gatherings "/>
    <s v="Advanced"/>
    <s v="Evaluate preparedness for disasters at mass gatherings including crowd management, event access and evacuation points, fire safety measures, environmental risks, medical preparedness and emergency response (C)"/>
    <n v="0.45450000000000002"/>
    <n v="5"/>
    <n v="0.54549999999999998"/>
    <n v="6"/>
    <n v="11"/>
    <n v="0"/>
    <x v="1"/>
    <n v="0"/>
    <x v="1"/>
    <n v="0"/>
    <x v="1"/>
    <n v="0"/>
    <x v="0"/>
  </r>
  <r>
    <x v="6"/>
    <s v="7.8 - Humanitarian crises/natural disasters"/>
    <s v="Advanced"/>
    <s v="Describe the political and cultural contexts underlying humanitarian crises (K)"/>
    <n v="0.81820000000000004"/>
    <n v="9"/>
    <n v="0.18179999999999999"/>
    <n v="2"/>
    <n v="11"/>
    <n v="1"/>
    <x v="0"/>
    <n v="1"/>
    <x v="0"/>
    <n v="0"/>
    <x v="1"/>
    <n v="0"/>
    <x v="0"/>
  </r>
  <r>
    <x v="6"/>
    <s v="7.8 - Humanitarian crises/natural disasters"/>
    <s v="Advanced"/>
    <s v="Determine the scale of a crisis and assess gaps (C)"/>
    <n v="0.81820000000000004"/>
    <n v="9"/>
    <n v="0.18179999999999999"/>
    <n v="2"/>
    <n v="11"/>
    <n v="1"/>
    <x v="0"/>
    <n v="1"/>
    <x v="0"/>
    <n v="0"/>
    <x v="1"/>
    <n v="0"/>
    <x v="0"/>
  </r>
  <r>
    <x v="6"/>
    <s v="7.8 - Humanitarian crises/natural disasters"/>
    <s v="Advanced"/>
    <s v="Conduct an initial rapid assessment and more detailed follow-up human and animal assessments (C)"/>
    <n v="0.90910000000000002"/>
    <n v="10"/>
    <n v="9.0899999999999995E-2"/>
    <n v="1"/>
    <n v="11"/>
    <n v="1"/>
    <x v="0"/>
    <n v="1"/>
    <x v="0"/>
    <n v="1"/>
    <x v="0"/>
    <n v="0"/>
    <x v="0"/>
  </r>
  <r>
    <x v="6"/>
    <s v="7.8 - Humanitarian crises/natural disasters"/>
    <s v="Advanced"/>
    <s v="Contribute to inter-agency coordination (e.g. ,through participation in the health, food security and agriculture, or other relevant cluster) (C)"/>
    <n v="0.90910000000000002"/>
    <n v="10"/>
    <n v="9.0899999999999995E-2"/>
    <n v="1"/>
    <n v="11"/>
    <n v="1"/>
    <x v="0"/>
    <n v="1"/>
    <x v="0"/>
    <n v="1"/>
    <x v="0"/>
    <n v="0"/>
    <x v="0"/>
  </r>
  <r>
    <x v="6"/>
    <s v="7.8 - Humanitarian crises/natural disasters"/>
    <s v="Advanced"/>
    <s v="Establish surveillance and a health information management system during a crisis or disaster (C)"/>
    <n v="0.8"/>
    <n v="8"/>
    <n v="0.2"/>
    <n v="2"/>
    <n v="10"/>
    <n v="1"/>
    <x v="0"/>
    <n v="1"/>
    <x v="0"/>
    <n v="0"/>
    <x v="1"/>
    <n v="0"/>
    <x v="0"/>
  </r>
  <r>
    <x v="6"/>
    <s v="7.8 - Humanitarian crises/natural disasters"/>
    <s v="Advanced"/>
    <s v="Develop and implement a health sector response and recovery plan (C)"/>
    <n v="0.54549999999999998"/>
    <n v="6"/>
    <n v="0.45450000000000002"/>
    <n v="5"/>
    <n v="11"/>
    <n v="0"/>
    <x v="1"/>
    <n v="0"/>
    <x v="1"/>
    <n v="0"/>
    <x v="1"/>
    <n v="0"/>
    <x v="0"/>
  </r>
  <r>
    <x v="6"/>
    <s v="7.8 - Humanitarian crises/natural disasters"/>
    <s v="Advanced"/>
    <s v="Identify gaps in health service provision and make recommendations to fill them (C)"/>
    <n v="0.72729999999999995"/>
    <n v="8"/>
    <n v="0.2727"/>
    <n v="3"/>
    <n v="11"/>
    <n v="1"/>
    <x v="0"/>
    <n v="0"/>
    <x v="1"/>
    <n v="0"/>
    <x v="1"/>
    <n v="0"/>
    <x v="0"/>
  </r>
  <r>
    <x v="6"/>
    <s v="7.8 - Humanitarian crises/natural disasters"/>
    <s v="Advanced"/>
    <s v="Promote rebuilding of human and animal health system capacities, one health coordination, and ecosystem sustainability during recovery (C)"/>
    <n v="0.45450000000000002"/>
    <n v="5"/>
    <n v="0.54549999999999998"/>
    <n v="6"/>
    <n v="11"/>
    <n v="0"/>
    <x v="1"/>
    <n v="0"/>
    <x v="1"/>
    <n v="0"/>
    <x v="1"/>
    <n v="0"/>
    <x v="0"/>
  </r>
  <r>
    <x v="6"/>
    <s v="7.9 - Chemical, biological, radiological and nuclear (CBRN) emergencies"/>
    <s v="Advanced"/>
    <s v="Explain planning, logistics and operational plans as part of the CBRN defense efforts (K)"/>
    <n v="0.72729999999999995"/>
    <n v="8"/>
    <n v="0.2727"/>
    <n v="3"/>
    <n v="11"/>
    <n v="1"/>
    <x v="0"/>
    <n v="0"/>
    <x v="1"/>
    <n v="0"/>
    <x v="1"/>
    <n v="0"/>
    <x v="0"/>
  </r>
  <r>
    <x v="6"/>
    <s v="7.9 - Chemical, biological, radiological and nuclear (CBRN) emergencies"/>
    <s v="Advanced"/>
    <s v="Identify CBRN priorities, problems and available resources, to include health infrastructure, medical countermeasures and protective equipment (S)"/>
    <n v="0.90910000000000002"/>
    <n v="10"/>
    <n v="9.0899999999999995E-2"/>
    <n v="1"/>
    <n v="11"/>
    <n v="1"/>
    <x v="0"/>
    <n v="1"/>
    <x v="0"/>
    <n v="1"/>
    <x v="0"/>
    <n v="0"/>
    <x v="0"/>
  </r>
  <r>
    <x v="6"/>
    <s v="7.9 - Chemical, biological, radiological and nuclear (CBRN) emergencies"/>
    <s v="Advanced"/>
    <s v="Collaborate with partners, including military or armed forces, to prepare for CBRN events through desktop or simulation exercises (C)"/>
    <n v="0.81820000000000004"/>
    <n v="9"/>
    <n v="0.18179999999999999"/>
    <n v="2"/>
    <n v="11"/>
    <n v="1"/>
    <x v="0"/>
    <n v="1"/>
    <x v="0"/>
    <n v="0"/>
    <x v="1"/>
    <n v="0"/>
    <x v="0"/>
  </r>
  <r>
    <x v="6"/>
    <s v="7.9 - Chemical, biological, radiological and nuclear (CBRN) emergencies"/>
    <s v="Advanced"/>
    <s v="Anticipate CBRN threats and develop new capabilities to counter emerging threats (C)"/>
    <n v="0.2727"/>
    <n v="3"/>
    <n v="0.72729999999999995"/>
    <n v="8"/>
    <n v="11"/>
    <n v="0"/>
    <x v="1"/>
    <n v="0"/>
    <x v="1"/>
    <n v="0"/>
    <x v="1"/>
    <n v="0"/>
    <x v="0"/>
  </r>
  <r>
    <x v="7"/>
    <s v="8.1 - Types of epidemiological studies"/>
    <s v="Advanced"/>
    <s v="Describe how to justify and develop a meaningful epidemiological study to address gaps and challenges of health services (C)"/>
    <n v="0.88890000000000002"/>
    <n v="8"/>
    <n v="0.1111"/>
    <n v="1"/>
    <n v="9"/>
    <n v="1"/>
    <x v="0"/>
    <n v="1"/>
    <x v="0"/>
    <n v="0"/>
    <x v="1"/>
    <n v="0"/>
    <x v="0"/>
  </r>
  <r>
    <x v="7"/>
    <s v="8.1 - Types of epidemiological studies"/>
    <s v="Advanced"/>
    <s v="Describe both traditional linear hypothesis driven and systems-based approaches for epidemiology observational study design to: a) improve data management; b) refine and update risk estimates; c) characterize the epidemiology of the disease agent; d) generate hypotheses applying observational field studies and secondary data analysis; e) collaborate on environmental health studies; and f) collaborate in mixed methods research with environment experts using predictive, transdisciplinary, systems-based approaches (K)"/>
    <n v="0.88890000000000002"/>
    <n v="8"/>
    <n v="0.1111"/>
    <n v="1"/>
    <n v="9"/>
    <n v="1"/>
    <x v="0"/>
    <n v="1"/>
    <x v="0"/>
    <n v="0"/>
    <x v="1"/>
    <n v="0"/>
    <x v="0"/>
  </r>
  <r>
    <x v="7"/>
    <s v="8.1 - Types of epidemiological studies"/>
    <s v="Advanced"/>
    <s v="Describe national legislation with regard to, development of standards for and monitoring and supervision of basic principles of medical data protection, data anonymization, develop necessary documentation for and manage ethical approval process and informed consent during field investigation (K)"/>
    <n v="0.77780000000000005"/>
    <n v="7"/>
    <n v="0.22220000000000001"/>
    <n v="2"/>
    <n v="9"/>
    <n v="1"/>
    <x v="0"/>
    <n v="0"/>
    <x v="1"/>
    <n v="0"/>
    <x v="1"/>
    <n v="0"/>
    <x v="0"/>
  </r>
  <r>
    <x v="7"/>
    <s v="8.2 - Design and plan epidemiological studies"/>
    <s v="Advanced"/>
    <s v="Lead the design and planning of epidemiology observational studies using analytic principles and methods (C)"/>
    <n v="1"/>
    <n v="9"/>
    <n v="0"/>
    <n v="0"/>
    <n v="9"/>
    <n v="1"/>
    <x v="0"/>
    <n v="1"/>
    <x v="0"/>
    <n v="1"/>
    <x v="0"/>
    <n v="1"/>
    <x v="1"/>
  </r>
  <r>
    <x v="7"/>
    <s v="8.2 - Design and plan epidemiological studies"/>
    <s v="Advanced"/>
    <s v="Seek formal approval to conduct the study (C)"/>
    <n v="1"/>
    <n v="9"/>
    <n v="0"/>
    <n v="0"/>
    <n v="9"/>
    <n v="1"/>
    <x v="0"/>
    <n v="1"/>
    <x v="0"/>
    <n v="1"/>
    <x v="0"/>
    <n v="1"/>
    <x v="1"/>
  </r>
  <r>
    <x v="7"/>
    <s v="8.2 - Design and plan epidemiological studies"/>
    <s v="Advanced"/>
    <s v="Define the problem and study objective (C)"/>
    <n v="1"/>
    <n v="9"/>
    <n v="0"/>
    <n v="0"/>
    <n v="9"/>
    <n v="1"/>
    <x v="0"/>
    <n v="1"/>
    <x v="0"/>
    <n v="1"/>
    <x v="0"/>
    <n v="1"/>
    <x v="1"/>
  </r>
  <r>
    <x v="7"/>
    <s v="8.2 - Design and plan epidemiological studies"/>
    <s v="Advanced"/>
    <s v="State the null hypothesis (C)"/>
    <n v="1"/>
    <n v="9"/>
    <n v="0"/>
    <n v="0"/>
    <n v="9"/>
    <n v="1"/>
    <x v="0"/>
    <n v="1"/>
    <x v="0"/>
    <n v="1"/>
    <x v="0"/>
    <n v="1"/>
    <x v="1"/>
  </r>
  <r>
    <x v="7"/>
    <s v="8.2 - Design and plan epidemiological studies"/>
    <s v="Advanced"/>
    <s v="Review existing knowledge and data (C)"/>
    <n v="1"/>
    <n v="9"/>
    <n v="0"/>
    <n v="0"/>
    <n v="9"/>
    <n v="1"/>
    <x v="0"/>
    <n v="1"/>
    <x v="0"/>
    <n v="1"/>
    <x v="0"/>
    <n v="1"/>
    <x v="1"/>
  </r>
  <r>
    <x v="7"/>
    <s v="8.2 - Design and plan epidemiological studies"/>
    <s v="Advanced"/>
    <s v="Conduct a review of relevant literature (C)"/>
    <n v="1"/>
    <n v="9"/>
    <n v="0"/>
    <n v="0"/>
    <n v="9"/>
    <n v="1"/>
    <x v="0"/>
    <n v="1"/>
    <x v="0"/>
    <n v="1"/>
    <x v="0"/>
    <n v="1"/>
    <x v="1"/>
  </r>
  <r>
    <x v="7"/>
    <s v="8.2 - Design and plan epidemiological studies"/>
    <s v="Advanced"/>
    <s v="Identify study population (C)"/>
    <n v="1"/>
    <n v="9"/>
    <n v="0"/>
    <n v="0"/>
    <n v="9"/>
    <n v="1"/>
    <x v="0"/>
    <n v="1"/>
    <x v="0"/>
    <n v="1"/>
    <x v="0"/>
    <n v="1"/>
    <x v="1"/>
  </r>
  <r>
    <x v="7"/>
    <s v="8.2 - Design and plan epidemiological studies"/>
    <s v="Advanced"/>
    <s v="Define the target population(s) and sample frame(s) (C)"/>
    <n v="1"/>
    <n v="9"/>
    <n v="0"/>
    <n v="0"/>
    <n v="9"/>
    <n v="1"/>
    <x v="0"/>
    <n v="1"/>
    <x v="0"/>
    <n v="1"/>
    <x v="0"/>
    <n v="1"/>
    <x v="1"/>
  </r>
  <r>
    <x v="7"/>
    <s v="8.2 - Design and plan epidemiological studies"/>
    <s v="Advanced"/>
    <s v="Calculate sample size requirements (C)"/>
    <n v="1"/>
    <n v="9"/>
    <n v="0"/>
    <n v="0"/>
    <n v="9"/>
    <n v="1"/>
    <x v="0"/>
    <n v="1"/>
    <x v="0"/>
    <n v="1"/>
    <x v="0"/>
    <n v="1"/>
    <x v="1"/>
  </r>
  <r>
    <x v="7"/>
    <s v="8.2 - Design and plan epidemiological studies"/>
    <s v="Advanced"/>
    <s v="Define required epidemiological and statistical analytical methods e.g., sample size, etc. (C)"/>
    <n v="1"/>
    <n v="9"/>
    <n v="0"/>
    <n v="0"/>
    <n v="9"/>
    <n v="1"/>
    <x v="0"/>
    <n v="1"/>
    <x v="0"/>
    <n v="1"/>
    <x v="0"/>
    <n v="1"/>
    <x v="1"/>
  </r>
  <r>
    <x v="7"/>
    <s v="8.2 - Design and plan epidemiological studies"/>
    <s v="Advanced"/>
    <s v="Develop a questionnaire or data entry form to collect the required data (C)"/>
    <n v="1"/>
    <n v="9"/>
    <n v="0"/>
    <n v="0"/>
    <n v="9"/>
    <n v="1"/>
    <x v="0"/>
    <n v="1"/>
    <x v="0"/>
    <n v="1"/>
    <x v="0"/>
    <n v="1"/>
    <x v="1"/>
  </r>
  <r>
    <x v="7"/>
    <s v="8.2 - Design and plan epidemiological studies"/>
    <s v="Advanced"/>
    <s v="Develop an analysis plan (C)"/>
    <n v="1"/>
    <n v="9"/>
    <n v="0"/>
    <n v="0"/>
    <n v="9"/>
    <n v="1"/>
    <x v="0"/>
    <n v="1"/>
    <x v="0"/>
    <n v="1"/>
    <x v="0"/>
    <n v="1"/>
    <x v="1"/>
  </r>
  <r>
    <x v="7"/>
    <s v="8.2 - Design and plan epidemiological studies"/>
    <s v="Advanced"/>
    <s v="Identify and communicate with primary and secondary study stakeholders (C)"/>
    <n v="1"/>
    <n v="9"/>
    <n v="0"/>
    <n v="0"/>
    <n v="9"/>
    <n v="1"/>
    <x v="0"/>
    <n v="1"/>
    <x v="0"/>
    <n v="1"/>
    <x v="0"/>
    <n v="1"/>
    <x v="1"/>
  </r>
  <r>
    <x v="7"/>
    <s v="8.2 - Design and plan epidemiological studies"/>
    <s v="Advanced"/>
    <s v="Review and adhere to ethical guidelines (C)"/>
    <n v="1"/>
    <n v="9"/>
    <n v="0"/>
    <n v="0"/>
    <n v="9"/>
    <n v="1"/>
    <x v="0"/>
    <n v="1"/>
    <x v="0"/>
    <n v="1"/>
    <x v="0"/>
    <n v="1"/>
    <x v="1"/>
  </r>
  <r>
    <x v="7"/>
    <s v="8.2 - Design and plan epidemiological studies"/>
    <s v="Advanced"/>
    <s v="Plan for reporting the study results to stakeholders (C)"/>
    <n v="1"/>
    <n v="9"/>
    <n v="0"/>
    <n v="0"/>
    <n v="9"/>
    <n v="1"/>
    <x v="0"/>
    <n v="1"/>
    <x v="0"/>
    <n v="1"/>
    <x v="0"/>
    <n v="1"/>
    <x v="1"/>
  </r>
  <r>
    <x v="7"/>
    <s v="8.2 - Design and plan epidemiological studies"/>
    <s v="Advanced"/>
    <s v="Lead the design and planning of both traditional linear hypothesis driven and systems-based approaches for epidemiological studies (C)"/>
    <n v="0.55559999999999998"/>
    <n v="5"/>
    <n v="0.44440000000000002"/>
    <n v="4"/>
    <n v="9"/>
    <n v="0"/>
    <x v="1"/>
    <n v="0"/>
    <x v="1"/>
    <n v="0"/>
    <x v="1"/>
    <n v="0"/>
    <x v="0"/>
  </r>
  <r>
    <x v="7"/>
    <s v="8.2 - Design and plan epidemiological studies"/>
    <s v="Advanced"/>
    <s v="Lead the design and planning of collaboration, coordination and communication with critical stakeholders across sectoral lines (C)"/>
    <n v="0.44440000000000002"/>
    <n v="4"/>
    <n v="0.55559999999999998"/>
    <n v="5"/>
    <n v="9"/>
    <n v="0"/>
    <x v="1"/>
    <n v="0"/>
    <x v="1"/>
    <n v="0"/>
    <x v="1"/>
    <n v="0"/>
    <x v="0"/>
  </r>
  <r>
    <x v="7"/>
    <s v="8.3 - Conduct epidemiolgocial field studies"/>
    <s v="Advanced"/>
    <s v="Lead study implementation by following the approved protocol, ensuring unbiased data collection, using appropriate data management, analysis, and interpretation methods (C)"/>
    <n v="1"/>
    <n v="9"/>
    <n v="0"/>
    <n v="0"/>
    <n v="9"/>
    <n v="1"/>
    <x v="0"/>
    <n v="1"/>
    <x v="0"/>
    <n v="1"/>
    <x v="0"/>
    <n v="1"/>
    <x v="1"/>
  </r>
  <r>
    <x v="7"/>
    <s v="8.3 - Conduct epidemiolgocial field studies"/>
    <s v="Advanced"/>
    <s v="Lead the implementation of both linear hypothesis driven and systems-based approaches for epidemiological study design to: a) improve data management; b) refine and update risk estimates; c) characterize the epidemiology of the disease agent; d) generate hypotheses applying observational field studies; e) collaborate on environmental health studies; and f) collaborate in mixed methods research using transdisciplinary, systems-based approaches (C)"/>
    <n v="1"/>
    <n v="9"/>
    <n v="0"/>
    <n v="0"/>
    <n v="9"/>
    <n v="1"/>
    <x v="0"/>
    <n v="1"/>
    <x v="0"/>
    <n v="1"/>
    <x v="0"/>
    <n v="1"/>
    <x v="1"/>
  </r>
  <r>
    <x v="7"/>
    <s v="8.3 - Conduct epidemiolgocial field studies"/>
    <s v="Advanced"/>
    <s v="Lead the implementation of operational research (C)"/>
    <n v="0.44440000000000002"/>
    <n v="4"/>
    <n v="0.55559999999999998"/>
    <n v="5"/>
    <n v="9"/>
    <n v="0"/>
    <x v="1"/>
    <n v="0"/>
    <x v="1"/>
    <n v="0"/>
    <x v="1"/>
    <n v="0"/>
    <x v="0"/>
  </r>
  <r>
    <x v="7"/>
    <s v="8.3 - Conduct epidemiolgocial field studies"/>
    <s v="Advanced"/>
    <s v="Lead the implementation of collaboration, coordination and communication with critical stakeholders across sectoral lines (C)"/>
    <n v="1"/>
    <n v="9"/>
    <n v="0"/>
    <n v="0"/>
    <n v="9"/>
    <n v="1"/>
    <x v="0"/>
    <n v="1"/>
    <x v="0"/>
    <n v="1"/>
    <x v="0"/>
    <n v="1"/>
    <x v="1"/>
  </r>
  <r>
    <x v="7"/>
    <s v="8.3 - Conduct epidemiolgocial field studies"/>
    <s v="Advanced"/>
    <s v="Evaluate the potential impact from any intervention recommended or made following the epidemiological study across the sectors (K)"/>
    <n v="0.88890000000000002"/>
    <n v="8"/>
    <n v="0.1111"/>
    <n v="1"/>
    <n v="9"/>
    <n v="1"/>
    <x v="0"/>
    <n v="1"/>
    <x v="0"/>
    <n v="0"/>
    <x v="1"/>
    <n v="0"/>
    <x v="0"/>
  </r>
  <r>
    <x v="7"/>
    <s v="8.4 - Report and publish study findings"/>
    <s v="Advanced"/>
    <s v="Lead the production of oral and written reports and publications of epidemiologic studies using skills of scientific writing, analytic principles and methods: a) review and adhere to ethical guidelines and b) plan for reporting the study results to stakeholders (C)"/>
    <n v="1"/>
    <n v="9"/>
    <n v="0"/>
    <n v="0"/>
    <n v="9"/>
    <n v="1"/>
    <x v="0"/>
    <n v="1"/>
    <x v="0"/>
    <n v="1"/>
    <x v="0"/>
    <n v="1"/>
    <x v="1"/>
  </r>
  <r>
    <x v="7"/>
    <s v="8.4 - Report and publish study findings"/>
    <s v="Advanced"/>
    <s v="Lead the writing of reports and publications of both reductionistic and systems-based approaches for epidemiological study design (C)"/>
    <n v="0.88890000000000002"/>
    <n v="8"/>
    <n v="0.1111"/>
    <n v="1"/>
    <n v="9"/>
    <n v="1"/>
    <x v="0"/>
    <n v="1"/>
    <x v="0"/>
    <n v="0"/>
    <x v="1"/>
    <n v="0"/>
    <x v="0"/>
  </r>
  <r>
    <x v="7"/>
    <s v="8.4 - Report and publish study findings"/>
    <s v="Advanced"/>
    <s v="Lead the implementation of collaboration, coordination and communication with sectoral stakeholders including decision-makers (C)"/>
    <n v="1"/>
    <n v="9"/>
    <n v="0"/>
    <n v="0"/>
    <n v="9"/>
    <n v="1"/>
    <x v="0"/>
    <n v="1"/>
    <x v="0"/>
    <n v="1"/>
    <x v="0"/>
    <n v="1"/>
    <x v="1"/>
  </r>
  <r>
    <x v="7"/>
    <s v="8.4 - Report and publish study findings"/>
    <s v="Advanced"/>
    <s v="Lead the reporting and dissemination of relevant study findings at early stage to local level Health Care stakeholders and other local stakeholders involved in response, including community leaders (S)"/>
    <n v="1"/>
    <n v="9"/>
    <n v="0"/>
    <n v="0"/>
    <n v="9"/>
    <n v="1"/>
    <x v="0"/>
    <n v="1"/>
    <x v="0"/>
    <n v="1"/>
    <x v="0"/>
    <n v="1"/>
    <x v="1"/>
  </r>
  <r>
    <x v="8"/>
    <s v="9.1 - Planning for data collection and analysis"/>
    <s v="Advanced"/>
    <s v="Develop presentation plans and templates for regular reports and infographics (C)"/>
    <n v="1"/>
    <n v="9"/>
    <n v="0"/>
    <n v="0"/>
    <n v="9"/>
    <n v="1"/>
    <x v="0"/>
    <n v="1"/>
    <x v="0"/>
    <n v="1"/>
    <x v="0"/>
    <n v="1"/>
    <x v="1"/>
  </r>
  <r>
    <x v="8"/>
    <s v="9.1 - Planning for data collection and analysis"/>
    <s v="Advanced"/>
    <s v="Develop and evaluate sampling strategies for surveys and epidemiologic studies (C)"/>
    <n v="1"/>
    <n v="9"/>
    <n v="0"/>
    <n v="0"/>
    <n v="9"/>
    <n v="1"/>
    <x v="0"/>
    <n v="1"/>
    <x v="0"/>
    <n v="1"/>
    <x v="0"/>
    <n v="1"/>
    <x v="1"/>
  </r>
  <r>
    <x v="8"/>
    <s v="9.1 - Planning for data collection and analysis"/>
    <s v="Advanced"/>
    <s v="Calculate sample size for surveys and epidemiological studies (S)"/>
    <n v="0.77780000000000005"/>
    <n v="7"/>
    <n v="0.22220000000000001"/>
    <n v="2"/>
    <n v="9"/>
    <n v="1"/>
    <x v="0"/>
    <n v="0"/>
    <x v="1"/>
    <n v="0"/>
    <x v="1"/>
    <n v="0"/>
    <x v="0"/>
  </r>
  <r>
    <x v="8"/>
    <s v="9.2 - Data collection"/>
    <s v="Advanced"/>
    <s v="Develop questionnaires for field investigations (e.g., outbreak investigations and epidemiological studies (C)"/>
    <n v="1"/>
    <n v="9"/>
    <n v="0"/>
    <n v="0"/>
    <n v="9"/>
    <n v="1"/>
    <x v="0"/>
    <n v="1"/>
    <x v="0"/>
    <n v="1"/>
    <x v="0"/>
    <n v="1"/>
    <x v="1"/>
  </r>
  <r>
    <x v="8"/>
    <s v="9.2 - Data collection"/>
    <s v="Advanced"/>
    <s v="Create a data dictionary to explain coding, types of variables (S)"/>
    <n v="1"/>
    <n v="9"/>
    <n v="0"/>
    <n v="0"/>
    <n v="9"/>
    <n v="1"/>
    <x v="0"/>
    <n v="1"/>
    <x v="0"/>
    <n v="1"/>
    <x v="0"/>
    <n v="1"/>
    <x v="1"/>
  </r>
  <r>
    <x v="8"/>
    <s v="9.2 - Data collection"/>
    <s v="Advanced"/>
    <s v="Develop/Review SOPs for data checks and data quality assurance (C)"/>
    <n v="1"/>
    <n v="9"/>
    <n v="0"/>
    <n v="0"/>
    <n v="9"/>
    <n v="1"/>
    <x v="0"/>
    <n v="1"/>
    <x v="0"/>
    <n v="1"/>
    <x v="0"/>
    <n v="1"/>
    <x v="1"/>
  </r>
  <r>
    <x v="8"/>
    <s v="9.2 - Data collection"/>
    <s v="Advanced"/>
    <s v="Describe the data standards life cycle (the process by which standards are created, implemented, and updated) (K)"/>
    <n v="0.88890000000000002"/>
    <n v="8"/>
    <n v="0.1111"/>
    <n v="1"/>
    <n v="9"/>
    <n v="1"/>
    <x v="0"/>
    <n v="1"/>
    <x v="0"/>
    <n v="0"/>
    <x v="1"/>
    <n v="0"/>
    <x v="0"/>
  </r>
  <r>
    <x v="8"/>
    <s v="9.2 - Data collection"/>
    <s v="Advanced"/>
    <s v="Advocate for implementation of standards for data collection using electronic tools (C)"/>
    <n v="1"/>
    <n v="9"/>
    <n v="0"/>
    <n v="0"/>
    <n v="9"/>
    <n v="1"/>
    <x v="0"/>
    <n v="1"/>
    <x v="0"/>
    <n v="1"/>
    <x v="0"/>
    <n v="1"/>
    <x v="1"/>
  </r>
  <r>
    <x v="8"/>
    <s v="9.2 - Data collection"/>
    <s v="Advanced"/>
    <s v="Identify governance policies and guidelines needed to support data collection, (e.g., data exchange/data protection standards and policies) (S)"/>
    <n v="0.55559999999999998"/>
    <n v="5"/>
    <n v="0.44440000000000002"/>
    <n v="4"/>
    <n v="9"/>
    <n v="0"/>
    <x v="1"/>
    <n v="0"/>
    <x v="1"/>
    <n v="0"/>
    <x v="1"/>
    <n v="0"/>
    <x v="0"/>
  </r>
  <r>
    <x v="8"/>
    <s v="9.2 - Data collection"/>
    <s v="Advanced"/>
    <s v="Assess adherence to existing policies for data sharing and data exchange (C)"/>
    <n v="0.88890000000000002"/>
    <n v="8"/>
    <n v="0.1111"/>
    <n v="1"/>
    <n v="9"/>
    <n v="1"/>
    <x v="0"/>
    <n v="1"/>
    <x v="0"/>
    <n v="0"/>
    <x v="1"/>
    <n v="0"/>
    <x v="0"/>
  </r>
  <r>
    <x v="8"/>
    <s v="9.2 - Data collection"/>
    <s v="Advanced"/>
    <s v="Acknowledge data ownership and data storage issues: a) data protection ethics and b) Cloud versus server storage implications (K)"/>
    <n v="0.88890000000000002"/>
    <n v="8"/>
    <n v="0.1111"/>
    <n v="1"/>
    <n v="9"/>
    <n v="1"/>
    <x v="0"/>
    <n v="1"/>
    <x v="0"/>
    <n v="0"/>
    <x v="1"/>
    <n v="0"/>
    <x v="0"/>
  </r>
  <r>
    <x v="8"/>
    <s v="9.2 - Data collection"/>
    <s v="Advanced"/>
    <s v="Verify that data security and data protection requirements are met (C)"/>
    <n v="1"/>
    <n v="9"/>
    <n v="0"/>
    <n v="0"/>
    <n v="9"/>
    <n v="1"/>
    <x v="0"/>
    <n v="1"/>
    <x v="0"/>
    <n v="1"/>
    <x v="0"/>
    <n v="1"/>
    <x v="1"/>
  </r>
  <r>
    <x v="8"/>
    <s v="9.3 - Data analysis"/>
    <s v="Advanced"/>
    <s v="Calculate a regression coefficient and perform regression modeling (C)"/>
    <n v="0.66669999999999996"/>
    <n v="6"/>
    <n v="0.33329999999999999"/>
    <n v="3"/>
    <n v="9"/>
    <n v="1"/>
    <x v="0"/>
    <n v="0"/>
    <x v="1"/>
    <n v="0"/>
    <x v="1"/>
    <n v="0"/>
    <x v="0"/>
  </r>
  <r>
    <x v="8"/>
    <s v="9.3 - Data analysis"/>
    <s v="Advanced"/>
    <s v="Perform multivariate analysis of data from surveillance and epidemiological studies (C)"/>
    <n v="0.88890000000000002"/>
    <n v="8"/>
    <n v="0.1111"/>
    <n v="1"/>
    <n v="9"/>
    <n v="1"/>
    <x v="0"/>
    <n v="1"/>
    <x v="0"/>
    <n v="0"/>
    <x v="1"/>
    <n v="0"/>
    <x v="0"/>
  </r>
  <r>
    <x v="8"/>
    <s v="9.3 - Data analysis"/>
    <s v="Advanced"/>
    <s v="Perform a time series analysis of surveillance data (C)"/>
    <n v="0.66669999999999996"/>
    <n v="6"/>
    <n v="0.33329999999999999"/>
    <n v="3"/>
    <n v="9"/>
    <n v="1"/>
    <x v="0"/>
    <n v="0"/>
    <x v="1"/>
    <n v="0"/>
    <x v="1"/>
    <n v="0"/>
    <x v="0"/>
  </r>
  <r>
    <x v="8"/>
    <s v="9.3 - Data analysis"/>
    <s v="Advanced"/>
    <s v="Use geographic information systems (GIS) to display geographic distribution of cases and produce maps (C)"/>
    <n v="1"/>
    <n v="9"/>
    <n v="0"/>
    <n v="0"/>
    <n v="9"/>
    <n v="1"/>
    <x v="0"/>
    <n v="1"/>
    <x v="0"/>
    <n v="1"/>
    <x v="0"/>
    <n v="1"/>
    <x v="1"/>
  </r>
  <r>
    <x v="8"/>
    <s v="9.3 - Data analysis"/>
    <s v="Advanced"/>
    <s v="Conduct a comprehensive evaluation of surveillance systems focusing on data quality attributes, overseeing all administrative levels and interaction patterns, and proposing improvement steps based on needs and gap analysis (C)"/>
    <n v="1"/>
    <n v="9"/>
    <n v="0"/>
    <n v="0"/>
    <n v="9"/>
    <n v="1"/>
    <x v="0"/>
    <n v="1"/>
    <x v="0"/>
    <n v="1"/>
    <x v="0"/>
    <n v="1"/>
    <x v="1"/>
  </r>
  <r>
    <x v="8"/>
    <s v="9.4 - Data interpretation and presentation"/>
    <s v="Advanced"/>
    <s v="Interpret results from regression, multivariable, and time-series analyses (C)"/>
    <n v="1"/>
    <n v="9"/>
    <n v="0"/>
    <n v="0"/>
    <n v="9"/>
    <n v="1"/>
    <x v="0"/>
    <n v="1"/>
    <x v="0"/>
    <n v="1"/>
    <x v="0"/>
    <n v="1"/>
    <x v="1"/>
  </r>
  <r>
    <x v="8"/>
    <s v="9.4 - Data interpretation and presentation"/>
    <s v="Advanced"/>
    <s v="Interpret findings from surveillance, laboratory and epidemiological studies for decision makers and the public (C)"/>
    <n v="1"/>
    <n v="9"/>
    <n v="0"/>
    <n v="0"/>
    <n v="9"/>
    <n v="1"/>
    <x v="0"/>
    <n v="1"/>
    <x v="0"/>
    <n v="1"/>
    <x v="0"/>
    <n v="1"/>
    <x v="1"/>
  </r>
  <r>
    <x v="8"/>
    <s v="9.4 - Data interpretation and presentation"/>
    <s v="Advanced"/>
    <s v="Develop a data visualization plan, including use of infographics if appropriate (C)"/>
    <n v="0.55559999999999998"/>
    <n v="5"/>
    <n v="0.44440000000000002"/>
    <n v="4"/>
    <n v="9"/>
    <n v="0"/>
    <x v="1"/>
    <n v="0"/>
    <x v="1"/>
    <n v="0"/>
    <x v="1"/>
    <n v="0"/>
    <x v="0"/>
  </r>
  <r>
    <x v="8"/>
    <s v="9.5 - Digital Tools"/>
    <s v="Advanced"/>
    <s v="Describe internationally agreed standards for disease coding and data exchange (e.g., ICD-11, HL7) (K)"/>
    <n v="0.77780000000000005"/>
    <n v="7"/>
    <n v="0.22220000000000001"/>
    <n v="2"/>
    <n v="9"/>
    <n v="1"/>
    <x v="0"/>
    <n v="0"/>
    <x v="1"/>
    <n v="0"/>
    <x v="1"/>
    <n v="0"/>
    <x v="0"/>
  </r>
  <r>
    <x v="8"/>
    <s v="9.5 - Digital Tools"/>
    <s v="Advanced"/>
    <s v="Describe digital surveillance tools integration with health information systems (K)"/>
    <n v="0.77780000000000005"/>
    <n v="7"/>
    <n v="0.22220000000000001"/>
    <n v="2"/>
    <n v="9"/>
    <n v="1"/>
    <x v="0"/>
    <n v="0"/>
    <x v="1"/>
    <n v="0"/>
    <x v="1"/>
    <n v="0"/>
    <x v="0"/>
  </r>
  <r>
    <x v="8"/>
    <s v="9.5 - Digital Tools"/>
    <s v="Advanced"/>
    <s v="Oversee the different digital tools for surveillance and how to choose based on needs assessment (C)"/>
    <n v="1"/>
    <n v="9"/>
    <n v="0"/>
    <n v="0"/>
    <n v="9"/>
    <n v="1"/>
    <x v="0"/>
    <n v="1"/>
    <x v="0"/>
    <n v="1"/>
    <x v="0"/>
    <n v="1"/>
    <x v="1"/>
  </r>
  <r>
    <x v="8"/>
    <s v="9.5 - Digital Tools"/>
    <s v="Advanced"/>
    <s v="Support the selection of one or more digital tools suitable for the national surveillance system (C)"/>
    <n v="0.66669999999999996"/>
    <n v="6"/>
    <n v="0.33329999999999999"/>
    <n v="3"/>
    <n v="9"/>
    <n v="1"/>
    <x v="0"/>
    <n v="0"/>
    <x v="1"/>
    <n v="0"/>
    <x v="1"/>
    <n v="0"/>
    <x v="0"/>
  </r>
  <r>
    <x v="8"/>
    <s v="9.5 - Digital Tools"/>
    <s v="Advanced"/>
    <s v="Develop a plan for implementing selected digital tool(s) (C)"/>
    <n v="0.66669999999999996"/>
    <n v="6"/>
    <n v="0.33329999999999999"/>
    <n v="3"/>
    <n v="9"/>
    <n v="1"/>
    <x v="0"/>
    <n v="0"/>
    <x v="1"/>
    <n v="0"/>
    <x v="1"/>
    <n v="0"/>
    <x v="0"/>
  </r>
  <r>
    <x v="8"/>
    <s v="9.5 - Digital Tools"/>
    <s v="Advanced"/>
    <s v="Exploit data from different digital data sources/solutions/applications for surveillance data analysis and situation reporting (C)"/>
    <n v="0.88890000000000002"/>
    <n v="8"/>
    <n v="0.1111"/>
    <n v="1"/>
    <n v="9"/>
    <n v="1"/>
    <x v="0"/>
    <n v="1"/>
    <x v="0"/>
    <n v="0"/>
    <x v="1"/>
    <n v="0"/>
    <x v="0"/>
  </r>
  <r>
    <x v="9"/>
    <s v="10.1 - Biodiversity and Ecosystem Function"/>
    <s v="Advanced"/>
    <s v="*Define and describe general levels of structural and functional biodiversity (K)"/>
    <n v="0.61539999999999995"/>
    <n v="8"/>
    <n v="0.3846"/>
    <n v="5"/>
    <n v="13"/>
    <n v="0"/>
    <x v="1"/>
    <n v="0"/>
    <x v="1"/>
    <n v="0"/>
    <x v="1"/>
    <n v="0"/>
    <x v="0"/>
  </r>
  <r>
    <x v="9"/>
    <s v="10.1 - Biodiversity and Ecosystem Function"/>
    <s v="Advanced"/>
    <s v="*Identify drivers of temporal and spatial distribution of populations and how this leads to changes in biodiversity at the community and ecosystem level (i.e., changes in biodiversity of time and space) (C)"/>
    <n v="0.84619999999999995"/>
    <n v="11"/>
    <n v="0.15379999999999999"/>
    <n v="2"/>
    <n v="13"/>
    <n v="1"/>
    <x v="0"/>
    <n v="1"/>
    <x v="0"/>
    <n v="0"/>
    <x v="1"/>
    <n v="0"/>
    <x v="0"/>
  </r>
  <r>
    <x v="9"/>
    <s v="10.1 - Biodiversity and Ecosystem Function"/>
    <s v="Advanced"/>
    <s v="*Explain interactions among proximate and ultimate causes of biodiversity loss such as land cover change, poverty, landscape fragmentation, climate change and others that are impacting biodiversity at local and regional scales (K)"/>
    <n v="0.84619999999999995"/>
    <n v="11"/>
    <n v="0.15379999999999999"/>
    <n v="2"/>
    <n v="13"/>
    <n v="1"/>
    <x v="0"/>
    <n v="1"/>
    <x v="0"/>
    <n v="0"/>
    <x v="1"/>
    <n v="0"/>
    <x v="0"/>
  </r>
  <r>
    <x v="9"/>
    <s v="10.1 - Biodiversity and Ecosystem Function"/>
    <s v="Advanced"/>
    <s v="*Describe the causes and consequences of changes in biodiversity at relevant temporal and spatial scales (K)"/>
    <n v="0.76919999999999999"/>
    <n v="10"/>
    <n v="0.23080000000000001"/>
    <n v="3"/>
    <n v="13"/>
    <n v="1"/>
    <x v="0"/>
    <n v="0"/>
    <x v="1"/>
    <n v="0"/>
    <x v="1"/>
    <n v="0"/>
    <x v="0"/>
  </r>
  <r>
    <x v="9"/>
    <s v="10.1 - Biodiversity and Ecosystem Function"/>
    <s v="Advanced"/>
    <s v="*Explain the importance of ecosystem functions and ecosystem services to society including families, communities and governments (C)"/>
    <n v="0.46150000000000002"/>
    <n v="6"/>
    <n v="0.53849999999999998"/>
    <n v="7"/>
    <n v="13"/>
    <n v="0"/>
    <x v="1"/>
    <n v="0"/>
    <x v="1"/>
    <n v="0"/>
    <x v="1"/>
    <n v="0"/>
    <x v="0"/>
  </r>
  <r>
    <x v="9"/>
    <s v="10.1 - Biodiversity and Ecosystem Function"/>
    <s v="Advanced"/>
    <s v="*Promote biodiversity of natural and agricultural ecosystems to support human, animal and plant health and food supply (C)"/>
    <n v="0.66669999999999996"/>
    <n v="8"/>
    <n v="0.33329999999999999"/>
    <n v="4"/>
    <n v="12"/>
    <n v="1"/>
    <x v="0"/>
    <n v="0"/>
    <x v="1"/>
    <n v="0"/>
    <x v="1"/>
    <n v="0"/>
    <x v="0"/>
  </r>
  <r>
    <x v="9"/>
    <s v="10.1 - Biodiversity and Ecosystem Function"/>
    <s v="Advanced"/>
    <s v="*Promote One Health policies and best management practices for biodiversity and natural ecosystems which benefit both domesticated and captive animal health (C)"/>
    <n v="0.69230000000000003"/>
    <n v="9"/>
    <n v="0.30769999999999997"/>
    <n v="4"/>
    <n v="13"/>
    <n v="1"/>
    <x v="0"/>
    <n v="0"/>
    <x v="1"/>
    <n v="0"/>
    <x v="1"/>
    <n v="0"/>
    <x v="0"/>
  </r>
  <r>
    <x v="9"/>
    <s v="10.1 - Biodiversity and Ecosystem Function"/>
    <s v="Advanced"/>
    <s v="*Promote biodiversity in animal and plant agriculture production systems that enhance disease resistance (C)"/>
    <n v="0.3846"/>
    <n v="5"/>
    <n v="0.61539999999999995"/>
    <n v="8"/>
    <n v="13"/>
    <n v="0"/>
    <x v="1"/>
    <n v="0"/>
    <x v="1"/>
    <n v="0"/>
    <x v="1"/>
    <n v="0"/>
    <x v="0"/>
  </r>
  <r>
    <x v="9"/>
    <s v="10.1 - Biodiversity and Ecosystem Function"/>
    <s v="Advanced"/>
    <s v="*Identify unsustainable practices and policies leading to loss of biodiversity at multiple scales and levels (S)"/>
    <n v="0.69230000000000003"/>
    <n v="9"/>
    <n v="0.30769999999999997"/>
    <n v="4"/>
    <n v="13"/>
    <n v="1"/>
    <x v="0"/>
    <n v="0"/>
    <x v="1"/>
    <n v="0"/>
    <x v="1"/>
    <n v="0"/>
    <x v="0"/>
  </r>
  <r>
    <x v="9"/>
    <s v="10.1 - Biodiversity and Ecosystem Function"/>
    <s v="Advanced"/>
    <s v="*Design a systems-based diagram showing the connections between deforestation, ecosystems degradation, or loss of access to natural resources and the wider felt impacts (S)"/>
    <n v="0.61539999999999995"/>
    <n v="8"/>
    <n v="0.3846"/>
    <n v="5"/>
    <n v="13"/>
    <n v="0"/>
    <x v="1"/>
    <n v="0"/>
    <x v="1"/>
    <n v="0"/>
    <x v="1"/>
    <n v="0"/>
    <x v="0"/>
  </r>
  <r>
    <x v="9"/>
    <s v="10.1 - Biodiversity and Ecosystem Function"/>
    <s v="Advanced"/>
    <s v="*Collaborate effectively with other professions and sectors to align with intergovernmental agreements related to biodiversity and ecosystem management (C)"/>
    <n v="0.69230000000000003"/>
    <n v="9"/>
    <n v="0.30769999999999997"/>
    <n v="4"/>
    <n v="13"/>
    <n v="1"/>
    <x v="0"/>
    <n v="0"/>
    <x v="1"/>
    <n v="0"/>
    <x v="1"/>
    <n v="0"/>
    <x v="0"/>
  </r>
  <r>
    <x v="9"/>
    <s v="10.1 - Biodiversity and Ecosystem Function"/>
    <s v="Advanced"/>
    <s v="*Utilize community-based participatory methods to identify and engage local/indigenous knowledge for integrative management of biodiversity and ecosystem structure and functions related to One Health (C)"/>
    <n v="0.61539999999999995"/>
    <n v="8"/>
    <n v="0.3846"/>
    <n v="5"/>
    <n v="13"/>
    <n v="0"/>
    <x v="1"/>
    <n v="0"/>
    <x v="1"/>
    <n v="0"/>
    <x v="1"/>
    <n v="0"/>
    <x v="0"/>
  </r>
  <r>
    <x v="9"/>
    <s v="10.1 - Biodiversity and Ecosystem Function"/>
    <s v="Advanced"/>
    <s v="Apply actions to tackle health threats in an ecosystem by taking into consideration international regulations and policies related to endangered species protection (C)"/>
    <n v="0.53849999999999998"/>
    <n v="7"/>
    <n v="0.46150000000000002"/>
    <n v="6"/>
    <n v="13"/>
    <n v="0"/>
    <x v="1"/>
    <n v="0"/>
    <x v="1"/>
    <n v="0"/>
    <x v="1"/>
    <n v="0"/>
    <x v="0"/>
  </r>
  <r>
    <x v="9"/>
    <s v="10.1 - Biodiversity and Ecosystem Function"/>
    <s v="Advanced"/>
    <s v="Describe biodiversity indices (structural and functional) and how they are measured (S)"/>
    <n v="0.30769999999999997"/>
    <n v="4"/>
    <n v="0.69230000000000003"/>
    <n v="9"/>
    <n v="13"/>
    <n v="0"/>
    <x v="1"/>
    <n v="0"/>
    <x v="1"/>
    <n v="0"/>
    <x v="1"/>
    <n v="0"/>
    <x v="0"/>
  </r>
  <r>
    <x v="9"/>
    <s v="10.1 - Biodiversity and Ecosystem Function"/>
    <s v="Advanced"/>
    <s v="Apply the concept of microbial diversity to promote one health (C)"/>
    <n v="0.46150000000000002"/>
    <n v="6"/>
    <n v="0.53849999999999998"/>
    <n v="7"/>
    <n v="13"/>
    <n v="0"/>
    <x v="1"/>
    <n v="0"/>
    <x v="1"/>
    <n v="0"/>
    <x v="1"/>
    <n v="0"/>
    <x v="0"/>
  </r>
  <r>
    <x v="9"/>
    <s v="10.1 - Biodiversity and Ecosystem Function"/>
    <s v="Advanced"/>
    <s v="Promote policies that promote biodiversity as part of ecosystems’ health (C)"/>
    <n v="0.69230000000000003"/>
    <n v="9"/>
    <n v="0.30769999999999997"/>
    <n v="4"/>
    <n v="13"/>
    <n v="1"/>
    <x v="0"/>
    <n v="0"/>
    <x v="1"/>
    <n v="0"/>
    <x v="1"/>
    <n v="0"/>
    <x v="0"/>
  </r>
  <r>
    <x v="9"/>
    <s v="10.1 - Biodiversity and Ecosystem Function"/>
    <s v="Advanced"/>
    <s v="Describe agro-ecological approaches to promoting biodiversity and ecosystem health (K)"/>
    <n v="0.23080000000000001"/>
    <n v="3"/>
    <n v="0.76919999999999999"/>
    <n v="10"/>
    <n v="13"/>
    <n v="0"/>
    <x v="1"/>
    <n v="0"/>
    <x v="1"/>
    <n v="0"/>
    <x v="1"/>
    <n v="0"/>
    <x v="0"/>
  </r>
  <r>
    <x v="9"/>
    <s v="10.1 - Biodiversity and Ecosystem Function"/>
    <s v="Advanced"/>
    <s v="Exchange and analyze data across the public health, animal health and environment health sectors (C)"/>
    <n v="0.84619999999999995"/>
    <n v="11"/>
    <n v="0.15379999999999999"/>
    <n v="2"/>
    <n v="13"/>
    <n v="1"/>
    <x v="0"/>
    <n v="1"/>
    <x v="0"/>
    <n v="0"/>
    <x v="1"/>
    <n v="0"/>
    <x v="0"/>
  </r>
  <r>
    <x v="9"/>
    <s v="10.1 - Biodiversity and Ecosystem Function"/>
    <s v="Advanced"/>
    <s v="*Advocate and raise awareness about positive health impacts of ecosystem-based approaches (C)"/>
    <n v="0.84619999999999995"/>
    <n v="11"/>
    <n v="0.15379999999999999"/>
    <n v="2"/>
    <n v="13"/>
    <n v="1"/>
    <x v="0"/>
    <n v="1"/>
    <x v="0"/>
    <n v="0"/>
    <x v="1"/>
    <n v="0"/>
    <x v="0"/>
  </r>
  <r>
    <x v="9"/>
    <s v="10.2 - Wildlife and Ecosystem Services"/>
    <s v="Advanced"/>
    <s v="*Describe and evaluate the cultural, social, and economic context of wildlife and ecosystem services (C)"/>
    <n v="0.46150000000000002"/>
    <n v="6"/>
    <n v="0.53849999999999998"/>
    <n v="7"/>
    <n v="13"/>
    <n v="0"/>
    <x v="1"/>
    <n v="0"/>
    <x v="1"/>
    <n v="0"/>
    <x v="1"/>
    <n v="0"/>
    <x v="0"/>
  </r>
  <r>
    <x v="9"/>
    <s v="10.2 - Wildlife and Ecosystem Services"/>
    <s v="Advanced"/>
    <s v="*Communicate value of wildlife and ecosystem services to stakeholders (C)"/>
    <n v="0.69230000000000003"/>
    <n v="9"/>
    <n v="0.30769999999999997"/>
    <n v="4"/>
    <n v="13"/>
    <n v="1"/>
    <x v="0"/>
    <n v="0"/>
    <x v="1"/>
    <n v="0"/>
    <x v="1"/>
    <n v="0"/>
    <x v="0"/>
  </r>
  <r>
    <x v="9"/>
    <s v="10.2 - Wildlife and Ecosystem Services"/>
    <s v="Advanced"/>
    <s v="*Communicate the purpose and characteristics of wildlife and ecosystem health assessment (S)"/>
    <n v="0.46150000000000002"/>
    <n v="6"/>
    <n v="0.53849999999999998"/>
    <n v="7"/>
    <n v="13"/>
    <n v="0"/>
    <x v="1"/>
    <n v="0"/>
    <x v="1"/>
    <n v="0"/>
    <x v="1"/>
    <n v="0"/>
    <x v="0"/>
  </r>
  <r>
    <x v="9"/>
    <s v="10.2 - Wildlife and Ecosystem Services"/>
    <s v="Advanced"/>
    <s v="*Describe and include the role of wildlife and ecosystem health assessment as it applies to One Health (S)"/>
    <n v="0.69230000000000003"/>
    <n v="9"/>
    <n v="0.30769999999999997"/>
    <n v="4"/>
    <n v="13"/>
    <n v="1"/>
    <x v="0"/>
    <n v="0"/>
    <x v="1"/>
    <n v="0"/>
    <x v="1"/>
    <n v="0"/>
    <x v="0"/>
  </r>
  <r>
    <x v="9"/>
    <s v="10.2 - Wildlife and Ecosystem Services"/>
    <s v="Advanced"/>
    <s v="*Integrate wildlife and ecosystem health data with other data streams (C)"/>
    <n v="0.61539999999999995"/>
    <n v="8"/>
    <n v="0.3846"/>
    <n v="5"/>
    <n v="13"/>
    <n v="0"/>
    <x v="1"/>
    <n v="0"/>
    <x v="1"/>
    <n v="0"/>
    <x v="1"/>
    <n v="0"/>
    <x v="0"/>
  </r>
  <r>
    <x v="9"/>
    <s v="10.2 - Wildlife and Ecosystem Services"/>
    <s v="Advanced"/>
    <s v="*Communicate wildlife and ecosystem health risks to diverse audiences using various formats (S)"/>
    <n v="0.30769999999999997"/>
    <n v="4"/>
    <n v="0.69230000000000003"/>
    <n v="9"/>
    <n v="13"/>
    <n v="0"/>
    <x v="1"/>
    <n v="0"/>
    <x v="1"/>
    <n v="0"/>
    <x v="1"/>
    <n v="0"/>
    <x v="0"/>
  </r>
  <r>
    <x v="9"/>
    <s v="10.2 - Wildlife and Ecosystem Services"/>
    <s v="Advanced"/>
    <s v="*Apply wildlife and ecosystem health promotion principles (C)"/>
    <n v="0.61539999999999995"/>
    <n v="8"/>
    <n v="0.3846"/>
    <n v="5"/>
    <n v="13"/>
    <n v="0"/>
    <x v="1"/>
    <n v="0"/>
    <x v="1"/>
    <n v="0"/>
    <x v="1"/>
    <n v="0"/>
    <x v="0"/>
  </r>
  <r>
    <x v="9"/>
    <s v="10.3 - Air, Water and Soil Quality"/>
    <s v="Advanced"/>
    <s v="Describe how air, water and soil quality data can be used as an early warning system for environment-related health events and which signals to monitor (C)"/>
    <n v="0.69230000000000003"/>
    <n v="9"/>
    <n v="0.30769999999999997"/>
    <n v="4"/>
    <n v="13"/>
    <n v="1"/>
    <x v="0"/>
    <n v="0"/>
    <x v="1"/>
    <n v="0"/>
    <x v="1"/>
    <n v="0"/>
    <x v="0"/>
  </r>
  <r>
    <x v="9"/>
    <s v="10.3 - Air, Water and Soil Quality"/>
    <s v="Advanced"/>
    <s v="Promote the creation of data sharing agreements and early warning systems amongst agencies involved in One Health (C)"/>
    <n v="0.61539999999999995"/>
    <n v="8"/>
    <n v="0.3846"/>
    <n v="5"/>
    <n v="13"/>
    <n v="0"/>
    <x v="1"/>
    <n v="0"/>
    <x v="1"/>
    <n v="0"/>
    <x v="1"/>
    <n v="0"/>
    <x v="0"/>
  </r>
  <r>
    <x v="9"/>
    <s v="10.3 - Air, Water and Soil Quality"/>
    <s v="Advanced"/>
    <s v="Ensure that data related to key environmental indicators and health are comparable and compatible, and follow accepted standards where they exist, especially when establishing new data collection schemes related to One Health (C)"/>
    <n v="0.83330000000000004"/>
    <n v="10"/>
    <n v="0.16669999999999999"/>
    <n v="2"/>
    <n v="12"/>
    <n v="1"/>
    <x v="0"/>
    <n v="1"/>
    <x v="0"/>
    <n v="0"/>
    <x v="1"/>
    <n v="0"/>
    <x v="0"/>
  </r>
  <r>
    <x v="9"/>
    <s v="10.3 - Air, Water and Soil Quality"/>
    <s v="Advanced"/>
    <s v="Collaborate with agencies involved in collecting and monitoring data on air, water and land resources and environmental pollutants (K)"/>
    <n v="0.53849999999999998"/>
    <n v="7"/>
    <n v="0.46150000000000002"/>
    <n v="6"/>
    <n v="13"/>
    <n v="0"/>
    <x v="1"/>
    <n v="0"/>
    <x v="1"/>
    <n v="0"/>
    <x v="1"/>
    <n v="0"/>
    <x v="0"/>
  </r>
  <r>
    <x v="9"/>
    <s v="10.4 - Global Environmental Change"/>
    <s v="Advanced"/>
    <s v="Apply systems thinking to relate how climate and weather variables interact with health to result in disease emergence (C)"/>
    <n v="0.69230000000000003"/>
    <n v="9"/>
    <n v="0.30769999999999997"/>
    <n v="4"/>
    <n v="13"/>
    <n v="1"/>
    <x v="0"/>
    <n v="0"/>
    <x v="1"/>
    <n v="0"/>
    <x v="1"/>
    <n v="0"/>
    <x v="0"/>
  </r>
  <r>
    <x v="9"/>
    <s v="10.4 - Global Environmental Change"/>
    <s v="Advanced"/>
    <s v="Discuss the impact of global climate change on health and the emergence of novel diseases (K)"/>
    <n v="0.84619999999999995"/>
    <n v="11"/>
    <n v="0.15379999999999999"/>
    <n v="2"/>
    <n v="13"/>
    <n v="1"/>
    <x v="0"/>
    <n v="1"/>
    <x v="0"/>
    <n v="0"/>
    <x v="1"/>
    <n v="0"/>
    <x v="0"/>
  </r>
  <r>
    <x v="9"/>
    <s v="10.4 - Global Environmental Change"/>
    <s v="Advanced"/>
    <s v="Describe the concept and practice of Planetary Health (K)"/>
    <n v="0.46150000000000002"/>
    <n v="6"/>
    <n v="0.53849999999999998"/>
    <n v="7"/>
    <n v="13"/>
    <n v="0"/>
    <x v="1"/>
    <n v="0"/>
    <x v="1"/>
    <n v="0"/>
    <x v="1"/>
    <n v="0"/>
    <x v="0"/>
  </r>
  <r>
    <x v="9"/>
    <s v="10.4 - Global Environmental Change"/>
    <s v="Advanced"/>
    <s v="Interpret models of global environmental change (S)"/>
    <n v="0.46150000000000002"/>
    <n v="6"/>
    <n v="0.53849999999999998"/>
    <n v="7"/>
    <n v="13"/>
    <n v="0"/>
    <x v="1"/>
    <n v="0"/>
    <x v="1"/>
    <n v="0"/>
    <x v="1"/>
    <n v="0"/>
    <x v="0"/>
  </r>
  <r>
    <x v="9"/>
    <s v="10.4 - Global Environmental Change"/>
    <s v="Advanced"/>
    <s v="Recognize the primary and secondary health impacts of climate change (C)"/>
    <n v="0.3846"/>
    <n v="5"/>
    <n v="0.61539999999999995"/>
    <n v="8"/>
    <n v="13"/>
    <n v="0"/>
    <x v="1"/>
    <n v="0"/>
    <x v="1"/>
    <n v="0"/>
    <x v="1"/>
    <n v="0"/>
    <x v="0"/>
  </r>
  <r>
    <x v="9"/>
    <s v="10.4 - Global Environmental Change"/>
    <s v="Advanced"/>
    <s v="Assess how climate change impacts the social and environmental determinants of health (C)"/>
    <n v="0.61539999999999995"/>
    <n v="8"/>
    <n v="0.3846"/>
    <n v="5"/>
    <n v="13"/>
    <n v="0"/>
    <x v="1"/>
    <n v="0"/>
    <x v="1"/>
    <n v="0"/>
    <x v="1"/>
    <n v="0"/>
    <x v="0"/>
  </r>
  <r>
    <x v="9"/>
    <s v="10.4 - Global Environmental Change"/>
    <s v="Advanced"/>
    <s v="Be able to make sustainable policy recommendations on best practices that promote ecosystems’ health and mitigate risk factors (C)"/>
    <n v="0.3846"/>
    <n v="5"/>
    <n v="0.61539999999999995"/>
    <n v="8"/>
    <n v="13"/>
    <n v="0"/>
    <x v="1"/>
    <n v="0"/>
    <x v="1"/>
    <n v="0"/>
    <x v="1"/>
    <n v="0"/>
    <x v="0"/>
  </r>
  <r>
    <x v="9"/>
    <s v="10.5 - Anthropogenic, Environment and Socio-Economic Drivers of Emerging Health Threats"/>
    <s v="Advanced"/>
    <s v="*Gather data to define baseline metrics on disease drivers (climate and land use change, etc.) (S)"/>
    <n v="0.72729999999999995"/>
    <n v="8"/>
    <n v="0.2727"/>
    <n v="3"/>
    <n v="11"/>
    <n v="1"/>
    <x v="0"/>
    <n v="0"/>
    <x v="1"/>
    <n v="0"/>
    <x v="1"/>
    <n v="0"/>
    <x v="0"/>
  </r>
  <r>
    <x v="9"/>
    <s v="10.5 - Anthropogenic, Environment and Socio-Economic Drivers of Emerging Health Threats"/>
    <s v="Advanced"/>
    <s v="*Define wildlife and ecosystem health determinants, and disease drivers, and their interrelationships (K)"/>
    <n v="0.81820000000000004"/>
    <n v="9"/>
    <n v="0.18179999999999999"/>
    <n v="2"/>
    <n v="11"/>
    <n v="1"/>
    <x v="0"/>
    <n v="1"/>
    <x v="0"/>
    <n v="0"/>
    <x v="1"/>
    <n v="0"/>
    <x v="0"/>
  </r>
  <r>
    <x v="9"/>
    <s v="10.5 - Anthropogenic, Environment and Socio-Economic Drivers of Emerging Health Threats"/>
    <s v="Advanced"/>
    <s v="*List and describe the anthropogenically-induced environmental and socio-economic drivers that impact health of the system (K)"/>
    <n v="0.90910000000000002"/>
    <n v="10"/>
    <n v="9.0899999999999995E-2"/>
    <n v="1"/>
    <n v="11"/>
    <n v="1"/>
    <x v="0"/>
    <n v="1"/>
    <x v="0"/>
    <n v="1"/>
    <x v="0"/>
    <n v="0"/>
    <x v="0"/>
  </r>
  <r>
    <x v="9"/>
    <s v="10.5 - Anthropogenic, Environment and Socio-Economic Drivers of Emerging Health Threats"/>
    <s v="Advanced"/>
    <s v="*Synthesize existing local knowledge or scientific literature to assess health determinants and threats operating in a system (S)"/>
    <n v="0.72729999999999995"/>
    <n v="8"/>
    <n v="0.2727"/>
    <n v="3"/>
    <n v="11"/>
    <n v="1"/>
    <x v="0"/>
    <n v="0"/>
    <x v="1"/>
    <n v="0"/>
    <x v="1"/>
    <n v="0"/>
    <x v="0"/>
  </r>
  <r>
    <x v="9"/>
    <s v="10.5 - Anthropogenic, Environment and Socio-Economic Drivers of Emerging Health Threats"/>
    <s v="Advanced"/>
    <s v="*Understand and apply frameworks for ranking health determinants based on whether they present an immediate, short-term or long-term threat to human, wildlife and ecosystem health (S)"/>
    <n v="0.54549999999999998"/>
    <n v="6"/>
    <n v="0.45450000000000002"/>
    <n v="5"/>
    <n v="11"/>
    <n v="0"/>
    <x v="1"/>
    <n v="0"/>
    <x v="1"/>
    <n v="0"/>
    <x v="1"/>
    <n v="0"/>
    <x v="0"/>
  </r>
  <r>
    <x v="9"/>
    <s v="10.5 - Anthropogenic, Environment and Socio-Economic Drivers of Emerging Health Threats"/>
    <s v="Advanced"/>
    <s v="*Identify and prioritize health determinants using appropriate tools (S)"/>
    <n v="1"/>
    <n v="11"/>
    <n v="0"/>
    <n v="0"/>
    <n v="11"/>
    <n v="1"/>
    <x v="0"/>
    <n v="1"/>
    <x v="0"/>
    <n v="1"/>
    <x v="0"/>
    <n v="1"/>
    <x v="0"/>
  </r>
  <r>
    <x v="9"/>
    <s v="10.5 - Anthropogenic, Environment and Socio-Economic Drivers of Emerging Health Threats"/>
    <s v="Advanced"/>
    <s v="*Conduct root cause analysis of disease drivers and health threats in a jurisdiction (S)"/>
    <n v="0.72729999999999995"/>
    <n v="8"/>
    <n v="0.2727"/>
    <n v="3"/>
    <n v="11"/>
    <n v="1"/>
    <x v="0"/>
    <n v="0"/>
    <x v="1"/>
    <n v="0"/>
    <x v="1"/>
    <n v="0"/>
    <x v="0"/>
  </r>
  <r>
    <x v="9"/>
    <s v="10.5 - Anthropogenic, Environment and Socio-Economic Drivers of Emerging Health Threats"/>
    <s v="Advanced"/>
    <s v="*Conduct a SWOT analysis, identifying strengths, weaknesses, gaps and needs in ability to assess and manage health threats in the context of a location (S)"/>
    <n v="1"/>
    <n v="11"/>
    <n v="0"/>
    <n v="0"/>
    <n v="11"/>
    <n v="1"/>
    <x v="0"/>
    <n v="1"/>
    <x v="0"/>
    <n v="1"/>
    <x v="0"/>
    <n v="1"/>
    <x v="0"/>
  </r>
  <r>
    <x v="9"/>
    <s v="10.5 - Anthropogenic, Environment and Socio-Economic Drivers of Emerging Health Threats"/>
    <s v="Advanced"/>
    <s v="*Identify underlying determinants of health (the range of individual, social, economic, and environmental factors that influence health status), and understand interactions among them (C)"/>
    <n v="0.81820000000000004"/>
    <n v="9"/>
    <n v="0.18179999999999999"/>
    <n v="2"/>
    <n v="11"/>
    <n v="1"/>
    <x v="0"/>
    <n v="1"/>
    <x v="0"/>
    <n v="0"/>
    <x v="1"/>
    <n v="0"/>
    <x v="0"/>
  </r>
  <r>
    <x v="9"/>
    <s v="10.5 - Anthropogenic, Environment and Socio-Economic Drivers of Emerging Health Threats"/>
    <s v="Advanced"/>
    <s v="*Relate socio-economic and environmental determinants of health and local wisdom to devise appropriate intervention strategies (C)"/>
    <n v="0.72729999999999995"/>
    <n v="8"/>
    <n v="0.2727"/>
    <n v="3"/>
    <n v="11"/>
    <n v="1"/>
    <x v="0"/>
    <n v="0"/>
    <x v="1"/>
    <n v="0"/>
    <x v="1"/>
    <n v="0"/>
    <x v="0"/>
  </r>
  <r>
    <x v="9"/>
    <s v="10.5 - Anthropogenic, Environment and Socio-Economic Drivers of Emerging Health Threats"/>
    <s v="Advanced"/>
    <s v="*Collaborate with agencies that collect, analyse and report health data to promote policies and regulations that mitigate the risk of disease emergence (C)"/>
    <n v="0.63639999999999997"/>
    <n v="7"/>
    <n v="0.36359999999999998"/>
    <n v="4"/>
    <n v="11"/>
    <n v="0"/>
    <x v="1"/>
    <n v="0"/>
    <x v="1"/>
    <n v="0"/>
    <x v="1"/>
    <n v="0"/>
    <x v="0"/>
  </r>
  <r>
    <x v="10"/>
    <s v="11.1 - Leadership and One Health"/>
    <s v="Advanced"/>
    <s v="Model the use of communication skills to express thoughts and ideas across sectors (C)"/>
    <n v="0.85709999999999997"/>
    <n v="12"/>
    <n v="0.1429"/>
    <n v="2"/>
    <n v="14"/>
    <n v="1"/>
    <x v="0"/>
    <n v="1"/>
    <x v="0"/>
    <n v="0"/>
    <x v="1"/>
    <n v="0"/>
    <x v="0"/>
  </r>
  <r>
    <x v="10"/>
    <s v="11.1 - Leadership and One Health"/>
    <s v="Advanced"/>
    <s v="Routinely communicate ideas and expectations with team members (C)"/>
    <n v="0.92859999999999998"/>
    <n v="13"/>
    <n v="7.1400000000000005E-2"/>
    <n v="1"/>
    <n v="14"/>
    <n v="1"/>
    <x v="0"/>
    <n v="1"/>
    <x v="0"/>
    <n v="1"/>
    <x v="0"/>
    <n v="0"/>
    <x v="0"/>
  </r>
  <r>
    <x v="10"/>
    <s v="11.1 - Leadership and One Health"/>
    <s v="Advanced"/>
    <s v="Develop and implement strategies for encouraging innovative solutions (C)"/>
    <n v="0.78569999999999995"/>
    <n v="11"/>
    <n v="0.21429999999999999"/>
    <n v="3"/>
    <n v="14"/>
    <n v="1"/>
    <x v="0"/>
    <n v="0"/>
    <x v="1"/>
    <n v="0"/>
    <x v="1"/>
    <n v="0"/>
    <x v="0"/>
  </r>
  <r>
    <x v="10"/>
    <s v="11.1 - Leadership and One Health"/>
    <s v="Advanced"/>
    <s v="Adapt leadership style according to the context by recognizing when different approaches are most effective (C)"/>
    <n v="0.85709999999999997"/>
    <n v="12"/>
    <n v="0.1429"/>
    <n v="2"/>
    <n v="14"/>
    <n v="1"/>
    <x v="0"/>
    <n v="1"/>
    <x v="0"/>
    <n v="0"/>
    <x v="1"/>
    <n v="0"/>
    <x v="0"/>
  </r>
  <r>
    <x v="10"/>
    <s v="11.2 - Policy development and implementation"/>
    <s v="Advanced"/>
    <s v="Advocate for policy making in relation to one health, taking into account political and multi-agency interests (C)"/>
    <n v="0.85709999999999997"/>
    <n v="12"/>
    <n v="0.1429"/>
    <n v="2"/>
    <n v="14"/>
    <n v="1"/>
    <x v="0"/>
    <n v="1"/>
    <x v="0"/>
    <n v="0"/>
    <x v="1"/>
    <n v="0"/>
    <x v="0"/>
  </r>
  <r>
    <x v="10"/>
    <s v="11.2 - Policy development and implementation"/>
    <s v="Advanced"/>
    <s v="Facilitate the development, promotion and implementation of one health policies at the local, regional, national and global levels (C)"/>
    <n v="1"/>
    <n v="14"/>
    <n v="0"/>
    <n v="0"/>
    <n v="14"/>
    <n v="1"/>
    <x v="0"/>
    <n v="1"/>
    <x v="0"/>
    <n v="1"/>
    <x v="0"/>
    <n v="1"/>
    <x v="1"/>
  </r>
  <r>
    <x v="10"/>
    <s v="11.2 - Policy development and implementation"/>
    <s v="Advanced"/>
    <s v="Demonstrate proficiency with the policy cycle to secure political commitment, trust building, and community participation (C)"/>
    <n v="0.78569999999999995"/>
    <n v="11"/>
    <n v="0.21429999999999999"/>
    <n v="3"/>
    <n v="14"/>
    <n v="1"/>
    <x v="0"/>
    <n v="0"/>
    <x v="1"/>
    <n v="0"/>
    <x v="1"/>
    <n v="0"/>
    <x v="0"/>
  </r>
  <r>
    <x v="10"/>
    <s v="11.2 - Policy development and implementation"/>
    <s v="Advanced"/>
    <s v="Monitor and assess the success of implemented strategies by utilizing the methods of development, planning, implementation, and evaluation for one health policies, strategies, programs and institutions (C)"/>
    <n v="0.57140000000000002"/>
    <n v="8"/>
    <n v="0.42859999999999998"/>
    <n v="6"/>
    <n v="14"/>
    <n v="0"/>
    <x v="1"/>
    <n v="0"/>
    <x v="1"/>
    <n v="0"/>
    <x v="1"/>
    <n v="0"/>
    <x v="0"/>
  </r>
  <r>
    <x v="10"/>
    <s v="11.2 - Policy development and implementation"/>
    <s v="Advanced"/>
    <s v="Design One Health strategies to facilitate synergies across sectors and promote interdisciplinary collaboration (C)"/>
    <n v="0.71430000000000005"/>
    <n v="10"/>
    <n v="0.28570000000000001"/>
    <n v="4"/>
    <n v="14"/>
    <n v="1"/>
    <x v="0"/>
    <n v="0"/>
    <x v="1"/>
    <n v="0"/>
    <x v="1"/>
    <n v="0"/>
    <x v="0"/>
  </r>
  <r>
    <x v="10"/>
    <s v="11.2 - Policy development and implementation"/>
    <s v="Advanced"/>
    <s v="Apply the principles of implementation science and science diplomacy (C)"/>
    <n v="0.78569999999999995"/>
    <n v="11"/>
    <n v="0.21429999999999999"/>
    <n v="3"/>
    <n v="14"/>
    <n v="1"/>
    <x v="0"/>
    <n v="0"/>
    <x v="1"/>
    <n v="0"/>
    <x v="1"/>
    <n v="0"/>
    <x v="0"/>
  </r>
  <r>
    <x v="10"/>
    <s v="11.2 - Policy development and implementation"/>
    <s v="Advanced"/>
    <s v="Produce policy briefs based on current One Health research along with action plans for implementation (S)"/>
    <n v="0.85709999999999997"/>
    <n v="12"/>
    <n v="0.1429"/>
    <n v="2"/>
    <n v="14"/>
    <n v="1"/>
    <x v="0"/>
    <n v="1"/>
    <x v="0"/>
    <n v="0"/>
    <x v="1"/>
    <n v="0"/>
    <x v="0"/>
  </r>
  <r>
    <x v="10"/>
    <s v="11.3 - Organizational development"/>
    <s v="Advanced"/>
    <s v="Interpret a shared mission, set of core values, and vision to achieve One Health goals to design actions for implementation (C)"/>
    <n v="0.85709999999999997"/>
    <n v="12"/>
    <n v="0.1429"/>
    <n v="2"/>
    <n v="14"/>
    <n v="1"/>
    <x v="0"/>
    <n v="1"/>
    <x v="0"/>
    <n v="0"/>
    <x v="1"/>
    <n v="0"/>
    <x v="0"/>
  </r>
  <r>
    <x v="10"/>
    <s v="11.3 - Organizational development"/>
    <s v="Advanced"/>
    <s v="Manage a cross disciplinary team (C)"/>
    <n v="0.92859999999999998"/>
    <n v="13"/>
    <n v="7.1400000000000005E-2"/>
    <n v="1"/>
    <n v="14"/>
    <n v="1"/>
    <x v="0"/>
    <n v="1"/>
    <x v="0"/>
    <n v="1"/>
    <x v="0"/>
    <n v="0"/>
    <x v="0"/>
  </r>
  <r>
    <x v="10"/>
    <s v="11.3 - Organizational development"/>
    <s v="Advanced"/>
    <s v="Utilize collaborative methods and skills of negotiation and conflict management across sectors and disciplines to facilitate cooperation and achieve One Health goals (C)"/>
    <n v="0.92859999999999998"/>
    <n v="13"/>
    <n v="7.1400000000000005E-2"/>
    <n v="1"/>
    <n v="14"/>
    <n v="1"/>
    <x v="0"/>
    <n v="1"/>
    <x v="0"/>
    <n v="1"/>
    <x v="0"/>
    <n v="0"/>
    <x v="0"/>
  </r>
  <r>
    <x v="10"/>
    <s v="11.3 - Organizational development"/>
    <s v="Advanced"/>
    <s v="Manage in accordance with published quality management guidelines. (e.g., ISO 9001:2015 Quality Management Systems) (C)"/>
    <n v="0.64290000000000003"/>
    <n v="9"/>
    <n v="0.35709999999999997"/>
    <n v="5"/>
    <n v="14"/>
    <n v="0"/>
    <x v="1"/>
    <n v="0"/>
    <x v="1"/>
    <n v="0"/>
    <x v="1"/>
    <n v="0"/>
    <x v="0"/>
  </r>
  <r>
    <x v="10"/>
    <s v="11.3 - Organizational development"/>
    <s v="Advanced"/>
    <s v="Promote interdisciplinary policies by identifying misalignments between organizational structure, or vision of structure, and the structure of external policy and implementation characteristics (C)"/>
    <n v="0.78569999999999995"/>
    <n v="11"/>
    <n v="0.21429999999999999"/>
    <n v="3"/>
    <n v="14"/>
    <n v="1"/>
    <x v="0"/>
    <n v="0"/>
    <x v="1"/>
    <n v="0"/>
    <x v="1"/>
    <n v="0"/>
    <x v="0"/>
  </r>
  <r>
    <x v="10"/>
    <s v="11.4 - Project management"/>
    <s v="Advanced"/>
    <s v="Endorse one health principles in all aspects of planning (C)"/>
    <n v="0.92310000000000003"/>
    <n v="12"/>
    <n v="7.6899999999999996E-2"/>
    <n v="1"/>
    <n v="13"/>
    <n v="1"/>
    <x v="0"/>
    <n v="1"/>
    <x v="0"/>
    <n v="1"/>
    <x v="0"/>
    <n v="0"/>
    <x v="0"/>
  </r>
  <r>
    <x v="10"/>
    <s v="11.4 - Project management"/>
    <s v="Advanced"/>
    <s v="Plan project activities based on outputs and budget (S)"/>
    <n v="0.84619999999999995"/>
    <n v="11"/>
    <n v="0.15379999999999999"/>
    <n v="2"/>
    <n v="13"/>
    <n v="1"/>
    <x v="0"/>
    <n v="1"/>
    <x v="0"/>
    <n v="0"/>
    <x v="1"/>
    <n v="0"/>
    <x v="0"/>
  </r>
  <r>
    <x v="10"/>
    <s v="11.4 - Project management"/>
    <s v="Advanced"/>
    <s v="Conduct a risk assessment during the project planning period (C)"/>
    <n v="0.76919999999999999"/>
    <n v="10"/>
    <n v="0.23080000000000001"/>
    <n v="3"/>
    <n v="13"/>
    <n v="1"/>
    <x v="0"/>
    <n v="0"/>
    <x v="1"/>
    <n v="0"/>
    <x v="1"/>
    <n v="0"/>
    <x v="0"/>
  </r>
  <r>
    <x v="10"/>
    <s v="11.4 - Project management"/>
    <s v="Advanced"/>
    <s v="Manage risks by identifying, analyzing and responding to any risk that arises over the life cycle of project (C)"/>
    <n v="0.84619999999999995"/>
    <n v="11"/>
    <n v="0.15379999999999999"/>
    <n v="2"/>
    <n v="13"/>
    <n v="1"/>
    <x v="0"/>
    <n v="1"/>
    <x v="0"/>
    <n v="0"/>
    <x v="1"/>
    <n v="0"/>
    <x v="0"/>
  </r>
  <r>
    <x v="10"/>
    <s v="11.4 - Project management"/>
    <s v="Advanced"/>
    <s v="Establish a monitoring and evaluation plan to critically evaluate project outputs at all stages of implementation using appropriate and validated indicators (C)"/>
    <n v="0.84619999999999995"/>
    <n v="11"/>
    <n v="0.15379999999999999"/>
    <n v="2"/>
    <n v="13"/>
    <n v="1"/>
    <x v="0"/>
    <n v="1"/>
    <x v="0"/>
    <n v="0"/>
    <x v="1"/>
    <n v="0"/>
    <x v="0"/>
  </r>
  <r>
    <x v="10"/>
    <s v="11.5 - Finance and budgeting"/>
    <s v="Advanced"/>
    <s v="Advocate for national financing for one health planning and projects both within and across sectors (C)"/>
    <n v="0.92310000000000003"/>
    <n v="12"/>
    <n v="7.6899999999999996E-2"/>
    <n v="1"/>
    <n v="13"/>
    <n v="1"/>
    <x v="0"/>
    <n v="1"/>
    <x v="0"/>
    <n v="1"/>
    <x v="0"/>
    <n v="0"/>
    <x v="0"/>
  </r>
  <r>
    <x v="10"/>
    <s v="11.5 - Finance and budgeting"/>
    <s v="Advanced"/>
    <s v="Check and validate the financial sustainability of proposals (C)"/>
    <n v="0.84619999999999995"/>
    <n v="11"/>
    <n v="0.15379999999999999"/>
    <n v="2"/>
    <n v="13"/>
    <n v="1"/>
    <x v="0"/>
    <n v="1"/>
    <x v="0"/>
    <n v="0"/>
    <x v="1"/>
    <n v="0"/>
    <x v="0"/>
  </r>
  <r>
    <x v="10"/>
    <s v="11.5 - Finance and budgeting"/>
    <s v="Advanced"/>
    <s v="Advocate for international funding for one health planning and projects, especially in developing and poor countries (C)"/>
    <n v="0.61539999999999995"/>
    <n v="8"/>
    <n v="0.3846"/>
    <n v="5"/>
    <n v="13"/>
    <n v="0"/>
    <x v="1"/>
    <n v="0"/>
    <x v="1"/>
    <n v="0"/>
    <x v="1"/>
    <n v="0"/>
    <x v="0"/>
  </r>
  <r>
    <x v="10"/>
    <s v="11.5 - Finance and budgeting"/>
    <s v="Advanced"/>
    <s v="Create donor reports (S)"/>
    <n v="0.76919999999999999"/>
    <n v="10"/>
    <n v="0.23080000000000001"/>
    <n v="3"/>
    <n v="13"/>
    <n v="1"/>
    <x v="0"/>
    <n v="0"/>
    <x v="1"/>
    <n v="0"/>
    <x v="1"/>
    <n v="0"/>
    <x v="0"/>
  </r>
  <r>
    <x v="11"/>
    <s v="12.1 - Oral communication to technical and non-technical audiences"/>
    <s v="Advanced"/>
    <s v="Define and anticipate the communication needs of different target audiences and contexts (C)"/>
    <n v="1"/>
    <n v="13"/>
    <n v="0"/>
    <n v="0"/>
    <n v="13"/>
    <n v="1"/>
    <x v="0"/>
    <n v="1"/>
    <x v="0"/>
    <n v="1"/>
    <x v="0"/>
    <n v="1"/>
    <x v="1"/>
  </r>
  <r>
    <x v="11"/>
    <s v="12.1 - Oral communication to technical and non-technical audiences"/>
    <s v="Advanced"/>
    <s v="Apply advanced communication methods appropriate to the different target audiences and contexts (C)"/>
    <n v="0.92310000000000003"/>
    <n v="12"/>
    <n v="7.6899999999999996E-2"/>
    <n v="1"/>
    <n v="13"/>
    <n v="1"/>
    <x v="0"/>
    <n v="1"/>
    <x v="0"/>
    <n v="1"/>
    <x v="0"/>
    <n v="0"/>
    <x v="0"/>
  </r>
  <r>
    <x v="11"/>
    <s v="12.1 - Oral communication to technical and non-technical audiences"/>
    <s v="Advanced"/>
    <s v="Define and explain the goal of a communication initiative to the intended target, engaging the beneficiaries in active response (C)"/>
    <n v="0.76919999999999999"/>
    <n v="10"/>
    <n v="0.23080000000000001"/>
    <n v="3"/>
    <n v="13"/>
    <n v="1"/>
    <x v="0"/>
    <n v="0"/>
    <x v="1"/>
    <n v="0"/>
    <x v="1"/>
    <n v="0"/>
    <x v="0"/>
  </r>
  <r>
    <x v="11"/>
    <s v="12.1 - Oral communication to technical and non-technical audiences"/>
    <s v="Advanced"/>
    <s v="Prepare an accurate and comprehensive presentation for oral communication, using extensively the most appropriate supports and technological tools and technical solutions and adapting the language to the target audience and context (C)"/>
    <n v="0.84619999999999995"/>
    <n v="11"/>
    <n v="0.15379999999999999"/>
    <n v="2"/>
    <n v="13"/>
    <n v="1"/>
    <x v="0"/>
    <n v="1"/>
    <x v="0"/>
    <n v="0"/>
    <x v="1"/>
    <n v="0"/>
    <x v="0"/>
  </r>
  <r>
    <x v="11"/>
    <s v="12.1 - Oral communication to technical and non-technical audiences"/>
    <s v="Advanced"/>
    <s v="Review and provide indications for oral presentations (C)"/>
    <n v="0.84619999999999995"/>
    <n v="11"/>
    <n v="0.15379999999999999"/>
    <n v="2"/>
    <n v="13"/>
    <n v="1"/>
    <x v="0"/>
    <n v="1"/>
    <x v="0"/>
    <n v="0"/>
    <x v="1"/>
    <n v="0"/>
    <x v="0"/>
  </r>
  <r>
    <x v="11"/>
    <s v="12.1 - Oral communication to technical and non-technical audiences"/>
    <s v="Advanced"/>
    <s v="Dominate with confidence public speaking rules in different contexts (e.g., style, posture, verbal, paraverbal, and non-verbal language, eye contact, dressing code, etc.) and active listening, and control emotions (C)"/>
    <n v="0.76919999999999999"/>
    <n v="10"/>
    <n v="0.23080000000000001"/>
    <n v="3"/>
    <n v="13"/>
    <n v="1"/>
    <x v="0"/>
    <n v="0"/>
    <x v="1"/>
    <n v="0"/>
    <x v="1"/>
    <n v="0"/>
    <x v="0"/>
  </r>
  <r>
    <x v="11"/>
    <s v="12.1 - Oral communication to technical and non-technical audiences"/>
    <s v="Advanced"/>
    <s v="Facilitate consensus and respectful acknowledgement of differences among the audience (C)"/>
    <n v="0.84619999999999995"/>
    <n v="11"/>
    <n v="0.15379999999999999"/>
    <n v="2"/>
    <n v="13"/>
    <n v="1"/>
    <x v="0"/>
    <n v="1"/>
    <x v="0"/>
    <n v="0"/>
    <x v="1"/>
    <n v="0"/>
    <x v="0"/>
  </r>
  <r>
    <x v="11"/>
    <s v="12.1 - Oral communication to technical and non-technical audiences"/>
    <s v="Advanced"/>
    <s v="Prevent and manage with confidence conflicts and provocations during oral presentations and facilitate dialogue (C)"/>
    <n v="0.76919999999999999"/>
    <n v="10"/>
    <n v="0.23080000000000001"/>
    <n v="3"/>
    <n v="13"/>
    <n v="1"/>
    <x v="0"/>
    <n v="0"/>
    <x v="1"/>
    <n v="0"/>
    <x v="1"/>
    <n v="0"/>
    <x v="0"/>
  </r>
  <r>
    <x v="11"/>
    <s v="12.1 - Oral communication to technical and non-technical audiences"/>
    <s v="Advanced"/>
    <s v="Enable team communications and support active listening practices (C)"/>
    <n v="0.92310000000000003"/>
    <n v="12"/>
    <n v="7.6899999999999996E-2"/>
    <n v="1"/>
    <n v="13"/>
    <n v="1"/>
    <x v="0"/>
    <n v="1"/>
    <x v="0"/>
    <n v="1"/>
    <x v="0"/>
    <n v="0"/>
    <x v="0"/>
  </r>
  <r>
    <x v="11"/>
    <s v="12.1 - Oral communication to technical and non-technical audiences"/>
    <s v="Advanced"/>
    <s v="Check that gender issues are addressed in setting communication environments (C)"/>
    <n v="0.84619999999999995"/>
    <n v="11"/>
    <n v="0.15379999999999999"/>
    <n v="2"/>
    <n v="13"/>
    <n v="1"/>
    <x v="0"/>
    <n v="1"/>
    <x v="0"/>
    <n v="0"/>
    <x v="1"/>
    <n v="0"/>
    <x v="0"/>
  </r>
  <r>
    <x v="11"/>
    <s v="12.2 - Written communication to technical and non-technical audiences"/>
    <s v="Advanced"/>
    <s v="Click to write Statement 1Write and use key messages for an effective written communication, assessing their effectiveness in relation to the communication goal (C)"/>
    <n v="0.92310000000000003"/>
    <n v="12"/>
    <n v="7.6899999999999996E-2"/>
    <n v="1"/>
    <n v="13"/>
    <n v="1"/>
    <x v="0"/>
    <n v="1"/>
    <x v="0"/>
    <n v="1"/>
    <x v="0"/>
    <n v="0"/>
    <x v="0"/>
  </r>
  <r>
    <x v="11"/>
    <s v="12.2 - Written communication to technical and non-technical audiences"/>
    <s v="Advanced"/>
    <s v="Write, test and publish key messages providing a logical structure and adapting the language, the format and the style to the target audience and context (C)"/>
    <n v="0.84619999999999995"/>
    <n v="11"/>
    <n v="0.15379999999999999"/>
    <n v="2"/>
    <n v="13"/>
    <n v="1"/>
    <x v="0"/>
    <n v="1"/>
    <x v="0"/>
    <n v="0"/>
    <x v="1"/>
    <n v="0"/>
    <x v="0"/>
  </r>
  <r>
    <x v="11"/>
    <s v="12.2 - Written communication to technical and non-technical audiences"/>
    <s v="Advanced"/>
    <s v="Write documents for different target audiences (e.g., press releases; briefing notes; concept notes; fact sheets; etc.) (C)"/>
    <n v="0.84619999999999995"/>
    <n v="11"/>
    <n v="0.15379999999999999"/>
    <n v="2"/>
    <n v="13"/>
    <n v="1"/>
    <x v="0"/>
    <n v="1"/>
    <x v="0"/>
    <n v="0"/>
    <x v="1"/>
    <n v="0"/>
    <x v="0"/>
  </r>
  <r>
    <x v="11"/>
    <s v="12.2 - Written communication to technical and non-technical audiences"/>
    <s v="Advanced"/>
    <s v="Coordinate and write a scientific paper intended for publication on a peer-reviewed scientific journal (C)"/>
    <n v="0.76919999999999999"/>
    <n v="10"/>
    <n v="0.23080000000000001"/>
    <n v="3"/>
    <n v="13"/>
    <n v="1"/>
    <x v="0"/>
    <n v="0"/>
    <x v="1"/>
    <n v="0"/>
    <x v="1"/>
    <n v="0"/>
    <x v="0"/>
  </r>
  <r>
    <x v="11"/>
    <s v="12.2 - Written communication to technical and non-technical audiences"/>
    <s v="Advanced"/>
    <s v="Peer review a scientific paper intended for publication on a peer-reviewed scientific journal (C)"/>
    <n v="0.3846"/>
    <n v="5"/>
    <n v="0.61539999999999995"/>
    <n v="8"/>
    <n v="13"/>
    <n v="0"/>
    <x v="1"/>
    <n v="0"/>
    <x v="1"/>
    <n v="0"/>
    <x v="1"/>
    <n v="0"/>
    <x v="0"/>
  </r>
  <r>
    <x v="11"/>
    <s v="12.3 - Risk communication"/>
    <s v="Advanced"/>
    <s v="Liase within the command chain and with partners and stakeholders, to manage risk communication, in times of peace and during emergency situations (C)"/>
    <n v="0.84619999999999995"/>
    <n v="11"/>
    <n v="0.15379999999999999"/>
    <n v="2"/>
    <n v="13"/>
    <n v="1"/>
    <x v="0"/>
    <n v="1"/>
    <x v="0"/>
    <n v="0"/>
    <x v="1"/>
    <n v="0"/>
    <x v="0"/>
  </r>
  <r>
    <x v="11"/>
    <s v="12.3 - Risk communication"/>
    <s v="Advanced"/>
    <s v="Understand and address needs and expectations of the target audiences and stakeholders of risk communication, achieving high levels of engagement to obtain the desired changes (C)"/>
    <n v="0.84619999999999995"/>
    <n v="11"/>
    <n v="0.15379999999999999"/>
    <n v="2"/>
    <n v="13"/>
    <n v="1"/>
    <x v="0"/>
    <n v="1"/>
    <x v="0"/>
    <n v="0"/>
    <x v="1"/>
    <n v="0"/>
    <x v="0"/>
  </r>
  <r>
    <x v="11"/>
    <s v="12.3 - Risk communication"/>
    <s v="Advanced"/>
    <s v="Use the most appropriate methods and tools to build trustful relationships with stakeholders, acknowledge uncertainty, and care about risk perception, protecting beneficiaries from fake news (C)"/>
    <n v="1"/>
    <n v="13"/>
    <n v="0"/>
    <n v="0"/>
    <n v="13"/>
    <n v="1"/>
    <x v="0"/>
    <n v="1"/>
    <x v="0"/>
    <n v="1"/>
    <x v="0"/>
    <n v="1"/>
    <x v="1"/>
  </r>
  <r>
    <x v="11"/>
    <s v="12.3 - Risk communication"/>
    <s v="Advanced"/>
    <s v="Liaise confidently with media (including social media), to build a win-win relationship for risk communication (C)"/>
    <n v="0.76919999999999999"/>
    <n v="10"/>
    <n v="0.23080000000000001"/>
    <n v="3"/>
    <n v="13"/>
    <n v="1"/>
    <x v="0"/>
    <n v="0"/>
    <x v="1"/>
    <n v="0"/>
    <x v="1"/>
    <n v="0"/>
    <x v="0"/>
  </r>
  <r>
    <x v="11"/>
    <s v="12.3 - Risk communication"/>
    <s v="Advanced"/>
    <s v="Provide criteria to determine communication bias (C)"/>
    <n v="0.69230000000000003"/>
    <n v="9"/>
    <n v="0.30769999999999997"/>
    <n v="4"/>
    <n v="13"/>
    <n v="1"/>
    <x v="0"/>
    <n v="0"/>
    <x v="1"/>
    <n v="0"/>
    <x v="1"/>
    <n v="0"/>
    <x v="0"/>
  </r>
  <r>
    <x v="11"/>
    <s v="12.4 - Communication of events"/>
    <s v="Advanced"/>
    <s v="Promote and participate in the communication process to organize events for technical and non-technical audiences (C)"/>
    <n v="1"/>
    <n v="13"/>
    <n v="0"/>
    <n v="0"/>
    <n v="13"/>
    <n v="1"/>
    <x v="0"/>
    <n v="1"/>
    <x v="0"/>
    <n v="1"/>
    <x v="0"/>
    <n v="1"/>
    <x v="1"/>
  </r>
  <r>
    <x v="11"/>
    <s v="12.4 - Communication of events"/>
    <s v="Advanced"/>
    <s v="Participate in the definition of an event agenda, identifying target audiences, goals, contents, speakers and considering organizational aspects (C)"/>
    <n v="0.92310000000000003"/>
    <n v="12"/>
    <n v="7.6899999999999996E-2"/>
    <n v="1"/>
    <n v="13"/>
    <n v="1"/>
    <x v="0"/>
    <n v="1"/>
    <x v="0"/>
    <n v="1"/>
    <x v="0"/>
    <n v="0"/>
    <x v="0"/>
  </r>
  <r>
    <x v="11"/>
    <s v="12.4 - Communication of events"/>
    <s v="Advanced"/>
    <s v="Support the event organization team providing technical contributions before (dissemination of information through different media) and during the event (e.g., as chairperson, session coordinator, scientific coordinator, speaker, etc.) (C)"/>
    <n v="0.76919999999999999"/>
    <n v="10"/>
    <n v="0.23080000000000001"/>
    <n v="3"/>
    <n v="13"/>
    <n v="1"/>
    <x v="0"/>
    <n v="0"/>
    <x v="1"/>
    <n v="0"/>
    <x v="1"/>
    <n v="0"/>
    <x v="0"/>
  </r>
  <r>
    <x v="11"/>
    <s v="12.4 - Communication of events"/>
    <s v="Advanced"/>
    <s v="Participate in the event assessment analysis and review the lessons learned (C)"/>
    <n v="0.92310000000000003"/>
    <n v="12"/>
    <n v="7.6899999999999996E-2"/>
    <n v="1"/>
    <n v="13"/>
    <n v="1"/>
    <x v="0"/>
    <n v="1"/>
    <x v="0"/>
    <n v="1"/>
    <x v="0"/>
    <n v="0"/>
    <x v="0"/>
  </r>
  <r>
    <x v="12"/>
    <s v="13.1 - Learning processes"/>
    <s v="Advanced"/>
    <s v="Understand, implement, and lead individual and group interactive learning processes, enabling the implementation of safe learning environment in which beneficiaries can satisfy their (learning) needs (C)"/>
    <n v="1"/>
    <n v="13"/>
    <n v="0"/>
    <n v="0"/>
    <n v="13"/>
    <n v="1"/>
    <x v="0"/>
    <n v="1"/>
    <x v="0"/>
    <n v="1"/>
    <x v="0"/>
    <n v="1"/>
    <x v="1"/>
  </r>
  <r>
    <x v="12"/>
    <s v="13.1 - Learning processes"/>
    <s v="Advanced"/>
    <s v="Apply and transfer adults’ learning principles (C)"/>
    <n v="0.69230000000000003"/>
    <n v="9"/>
    <n v="0.30769999999999997"/>
    <n v="4"/>
    <n v="13"/>
    <n v="1"/>
    <x v="0"/>
    <n v="0"/>
    <x v="1"/>
    <n v="0"/>
    <x v="1"/>
    <n v="0"/>
    <x v="0"/>
  </r>
  <r>
    <x v="12"/>
    <s v="13.1 - Learning processes"/>
    <s v="Advanced"/>
    <s v="Support and inspire learners in achieving their learning outcomes (C)"/>
    <n v="0.69230000000000003"/>
    <n v="9"/>
    <n v="0.30769999999999997"/>
    <n v="4"/>
    <n v="13"/>
    <n v="1"/>
    <x v="0"/>
    <n v="0"/>
    <x v="1"/>
    <n v="0"/>
    <x v="1"/>
    <n v="0"/>
    <x v="0"/>
  </r>
  <r>
    <x v="12"/>
    <s v="13.1 - Learning processes"/>
    <s v="Advanced"/>
    <s v="Create, inspire and stimulate One Health learners’ communities, strengthening cascade processes (C)"/>
    <n v="0.84619999999999995"/>
    <n v="11"/>
    <n v="0.15379999999999999"/>
    <n v="2"/>
    <n v="13"/>
    <n v="1"/>
    <x v="0"/>
    <n v="1"/>
    <x v="0"/>
    <n v="0"/>
    <x v="1"/>
    <n v="0"/>
    <x v="0"/>
  </r>
  <r>
    <x v="12"/>
    <s v="13.1 - Learning processes"/>
    <s v="Advanced"/>
    <s v="Acknowledge the different learning styles and adopt the most appropriate training methodologies to facilitate learning (C)"/>
    <n v="0.69230000000000003"/>
    <n v="9"/>
    <n v="0.30769999999999997"/>
    <n v="4"/>
    <n v="13"/>
    <n v="1"/>
    <x v="0"/>
    <n v="0"/>
    <x v="1"/>
    <n v="0"/>
    <x v="1"/>
    <n v="0"/>
    <x v="0"/>
  </r>
  <r>
    <x v="12"/>
    <s v="13.1 - Learning processes"/>
    <s v="Advanced"/>
    <s v="Customize learning pathways for the different learners (C)"/>
    <n v="0.61539999999999995"/>
    <n v="8"/>
    <n v="0.3846"/>
    <n v="5"/>
    <n v="13"/>
    <n v="0"/>
    <x v="1"/>
    <n v="0"/>
    <x v="1"/>
    <n v="0"/>
    <x v="1"/>
    <n v="0"/>
    <x v="0"/>
  </r>
  <r>
    <x v="12"/>
    <s v="13.1 - Learning processes"/>
    <s v="Advanced"/>
    <s v="Design and deliver age-appropriate learning content on One Health issues (C)"/>
    <n v="0.76919999999999999"/>
    <n v="10"/>
    <n v="0.23080000000000001"/>
    <n v="3"/>
    <n v="13"/>
    <n v="1"/>
    <x v="0"/>
    <n v="0"/>
    <x v="1"/>
    <n v="0"/>
    <x v="1"/>
    <n v="0"/>
    <x v="0"/>
  </r>
  <r>
    <x v="12"/>
    <s v="13.2 - Learning needs assessment, training program design, development and assessment"/>
    <s v="Advanced"/>
    <s v="Lead and develop learning needs’ assessment studies and lead the design, development and assessment of training plans and programs, including training of trainers, assuring the necessary resources (C)"/>
    <n v="0.92310000000000003"/>
    <n v="12"/>
    <n v="7.6899999999999996E-2"/>
    <n v="1"/>
    <n v="13"/>
    <n v="1"/>
    <x v="0"/>
    <n v="1"/>
    <x v="0"/>
    <n v="1"/>
    <x v="0"/>
    <n v="0"/>
    <x v="0"/>
  </r>
  <r>
    <x v="12"/>
    <s v="13.2 - Learning needs assessment, training program design, development and assessment"/>
    <s v="Advanced"/>
    <s v="Lead, design, and develop basic and advanced residential, virtual and blended training programs (learning outcomes, learning methodologies, technical contents, choice of facilitators, delivery, duration of training, ratio of theory-applied training, and training modalities etc.) (C)"/>
    <n v="0.69230000000000003"/>
    <n v="9"/>
    <n v="0.30769999999999997"/>
    <n v="4"/>
    <n v="13"/>
    <n v="1"/>
    <x v="0"/>
    <n v="0"/>
    <x v="1"/>
    <n v="0"/>
    <x v="1"/>
    <n v="0"/>
    <x v="0"/>
  </r>
  <r>
    <x v="12"/>
    <s v="13.2 - Learning needs assessment, training program design, development and assessment"/>
    <s v="Advanced"/>
    <s v="Lead, design, and apply an evaluation process coherent with the expected learning outcomes and an impact assessment (C)"/>
    <n v="0.84619999999999995"/>
    <n v="11"/>
    <n v="0.15379999999999999"/>
    <n v="2"/>
    <n v="13"/>
    <n v="1"/>
    <x v="0"/>
    <n v="1"/>
    <x v="0"/>
    <n v="0"/>
    <x v="1"/>
    <n v="0"/>
    <x v="0"/>
  </r>
  <r>
    <x v="12"/>
    <s v="13.2 - Learning needs assessment, training program design, development and assessment"/>
    <s v="Advanced"/>
    <s v="Lead and liaise with a network of subject-matter experts and andragogical and pedagogical experts, as well as institutions to provide adequate resources for the training plans/programs to be implemented (C)"/>
    <n v="0.76919999999999999"/>
    <n v="10"/>
    <n v="0.23080000000000001"/>
    <n v="3"/>
    <n v="13"/>
    <n v="1"/>
    <x v="0"/>
    <n v="0"/>
    <x v="1"/>
    <n v="0"/>
    <x v="1"/>
    <n v="0"/>
    <x v="0"/>
  </r>
  <r>
    <x v="12"/>
    <s v="13.2 - Learning needs assessment, training program design, development and assessment"/>
    <s v="Advanced"/>
    <s v="Facilitate the appropriate use of virtual learning solutions/applications to develop eLearning modules (C)"/>
    <n v="0.69230000000000003"/>
    <n v="9"/>
    <n v="0.30769999999999997"/>
    <n v="4"/>
    <n v="13"/>
    <n v="1"/>
    <x v="0"/>
    <n v="0"/>
    <x v="1"/>
    <n v="0"/>
    <x v="1"/>
    <n v="0"/>
    <x v="0"/>
  </r>
  <r>
    <x v="12"/>
    <s v="13.3 - Training delivery"/>
    <s v="Advanced"/>
    <s v="Use proficiently a wide variety of training methodologies for virtual, residential, and blended training programs and adopt the most advanced methodologies to strengthen and assess learning progresses, to lead/manage /monitor/assess such programs appropriately (C)"/>
    <n v="0.84619999999999995"/>
    <n v="11"/>
    <n v="0.15379999999999999"/>
    <n v="2"/>
    <n v="13"/>
    <n v="1"/>
    <x v="0"/>
    <n v="1"/>
    <x v="0"/>
    <n v="0"/>
    <x v="1"/>
    <n v="0"/>
    <x v="0"/>
  </r>
  <r>
    <x v="12"/>
    <s v="13.3 - Training delivery"/>
    <s v="Advanced"/>
    <s v="Support research and innovation in the use of learning methodologies, exploiting management and technological resources and assuring the availability of the necessary financial resources (C)"/>
    <n v="0.69230000000000003"/>
    <n v="9"/>
    <n v="0.30769999999999997"/>
    <n v="4"/>
    <n v="13"/>
    <n v="1"/>
    <x v="0"/>
    <n v="0"/>
    <x v="1"/>
    <n v="0"/>
    <x v="1"/>
    <n v="0"/>
    <x v="0"/>
  </r>
  <r>
    <x v="12"/>
    <s v="13.3 - Training delivery"/>
    <s v="Advanced"/>
    <s v="Link the ad-hoc trainings in the field in outbreak settings with existing initiatives for community engagement/mobilization (C)"/>
    <n v="0.84619999999999995"/>
    <n v="11"/>
    <n v="0.15379999999999999"/>
    <n v="2"/>
    <n v="13"/>
    <n v="1"/>
    <x v="0"/>
    <n v="1"/>
    <x v="0"/>
    <n v="0"/>
    <x v="1"/>
    <n v="0"/>
    <x v="0"/>
  </r>
  <r>
    <x v="12"/>
    <s v="13.3 - Training delivery"/>
    <s v="Advanced"/>
    <s v="Supervise the tool design and the facilitation of on-the-job individual training (C)"/>
    <n v="0.76919999999999999"/>
    <n v="10"/>
    <n v="0.23080000000000001"/>
    <n v="3"/>
    <n v="13"/>
    <n v="1"/>
    <x v="0"/>
    <n v="0"/>
    <x v="1"/>
    <n v="0"/>
    <x v="1"/>
    <n v="0"/>
    <x v="0"/>
  </r>
  <r>
    <x v="12"/>
    <s v="13.3 - Training delivery"/>
    <s v="Advanced"/>
    <s v="Enhance the use of training of trainers' programs (C)"/>
    <n v="0.76919999999999999"/>
    <n v="10"/>
    <n v="0.23080000000000001"/>
    <n v="3"/>
    <n v="13"/>
    <n v="1"/>
    <x v="0"/>
    <n v="0"/>
    <x v="1"/>
    <n v="0"/>
    <x v="1"/>
    <n v="0"/>
    <x v="0"/>
  </r>
  <r>
    <x v="12"/>
    <s v="13.4 - eLearning"/>
    <s v="Advanced"/>
    <s v="Guide the development of eLearning modules in the role of scientific coordinator, leading the team of subject-matter experts and in collaboration with the methodological coordinator (C)"/>
    <n v="0.61539999999999995"/>
    <n v="8"/>
    <n v="0.3846"/>
    <n v="5"/>
    <n v="13"/>
    <n v="0"/>
    <x v="1"/>
    <n v="0"/>
    <x v="1"/>
    <n v="0"/>
    <x v="1"/>
    <n v="0"/>
    <x v="0"/>
  </r>
  <r>
    <x v="12"/>
    <s v="13.4 - eLearning"/>
    <s v="Advanced"/>
    <s v="Plan the necessary maintenance and updating of eLearning modules, also with respect to necessary budgeting (K)"/>
    <n v="0.53849999999999998"/>
    <n v="7"/>
    <n v="0.46150000000000002"/>
    <n v="6"/>
    <n v="13"/>
    <n v="0"/>
    <x v="1"/>
    <n v="0"/>
    <x v="1"/>
    <n v="0"/>
    <x v="1"/>
    <n v="0"/>
    <x v="0"/>
  </r>
  <r>
    <x v="12"/>
    <s v="13.5 - Quality and risk management in training"/>
    <s v="Advanced"/>
    <s v="Lead the definition and mapping of the processes that rely on an effective and efficient management of training actions (C)"/>
    <n v="0.61539999999999995"/>
    <n v="8"/>
    <n v="0.3846"/>
    <n v="5"/>
    <n v="13"/>
    <n v="0"/>
    <x v="1"/>
    <n v="0"/>
    <x v="1"/>
    <n v="0"/>
    <x v="1"/>
    <n v="0"/>
    <x v="0"/>
  </r>
  <r>
    <x v="12"/>
    <s v="13.5 - Quality and risk management in training"/>
    <s v="Advanced"/>
    <s v="Validate, monitor and control the application of the measures to identify the risks arising from undesired events and to design and put in place the appropriate mitigation measures (C)"/>
    <n v="0.61539999999999995"/>
    <n v="8"/>
    <n v="0.3846"/>
    <n v="5"/>
    <n v="13"/>
    <n v="0"/>
    <x v="1"/>
    <n v="0"/>
    <x v="1"/>
    <n v="0"/>
    <x v="1"/>
    <n v="0"/>
    <x v="0"/>
  </r>
  <r>
    <x v="12"/>
    <s v="13.5 - Quality and risk management in training"/>
    <s v="Advanced"/>
    <s v="Implement target audience feedback measures (C)"/>
    <n v="0.61539999999999995"/>
    <n v="8"/>
    <n v="0.3846"/>
    <n v="5"/>
    <n v="13"/>
    <n v="0"/>
    <x v="1"/>
    <n v="0"/>
    <x v="1"/>
    <n v="0"/>
    <x v="1"/>
    <n v="0"/>
    <x v="0"/>
  </r>
  <r>
    <x v="12"/>
    <s v="13.5 - Quality and risk management in training"/>
    <s v="Advanced"/>
    <s v="Promote a quality approach to the management of training. (e.g., ISO 9001:2015 norms; Analyze, Design, Develop, Implement, Evaluate [ADDIE] cycle, etc.) (C)"/>
    <n v="0.53849999999999998"/>
    <n v="7"/>
    <n v="0.46150000000000002"/>
    <n v="6"/>
    <n v="13"/>
    <n v="0"/>
    <x v="1"/>
    <n v="0"/>
    <x v="1"/>
    <n v="0"/>
    <x v="1"/>
    <n v="0"/>
    <x v="0"/>
  </r>
  <r>
    <x v="12"/>
    <s v="13.5 - Quality and risk management in training"/>
    <s v="Advanced"/>
    <s v="Transfer competences on quality and risk management in training (C)"/>
    <n v="0.76919999999999999"/>
    <n v="10"/>
    <n v="0.23080000000000001"/>
    <n v="3"/>
    <n v="13"/>
    <n v="1"/>
    <x v="0"/>
    <n v="0"/>
    <x v="1"/>
    <n v="0"/>
    <x v="1"/>
    <n v="0"/>
    <x v="0"/>
  </r>
  <r>
    <x v="12"/>
    <s v="13.5 - Quality and risk management in training"/>
    <s v="Advanced"/>
    <s v="Assure the necessary resources for quality and risk management (S)"/>
    <n v="0.61539999999999995"/>
    <n v="8"/>
    <n v="0.3846"/>
    <n v="5"/>
    <n v="13"/>
    <n v="0"/>
    <x v="1"/>
    <n v="0"/>
    <x v="1"/>
    <n v="0"/>
    <x v="1"/>
    <n v="0"/>
    <x v="0"/>
  </r>
  <r>
    <x v="13"/>
    <s v="14.2 - Ethical issues related to field epidemiology"/>
    <s v="Advanced"/>
    <s v="Train on the concept of One Welfare including the many interconnections among social welfare, human welfare, animal welfare and the integrity of the environment (C)"/>
    <n v="0.75"/>
    <n v="9"/>
    <n v="0.25"/>
    <n v="3"/>
    <n v="12"/>
    <n v="1"/>
    <x v="0"/>
    <n v="0"/>
    <x v="1"/>
    <n v="0"/>
    <x v="1"/>
    <n v="0"/>
    <x v="0"/>
  </r>
  <r>
    <x v="13"/>
    <s v="14.2 - Ethical issues related to field epidemiology"/>
    <s v="Advanced"/>
    <s v="Articulate ethical guidelines and legal policies to propose strategies and response in emergency clinical crisis in any sector (C)"/>
    <n v="0.69230000000000003"/>
    <n v="9"/>
    <n v="0.30769999999999997"/>
    <n v="4"/>
    <n v="13"/>
    <n v="1"/>
    <x v="0"/>
    <n v="0"/>
    <x v="1"/>
    <n v="0"/>
    <x v="1"/>
    <n v="0"/>
    <x v="0"/>
  </r>
  <r>
    <x v="13"/>
    <s v="14.3 - Moral decisions related to ethical decision-making"/>
    <s v="Advanced"/>
    <s v="Collaborate in conflict resolution at the national and community levels (C)"/>
    <n v="1"/>
    <n v="13"/>
    <n v="0"/>
    <n v="0"/>
    <n v="13"/>
    <n v="1"/>
    <x v="0"/>
    <n v="1"/>
    <x v="0"/>
    <n v="1"/>
    <x v="0"/>
    <n v="1"/>
    <x v="1"/>
  </r>
  <r>
    <x v="13"/>
    <s v="14.3 - Moral decisions related to ethical decision-making"/>
    <s v="Advanced"/>
    <s v="Develop ethically relevant criteria for triage, resource allocation and standard of care in emergency response (C)"/>
    <n v="0.84619999999999995"/>
    <n v="11"/>
    <n v="0.15379999999999999"/>
    <n v="2"/>
    <n v="13"/>
    <n v="1"/>
    <x v="0"/>
    <n v="1"/>
    <x v="0"/>
    <n v="0"/>
    <x v="1"/>
    <n v="0"/>
    <x v="0"/>
  </r>
  <r>
    <x v="13"/>
    <s v="14.3 - Moral decisions related to ethical decision-making"/>
    <s v="Advanced"/>
    <s v="Advise on conflicts between individual rights and decision-making versus the community or population health protections (C)"/>
    <n v="0.76919999999999999"/>
    <n v="10"/>
    <n v="0.23080000000000001"/>
    <n v="3"/>
    <n v="13"/>
    <n v="1"/>
    <x v="0"/>
    <n v="0"/>
    <x v="1"/>
    <n v="0"/>
    <x v="1"/>
    <n v="0"/>
    <x v="0"/>
  </r>
  <r>
    <x v="13"/>
    <s v="14.4 - Legal and regulatory ethical frameworks"/>
    <s v="Advanced"/>
    <s v="Adhere to by-laws and regulations governing professional behavior (C)"/>
    <n v="0.92310000000000003"/>
    <n v="12"/>
    <n v="7.6899999999999996E-2"/>
    <n v="1"/>
    <n v="13"/>
    <n v="1"/>
    <x v="0"/>
    <n v="1"/>
    <x v="0"/>
    <n v="1"/>
    <x v="0"/>
    <n v="0"/>
    <x v="0"/>
  </r>
  <r>
    <x v="13"/>
    <s v="14.4 - Legal and regulatory ethical frameworks"/>
    <s v="Advanced"/>
    <s v="Adhere to One Health ethical standards and best practices (C)"/>
    <n v="1"/>
    <n v="13"/>
    <n v="0"/>
    <n v="0"/>
    <n v="13"/>
    <n v="1"/>
    <x v="0"/>
    <n v="1"/>
    <x v="0"/>
    <n v="1"/>
    <x v="0"/>
    <n v="1"/>
    <x v="1"/>
  </r>
  <r>
    <x v="13"/>
    <s v="14.4 - Legal and regulatory ethical frameworks"/>
    <s v="Advanced"/>
    <s v="Adhere to ethics by-laws and report incidents up the chain of command (C)"/>
    <n v="0.92310000000000003"/>
    <n v="12"/>
    <n v="7.6899999999999996E-2"/>
    <n v="1"/>
    <n v="13"/>
    <n v="1"/>
    <x v="0"/>
    <n v="1"/>
    <x v="0"/>
    <n v="1"/>
    <x v="0"/>
    <n v="0"/>
    <x v="0"/>
  </r>
  <r>
    <x v="13"/>
    <s v="14.4 - Legal and regulatory ethical frameworks"/>
    <s v="Advanced"/>
    <s v="Apply enforcement action to be taken when appropriate (C)"/>
    <n v="0.84619999999999995"/>
    <n v="11"/>
    <n v="0.15379999999999999"/>
    <n v="2"/>
    <n v="13"/>
    <n v="1"/>
    <x v="0"/>
    <n v="1"/>
    <x v="0"/>
    <n v="0"/>
    <x v="1"/>
    <n v="0"/>
    <x v="0"/>
  </r>
  <r>
    <x v="13"/>
    <s v="14.4 - Legal and regulatory ethical frameworks"/>
    <s v="Advanced"/>
    <s v="Promote and advocate for ethical policy making by articulating ethical and moral provisions in guidelines, legal and regulatory frameworks (C)"/>
    <n v="0.92310000000000003"/>
    <n v="12"/>
    <n v="7.6899999999999996E-2"/>
    <n v="1"/>
    <n v="13"/>
    <n v="1"/>
    <x v="0"/>
    <n v="1"/>
    <x v="0"/>
    <n v="1"/>
    <x v="0"/>
    <n v="0"/>
    <x v="0"/>
  </r>
  <r>
    <x v="13"/>
    <s v="14.5 - The five step process to ethical decision-making"/>
    <s v="Advanced"/>
    <s v="Explain the five-step process for ethical decision-making: a) assess the situation, b) assess your values and potential conflicts, c) list options and the pros and cons of each, d) assess options in relation to autonomy (respect) and justice (fairness) and e) review options and select one (C)"/>
    <n v="0.92310000000000003"/>
    <n v="12"/>
    <n v="7.6899999999999996E-2"/>
    <n v="1"/>
    <n v="13"/>
    <n v="1"/>
    <x v="0"/>
    <n v="1"/>
    <x v="0"/>
    <n v="1"/>
    <x v="0"/>
    <n v="0"/>
    <x v="0"/>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71">
  <r>
    <x v="0"/>
    <s v="1.       History of epidemiology"/>
    <s v="One Health (Core)"/>
    <x v="0"/>
    <x v="0"/>
    <x v="0"/>
  </r>
  <r>
    <x v="0"/>
    <s v="1.       History of epidemiology"/>
    <s v="One Health (Core)"/>
    <x v="1"/>
    <x v="1"/>
    <x v="1"/>
  </r>
  <r>
    <x v="0"/>
    <s v="1.       History of epidemiology"/>
    <s v="One Health (Core)"/>
    <x v="2"/>
    <x v="1"/>
    <x v="1"/>
  </r>
  <r>
    <x v="0"/>
    <s v="1.       History of epidemiology"/>
    <s v="One Health (Optional)"/>
    <x v="0"/>
    <x v="2"/>
    <x v="2"/>
  </r>
  <r>
    <x v="0"/>
    <s v="1.       History of epidemiology"/>
    <s v="One Health (Optional)"/>
    <x v="1"/>
    <x v="3"/>
    <x v="0"/>
  </r>
  <r>
    <x v="0"/>
    <s v="1.       History of epidemiology"/>
    <s v="One Health (Optional)"/>
    <x v="1"/>
    <x v="4"/>
    <x v="0"/>
  </r>
  <r>
    <x v="0"/>
    <s v="1.       History of epidemiology"/>
    <s v="One Health (Optional)"/>
    <x v="2"/>
    <x v="5"/>
    <x v="0"/>
  </r>
  <r>
    <x v="0"/>
    <s v="1.       History of epidemiology"/>
    <s v="Public Health  "/>
    <x v="0"/>
    <x v="2"/>
    <x v="2"/>
  </r>
  <r>
    <x v="0"/>
    <s v="1.       History of epidemiology"/>
    <s v="Animal Health "/>
    <x v="0"/>
    <x v="2"/>
    <x v="2"/>
  </r>
  <r>
    <x v="0"/>
    <s v="1.       History of epidemiology"/>
    <s v="Environment"/>
    <x v="0"/>
    <x v="2"/>
    <x v="2"/>
  </r>
  <r>
    <x v="0"/>
    <s v="1.       History of epidemiology"/>
    <s v="Public Health  "/>
    <x v="1"/>
    <x v="6"/>
    <x v="2"/>
  </r>
  <r>
    <x v="0"/>
    <s v="1.       History of epidemiology"/>
    <s v="Animal Health "/>
    <x v="1"/>
    <x v="6"/>
    <x v="2"/>
  </r>
  <r>
    <x v="0"/>
    <s v="1.       History of epidemiology"/>
    <s v="Environment"/>
    <x v="1"/>
    <x v="6"/>
    <x v="2"/>
  </r>
  <r>
    <x v="0"/>
    <s v="1.       History of epidemiology"/>
    <s v="Public Health  "/>
    <x v="2"/>
    <x v="7"/>
    <x v="0"/>
  </r>
  <r>
    <x v="0"/>
    <s v="1.       History of epidemiology"/>
    <s v="Public Health  "/>
    <x v="2"/>
    <x v="8"/>
    <x v="0"/>
  </r>
  <r>
    <x v="0"/>
    <s v="1.       History of epidemiology"/>
    <s v="Animal Health "/>
    <x v="2"/>
    <x v="9"/>
    <x v="0"/>
  </r>
  <r>
    <x v="0"/>
    <s v="1.       History of epidemiology"/>
    <s v="Environment"/>
    <x v="2"/>
    <x v="2"/>
    <x v="2"/>
  </r>
  <r>
    <x v="0"/>
    <s v="1.2     Epidemiology of infectious diseases"/>
    <s v="One Health (Core)"/>
    <x v="0"/>
    <x v="10"/>
    <x v="0"/>
  </r>
  <r>
    <x v="0"/>
    <s v="1.2     Epidemiology of infectious diseases"/>
    <s v="One Health (Core)"/>
    <x v="0"/>
    <x v="11"/>
    <x v="0"/>
  </r>
  <r>
    <x v="0"/>
    <s v="1.2     Epidemiology of infectious diseases"/>
    <s v="One Health (Core)"/>
    <x v="0"/>
    <x v="12"/>
    <x v="0"/>
  </r>
  <r>
    <x v="0"/>
    <s v="1.2     Epidemiology of infectious diseases"/>
    <s v="One Health (Optional)"/>
    <x v="0"/>
    <x v="13"/>
    <x v="0"/>
  </r>
  <r>
    <x v="0"/>
    <s v="1.2     Epidemiology of infectious diseases"/>
    <s v="One Health (Optional)"/>
    <x v="0"/>
    <x v="14"/>
    <x v="0"/>
  </r>
  <r>
    <x v="0"/>
    <s v="1.2     Epidemiology of infectious diseases"/>
    <s v="One Health (Optional)"/>
    <x v="0"/>
    <x v="15"/>
    <x v="0"/>
  </r>
  <r>
    <x v="0"/>
    <s v="1.2     Epidemiology of infectious diseases"/>
    <s v="Public Health  "/>
    <x v="0"/>
    <x v="2"/>
    <x v="2"/>
  </r>
  <r>
    <x v="0"/>
    <s v="1.2     Epidemiology of infectious diseases"/>
    <s v="Animal Health "/>
    <x v="0"/>
    <x v="16"/>
    <x v="3"/>
  </r>
  <r>
    <x v="0"/>
    <s v="1.2     Epidemiology of infectious diseases"/>
    <s v="Environment"/>
    <x v="0"/>
    <x v="2"/>
    <x v="2"/>
  </r>
  <r>
    <x v="0"/>
    <s v="1.2     Epidemiology of infectious diseases"/>
    <s v="One Health (Core)"/>
    <x v="1"/>
    <x v="17"/>
    <x v="2"/>
  </r>
  <r>
    <x v="0"/>
    <s v="1.2     Epidemiology of infectious diseases"/>
    <s v="One Health (Core)"/>
    <x v="1"/>
    <x v="18"/>
    <x v="0"/>
  </r>
  <r>
    <x v="0"/>
    <s v="1.2     Epidemiology of infectious diseases"/>
    <s v="One Health (Core)"/>
    <x v="1"/>
    <x v="19"/>
    <x v="0"/>
  </r>
  <r>
    <x v="0"/>
    <s v="1.2     Epidemiology of infectious diseases"/>
    <s v="One Health (Core)"/>
    <x v="1"/>
    <x v="20"/>
    <x v="0"/>
  </r>
  <r>
    <x v="0"/>
    <s v="1.2     Epidemiology of infectious diseases"/>
    <s v="One Health (Optional)"/>
    <x v="1"/>
    <x v="21"/>
    <x v="0"/>
  </r>
  <r>
    <x v="0"/>
    <s v="1.2     Epidemiology of infectious diseases"/>
    <s v="One Health (Optional)"/>
    <x v="1"/>
    <x v="22"/>
    <x v="0"/>
  </r>
  <r>
    <x v="0"/>
    <s v="1.2     Epidemiology of infectious diseases"/>
    <s v="Public Health  "/>
    <x v="1"/>
    <x v="23"/>
    <x v="2"/>
  </r>
  <r>
    <x v="0"/>
    <s v="1.2     Epidemiology of infectious diseases"/>
    <s v="Animal Health "/>
    <x v="1"/>
    <x v="17"/>
    <x v="2"/>
  </r>
  <r>
    <x v="0"/>
    <s v="1.2     Epidemiology of infectious diseases"/>
    <s v="Environment"/>
    <x v="1"/>
    <x v="6"/>
    <x v="2"/>
  </r>
  <r>
    <x v="0"/>
    <s v="1.2     Epidemiology of infectious diseases"/>
    <s v="One Health (Core)"/>
    <x v="2"/>
    <x v="24"/>
    <x v="2"/>
  </r>
  <r>
    <x v="0"/>
    <s v="1.2     Epidemiology of infectious diseases"/>
    <s v="One Health (Optional)"/>
    <x v="2"/>
    <x v="25"/>
    <x v="3"/>
  </r>
  <r>
    <x v="0"/>
    <s v="1.2     Epidemiology of infectious diseases"/>
    <s v="Public Health  "/>
    <x v="2"/>
    <x v="26"/>
    <x v="2"/>
  </r>
  <r>
    <x v="0"/>
    <s v="1.2     Epidemiology of infectious diseases"/>
    <s v="Animal Health "/>
    <x v="2"/>
    <x v="24"/>
    <x v="2"/>
  </r>
  <r>
    <x v="0"/>
    <s v="1.2     Epidemiology of infectious diseases"/>
    <s v="Environment"/>
    <x v="2"/>
    <x v="26"/>
    <x v="2"/>
  </r>
  <r>
    <x v="0"/>
    <s v="1.3     Epidemiology of noncommunicable diseases "/>
    <s v="One Health (Core)"/>
    <x v="0"/>
    <x v="27"/>
    <x v="0"/>
  </r>
  <r>
    <x v="0"/>
    <s v="1.3     Epidemiology of noncommunicable diseases "/>
    <s v="One Health (Optional)"/>
    <x v="0"/>
    <x v="2"/>
    <x v="2"/>
  </r>
  <r>
    <x v="0"/>
    <s v="1.3     Epidemiology of noncommunicable diseases "/>
    <s v="Public Health  "/>
    <x v="0"/>
    <x v="2"/>
    <x v="2"/>
  </r>
  <r>
    <x v="0"/>
    <s v="1.3     Epidemiology of noncommunicable diseases "/>
    <s v="Animal Health "/>
    <x v="0"/>
    <x v="28"/>
    <x v="3"/>
  </r>
  <r>
    <x v="0"/>
    <s v="1.3     Epidemiology of noncommunicable diseases "/>
    <s v="Environment"/>
    <x v="0"/>
    <x v="2"/>
    <x v="2"/>
  </r>
  <r>
    <x v="0"/>
    <s v="1.3     Epidemiology of noncommunicable diseases "/>
    <s v="One Health (Core)"/>
    <x v="1"/>
    <x v="29"/>
    <x v="0"/>
  </r>
  <r>
    <x v="0"/>
    <s v="1.3     Epidemiology of noncommunicable diseases "/>
    <s v="One Health (Optional)"/>
    <x v="1"/>
    <x v="6"/>
    <x v="2"/>
  </r>
  <r>
    <x v="0"/>
    <s v="1.3     Epidemiology of noncommunicable diseases "/>
    <s v="Public Health  "/>
    <x v="1"/>
    <x v="6"/>
    <x v="2"/>
  </r>
  <r>
    <x v="0"/>
    <s v="1.3     Epidemiology of noncommunicable diseases "/>
    <s v="Animal Health "/>
    <x v="1"/>
    <x v="17"/>
    <x v="2"/>
  </r>
  <r>
    <x v="0"/>
    <s v="1.3     Epidemiology of noncommunicable diseases "/>
    <s v="Environment"/>
    <x v="1"/>
    <x v="6"/>
    <x v="2"/>
  </r>
  <r>
    <x v="0"/>
    <s v="1.3     Epidemiology of noncommunicable diseases "/>
    <s v="One Health (Core)"/>
    <x v="2"/>
    <x v="30"/>
    <x v="0"/>
  </r>
  <r>
    <x v="0"/>
    <s v="1.3     Epidemiology of noncommunicable diseases "/>
    <s v="One Health (Core)"/>
    <x v="2"/>
    <x v="31"/>
    <x v="1"/>
  </r>
  <r>
    <x v="0"/>
    <s v="1.3     Epidemiology of noncommunicable diseases "/>
    <s v="One Health (Optional)"/>
    <x v="2"/>
    <x v="26"/>
    <x v="2"/>
  </r>
  <r>
    <x v="0"/>
    <s v="1.3     Epidemiology of noncommunicable diseases "/>
    <s v="Public Health  "/>
    <x v="2"/>
    <x v="32"/>
    <x v="0"/>
  </r>
  <r>
    <x v="0"/>
    <s v="1.3     Epidemiology of noncommunicable diseases "/>
    <s v="Public Health  "/>
    <x v="2"/>
    <x v="33"/>
    <x v="0"/>
  </r>
  <r>
    <x v="0"/>
    <s v="1.3     Epidemiology of noncommunicable diseases "/>
    <s v="Public Health  "/>
    <x v="2"/>
    <x v="34"/>
    <x v="0"/>
  </r>
  <r>
    <x v="0"/>
    <s v="1.3     Epidemiology of noncommunicable diseases "/>
    <s v="Animal Health "/>
    <x v="2"/>
    <x v="35"/>
    <x v="2"/>
  </r>
  <r>
    <x v="0"/>
    <s v="1.3     Epidemiology of noncommunicable diseases "/>
    <s v="Animal Health "/>
    <x v="2"/>
    <x v="36"/>
    <x v="0"/>
  </r>
  <r>
    <x v="0"/>
    <s v="1.3     Epidemiology of noncommunicable diseases "/>
    <s v="Environment"/>
    <x v="2"/>
    <x v="37"/>
    <x v="0"/>
  </r>
  <r>
    <x v="0"/>
    <s v="1.4     Prioritization of disease and disease burden"/>
    <s v="One Health (Core)"/>
    <x v="0"/>
    <x v="2"/>
    <x v="2"/>
  </r>
  <r>
    <x v="0"/>
    <s v="1.4     Prioritization of disease and disease burden"/>
    <s v="One Health (Optional)"/>
    <x v="0"/>
    <x v="2"/>
    <x v="2"/>
  </r>
  <r>
    <x v="0"/>
    <s v="1.4     Prioritization of disease and disease burden"/>
    <s v="Public Health  "/>
    <x v="0"/>
    <x v="2"/>
    <x v="2"/>
  </r>
  <r>
    <x v="0"/>
    <s v="1.4     Prioritization of disease and disease burden"/>
    <s v="Animal Health "/>
    <x v="0"/>
    <x v="2"/>
    <x v="2"/>
  </r>
  <r>
    <x v="0"/>
    <s v="1.4     Prioritization of disease and disease burden"/>
    <s v="Environment"/>
    <x v="0"/>
    <x v="2"/>
    <x v="2"/>
  </r>
  <r>
    <x v="0"/>
    <s v="1.4     Prioritization of disease and disease burden"/>
    <s v="One Health (Core)"/>
    <x v="1"/>
    <x v="38"/>
    <x v="0"/>
  </r>
  <r>
    <x v="0"/>
    <s v="1.4     Prioritization of disease and disease burden"/>
    <s v="One Health (Core)"/>
    <x v="1"/>
    <x v="39"/>
    <x v="1"/>
  </r>
  <r>
    <x v="0"/>
    <s v="1.4     Prioritization of disease and disease burden"/>
    <s v="One Health (Optional)"/>
    <x v="1"/>
    <x v="40"/>
    <x v="0"/>
  </r>
  <r>
    <x v="0"/>
    <s v="1.4     Prioritization of disease and disease burden"/>
    <s v="One Health (Optional)"/>
    <x v="1"/>
    <x v="41"/>
    <x v="1"/>
  </r>
  <r>
    <x v="0"/>
    <s v="1.4     Prioritization of disease and disease burden"/>
    <s v="One Health (Optional)"/>
    <x v="1"/>
    <x v="42"/>
    <x v="3"/>
  </r>
  <r>
    <x v="0"/>
    <s v="1.4     Prioritization of disease and disease burden"/>
    <s v="One Health (Optional)"/>
    <x v="1"/>
    <x v="43"/>
    <x v="3"/>
  </r>
  <r>
    <x v="0"/>
    <s v="1.4     Prioritization of disease and disease burden"/>
    <s v="Public Health  "/>
    <x v="1"/>
    <x v="6"/>
    <x v="2"/>
  </r>
  <r>
    <x v="0"/>
    <s v="1.4     Prioritization of disease and disease burden"/>
    <s v="Animal Health "/>
    <x v="1"/>
    <x v="6"/>
    <x v="2"/>
  </r>
  <r>
    <x v="0"/>
    <s v="1.4     Prioritization of disease and disease burden"/>
    <s v="Environment"/>
    <x v="1"/>
    <x v="6"/>
    <x v="2"/>
  </r>
  <r>
    <x v="0"/>
    <s v="1.4     Prioritization of disease and disease burden"/>
    <s v="One Health (Core)"/>
    <x v="2"/>
    <x v="24"/>
    <x v="2"/>
  </r>
  <r>
    <x v="0"/>
    <s v="1.4     Prioritization of disease and disease burden"/>
    <s v="One Health (Optional)"/>
    <x v="2"/>
    <x v="24"/>
    <x v="2"/>
  </r>
  <r>
    <x v="0"/>
    <s v="1.4     Prioritization of disease and disease burden"/>
    <s v="Public Health  "/>
    <x v="2"/>
    <x v="44"/>
    <x v="0"/>
  </r>
  <r>
    <x v="0"/>
    <s v="1.4     Prioritization of disease and disease burden"/>
    <s v="Animal Health "/>
    <x v="2"/>
    <x v="26"/>
    <x v="2"/>
  </r>
  <r>
    <x v="0"/>
    <s v="1.4     Prioritization of disease and disease burden"/>
    <s v="Environment"/>
    <x v="2"/>
    <x v="26"/>
    <x v="2"/>
  </r>
  <r>
    <x v="0"/>
    <s v="1.5     Policies and standards"/>
    <s v="One Health (Core)"/>
    <x v="0"/>
    <x v="2"/>
    <x v="2"/>
  </r>
  <r>
    <x v="0"/>
    <s v="1.5     Policies and standards"/>
    <s v="One Health (Optional)"/>
    <x v="0"/>
    <x v="45"/>
    <x v="0"/>
  </r>
  <r>
    <x v="0"/>
    <s v="1.5     Policies and standards"/>
    <s v="Public Health  "/>
    <x v="0"/>
    <x v="46"/>
    <x v="3"/>
  </r>
  <r>
    <x v="0"/>
    <s v="1.5     Policies and standards"/>
    <s v="Public Health  "/>
    <x v="0"/>
    <x v="47"/>
    <x v="0"/>
  </r>
  <r>
    <x v="0"/>
    <s v="1.5     Policies and standards"/>
    <s v="Animal Health "/>
    <x v="0"/>
    <x v="48"/>
    <x v="3"/>
  </r>
  <r>
    <x v="0"/>
    <s v="1.5     Policies and standards"/>
    <s v="Environment"/>
    <x v="0"/>
    <x v="2"/>
    <x v="2"/>
  </r>
  <r>
    <x v="0"/>
    <s v="1.5     Policies and standards"/>
    <s v="One Health (Core)"/>
    <x v="1"/>
    <x v="49"/>
    <x v="0"/>
  </r>
  <r>
    <x v="0"/>
    <s v="1.5     Policies and standards"/>
    <s v="One Health (Core)"/>
    <x v="1"/>
    <x v="50"/>
    <x v="0"/>
  </r>
  <r>
    <x v="0"/>
    <s v="1.5     Policies and standards"/>
    <s v="One Health (Optional)"/>
    <x v="1"/>
    <x v="17"/>
    <x v="2"/>
  </r>
  <r>
    <x v="0"/>
    <s v="1.5     Policies and standards"/>
    <s v="Public Health  "/>
    <x v="1"/>
    <x v="17"/>
    <x v="2"/>
  </r>
  <r>
    <x v="0"/>
    <s v="1.5     Policies and standards"/>
    <s v="Animal Health "/>
    <x v="1"/>
    <x v="17"/>
    <x v="2"/>
  </r>
  <r>
    <x v="0"/>
    <s v="1.5     Policies and standards"/>
    <s v="Environment"/>
    <x v="1"/>
    <x v="51"/>
    <x v="0"/>
  </r>
  <r>
    <x v="0"/>
    <s v="1.5     Policies and standards"/>
    <s v="Environment"/>
    <x v="1"/>
    <x v="52"/>
    <x v="0"/>
  </r>
  <r>
    <x v="0"/>
    <s v="1.5     Policies and standards"/>
    <s v="Environment"/>
    <x v="1"/>
    <x v="53"/>
    <x v="0"/>
  </r>
  <r>
    <x v="0"/>
    <s v="1.5     Policies and standards"/>
    <s v="Environment"/>
    <x v="1"/>
    <x v="54"/>
    <x v="0"/>
  </r>
  <r>
    <x v="0"/>
    <s v="1.5     Policies and standards"/>
    <s v="One Health (Core)"/>
    <x v="2"/>
    <x v="55"/>
    <x v="2"/>
  </r>
  <r>
    <x v="0"/>
    <s v="1.5     Policies and standards"/>
    <s v="One Health (Core)"/>
    <x v="2"/>
    <x v="56"/>
    <x v="0"/>
  </r>
  <r>
    <x v="0"/>
    <s v="1.5     Policies and standards"/>
    <s v="One Health (Core)"/>
    <x v="2"/>
    <x v="57"/>
    <x v="3"/>
  </r>
  <r>
    <x v="0"/>
    <s v="1.5     Policies and standards"/>
    <s v="One Health (Optional)"/>
    <x v="2"/>
    <x v="58"/>
    <x v="2"/>
  </r>
  <r>
    <x v="0"/>
    <s v="1.5     Policies and standards"/>
    <s v="Public Health  "/>
    <x v="2"/>
    <x v="35"/>
    <x v="2"/>
  </r>
  <r>
    <x v="0"/>
    <s v="1.5     Policies and standards"/>
    <s v="Public Health  "/>
    <x v="2"/>
    <x v="59"/>
    <x v="3"/>
  </r>
  <r>
    <x v="0"/>
    <s v="1.5     Policies and standards"/>
    <s v="Public Health  "/>
    <x v="2"/>
    <x v="60"/>
    <x v="0"/>
  </r>
  <r>
    <x v="0"/>
    <s v="1.5     Policies and standards"/>
    <s v="Public Health  "/>
    <x v="2"/>
    <x v="61"/>
    <x v="3"/>
  </r>
  <r>
    <x v="0"/>
    <s v="1.5     Policies and standards"/>
    <s v="Animal Health "/>
    <x v="2"/>
    <x v="62"/>
    <x v="2"/>
  </r>
  <r>
    <x v="0"/>
    <s v="1.5     Policies and standards"/>
    <s v="Animal Health "/>
    <x v="2"/>
    <x v="63"/>
    <x v="3"/>
  </r>
  <r>
    <x v="0"/>
    <s v="1.5     Policies and standards"/>
    <s v="Animal Health "/>
    <x v="2"/>
    <x v="64"/>
    <x v="0"/>
  </r>
  <r>
    <x v="0"/>
    <s v="1.5     Policies and standards"/>
    <s v="Environment"/>
    <x v="2"/>
    <x v="24"/>
    <x v="2"/>
  </r>
  <r>
    <x v="0"/>
    <s v="1.6     Maternal and child health: key indicators"/>
    <s v="One Health (Core)"/>
    <x v="0"/>
    <x v="2"/>
    <x v="2"/>
  </r>
  <r>
    <x v="0"/>
    <s v="1.6     Maternal and child health: key indicators"/>
    <s v="One Health (Optional)"/>
    <x v="0"/>
    <x v="2"/>
    <x v="2"/>
  </r>
  <r>
    <x v="0"/>
    <s v="1.6     Maternal and child health: key indicators"/>
    <s v="Public Health  "/>
    <x v="0"/>
    <x v="65"/>
    <x v="1"/>
  </r>
  <r>
    <x v="0"/>
    <s v="1.6     Maternal and child health: key indicators"/>
    <s v="Public Health  "/>
    <x v="0"/>
    <x v="66"/>
    <x v="1"/>
  </r>
  <r>
    <x v="0"/>
    <s v="1.6     Maternal and child health: key indicators"/>
    <s v="Animal Health "/>
    <x v="0"/>
    <x v="2"/>
    <x v="2"/>
  </r>
  <r>
    <x v="0"/>
    <s v="1.6     Maternal and child health: key indicators"/>
    <s v="Environment"/>
    <x v="0"/>
    <x v="2"/>
    <x v="2"/>
  </r>
  <r>
    <x v="0"/>
    <s v="1.6     Maternal and child health: key indicators"/>
    <s v="One Health (Core)"/>
    <x v="1"/>
    <x v="6"/>
    <x v="2"/>
  </r>
  <r>
    <x v="0"/>
    <s v="1.6     Maternal and child health: key indicators"/>
    <s v="One Health (Optional)"/>
    <x v="1"/>
    <x v="67"/>
    <x v="0"/>
  </r>
  <r>
    <x v="0"/>
    <s v="1.6     Maternal and child health: key indicators"/>
    <s v="Public Health  "/>
    <x v="1"/>
    <x v="68"/>
    <x v="2"/>
  </r>
  <r>
    <x v="0"/>
    <s v="1.6     Maternal and child health: key indicators"/>
    <s v="Public Health  "/>
    <x v="1"/>
    <x v="69"/>
    <x v="3"/>
  </r>
  <r>
    <x v="0"/>
    <s v="1.6     Maternal and child health: key indicators"/>
    <s v="Animal Health "/>
    <x v="1"/>
    <x v="6"/>
    <x v="2"/>
  </r>
  <r>
    <x v="0"/>
    <s v="1.6     Maternal and child health: key indicators"/>
    <s v="Environment"/>
    <x v="1"/>
    <x v="6"/>
    <x v="2"/>
  </r>
  <r>
    <x v="0"/>
    <s v="1.6     Maternal and child health: key indicators"/>
    <s v="One Health (Core)"/>
    <x v="2"/>
    <x v="70"/>
    <x v="2"/>
  </r>
  <r>
    <x v="0"/>
    <s v="1.6     Maternal and child health: key indicators"/>
    <s v="One Health (Optional)"/>
    <x v="2"/>
    <x v="26"/>
    <x v="2"/>
  </r>
  <r>
    <x v="0"/>
    <s v="1.6     Maternal and child health: key indicators"/>
    <s v="Public Health  "/>
    <x v="2"/>
    <x v="24"/>
    <x v="2"/>
  </r>
  <r>
    <x v="0"/>
    <s v="1.6     Maternal and child health: key indicators"/>
    <s v="Animal Health "/>
    <x v="2"/>
    <x v="70"/>
    <x v="2"/>
  </r>
  <r>
    <x v="0"/>
    <s v="1.6     Maternal and child health: key indicators"/>
    <s v="Environment"/>
    <x v="2"/>
    <x v="71"/>
    <x v="3"/>
  </r>
  <r>
    <x v="0"/>
    <s v="1.7     Demographic data and population dynamics"/>
    <s v="One Health (Core)"/>
    <x v="0"/>
    <x v="2"/>
    <x v="2"/>
  </r>
  <r>
    <x v="0"/>
    <s v="1.7     Demographic data and population dynamics"/>
    <s v="One Health (Optional)"/>
    <x v="0"/>
    <x v="72"/>
    <x v="0"/>
  </r>
  <r>
    <x v="0"/>
    <s v="1.7     Demographic data and population dynamics"/>
    <s v="Public Health  "/>
    <x v="0"/>
    <x v="73"/>
    <x v="1"/>
  </r>
  <r>
    <x v="0"/>
    <s v="1.7     Demographic data and population dynamics"/>
    <s v="Public Health  "/>
    <x v="0"/>
    <x v="74"/>
    <x v="1"/>
  </r>
  <r>
    <x v="0"/>
    <s v="1.7     Demographic data and population dynamics"/>
    <s v="Public Health  "/>
    <x v="0"/>
    <x v="75"/>
    <x v="1"/>
  </r>
  <r>
    <x v="0"/>
    <s v="1.7     Demographic data and population dynamics"/>
    <s v="Public Health  "/>
    <x v="0"/>
    <x v="76"/>
    <x v="1"/>
  </r>
  <r>
    <x v="0"/>
    <s v="1.7     Demographic data and population dynamics"/>
    <s v="Animal Health "/>
    <x v="0"/>
    <x v="77"/>
    <x v="3"/>
  </r>
  <r>
    <x v="0"/>
    <s v="1.7     Demographic data and population dynamics"/>
    <s v="Environment"/>
    <x v="0"/>
    <x v="2"/>
    <x v="2"/>
  </r>
  <r>
    <x v="0"/>
    <s v="1.7     Demographic data and population dynamics"/>
    <s v="One Health (Core)"/>
    <x v="1"/>
    <x v="6"/>
    <x v="2"/>
  </r>
  <r>
    <x v="0"/>
    <s v="1.7     Demographic data and population dynamics"/>
    <s v="One Health (Optional)"/>
    <x v="1"/>
    <x v="78"/>
    <x v="3"/>
  </r>
  <r>
    <x v="0"/>
    <s v="1.7     Demographic data and population dynamics"/>
    <s v="Public Health  "/>
    <x v="1"/>
    <x v="68"/>
    <x v="2"/>
  </r>
  <r>
    <x v="0"/>
    <s v="1.7     Demographic data and population dynamics"/>
    <s v="Public Health  "/>
    <x v="1"/>
    <x v="79"/>
    <x v="0"/>
  </r>
  <r>
    <x v="0"/>
    <s v="1.7     Demographic data and population dynamics"/>
    <s v="Animal Health "/>
    <x v="1"/>
    <x v="17"/>
    <x v="2"/>
  </r>
  <r>
    <x v="0"/>
    <s v="1.7     Demographic data and population dynamics"/>
    <s v="Environment"/>
    <x v="1"/>
    <x v="80"/>
    <x v="1"/>
  </r>
  <r>
    <x v="0"/>
    <s v="1.7     Demographic data and population dynamics"/>
    <s v="One Health (Core)"/>
    <x v="2"/>
    <x v="26"/>
    <x v="2"/>
  </r>
  <r>
    <x v="0"/>
    <s v="1.7     Demographic data and population dynamics"/>
    <s v="One Health (Optional)"/>
    <x v="2"/>
    <x v="35"/>
    <x v="2"/>
  </r>
  <r>
    <x v="0"/>
    <s v="1.7     Demographic data and population dynamics"/>
    <s v="One Health (Optional)"/>
    <x v="2"/>
    <x v="81"/>
    <x v="0"/>
  </r>
  <r>
    <x v="0"/>
    <s v="1.7     Demographic data and population dynamics"/>
    <s v="One Health (Optional)"/>
    <x v="2"/>
    <x v="82"/>
    <x v="3"/>
  </r>
  <r>
    <x v="0"/>
    <s v="1.7     Demographic data and population dynamics"/>
    <s v="Public Health  "/>
    <x v="2"/>
    <x v="24"/>
    <x v="2"/>
  </r>
  <r>
    <x v="0"/>
    <s v="1.7     Demographic data and population dynamics"/>
    <s v="Animal Health "/>
    <x v="2"/>
    <x v="35"/>
    <x v="2"/>
  </r>
  <r>
    <x v="0"/>
    <s v="1.7     Demographic data and population dynamics"/>
    <s v="Animal Health "/>
    <x v="2"/>
    <x v="83"/>
    <x v="0"/>
  </r>
  <r>
    <x v="0"/>
    <s v="1.7     Demographic data and population dynamics"/>
    <s v="Environment"/>
    <x v="2"/>
    <x v="24"/>
    <x v="2"/>
  </r>
  <r>
    <x v="0"/>
    <s v="1.8     Primary health services: key indicators"/>
    <s v="One Health (Core)"/>
    <x v="0"/>
    <x v="2"/>
    <x v="2"/>
  </r>
  <r>
    <x v="0"/>
    <s v="1.8     Primary health services: key indicators"/>
    <s v="One Health (Optional)"/>
    <x v="0"/>
    <x v="2"/>
    <x v="2"/>
  </r>
  <r>
    <x v="0"/>
    <s v="1.8     Primary health services: key indicators"/>
    <s v="Public Health  "/>
    <x v="0"/>
    <x v="84"/>
    <x v="0"/>
  </r>
  <r>
    <x v="0"/>
    <s v="1.8     Primary health services: key indicators"/>
    <s v="Animal Health "/>
    <x v="0"/>
    <x v="85"/>
    <x v="0"/>
  </r>
  <r>
    <x v="0"/>
    <s v="1.8     Primary health services: key indicators"/>
    <s v="Environment"/>
    <x v="0"/>
    <x v="2"/>
    <x v="2"/>
  </r>
  <r>
    <x v="0"/>
    <s v="1.8     Primary health services: key indicators"/>
    <s v="One Health (Core)"/>
    <x v="1"/>
    <x v="6"/>
    <x v="2"/>
  </r>
  <r>
    <x v="0"/>
    <s v="1.8     Primary health services: key indicators"/>
    <s v="One Health (Optional)"/>
    <x v="1"/>
    <x v="6"/>
    <x v="2"/>
  </r>
  <r>
    <x v="0"/>
    <s v="1.8     Primary health services: key indicators"/>
    <s v="Public Health  "/>
    <x v="1"/>
    <x v="68"/>
    <x v="2"/>
  </r>
  <r>
    <x v="0"/>
    <s v="1.8     Primary health services: key indicators"/>
    <s v="Public Health  "/>
    <x v="1"/>
    <x v="86"/>
    <x v="0"/>
  </r>
  <r>
    <x v="0"/>
    <s v="1.8     Primary health services: key indicators"/>
    <s v="Animal Health "/>
    <x v="1"/>
    <x v="68"/>
    <x v="2"/>
  </r>
  <r>
    <x v="0"/>
    <s v="1.8     Primary health services: key indicators"/>
    <s v="Animal Health "/>
    <x v="1"/>
    <x v="87"/>
    <x v="3"/>
  </r>
  <r>
    <x v="0"/>
    <s v="1.8     Primary health services: key indicators"/>
    <s v="Environment"/>
    <x v="1"/>
    <x v="6"/>
    <x v="2"/>
  </r>
  <r>
    <x v="0"/>
    <s v="1.8     Primary health services: key indicators"/>
    <s v="One Health (Core)"/>
    <x v="2"/>
    <x v="88"/>
    <x v="0"/>
  </r>
  <r>
    <x v="0"/>
    <s v="1.8     Primary health services: key indicators"/>
    <s v="One Health (Optional)"/>
    <x v="2"/>
    <x v="26"/>
    <x v="2"/>
  </r>
  <r>
    <x v="0"/>
    <s v="1.8     Primary health services: key indicators"/>
    <s v="Public Health  "/>
    <x v="2"/>
    <x v="24"/>
    <x v="2"/>
  </r>
  <r>
    <x v="0"/>
    <s v="1.8     Primary health services: key indicators"/>
    <s v="Animal Health "/>
    <x v="2"/>
    <x v="35"/>
    <x v="2"/>
  </r>
  <r>
    <x v="0"/>
    <s v="1.8     Primary health services: key indicators"/>
    <s v="Animal Health "/>
    <x v="2"/>
    <x v="89"/>
    <x v="1"/>
  </r>
  <r>
    <x v="0"/>
    <s v="1.8     Primary health services: key indicators"/>
    <s v="Animal Health "/>
    <x v="2"/>
    <x v="90"/>
    <x v="0"/>
  </r>
  <r>
    <x v="0"/>
    <s v="1.8     Primary health services: key indicators"/>
    <s v="Environment"/>
    <x v="2"/>
    <x v="91"/>
    <x v="3"/>
  </r>
  <r>
    <x v="0"/>
    <s v="1.8     Primary health services: key indicators"/>
    <s v="Environment"/>
    <x v="2"/>
    <x v="92"/>
    <x v="3"/>
  </r>
  <r>
    <x v="0"/>
    <s v="1.9     Systems thinking "/>
    <s v="One Health (Core)"/>
    <x v="0"/>
    <x v="93"/>
    <x v="3"/>
  </r>
  <r>
    <x v="0"/>
    <s v="1.9     Systems thinking "/>
    <s v="One Health (Optional)"/>
    <x v="0"/>
    <x v="94"/>
    <x v="3"/>
  </r>
  <r>
    <x v="0"/>
    <s v="1.9     Systems thinking "/>
    <s v="Public Health  "/>
    <x v="0"/>
    <x v="2"/>
    <x v="2"/>
  </r>
  <r>
    <x v="0"/>
    <s v="1.9     Systems thinking "/>
    <s v="Animal Health "/>
    <x v="0"/>
    <x v="2"/>
    <x v="2"/>
  </r>
  <r>
    <x v="0"/>
    <s v="1.9     Systems thinking "/>
    <s v="Environment"/>
    <x v="0"/>
    <x v="2"/>
    <x v="2"/>
  </r>
  <r>
    <x v="0"/>
    <s v="1.9     Systems thinking "/>
    <s v="One Health (Core)"/>
    <x v="1"/>
    <x v="68"/>
    <x v="2"/>
  </r>
  <r>
    <x v="0"/>
    <s v="1.9     Systems thinking "/>
    <s v="One Health (Core)"/>
    <x v="1"/>
    <x v="95"/>
    <x v="3"/>
  </r>
  <r>
    <x v="0"/>
    <s v="1.9     Systems thinking "/>
    <s v="One Health (Optional)"/>
    <x v="1"/>
    <x v="17"/>
    <x v="2"/>
  </r>
  <r>
    <x v="0"/>
    <s v="1.9     Systems thinking "/>
    <s v="Public Health  "/>
    <x v="1"/>
    <x v="6"/>
    <x v="2"/>
  </r>
  <r>
    <x v="0"/>
    <s v="1.9     Systems thinking "/>
    <s v="Animal Health "/>
    <x v="1"/>
    <x v="6"/>
    <x v="2"/>
  </r>
  <r>
    <x v="0"/>
    <s v="1.9     Systems thinking "/>
    <s v="Environment"/>
    <x v="1"/>
    <x v="6"/>
    <x v="2"/>
  </r>
  <r>
    <x v="0"/>
    <s v="1.9     Systems thinking "/>
    <s v="One Health (Core)"/>
    <x v="2"/>
    <x v="35"/>
    <x v="2"/>
  </r>
  <r>
    <x v="0"/>
    <s v="1.9     Systems thinking "/>
    <s v="One Health (Core)"/>
    <x v="2"/>
    <x v="96"/>
    <x v="1"/>
  </r>
  <r>
    <x v="0"/>
    <s v="1.9     Systems thinking "/>
    <s v="One Health (Core)"/>
    <x v="2"/>
    <x v="97"/>
    <x v="1"/>
  </r>
  <r>
    <x v="0"/>
    <s v="1.9     Systems thinking "/>
    <s v="One Health (Optional)"/>
    <x v="2"/>
    <x v="35"/>
    <x v="2"/>
  </r>
  <r>
    <x v="0"/>
    <s v="1.9     Systems thinking "/>
    <s v="One Health (Optional)"/>
    <x v="2"/>
    <x v="98"/>
    <x v="3"/>
  </r>
  <r>
    <x v="0"/>
    <s v="1.9     Systems thinking "/>
    <s v="Public Health  "/>
    <x v="2"/>
    <x v="70"/>
    <x v="2"/>
  </r>
  <r>
    <x v="0"/>
    <s v="1.9     Systems thinking "/>
    <s v="Animal Health "/>
    <x v="2"/>
    <x v="70"/>
    <x v="2"/>
  </r>
  <r>
    <x v="0"/>
    <s v="1.9     Systems thinking "/>
    <s v="Environment"/>
    <x v="2"/>
    <x v="70"/>
    <x v="2"/>
  </r>
  <r>
    <x v="1"/>
    <s v="10.1 Biodiversity and ecosystems"/>
    <s v="One Health (Core)"/>
    <x v="0"/>
    <x v="99"/>
    <x v="0"/>
  </r>
  <r>
    <x v="1"/>
    <s v="10.1 Biodiversity and ecosystems"/>
    <s v="One Health (Core)"/>
    <x v="0"/>
    <x v="100"/>
    <x v="1"/>
  </r>
  <r>
    <x v="1"/>
    <s v="10.1 Biodiversity and ecosystems"/>
    <s v="One Health (Optional)"/>
    <x v="0"/>
    <x v="101"/>
    <x v="1"/>
  </r>
  <r>
    <x v="1"/>
    <s v="10.1 Biodiversity and ecosystems"/>
    <s v="One Health (Optional)"/>
    <x v="0"/>
    <x v="102"/>
    <x v="0"/>
  </r>
  <r>
    <x v="1"/>
    <s v="10.1 Biodiversity and ecosystems"/>
    <s v="One Health (Optional)"/>
    <x v="0"/>
    <x v="103"/>
    <x v="1"/>
  </r>
  <r>
    <x v="1"/>
    <s v="10.1 Biodiversity and ecosystems"/>
    <s v="One Health (Optional)"/>
    <x v="0"/>
    <x v="104"/>
    <x v="1"/>
  </r>
  <r>
    <x v="1"/>
    <s v="10.1 Biodiversity and ecosystems"/>
    <s v="One Health (Optional)"/>
    <x v="0"/>
    <x v="105"/>
    <x v="1"/>
  </r>
  <r>
    <x v="1"/>
    <s v="10.1 Biodiversity and ecosystems"/>
    <s v="One Health (Optional)"/>
    <x v="0"/>
    <x v="106"/>
    <x v="3"/>
  </r>
  <r>
    <x v="1"/>
    <s v="10.1 Biodiversity and ecosystems"/>
    <s v="One Health (Optional)"/>
    <x v="0"/>
    <x v="107"/>
    <x v="1"/>
  </r>
  <r>
    <x v="1"/>
    <s v="10.1 Biodiversity and ecosystems"/>
    <s v="Public Health  "/>
    <x v="0"/>
    <x v="2"/>
    <x v="2"/>
  </r>
  <r>
    <x v="1"/>
    <s v="10.1 Biodiversity and ecosystems"/>
    <s v="Animal Health "/>
    <x v="0"/>
    <x v="2"/>
    <x v="2"/>
  </r>
  <r>
    <x v="1"/>
    <s v="10.1 Biodiversity and ecosystems"/>
    <s v="Environment"/>
    <x v="0"/>
    <x v="108"/>
    <x v="0"/>
  </r>
  <r>
    <x v="1"/>
    <s v="10.1 Biodiversity and ecosystems"/>
    <s v="One Health (Core)"/>
    <x v="1"/>
    <x v="68"/>
    <x v="2"/>
  </r>
  <r>
    <x v="1"/>
    <s v="10.1 Biodiversity and ecosystems"/>
    <s v="One Health (Core)"/>
    <x v="1"/>
    <x v="109"/>
    <x v="1"/>
  </r>
  <r>
    <x v="1"/>
    <s v="10.1 Biodiversity and ecosystems"/>
    <s v="One Health (Optional)"/>
    <x v="1"/>
    <x v="68"/>
    <x v="2"/>
  </r>
  <r>
    <x v="1"/>
    <s v="10.1 Biodiversity and ecosystems"/>
    <s v="One Health (Optional)"/>
    <x v="1"/>
    <x v="110"/>
    <x v="0"/>
  </r>
  <r>
    <x v="1"/>
    <s v="10.1 Biodiversity and ecosystems"/>
    <s v="One Health (Optional)"/>
    <x v="1"/>
    <x v="111"/>
    <x v="1"/>
  </r>
  <r>
    <x v="1"/>
    <s v="10.1 Biodiversity and ecosystems"/>
    <s v="One Health (Optional)"/>
    <x v="1"/>
    <x v="112"/>
    <x v="0"/>
  </r>
  <r>
    <x v="1"/>
    <s v="10.1 Biodiversity and ecosystems"/>
    <s v="One Health (Optional)"/>
    <x v="1"/>
    <x v="113"/>
    <x v="0"/>
  </r>
  <r>
    <x v="1"/>
    <s v="10.1 Biodiversity and ecosystems"/>
    <s v="One Health (Optional)"/>
    <x v="1"/>
    <x v="114"/>
    <x v="1"/>
  </r>
  <r>
    <x v="1"/>
    <s v="10.1 Biodiversity and ecosystems"/>
    <s v="One Health (Optional)"/>
    <x v="1"/>
    <x v="115"/>
    <x v="1"/>
  </r>
  <r>
    <x v="1"/>
    <s v="10.1 Biodiversity and ecosystems"/>
    <s v="One Health (Optional)"/>
    <x v="1"/>
    <x v="116"/>
    <x v="0"/>
  </r>
  <r>
    <x v="1"/>
    <s v="10.1 Biodiversity and ecosystems"/>
    <s v="One Health (Optional)"/>
    <x v="1"/>
    <x v="117"/>
    <x v="3"/>
  </r>
  <r>
    <x v="1"/>
    <s v="10.1 Biodiversity and ecosystems"/>
    <s v="One Health (Optional)"/>
    <x v="1"/>
    <x v="118"/>
    <x v="1"/>
  </r>
  <r>
    <x v="1"/>
    <s v="10.1 Biodiversity and ecosystems"/>
    <s v="One Health (Optional)"/>
    <x v="1"/>
    <x v="119"/>
    <x v="1"/>
  </r>
  <r>
    <x v="1"/>
    <s v="10.1 Biodiversity and ecosystems"/>
    <s v="One Health (Optional)"/>
    <x v="1"/>
    <x v="120"/>
    <x v="3"/>
  </r>
  <r>
    <x v="1"/>
    <s v="10.1 Biodiversity and ecosystems"/>
    <s v="One Health (Optional)"/>
    <x v="1"/>
    <x v="121"/>
    <x v="0"/>
  </r>
  <r>
    <x v="1"/>
    <s v="10.1 Biodiversity and ecosystems"/>
    <s v="Public Health  "/>
    <x v="1"/>
    <x v="6"/>
    <x v="2"/>
  </r>
  <r>
    <x v="1"/>
    <s v="10.1 Biodiversity and ecosystems"/>
    <s v="Animal Health "/>
    <x v="1"/>
    <x v="6"/>
    <x v="2"/>
  </r>
  <r>
    <x v="1"/>
    <s v="10.1 Biodiversity and ecosystems"/>
    <s v="Environment"/>
    <x v="1"/>
    <x v="122"/>
    <x v="1"/>
  </r>
  <r>
    <x v="1"/>
    <s v="10.1 Biodiversity and ecosystems"/>
    <s v="Environment"/>
    <x v="1"/>
    <x v="123"/>
    <x v="0"/>
  </r>
  <r>
    <x v="1"/>
    <s v="10.1 Biodiversity and ecosystems"/>
    <s v="Environment"/>
    <x v="1"/>
    <x v="124"/>
    <x v="3"/>
  </r>
  <r>
    <x v="1"/>
    <s v="10.1 Biodiversity and ecosystems"/>
    <s v="Environment"/>
    <x v="1"/>
    <x v="125"/>
    <x v="0"/>
  </r>
  <r>
    <x v="1"/>
    <s v="10.1 Biodiversity and ecosystems"/>
    <s v="One Health (Core)"/>
    <x v="2"/>
    <x v="35"/>
    <x v="2"/>
  </r>
  <r>
    <x v="1"/>
    <s v="10.1 Biodiversity and ecosystems"/>
    <s v="One Health (Core)"/>
    <x v="2"/>
    <x v="126"/>
    <x v="3"/>
  </r>
  <r>
    <x v="1"/>
    <s v="10.1 Biodiversity and ecosystems"/>
    <s v="One Health (Core)"/>
    <x v="2"/>
    <x v="127"/>
    <x v="1"/>
  </r>
  <r>
    <x v="1"/>
    <s v="10.1 Biodiversity and ecosystems"/>
    <s v="One Health (Core)"/>
    <x v="2"/>
    <x v="128"/>
    <x v="3"/>
  </r>
  <r>
    <x v="1"/>
    <s v="10.1 Biodiversity and ecosystems"/>
    <s v="One Health (Optional)"/>
    <x v="2"/>
    <x v="35"/>
    <x v="2"/>
  </r>
  <r>
    <x v="1"/>
    <s v="10.1 Biodiversity and ecosystems"/>
    <s v="One Health (Optional)"/>
    <x v="2"/>
    <x v="129"/>
    <x v="0"/>
  </r>
  <r>
    <x v="1"/>
    <s v="10.1 Biodiversity and ecosystems"/>
    <s v="One Health (Optional)"/>
    <x v="2"/>
    <x v="130"/>
    <x v="1"/>
  </r>
  <r>
    <x v="1"/>
    <s v="10.1 Biodiversity and ecosystems"/>
    <s v="One Health (Optional)"/>
    <x v="2"/>
    <x v="131"/>
    <x v="3"/>
  </r>
  <r>
    <x v="1"/>
    <s v="10.1 Biodiversity and ecosystems"/>
    <s v="One Health (Optional)"/>
    <x v="2"/>
    <x v="132"/>
    <x v="1"/>
  </r>
  <r>
    <x v="1"/>
    <s v="10.1 Biodiversity and ecosystems"/>
    <s v="One Health (Optional)"/>
    <x v="2"/>
    <x v="133"/>
    <x v="1"/>
  </r>
  <r>
    <x v="1"/>
    <s v="10.1 Biodiversity and ecosystems"/>
    <s v="One Health (Optional)"/>
    <x v="2"/>
    <x v="134"/>
    <x v="3"/>
  </r>
  <r>
    <x v="1"/>
    <s v="10.1 Biodiversity and ecosystems"/>
    <s v="One Health (Optional)"/>
    <x v="2"/>
    <x v="135"/>
    <x v="3"/>
  </r>
  <r>
    <x v="1"/>
    <s v="10.1 Biodiversity and ecosystems"/>
    <s v="One Health (Optional)"/>
    <x v="2"/>
    <x v="136"/>
    <x v="1"/>
  </r>
  <r>
    <x v="1"/>
    <s v="10.1 Biodiversity and ecosystems"/>
    <s v="One Health (Optional)"/>
    <x v="2"/>
    <x v="137"/>
    <x v="0"/>
  </r>
  <r>
    <x v="1"/>
    <s v="10.1 Biodiversity and ecosystems"/>
    <s v="One Health (Optional)"/>
    <x v="2"/>
    <x v="138"/>
    <x v="1"/>
  </r>
  <r>
    <x v="1"/>
    <s v="10.1 Biodiversity and ecosystems"/>
    <s v="One Health (Optional)"/>
    <x v="2"/>
    <x v="139"/>
    <x v="0"/>
  </r>
  <r>
    <x v="1"/>
    <s v="10.1 Biodiversity and ecosystems"/>
    <s v="Public Health  "/>
    <x v="2"/>
    <x v="26"/>
    <x v="2"/>
  </r>
  <r>
    <x v="1"/>
    <s v="10.1 Biodiversity and ecosystems"/>
    <s v="Animal Health "/>
    <x v="2"/>
    <x v="26"/>
    <x v="2"/>
  </r>
  <r>
    <x v="1"/>
    <s v="10.1 Biodiversity and ecosystems"/>
    <s v="Environment"/>
    <x v="2"/>
    <x v="140"/>
    <x v="3"/>
  </r>
  <r>
    <x v="1"/>
    <s v="10.1 Biodiversity and ecosystems"/>
    <s v="Environment"/>
    <x v="2"/>
    <x v="141"/>
    <x v="3"/>
  </r>
  <r>
    <x v="1"/>
    <s v="10.1 Biodiversity and ecosystems"/>
    <s v="Environment"/>
    <x v="2"/>
    <x v="142"/>
    <x v="3"/>
  </r>
  <r>
    <x v="1"/>
    <s v="10.1 Biodiversity and ecosystems"/>
    <s v="Environment"/>
    <x v="2"/>
    <x v="143"/>
    <x v="3"/>
  </r>
  <r>
    <x v="1"/>
    <s v="10.1 Biodiversity and ecosystems"/>
    <s v="Environment"/>
    <x v="2"/>
    <x v="144"/>
    <x v="3"/>
  </r>
  <r>
    <x v="1"/>
    <s v="10.1 Biodiversity and ecosystems"/>
    <s v="Environment"/>
    <x v="2"/>
    <x v="145"/>
    <x v="0"/>
  </r>
  <r>
    <x v="1"/>
    <s v="10.2 Plant, animal and ecosystem health"/>
    <s v="One Health (Core)"/>
    <x v="0"/>
    <x v="146"/>
    <x v="0"/>
  </r>
  <r>
    <x v="1"/>
    <s v="10.2 Plant, animal and ecosystem health"/>
    <s v="One Health (Core)"/>
    <x v="0"/>
    <x v="147"/>
    <x v="0"/>
  </r>
  <r>
    <x v="1"/>
    <s v="10.2 Plant, animal and ecosystem health"/>
    <s v="One Health (Optional)"/>
    <x v="0"/>
    <x v="148"/>
    <x v="0"/>
  </r>
  <r>
    <x v="1"/>
    <s v="10.2 Plant, animal and ecosystem health"/>
    <s v="One Health (Optional)"/>
    <x v="0"/>
    <x v="149"/>
    <x v="1"/>
  </r>
  <r>
    <x v="1"/>
    <s v="10.2 Plant, animal and ecosystem health"/>
    <s v="Public Health  "/>
    <x v="0"/>
    <x v="2"/>
    <x v="2"/>
  </r>
  <r>
    <x v="1"/>
    <s v="10.2 Plant, animal and ecosystem health"/>
    <s v="Animal Health "/>
    <x v="0"/>
    <x v="2"/>
    <x v="2"/>
  </r>
  <r>
    <x v="1"/>
    <s v="10.2 Plant, animal and ecosystem health"/>
    <s v="Environment"/>
    <x v="0"/>
    <x v="150"/>
    <x v="0"/>
  </r>
  <r>
    <x v="1"/>
    <s v="10.2 Plant, animal and ecosystem health"/>
    <s v="Environment"/>
    <x v="0"/>
    <x v="151"/>
    <x v="3"/>
  </r>
  <r>
    <x v="1"/>
    <s v="10.2 Plant, animal and ecosystem health"/>
    <s v="Environment"/>
    <x v="0"/>
    <x v="152"/>
    <x v="3"/>
  </r>
  <r>
    <x v="1"/>
    <s v="10.2 Plant, animal and ecosystem health"/>
    <s v="Environment"/>
    <x v="0"/>
    <x v="153"/>
    <x v="1"/>
  </r>
  <r>
    <x v="1"/>
    <s v="10.2 Plant, animal and ecosystem health"/>
    <s v="Environment"/>
    <x v="0"/>
    <x v="154"/>
    <x v="3"/>
  </r>
  <r>
    <x v="1"/>
    <s v="10.2 Plant, animal and ecosystem health"/>
    <s v="One Health (Core)"/>
    <x v="1"/>
    <x v="68"/>
    <x v="2"/>
  </r>
  <r>
    <x v="1"/>
    <s v="10.2 Plant, animal and ecosystem health"/>
    <s v="One Health (Core)"/>
    <x v="1"/>
    <x v="155"/>
    <x v="1"/>
  </r>
  <r>
    <x v="1"/>
    <s v="10.2 Plant, animal and ecosystem health"/>
    <s v="One Health (Optional)"/>
    <x v="1"/>
    <x v="68"/>
    <x v="2"/>
  </r>
  <r>
    <x v="1"/>
    <s v="10.2 Plant, animal and ecosystem health"/>
    <s v="One Health (Optional)"/>
    <x v="1"/>
    <x v="156"/>
    <x v="3"/>
  </r>
  <r>
    <x v="1"/>
    <s v="10.2 Plant, animal and ecosystem health"/>
    <s v="Public Health  "/>
    <x v="1"/>
    <x v="6"/>
    <x v="2"/>
  </r>
  <r>
    <x v="1"/>
    <s v="10.2 Plant, animal and ecosystem health"/>
    <s v="Animal Health "/>
    <x v="1"/>
    <x v="6"/>
    <x v="2"/>
  </r>
  <r>
    <x v="1"/>
    <s v="10.2 Plant, animal and ecosystem health"/>
    <s v="Environment"/>
    <x v="1"/>
    <x v="157"/>
    <x v="1"/>
  </r>
  <r>
    <x v="1"/>
    <s v="10.2 Plant, animal and ecosystem health"/>
    <s v="Environment"/>
    <x v="1"/>
    <x v="158"/>
    <x v="0"/>
  </r>
  <r>
    <x v="1"/>
    <s v="10.2 Plant, animal and ecosystem health"/>
    <s v="Environment"/>
    <x v="1"/>
    <x v="159"/>
    <x v="3"/>
  </r>
  <r>
    <x v="1"/>
    <s v="10.2 Plant, animal and ecosystem health"/>
    <s v="Environment"/>
    <x v="1"/>
    <x v="160"/>
    <x v="3"/>
  </r>
  <r>
    <x v="1"/>
    <s v="10.2 Plant, animal and ecosystem health"/>
    <s v="Environment"/>
    <x v="1"/>
    <x v="161"/>
    <x v="1"/>
  </r>
  <r>
    <x v="1"/>
    <s v="10.2 Plant, animal and ecosystem health"/>
    <s v="Environment"/>
    <x v="1"/>
    <x v="162"/>
    <x v="3"/>
  </r>
  <r>
    <x v="1"/>
    <s v="10.2 Plant, animal and ecosystem health"/>
    <s v="One Health (Core)"/>
    <x v="2"/>
    <x v="35"/>
    <x v="2"/>
  </r>
  <r>
    <x v="1"/>
    <s v="10.2 Plant, animal and ecosystem health"/>
    <s v="One Health (Core)"/>
    <x v="2"/>
    <x v="163"/>
    <x v="3"/>
  </r>
  <r>
    <x v="1"/>
    <s v="10.2 Plant, animal and ecosystem health"/>
    <s v="One Health (Optional)"/>
    <x v="2"/>
    <x v="35"/>
    <x v="2"/>
  </r>
  <r>
    <x v="1"/>
    <s v="10.2 Plant, animal and ecosystem health"/>
    <s v="One Health (Optional)"/>
    <x v="2"/>
    <x v="164"/>
    <x v="3"/>
  </r>
  <r>
    <x v="1"/>
    <s v="10.2 Plant, animal and ecosystem health"/>
    <s v="One Health (Optional)"/>
    <x v="2"/>
    <x v="165"/>
    <x v="1"/>
  </r>
  <r>
    <x v="1"/>
    <s v="10.2 Plant, animal and ecosystem health"/>
    <s v="One Health (Optional)"/>
    <x v="2"/>
    <x v="166"/>
    <x v="1"/>
  </r>
  <r>
    <x v="1"/>
    <s v="10.2 Plant, animal and ecosystem health"/>
    <s v="One Health (Optional)"/>
    <x v="2"/>
    <x v="167"/>
    <x v="1"/>
  </r>
  <r>
    <x v="1"/>
    <s v="10.2 Plant, animal and ecosystem health"/>
    <s v="One Health (Optional)"/>
    <x v="2"/>
    <x v="168"/>
    <x v="3"/>
  </r>
  <r>
    <x v="1"/>
    <s v="10.2 Plant, animal and ecosystem health"/>
    <s v="One Health (Optional)"/>
    <x v="2"/>
    <x v="169"/>
    <x v="1"/>
  </r>
  <r>
    <x v="1"/>
    <s v="10.2 Plant, animal and ecosystem health"/>
    <s v="Public Health  "/>
    <x v="2"/>
    <x v="26"/>
    <x v="2"/>
  </r>
  <r>
    <x v="1"/>
    <s v="10.2 Plant, animal and ecosystem health"/>
    <s v="Animal Health "/>
    <x v="2"/>
    <x v="26"/>
    <x v="2"/>
  </r>
  <r>
    <x v="1"/>
    <s v="10.2 Plant, animal and ecosystem health"/>
    <s v="Environment"/>
    <x v="2"/>
    <x v="170"/>
    <x v="1"/>
  </r>
  <r>
    <x v="1"/>
    <s v="10.2 Plant, animal and ecosystem health"/>
    <s v="Environment"/>
    <x v="2"/>
    <x v="171"/>
    <x v="3"/>
  </r>
  <r>
    <x v="1"/>
    <s v="10.2 Plant, animal and ecosystem health"/>
    <s v="Environment"/>
    <x v="2"/>
    <x v="172"/>
    <x v="3"/>
  </r>
  <r>
    <x v="1"/>
    <s v="10.2 Plant, animal and ecosystem health"/>
    <s v="Environment"/>
    <x v="2"/>
    <x v="173"/>
    <x v="3"/>
  </r>
  <r>
    <x v="1"/>
    <s v="10.2 Plant, animal and ecosystem health"/>
    <s v="Environment"/>
    <x v="2"/>
    <x v="174"/>
    <x v="3"/>
  </r>
  <r>
    <x v="1"/>
    <s v="10.2 Plant, animal and ecosystem health"/>
    <s v="Environment"/>
    <x v="2"/>
    <x v="175"/>
    <x v="3"/>
  </r>
  <r>
    <x v="1"/>
    <s v="10.2 Plant, animal and ecosystem health"/>
    <s v="Environment"/>
    <x v="2"/>
    <x v="176"/>
    <x v="0"/>
  </r>
  <r>
    <x v="1"/>
    <s v="10.2 Plant, animal and ecosystem health"/>
    <s v="Environment"/>
    <x v="2"/>
    <x v="177"/>
    <x v="1"/>
  </r>
  <r>
    <x v="1"/>
    <s v="10.2 Plant, animal and ecosystem health"/>
    <s v="Environment"/>
    <x v="2"/>
    <x v="178"/>
    <x v="3"/>
  </r>
  <r>
    <x v="1"/>
    <s v="10.2 Plant, animal and ecosystem health"/>
    <s v="Environment"/>
    <x v="2"/>
    <x v="179"/>
    <x v="3"/>
  </r>
  <r>
    <x v="1"/>
    <s v="10.2 Plant, animal and ecosystem health"/>
    <s v="Environment"/>
    <x v="2"/>
    <x v="180"/>
    <x v="3"/>
  </r>
  <r>
    <x v="1"/>
    <s v="10.2 Plant, animal and ecosystem health"/>
    <s v="Environment"/>
    <x v="2"/>
    <x v="181"/>
    <x v="3"/>
  </r>
  <r>
    <x v="1"/>
    <s v="10.2 Plant, animal and ecosystem health"/>
    <s v="Environment"/>
    <x v="2"/>
    <x v="182"/>
    <x v="1"/>
  </r>
  <r>
    <x v="1"/>
    <s v="10.2 Plant, animal and ecosystem health"/>
    <s v="Environment"/>
    <x v="2"/>
    <x v="183"/>
    <x v="1"/>
  </r>
  <r>
    <x v="1"/>
    <s v="10.2 Plant, animal and ecosystem health"/>
    <s v="Environment"/>
    <x v="2"/>
    <x v="184"/>
    <x v="3"/>
  </r>
  <r>
    <x v="1"/>
    <s v="10.2 Plant, animal and ecosystem health"/>
    <s v="Environment"/>
    <x v="2"/>
    <x v="185"/>
    <x v="1"/>
  </r>
  <r>
    <x v="1"/>
    <s v="10.2 Plant, animal and ecosystem health"/>
    <s v="Environment"/>
    <x v="2"/>
    <x v="186"/>
    <x v="1"/>
  </r>
  <r>
    <x v="1"/>
    <s v="10.2 Plant, animal and ecosystem health"/>
    <s v="Environment"/>
    <x v="2"/>
    <x v="187"/>
    <x v="3"/>
  </r>
  <r>
    <x v="1"/>
    <s v="10.2 Plant, animal and ecosystem health"/>
    <s v="Environment"/>
    <x v="2"/>
    <x v="188"/>
    <x v="1"/>
  </r>
  <r>
    <x v="1"/>
    <s v="10.3 Air, water and soil quality"/>
    <s v="One Health (Core)"/>
    <x v="0"/>
    <x v="189"/>
    <x v="0"/>
  </r>
  <r>
    <x v="1"/>
    <s v="10.3 Air, water and soil quality"/>
    <s v="One Health (Core)"/>
    <x v="0"/>
    <x v="190"/>
    <x v="0"/>
  </r>
  <r>
    <x v="1"/>
    <s v="10.3 Air, water and soil quality"/>
    <s v="One Health (Optional)"/>
    <x v="0"/>
    <x v="191"/>
    <x v="0"/>
  </r>
  <r>
    <x v="1"/>
    <s v="10.3 Air, water and soil quality"/>
    <s v="One Health (Optional)"/>
    <x v="0"/>
    <x v="192"/>
    <x v="0"/>
  </r>
  <r>
    <x v="1"/>
    <s v="10.3 Air, water and soil quality"/>
    <s v="One Health (Optional)"/>
    <x v="0"/>
    <x v="193"/>
    <x v="0"/>
  </r>
  <r>
    <x v="1"/>
    <s v="10.3 Air, water and soil quality"/>
    <s v="One Health (Optional)"/>
    <x v="0"/>
    <x v="194"/>
    <x v="0"/>
  </r>
  <r>
    <x v="1"/>
    <s v="10.3 Air, water and soil quality"/>
    <s v="One Health (Optional)"/>
    <x v="0"/>
    <x v="195"/>
    <x v="1"/>
  </r>
  <r>
    <x v="1"/>
    <s v="10.3 Air, water and soil quality"/>
    <s v="One Health (Optional)"/>
    <x v="0"/>
    <x v="196"/>
    <x v="0"/>
  </r>
  <r>
    <x v="1"/>
    <s v="10.3 Air, water and soil quality"/>
    <s v="Public Health  "/>
    <x v="0"/>
    <x v="2"/>
    <x v="2"/>
  </r>
  <r>
    <x v="1"/>
    <s v="10.3 Air, water and soil quality"/>
    <s v="Animal Health "/>
    <x v="0"/>
    <x v="2"/>
    <x v="2"/>
  </r>
  <r>
    <x v="1"/>
    <s v="10.3 Air, water and soil quality"/>
    <s v="Environment"/>
    <x v="0"/>
    <x v="2"/>
    <x v="2"/>
  </r>
  <r>
    <x v="1"/>
    <s v="10.3 Air, water and soil quality"/>
    <s v="One Health (Core)"/>
    <x v="1"/>
    <x v="68"/>
    <x v="2"/>
  </r>
  <r>
    <x v="1"/>
    <s v="10.3 Air, water and soil quality"/>
    <s v="One Health (Core)"/>
    <x v="1"/>
    <x v="197"/>
    <x v="3"/>
  </r>
  <r>
    <x v="1"/>
    <s v="10.3 Air, water and soil quality"/>
    <s v="One Health (Optional)"/>
    <x v="1"/>
    <x v="68"/>
    <x v="2"/>
  </r>
  <r>
    <x v="1"/>
    <s v="10.3 Air, water and soil quality"/>
    <s v="One Health (Optional)"/>
    <x v="1"/>
    <x v="198"/>
    <x v="3"/>
  </r>
  <r>
    <x v="1"/>
    <s v="10.3 Air, water and soil quality"/>
    <s v="One Health (Optional)"/>
    <x v="1"/>
    <x v="199"/>
    <x v="0"/>
  </r>
  <r>
    <x v="1"/>
    <s v="10.3 Air, water and soil quality"/>
    <s v="Public Health  "/>
    <x v="1"/>
    <x v="6"/>
    <x v="2"/>
  </r>
  <r>
    <x v="1"/>
    <s v="10.3 Air, water and soil quality"/>
    <s v="Animal Health "/>
    <x v="1"/>
    <x v="6"/>
    <x v="2"/>
  </r>
  <r>
    <x v="1"/>
    <s v="10.3 Air, water and soil quality"/>
    <s v="Environment"/>
    <x v="1"/>
    <x v="6"/>
    <x v="2"/>
  </r>
  <r>
    <x v="1"/>
    <s v="10.3 Air, water and soil quality"/>
    <s v="One Health (Core)"/>
    <x v="2"/>
    <x v="35"/>
    <x v="2"/>
  </r>
  <r>
    <x v="1"/>
    <s v="10.3 Air, water and soil quality"/>
    <s v="One Health (Core)"/>
    <x v="2"/>
    <x v="200"/>
    <x v="3"/>
  </r>
  <r>
    <x v="1"/>
    <s v="10.3 Air, water and soil quality"/>
    <s v="One Health (Core)"/>
    <x v="2"/>
    <x v="201"/>
    <x v="3"/>
  </r>
  <r>
    <x v="1"/>
    <s v="10.3 Air, water and soil quality"/>
    <s v="One Health (Optional)"/>
    <x v="2"/>
    <x v="35"/>
    <x v="2"/>
  </r>
  <r>
    <x v="1"/>
    <s v="10.3 Air, water and soil quality"/>
    <s v="One Health (Optional)"/>
    <x v="2"/>
    <x v="202"/>
    <x v="3"/>
  </r>
  <r>
    <x v="1"/>
    <s v="10.3 Air, water and soil quality"/>
    <s v="One Health (Optional)"/>
    <x v="2"/>
    <x v="203"/>
    <x v="3"/>
  </r>
  <r>
    <x v="1"/>
    <s v="10.3 Air, water and soil quality"/>
    <s v="One Health (Optional)"/>
    <x v="2"/>
    <x v="204"/>
    <x v="3"/>
  </r>
  <r>
    <x v="1"/>
    <s v="10.3 Air, water and soil quality"/>
    <s v="Public Health  "/>
    <x v="2"/>
    <x v="26"/>
    <x v="2"/>
  </r>
  <r>
    <x v="1"/>
    <s v="10.3 Air, water and soil quality"/>
    <s v="Animal Health "/>
    <x v="2"/>
    <x v="26"/>
    <x v="2"/>
  </r>
  <r>
    <x v="1"/>
    <s v="10.3 Air, water and soil quality"/>
    <s v="Environment"/>
    <x v="2"/>
    <x v="26"/>
    <x v="2"/>
  </r>
  <r>
    <x v="1"/>
    <s v="10.4 Impacts of environmental degradation on health"/>
    <s v="One Health (Core)"/>
    <x v="0"/>
    <x v="205"/>
    <x v="1"/>
  </r>
  <r>
    <x v="1"/>
    <s v="10.4 Impacts of environmental degradation on health"/>
    <s v="One Health (Core)"/>
    <x v="0"/>
    <x v="206"/>
    <x v="1"/>
  </r>
  <r>
    <x v="1"/>
    <s v="10.4 Impacts of environmental degradation on health"/>
    <s v="One Health (Optional)"/>
    <x v="0"/>
    <x v="207"/>
    <x v="3"/>
  </r>
  <r>
    <x v="1"/>
    <s v="10.4 Impacts of environmental degradation on health"/>
    <s v="One Health (Optional)"/>
    <x v="0"/>
    <x v="208"/>
    <x v="1"/>
  </r>
  <r>
    <x v="1"/>
    <s v="10.4 Impacts of environmental degradation on health"/>
    <s v="One Health (Optional)"/>
    <x v="0"/>
    <x v="209"/>
    <x v="0"/>
  </r>
  <r>
    <x v="1"/>
    <s v="10.4 Impacts of environmental degradation on health"/>
    <s v="One Health (Optional)"/>
    <x v="0"/>
    <x v="210"/>
    <x v="1"/>
  </r>
  <r>
    <x v="1"/>
    <s v="10.4 Impacts of environmental degradation on health"/>
    <s v="One Health (Optional)"/>
    <x v="0"/>
    <x v="211"/>
    <x v="0"/>
  </r>
  <r>
    <x v="1"/>
    <s v="10.4 Impacts of environmental degradation on health"/>
    <s v="Public Health  "/>
    <x v="0"/>
    <x v="2"/>
    <x v="2"/>
  </r>
  <r>
    <x v="1"/>
    <s v="10.4 Impacts of environmental degradation on health"/>
    <s v="Animal Health "/>
    <x v="0"/>
    <x v="2"/>
    <x v="2"/>
  </r>
  <r>
    <x v="1"/>
    <s v="10.4 Impacts of environmental degradation on health"/>
    <s v="Environment"/>
    <x v="0"/>
    <x v="2"/>
    <x v="2"/>
  </r>
  <r>
    <x v="1"/>
    <s v="10.4 Impacts of environmental degradation on health"/>
    <s v="One Health (Core)"/>
    <x v="1"/>
    <x v="68"/>
    <x v="2"/>
  </r>
  <r>
    <x v="1"/>
    <s v="10.4 Impacts of environmental degradation on health"/>
    <s v="One Health (Core)"/>
    <x v="1"/>
    <x v="212"/>
    <x v="0"/>
  </r>
  <r>
    <x v="1"/>
    <s v="10.4 Impacts of environmental degradation on health"/>
    <s v="One Health (Core)"/>
    <x v="1"/>
    <x v="213"/>
    <x v="3"/>
  </r>
  <r>
    <x v="1"/>
    <s v="10.4 Impacts of environmental degradation on health"/>
    <s v="One Health (Optional)"/>
    <x v="1"/>
    <x v="68"/>
    <x v="2"/>
  </r>
  <r>
    <x v="1"/>
    <s v="10.4 Impacts of environmental degradation on health"/>
    <s v="One Health (Optional)"/>
    <x v="1"/>
    <x v="214"/>
    <x v="1"/>
  </r>
  <r>
    <x v="1"/>
    <s v="10.4 Impacts of environmental degradation on health"/>
    <s v="One Health (Optional)"/>
    <x v="1"/>
    <x v="215"/>
    <x v="0"/>
  </r>
  <r>
    <x v="1"/>
    <s v="10.4 Impacts of environmental degradation on health"/>
    <s v="One Health (Optional)"/>
    <x v="1"/>
    <x v="216"/>
    <x v="1"/>
  </r>
  <r>
    <x v="1"/>
    <s v="10.4 Impacts of environmental degradation on health"/>
    <s v="Public Health  "/>
    <x v="1"/>
    <x v="6"/>
    <x v="2"/>
  </r>
  <r>
    <x v="1"/>
    <s v="10.4 Impacts of environmental degradation on health"/>
    <s v="Animal Health "/>
    <x v="1"/>
    <x v="6"/>
    <x v="2"/>
  </r>
  <r>
    <x v="1"/>
    <s v="10.4 Impacts of environmental degradation on health"/>
    <s v="Environment"/>
    <x v="1"/>
    <x v="6"/>
    <x v="2"/>
  </r>
  <r>
    <x v="1"/>
    <s v="10.4 Impacts of environmental degradation on health"/>
    <s v="One Health (Core)"/>
    <x v="2"/>
    <x v="35"/>
    <x v="2"/>
  </r>
  <r>
    <x v="1"/>
    <s v="10.4 Impacts of environmental degradation on health"/>
    <s v="One Health (Core)"/>
    <x v="2"/>
    <x v="217"/>
    <x v="1"/>
  </r>
  <r>
    <x v="1"/>
    <s v="10.4 Impacts of environmental degradation on health"/>
    <s v="One Health (Core)"/>
    <x v="2"/>
    <x v="218"/>
    <x v="3"/>
  </r>
  <r>
    <x v="1"/>
    <s v="10.4 Impacts of environmental degradation on health"/>
    <s v="One Health (Optional)"/>
    <x v="2"/>
    <x v="35"/>
    <x v="2"/>
  </r>
  <r>
    <x v="1"/>
    <s v="10.4 Impacts of environmental degradation on health"/>
    <s v="One Health (Optional)"/>
    <x v="2"/>
    <x v="219"/>
    <x v="3"/>
  </r>
  <r>
    <x v="1"/>
    <s v="10.4 Impacts of environmental degradation on health"/>
    <s v="One Health (Optional)"/>
    <x v="2"/>
    <x v="220"/>
    <x v="0"/>
  </r>
  <r>
    <x v="1"/>
    <s v="10.4 Impacts of environmental degradation on health"/>
    <s v="One Health (Optional)"/>
    <x v="2"/>
    <x v="221"/>
    <x v="1"/>
  </r>
  <r>
    <x v="1"/>
    <s v="10.4 Impacts of environmental degradation on health"/>
    <s v="One Health (Optional)"/>
    <x v="2"/>
    <x v="222"/>
    <x v="1"/>
  </r>
  <r>
    <x v="1"/>
    <s v="10.4 Impacts of environmental degradation on health"/>
    <s v="One Health (Optional)"/>
    <x v="2"/>
    <x v="223"/>
    <x v="3"/>
  </r>
  <r>
    <x v="1"/>
    <s v="10.4 Impacts of environmental degradation on health"/>
    <s v="One Health (Optional)"/>
    <x v="2"/>
    <x v="224"/>
    <x v="3"/>
  </r>
  <r>
    <x v="1"/>
    <s v="10.4 Impacts of environmental degradation on health"/>
    <s v="Public Health  "/>
    <x v="2"/>
    <x v="26"/>
    <x v="2"/>
  </r>
  <r>
    <x v="1"/>
    <s v="10.4 Impacts of environmental degradation on health"/>
    <s v="Animal Health "/>
    <x v="2"/>
    <x v="225"/>
    <x v="0"/>
  </r>
  <r>
    <x v="1"/>
    <s v="10.4 Impacts of environmental degradation on health"/>
    <s v="Environment"/>
    <x v="2"/>
    <x v="26"/>
    <x v="2"/>
  </r>
  <r>
    <x v="1"/>
    <s v="10.5 Anthropogenic, environmental and socioeconomic drivers of emerging health threats"/>
    <s v="One Health (Core)"/>
    <x v="0"/>
    <x v="226"/>
    <x v="1"/>
  </r>
  <r>
    <x v="1"/>
    <s v="10.5 Anthropogenic, environmental and socioeconomic drivers of emerging health threats"/>
    <s v="One Health (Core)"/>
    <x v="0"/>
    <x v="227"/>
    <x v="1"/>
  </r>
  <r>
    <x v="1"/>
    <s v="10.5 Anthropogenic, environmental and socioeconomic drivers of emerging health threats"/>
    <s v="One Health (Core)"/>
    <x v="0"/>
    <x v="228"/>
    <x v="1"/>
  </r>
  <r>
    <x v="1"/>
    <s v="10.5 Anthropogenic, environmental and socioeconomic drivers of emerging health threats"/>
    <s v="One Health (Optional)"/>
    <x v="0"/>
    <x v="229"/>
    <x v="1"/>
  </r>
  <r>
    <x v="1"/>
    <s v="10.5 Anthropogenic, environmental and socioeconomic drivers of emerging health threats"/>
    <s v="One Health (Optional)"/>
    <x v="0"/>
    <x v="230"/>
    <x v="1"/>
  </r>
  <r>
    <x v="1"/>
    <s v="10.5 Anthropogenic, environmental and socioeconomic drivers of emerging health threats"/>
    <s v="One Health (Optional)"/>
    <x v="0"/>
    <x v="231"/>
    <x v="1"/>
  </r>
  <r>
    <x v="1"/>
    <s v="10.5 Anthropogenic, environmental and socioeconomic drivers of emerging health threats"/>
    <s v="One Health (Optional)"/>
    <x v="0"/>
    <x v="232"/>
    <x v="3"/>
  </r>
  <r>
    <x v="1"/>
    <s v="10.5 Anthropogenic, environmental and socioeconomic drivers of emerging health threats"/>
    <s v="One Health (Optional)"/>
    <x v="0"/>
    <x v="233"/>
    <x v="1"/>
  </r>
  <r>
    <x v="1"/>
    <s v="10.5 Anthropogenic, environmental and socioeconomic drivers of emerging health threats"/>
    <s v="Public Health  "/>
    <x v="0"/>
    <x v="2"/>
    <x v="2"/>
  </r>
  <r>
    <x v="1"/>
    <s v="10.5 Anthropogenic, environmental and socioeconomic drivers of emerging health threats"/>
    <s v="Animal Health "/>
    <x v="0"/>
    <x v="2"/>
    <x v="2"/>
  </r>
  <r>
    <x v="1"/>
    <s v="10.5 Anthropogenic, environmental and socioeconomic drivers of emerging health threats"/>
    <s v="Environment"/>
    <x v="0"/>
    <x v="2"/>
    <x v="2"/>
  </r>
  <r>
    <x v="1"/>
    <s v="10.5 Anthropogenic, environmental and socioeconomic drivers of emerging health threats"/>
    <s v="One Health (Core)"/>
    <x v="1"/>
    <x v="68"/>
    <x v="2"/>
  </r>
  <r>
    <x v="1"/>
    <s v="10.5 Anthropogenic, environmental and socioeconomic drivers of emerging health threats"/>
    <s v="One Health (Core)"/>
    <x v="1"/>
    <x v="234"/>
    <x v="0"/>
  </r>
  <r>
    <x v="1"/>
    <s v="10.5 Anthropogenic, environmental and socioeconomic drivers of emerging health threats"/>
    <s v="One Health (Core)"/>
    <x v="1"/>
    <x v="235"/>
    <x v="0"/>
  </r>
  <r>
    <x v="1"/>
    <s v="10.5 Anthropogenic, environmental and socioeconomic drivers of emerging health threats"/>
    <s v="One Health (Optional)"/>
    <x v="1"/>
    <x v="68"/>
    <x v="2"/>
  </r>
  <r>
    <x v="1"/>
    <s v="10.5 Anthropogenic, environmental and socioeconomic drivers of emerging health threats"/>
    <s v="One Health (Optional)"/>
    <x v="1"/>
    <x v="236"/>
    <x v="0"/>
  </r>
  <r>
    <x v="1"/>
    <s v="10.5 Anthropogenic, environmental and socioeconomic drivers of emerging health threats"/>
    <s v="One Health (Optional)"/>
    <x v="1"/>
    <x v="237"/>
    <x v="0"/>
  </r>
  <r>
    <x v="1"/>
    <s v="10.5 Anthropogenic, environmental and socioeconomic drivers of emerging health threats"/>
    <s v="One Health (Optional)"/>
    <x v="1"/>
    <x v="238"/>
    <x v="0"/>
  </r>
  <r>
    <x v="1"/>
    <s v="10.5 Anthropogenic, environmental and socioeconomic drivers of emerging health threats"/>
    <s v="One Health (Optional)"/>
    <x v="1"/>
    <x v="239"/>
    <x v="0"/>
  </r>
  <r>
    <x v="1"/>
    <s v="10.5 Anthropogenic, environmental and socioeconomic drivers of emerging health threats"/>
    <s v="One Health (Optional)"/>
    <x v="1"/>
    <x v="240"/>
    <x v="3"/>
  </r>
  <r>
    <x v="1"/>
    <s v="10.5 Anthropogenic, environmental and socioeconomic drivers of emerging health threats"/>
    <s v="One Health (Optional)"/>
    <x v="1"/>
    <x v="241"/>
    <x v="0"/>
  </r>
  <r>
    <x v="1"/>
    <s v="10.5 Anthropogenic, environmental and socioeconomic drivers of emerging health threats"/>
    <s v="Public Health  "/>
    <x v="1"/>
    <x v="6"/>
    <x v="2"/>
  </r>
  <r>
    <x v="1"/>
    <s v="10.5 Anthropogenic, environmental and socioeconomic drivers of emerging health threats"/>
    <s v="Animal Health "/>
    <x v="1"/>
    <x v="6"/>
    <x v="2"/>
  </r>
  <r>
    <x v="1"/>
    <s v="10.5 Anthropogenic, environmental and socioeconomic drivers of emerging health threats"/>
    <s v="Environment"/>
    <x v="1"/>
    <x v="6"/>
    <x v="2"/>
  </r>
  <r>
    <x v="1"/>
    <s v="10.5 Anthropogenic, environmental and socioeconomic drivers of emerging health threats"/>
    <s v="One Health (Core)"/>
    <x v="2"/>
    <x v="35"/>
    <x v="2"/>
  </r>
  <r>
    <x v="1"/>
    <s v="10.5 Anthropogenic, environmental and socioeconomic drivers of emerging health threats"/>
    <s v="One Health (Core)"/>
    <x v="2"/>
    <x v="242"/>
    <x v="0"/>
  </r>
  <r>
    <x v="1"/>
    <s v="10.5 Anthropogenic, environmental and socioeconomic drivers of emerging health threats"/>
    <s v="One Health (Core)"/>
    <x v="2"/>
    <x v="243"/>
    <x v="1"/>
  </r>
  <r>
    <x v="1"/>
    <s v="10.5 Anthropogenic, environmental and socioeconomic drivers of emerging health threats"/>
    <s v="One Health (Core)"/>
    <x v="2"/>
    <x v="244"/>
    <x v="3"/>
  </r>
  <r>
    <x v="1"/>
    <s v="10.5 Anthropogenic, environmental and socioeconomic drivers of emerging health threats"/>
    <s v="One Health (Core)"/>
    <x v="2"/>
    <x v="245"/>
    <x v="3"/>
  </r>
  <r>
    <x v="1"/>
    <s v="10.5 Anthropogenic, environmental and socioeconomic drivers of emerging health threats"/>
    <s v="One Health (Optional)"/>
    <x v="2"/>
    <x v="35"/>
    <x v="2"/>
  </r>
  <r>
    <x v="1"/>
    <s v="10.5 Anthropogenic, environmental and socioeconomic drivers of emerging health threats"/>
    <s v="One Health (Optional)"/>
    <x v="2"/>
    <x v="246"/>
    <x v="1"/>
  </r>
  <r>
    <x v="1"/>
    <s v="10.5 Anthropogenic, environmental and socioeconomic drivers of emerging health threats"/>
    <s v="One Health (Optional)"/>
    <x v="2"/>
    <x v="247"/>
    <x v="1"/>
  </r>
  <r>
    <x v="1"/>
    <s v="10.5 Anthropogenic, environmental and socioeconomic drivers of emerging health threats"/>
    <s v="One Health (Optional)"/>
    <x v="2"/>
    <x v="248"/>
    <x v="3"/>
  </r>
  <r>
    <x v="1"/>
    <s v="10.5 Anthropogenic, environmental and socioeconomic drivers of emerging health threats"/>
    <s v="One Health (Optional)"/>
    <x v="2"/>
    <x v="249"/>
    <x v="1"/>
  </r>
  <r>
    <x v="1"/>
    <s v="10.5 Anthropogenic, environmental and socioeconomic drivers of emerging health threats"/>
    <s v="One Health (Optional)"/>
    <x v="2"/>
    <x v="250"/>
    <x v="3"/>
  </r>
  <r>
    <x v="1"/>
    <s v="10.5 Anthropogenic, environmental and socioeconomic drivers of emerging health threats"/>
    <s v="One Health (Optional)"/>
    <x v="2"/>
    <x v="251"/>
    <x v="3"/>
  </r>
  <r>
    <x v="1"/>
    <s v="10.5 Anthropogenic, environmental and socioeconomic drivers of emerging health threats"/>
    <s v="One Health (Optional)"/>
    <x v="2"/>
    <x v="252"/>
    <x v="1"/>
  </r>
  <r>
    <x v="1"/>
    <s v="10.5 Anthropogenic, environmental and socioeconomic drivers of emerging health threats"/>
    <s v="Public Health  "/>
    <x v="2"/>
    <x v="26"/>
    <x v="2"/>
  </r>
  <r>
    <x v="1"/>
    <s v="10.5 Anthropogenic, environmental and socioeconomic drivers of emerging health threats"/>
    <s v="Animal Health "/>
    <x v="2"/>
    <x v="26"/>
    <x v="2"/>
  </r>
  <r>
    <x v="1"/>
    <s v="10.5 Anthropogenic, environmental and socioeconomic drivers of emerging health threats"/>
    <s v="Environment"/>
    <x v="2"/>
    <x v="253"/>
    <x v="1"/>
  </r>
  <r>
    <x v="1"/>
    <s v="10.5 Anthropogenic, environmental and socioeconomic drivers of emerging health threats"/>
    <s v="Environment"/>
    <x v="2"/>
    <x v="254"/>
    <x v="1"/>
  </r>
  <r>
    <x v="1"/>
    <s v="10.5 Anthropogenic, environmental and socioeconomic drivers of emerging health threats"/>
    <s v="Environment"/>
    <x v="2"/>
    <x v="255"/>
    <x v="3"/>
  </r>
  <r>
    <x v="1"/>
    <s v="10.5 Anthropogenic, environmental and socioeconomic drivers of emerging health threats"/>
    <s v="Environment"/>
    <x v="2"/>
    <x v="256"/>
    <x v="3"/>
  </r>
  <r>
    <x v="2"/>
    <s v="11.1 Leadership and One Health"/>
    <s v="One Health (Core)"/>
    <x v="0"/>
    <x v="257"/>
    <x v="3"/>
  </r>
  <r>
    <x v="2"/>
    <s v="11.1 Leadership and One Health"/>
    <s v="One Health (Core)"/>
    <x v="0"/>
    <x v="258"/>
    <x v="3"/>
  </r>
  <r>
    <x v="2"/>
    <s v="11.1 Leadership and One Health"/>
    <s v="One Health (Optional)"/>
    <x v="0"/>
    <x v="259"/>
    <x v="3"/>
  </r>
  <r>
    <x v="2"/>
    <s v="11.1 Leadership and One Health"/>
    <s v="One Health (Optional)"/>
    <x v="0"/>
    <x v="260"/>
    <x v="3"/>
  </r>
  <r>
    <x v="2"/>
    <s v="11.1 Leadership and One Health"/>
    <s v="One Health (Optional)"/>
    <x v="0"/>
    <x v="261"/>
    <x v="3"/>
  </r>
  <r>
    <x v="2"/>
    <s v="11.1 Leadership and One Health"/>
    <s v="One Health (Optional)"/>
    <x v="0"/>
    <x v="262"/>
    <x v="3"/>
  </r>
  <r>
    <x v="2"/>
    <s v="11.1 Leadership and One Health"/>
    <s v="One Health (Optional)"/>
    <x v="0"/>
    <x v="263"/>
    <x v="1"/>
  </r>
  <r>
    <x v="2"/>
    <s v="11.1 Leadership and One Health"/>
    <s v="One Health (Optional)"/>
    <x v="0"/>
    <x v="264"/>
    <x v="3"/>
  </r>
  <r>
    <x v="2"/>
    <s v="11.1 Leadership and One Health"/>
    <s v="One Health (Optional)"/>
    <x v="0"/>
    <x v="265"/>
    <x v="0"/>
  </r>
  <r>
    <x v="2"/>
    <s v="11.1 Leadership and One Health"/>
    <s v="One Health (Optional)"/>
    <x v="0"/>
    <x v="266"/>
    <x v="0"/>
  </r>
  <r>
    <x v="2"/>
    <s v="11.1 Leadership and One Health"/>
    <s v="One Health (Optional)"/>
    <x v="0"/>
    <x v="267"/>
    <x v="3"/>
  </r>
  <r>
    <x v="2"/>
    <s v="11.1 Leadership and One Health"/>
    <s v="Public Health  "/>
    <x v="0"/>
    <x v="2"/>
    <x v="2"/>
  </r>
  <r>
    <x v="2"/>
    <s v="11.1 Leadership and One Health"/>
    <s v="Animal Health "/>
    <x v="0"/>
    <x v="2"/>
    <x v="2"/>
  </r>
  <r>
    <x v="2"/>
    <s v="11.1 Leadership and One Health"/>
    <s v="Environment"/>
    <x v="0"/>
    <x v="2"/>
    <x v="2"/>
  </r>
  <r>
    <x v="2"/>
    <s v="11.1 Leadership and One Health"/>
    <s v="One Health (Core)"/>
    <x v="1"/>
    <x v="68"/>
    <x v="2"/>
  </r>
  <r>
    <x v="2"/>
    <s v="11.1 Leadership and One Health"/>
    <s v="One Health (Core)"/>
    <x v="1"/>
    <x v="268"/>
    <x v="3"/>
  </r>
  <r>
    <x v="2"/>
    <s v="11.1 Leadership and One Health"/>
    <s v="One Health (Core)"/>
    <x v="1"/>
    <x v="269"/>
    <x v="3"/>
  </r>
  <r>
    <x v="2"/>
    <s v="11.1 Leadership and One Health"/>
    <s v="One Health (Optional)"/>
    <x v="1"/>
    <x v="68"/>
    <x v="2"/>
  </r>
  <r>
    <x v="2"/>
    <s v="11.1 Leadership and One Health"/>
    <s v="One Health (Optional)"/>
    <x v="1"/>
    <x v="270"/>
    <x v="3"/>
  </r>
  <r>
    <x v="2"/>
    <s v="11.1 Leadership and One Health"/>
    <s v="One Health (Optional)"/>
    <x v="1"/>
    <x v="271"/>
    <x v="3"/>
  </r>
  <r>
    <x v="2"/>
    <s v="11.1 Leadership and One Health"/>
    <s v="One Health (Optional)"/>
    <x v="1"/>
    <x v="272"/>
    <x v="3"/>
  </r>
  <r>
    <x v="2"/>
    <s v="11.1 Leadership and One Health"/>
    <s v="Public Health  "/>
    <x v="1"/>
    <x v="6"/>
    <x v="2"/>
  </r>
  <r>
    <x v="2"/>
    <s v="11.1 Leadership and One Health"/>
    <s v="Animal Health "/>
    <x v="1"/>
    <x v="6"/>
    <x v="2"/>
  </r>
  <r>
    <x v="2"/>
    <s v="11.1 Leadership and One Health"/>
    <s v="Environment"/>
    <x v="1"/>
    <x v="6"/>
    <x v="2"/>
  </r>
  <r>
    <x v="2"/>
    <s v="11.1 Leadership and One Health"/>
    <s v="One Health (Core)"/>
    <x v="2"/>
    <x v="35"/>
    <x v="2"/>
  </r>
  <r>
    <x v="2"/>
    <s v="11.1 Leadership and One Health"/>
    <s v="One Health (Core)"/>
    <x v="2"/>
    <x v="273"/>
    <x v="3"/>
  </r>
  <r>
    <x v="2"/>
    <s v="11.1 Leadership and One Health"/>
    <s v="One Health (Core)"/>
    <x v="2"/>
    <x v="274"/>
    <x v="3"/>
  </r>
  <r>
    <x v="2"/>
    <s v="11.1 Leadership and One Health"/>
    <s v="One Health (Optional)"/>
    <x v="2"/>
    <x v="35"/>
    <x v="2"/>
  </r>
  <r>
    <x v="2"/>
    <s v="11.1 Leadership and One Health"/>
    <s v="One Health (Optional)"/>
    <x v="2"/>
    <x v="275"/>
    <x v="3"/>
  </r>
  <r>
    <x v="2"/>
    <s v="11.1 Leadership and One Health"/>
    <s v="One Health (Optional)"/>
    <x v="2"/>
    <x v="276"/>
    <x v="3"/>
  </r>
  <r>
    <x v="2"/>
    <s v="11.1 Leadership and One Health"/>
    <s v="Public Health  "/>
    <x v="2"/>
    <x v="26"/>
    <x v="2"/>
  </r>
  <r>
    <x v="2"/>
    <s v="11.1 Leadership and One Health"/>
    <s v="Animal Health "/>
    <x v="2"/>
    <x v="26"/>
    <x v="2"/>
  </r>
  <r>
    <x v="2"/>
    <s v="11.1 Leadership and One Health"/>
    <s v="Environment"/>
    <x v="2"/>
    <x v="26"/>
    <x v="2"/>
  </r>
  <r>
    <x v="2"/>
    <s v="11.2 Policy development and implementation"/>
    <s v="One Health (Core)"/>
    <x v="0"/>
    <x v="277"/>
    <x v="1"/>
  </r>
  <r>
    <x v="2"/>
    <s v="11.2 Policy development and implementation"/>
    <s v="One Health (Optional)"/>
    <x v="0"/>
    <x v="278"/>
    <x v="1"/>
  </r>
  <r>
    <x v="2"/>
    <s v="11.2 Policy development and implementation"/>
    <s v="One Health (Optional)"/>
    <x v="0"/>
    <x v="279"/>
    <x v="3"/>
  </r>
  <r>
    <x v="2"/>
    <s v="11.2 Policy development and implementation"/>
    <s v="One Health (Optional)"/>
    <x v="0"/>
    <x v="280"/>
    <x v="3"/>
  </r>
  <r>
    <x v="2"/>
    <s v="11.2 Policy development and implementation"/>
    <s v="One Health (Optional)"/>
    <x v="0"/>
    <x v="281"/>
    <x v="1"/>
  </r>
  <r>
    <x v="2"/>
    <s v="11.2 Policy development and implementation"/>
    <s v="One Health (Optional)"/>
    <x v="0"/>
    <x v="282"/>
    <x v="3"/>
  </r>
  <r>
    <x v="2"/>
    <s v="11.2 Policy development and implementation"/>
    <s v="Public Health  "/>
    <x v="0"/>
    <x v="2"/>
    <x v="2"/>
  </r>
  <r>
    <x v="2"/>
    <s v="11.2 Policy development and implementation"/>
    <s v="Animal Health "/>
    <x v="0"/>
    <x v="2"/>
    <x v="2"/>
  </r>
  <r>
    <x v="2"/>
    <s v="11.2 Policy development and implementation"/>
    <s v="Environment"/>
    <x v="0"/>
    <x v="2"/>
    <x v="2"/>
  </r>
  <r>
    <x v="2"/>
    <s v="11.2 Policy development and implementation"/>
    <s v="One Health (Core)"/>
    <x v="1"/>
    <x v="68"/>
    <x v="2"/>
  </r>
  <r>
    <x v="2"/>
    <s v="11.2 Policy development and implementation"/>
    <s v="One Health (Core)"/>
    <x v="1"/>
    <x v="283"/>
    <x v="3"/>
  </r>
  <r>
    <x v="2"/>
    <s v="11.2 Policy development and implementation"/>
    <s v="One Health (Optional)"/>
    <x v="1"/>
    <x v="68"/>
    <x v="2"/>
  </r>
  <r>
    <x v="2"/>
    <s v="11.2 Policy development and implementation"/>
    <s v="One Health (Optional)"/>
    <x v="1"/>
    <x v="284"/>
    <x v="3"/>
  </r>
  <r>
    <x v="2"/>
    <s v="11.2 Policy development and implementation"/>
    <s v="One Health (Optional)"/>
    <x v="1"/>
    <x v="285"/>
    <x v="3"/>
  </r>
  <r>
    <x v="2"/>
    <s v="11.2 Policy development and implementation"/>
    <s v="One Health (Optional)"/>
    <x v="1"/>
    <x v="286"/>
    <x v="3"/>
  </r>
  <r>
    <x v="2"/>
    <s v="11.2 Policy development and implementation"/>
    <s v="One Health (Optional)"/>
    <x v="1"/>
    <x v="287"/>
    <x v="3"/>
  </r>
  <r>
    <x v="2"/>
    <s v="11.2 Policy development and implementation"/>
    <s v="Public Health  "/>
    <x v="1"/>
    <x v="6"/>
    <x v="2"/>
  </r>
  <r>
    <x v="2"/>
    <s v="11.2 Policy development and implementation"/>
    <s v="Animal Health "/>
    <x v="1"/>
    <x v="6"/>
    <x v="2"/>
  </r>
  <r>
    <x v="2"/>
    <s v="11.2 Policy development and implementation"/>
    <s v="Environment"/>
    <x v="1"/>
    <x v="6"/>
    <x v="2"/>
  </r>
  <r>
    <x v="2"/>
    <s v="11.2 Policy development and implementation"/>
    <s v="One Health (Core)"/>
    <x v="2"/>
    <x v="35"/>
    <x v="2"/>
  </r>
  <r>
    <x v="2"/>
    <s v="11.2 Policy development and implementation"/>
    <s v="One Health (Core)"/>
    <x v="2"/>
    <x v="288"/>
    <x v="3"/>
  </r>
  <r>
    <x v="2"/>
    <s v="11.2 Policy development and implementation"/>
    <s v="One Health (Core)"/>
    <x v="2"/>
    <x v="289"/>
    <x v="3"/>
  </r>
  <r>
    <x v="2"/>
    <s v="11.2 Policy development and implementation"/>
    <s v="One Health (Optional)"/>
    <x v="2"/>
    <x v="35"/>
    <x v="2"/>
  </r>
  <r>
    <x v="2"/>
    <s v="11.2 Policy development and implementation"/>
    <s v="One Health (Optional)"/>
    <x v="2"/>
    <x v="290"/>
    <x v="3"/>
  </r>
  <r>
    <x v="2"/>
    <s v="11.2 Policy development and implementation"/>
    <s v="One Health (Optional)"/>
    <x v="2"/>
    <x v="291"/>
    <x v="3"/>
  </r>
  <r>
    <x v="2"/>
    <s v="11.2 Policy development and implementation"/>
    <s v="One Health (Optional)"/>
    <x v="2"/>
    <x v="292"/>
    <x v="3"/>
  </r>
  <r>
    <x v="2"/>
    <s v="11.2 Policy development and implementation"/>
    <s v="One Health (Optional)"/>
    <x v="2"/>
    <x v="293"/>
    <x v="3"/>
  </r>
  <r>
    <x v="2"/>
    <s v="11.2 Policy development and implementation"/>
    <s v="One Health (Optional)"/>
    <x v="2"/>
    <x v="294"/>
    <x v="3"/>
  </r>
  <r>
    <x v="2"/>
    <s v="11.2 Policy development and implementation"/>
    <s v="Public Health  "/>
    <x v="2"/>
    <x v="26"/>
    <x v="2"/>
  </r>
  <r>
    <x v="2"/>
    <s v="11.2 Policy development and implementation"/>
    <s v="Animal Health "/>
    <x v="2"/>
    <x v="35"/>
    <x v="2"/>
  </r>
  <r>
    <x v="2"/>
    <s v="11.2 Policy development and implementation"/>
    <s v="Animal Health "/>
    <x v="2"/>
    <x v="295"/>
    <x v="3"/>
  </r>
  <r>
    <x v="2"/>
    <s v="11.2 Policy development and implementation"/>
    <s v="Environment"/>
    <x v="2"/>
    <x v="35"/>
    <x v="2"/>
  </r>
  <r>
    <x v="2"/>
    <s v="11.2 Policy development and implementation"/>
    <s v="Environment"/>
    <x v="2"/>
    <x v="296"/>
    <x v="1"/>
  </r>
  <r>
    <x v="2"/>
    <s v="11.3 Organizational management "/>
    <s v="One Health (Core)"/>
    <x v="0"/>
    <x v="2"/>
    <x v="2"/>
  </r>
  <r>
    <x v="2"/>
    <s v="11.3 Organizational management "/>
    <s v="One Health (Optional)"/>
    <x v="0"/>
    <x v="297"/>
    <x v="3"/>
  </r>
  <r>
    <x v="2"/>
    <s v="11.3 Organizational management "/>
    <s v="One Health (Optional)"/>
    <x v="0"/>
    <x v="298"/>
    <x v="3"/>
  </r>
  <r>
    <x v="2"/>
    <s v="11.3 Organizational management "/>
    <s v="Public Health  "/>
    <x v="0"/>
    <x v="2"/>
    <x v="2"/>
  </r>
  <r>
    <x v="2"/>
    <s v="11.3 Organizational management "/>
    <s v="Animal Health "/>
    <x v="0"/>
    <x v="2"/>
    <x v="2"/>
  </r>
  <r>
    <x v="2"/>
    <s v="11.3 Organizational management "/>
    <s v="Environment"/>
    <x v="0"/>
    <x v="2"/>
    <x v="2"/>
  </r>
  <r>
    <x v="2"/>
    <s v="11.3 Organizational management "/>
    <s v="One Health (Core)"/>
    <x v="1"/>
    <x v="299"/>
    <x v="1"/>
  </r>
  <r>
    <x v="2"/>
    <s v="11.3 Organizational management "/>
    <s v="One Health (Core)"/>
    <x v="1"/>
    <x v="300"/>
    <x v="1"/>
  </r>
  <r>
    <x v="2"/>
    <s v="11.3 Organizational management "/>
    <s v="One Health (Optional)"/>
    <x v="1"/>
    <x v="68"/>
    <x v="2"/>
  </r>
  <r>
    <x v="2"/>
    <s v="11.3 Organizational management "/>
    <s v="One Health (Optional)"/>
    <x v="1"/>
    <x v="301"/>
    <x v="3"/>
  </r>
  <r>
    <x v="2"/>
    <s v="11.3 Organizational management "/>
    <s v="One Health (Optional)"/>
    <x v="1"/>
    <x v="302"/>
    <x v="3"/>
  </r>
  <r>
    <x v="2"/>
    <s v="11.3 Organizational management "/>
    <s v="One Health (Optional)"/>
    <x v="1"/>
    <x v="303"/>
    <x v="3"/>
  </r>
  <r>
    <x v="2"/>
    <s v="11.3 Organizational management "/>
    <s v="One Health (Optional)"/>
    <x v="1"/>
    <x v="304"/>
    <x v="0"/>
  </r>
  <r>
    <x v="2"/>
    <s v="11.3 Organizational management "/>
    <s v="One Health (Optional)"/>
    <x v="1"/>
    <x v="305"/>
    <x v="3"/>
  </r>
  <r>
    <x v="2"/>
    <s v="11.3 Organizational management "/>
    <s v="Public Health  "/>
    <x v="1"/>
    <x v="6"/>
    <x v="2"/>
  </r>
  <r>
    <x v="2"/>
    <s v="11.3 Organizational management "/>
    <s v="Animal Health "/>
    <x v="1"/>
    <x v="6"/>
    <x v="2"/>
  </r>
  <r>
    <x v="2"/>
    <s v="11.3 Organizational management "/>
    <s v="Environment"/>
    <x v="1"/>
    <x v="6"/>
    <x v="2"/>
  </r>
  <r>
    <x v="2"/>
    <s v="11.3 Organizational management "/>
    <s v="One Health (Core)"/>
    <x v="2"/>
    <x v="35"/>
    <x v="2"/>
  </r>
  <r>
    <x v="2"/>
    <s v="11.3 Organizational management "/>
    <s v="One Health (Core)"/>
    <x v="2"/>
    <x v="306"/>
    <x v="3"/>
  </r>
  <r>
    <x v="2"/>
    <s v="11.3 Organizational management "/>
    <s v="One Health (Core)"/>
    <x v="2"/>
    <x v="307"/>
    <x v="3"/>
  </r>
  <r>
    <x v="2"/>
    <s v="11.3 Organizational management "/>
    <s v="One Health (Core)"/>
    <x v="2"/>
    <x v="308"/>
    <x v="3"/>
  </r>
  <r>
    <x v="2"/>
    <s v="11.3 Organizational management "/>
    <s v="One Health (Optional)"/>
    <x v="2"/>
    <x v="35"/>
    <x v="2"/>
  </r>
  <r>
    <x v="2"/>
    <s v="11.3 Organizational management "/>
    <s v="One Health (Optional)"/>
    <x v="2"/>
    <x v="309"/>
    <x v="3"/>
  </r>
  <r>
    <x v="2"/>
    <s v="11.3 Organizational management "/>
    <s v="One Health (Optional)"/>
    <x v="2"/>
    <x v="310"/>
    <x v="3"/>
  </r>
  <r>
    <x v="2"/>
    <s v="11.3 Organizational management "/>
    <s v="Public Health  "/>
    <x v="2"/>
    <x v="26"/>
    <x v="2"/>
  </r>
  <r>
    <x v="2"/>
    <s v="11.3 Organizational management "/>
    <s v="Animal Health "/>
    <x v="2"/>
    <x v="26"/>
    <x v="2"/>
  </r>
  <r>
    <x v="2"/>
    <s v="11.3 Organizational management "/>
    <s v="Environment"/>
    <x v="2"/>
    <x v="26"/>
    <x v="2"/>
  </r>
  <r>
    <x v="2"/>
    <s v="11.4 Project management"/>
    <s v="One Health (Core)"/>
    <x v="0"/>
    <x v="311"/>
    <x v="1"/>
  </r>
  <r>
    <x v="2"/>
    <s v="11.4 Project management"/>
    <s v="One Health (Optional)"/>
    <x v="0"/>
    <x v="312"/>
    <x v="0"/>
  </r>
  <r>
    <x v="2"/>
    <s v="11.4 Project management"/>
    <s v="One Health (Optional)"/>
    <x v="0"/>
    <x v="313"/>
    <x v="3"/>
  </r>
  <r>
    <x v="2"/>
    <s v="11.4 Project management"/>
    <s v="Public Health  "/>
    <x v="0"/>
    <x v="2"/>
    <x v="2"/>
  </r>
  <r>
    <x v="2"/>
    <s v="11.4 Project management"/>
    <s v="Animal Health "/>
    <x v="0"/>
    <x v="2"/>
    <x v="2"/>
  </r>
  <r>
    <x v="2"/>
    <s v="11.4 Project management"/>
    <s v="Environment"/>
    <x v="0"/>
    <x v="2"/>
    <x v="2"/>
  </r>
  <r>
    <x v="2"/>
    <s v="11.4 Project management"/>
    <s v="One Health (Core)"/>
    <x v="1"/>
    <x v="68"/>
    <x v="2"/>
  </r>
  <r>
    <x v="2"/>
    <s v="11.4 Project management"/>
    <s v="One Health (Core)"/>
    <x v="1"/>
    <x v="314"/>
    <x v="3"/>
  </r>
  <r>
    <x v="2"/>
    <s v="11.4 Project management"/>
    <s v="One Health (Core)"/>
    <x v="1"/>
    <x v="315"/>
    <x v="1"/>
  </r>
  <r>
    <x v="2"/>
    <s v="11.4 Project management"/>
    <s v="One Health (Optional)"/>
    <x v="1"/>
    <x v="68"/>
    <x v="2"/>
  </r>
  <r>
    <x v="2"/>
    <s v="11.4 Project management"/>
    <s v="One Health (Optional)"/>
    <x v="1"/>
    <x v="316"/>
    <x v="1"/>
  </r>
  <r>
    <x v="2"/>
    <s v="11.4 Project management"/>
    <s v="One Health (Optional)"/>
    <x v="1"/>
    <x v="317"/>
    <x v="3"/>
  </r>
  <r>
    <x v="2"/>
    <s v="11.4 Project management"/>
    <s v="One Health (Optional)"/>
    <x v="1"/>
    <x v="318"/>
    <x v="1"/>
  </r>
  <r>
    <x v="2"/>
    <s v="11.4 Project management"/>
    <s v="Public Health  "/>
    <x v="1"/>
    <x v="6"/>
    <x v="2"/>
  </r>
  <r>
    <x v="2"/>
    <s v="11.4 Project management"/>
    <s v="Animal Health "/>
    <x v="1"/>
    <x v="6"/>
    <x v="2"/>
  </r>
  <r>
    <x v="2"/>
    <s v="11.4 Project management"/>
    <s v="Environment"/>
    <x v="1"/>
    <x v="6"/>
    <x v="2"/>
  </r>
  <r>
    <x v="2"/>
    <s v="11.4 Project management"/>
    <s v="One Health (Core)"/>
    <x v="2"/>
    <x v="35"/>
    <x v="2"/>
  </r>
  <r>
    <x v="2"/>
    <s v="11.4 Project management"/>
    <s v="One Health (Core)"/>
    <x v="2"/>
    <x v="319"/>
    <x v="3"/>
  </r>
  <r>
    <x v="2"/>
    <s v="11.4 Project management"/>
    <s v="One Health (Core)"/>
    <x v="2"/>
    <x v="320"/>
    <x v="3"/>
  </r>
  <r>
    <x v="2"/>
    <s v="11.4 Project management"/>
    <s v="One Health (Core)"/>
    <x v="2"/>
    <x v="321"/>
    <x v="3"/>
  </r>
  <r>
    <x v="2"/>
    <s v="11.4 Project management"/>
    <s v="One Health (Core)"/>
    <x v="2"/>
    <x v="322"/>
    <x v="3"/>
  </r>
  <r>
    <x v="2"/>
    <s v="11.4 Project management"/>
    <s v="One Health (Optional)"/>
    <x v="2"/>
    <x v="35"/>
    <x v="2"/>
  </r>
  <r>
    <x v="2"/>
    <s v="11.4 Project management"/>
    <s v="One Health (Optional)"/>
    <x v="2"/>
    <x v="323"/>
    <x v="3"/>
  </r>
  <r>
    <x v="2"/>
    <s v="11.4 Project management"/>
    <s v="Public Health  "/>
    <x v="2"/>
    <x v="26"/>
    <x v="2"/>
  </r>
  <r>
    <x v="2"/>
    <s v="11.4 Project management"/>
    <s v="Animal Health "/>
    <x v="2"/>
    <x v="26"/>
    <x v="2"/>
  </r>
  <r>
    <x v="2"/>
    <s v="11.4 Project management"/>
    <s v="Environment"/>
    <x v="2"/>
    <x v="26"/>
    <x v="2"/>
  </r>
  <r>
    <x v="2"/>
    <s v="11.5 Finance and budgeting"/>
    <s v="One Health (Core)"/>
    <x v="0"/>
    <x v="2"/>
    <x v="2"/>
  </r>
  <r>
    <x v="2"/>
    <s v="11.5 Finance and budgeting"/>
    <s v="One Health (Optional)"/>
    <x v="0"/>
    <x v="324"/>
    <x v="0"/>
  </r>
  <r>
    <x v="2"/>
    <s v="11.5 Finance and budgeting"/>
    <s v="One Health (Optional)"/>
    <x v="0"/>
    <x v="325"/>
    <x v="1"/>
  </r>
  <r>
    <x v="2"/>
    <s v="11.5 Finance and budgeting"/>
    <s v="One Health (Optional)"/>
    <x v="0"/>
    <x v="326"/>
    <x v="0"/>
  </r>
  <r>
    <x v="2"/>
    <s v="11.5 Finance and budgeting"/>
    <s v="One Health (Optional)"/>
    <x v="0"/>
    <x v="327"/>
    <x v="1"/>
  </r>
  <r>
    <x v="2"/>
    <s v="11.5 Finance and budgeting"/>
    <s v="One Health (Optional)"/>
    <x v="0"/>
    <x v="328"/>
    <x v="3"/>
  </r>
  <r>
    <x v="2"/>
    <s v="11.5 Finance and budgeting"/>
    <s v="One Health (Optional)"/>
    <x v="0"/>
    <x v="329"/>
    <x v="3"/>
  </r>
  <r>
    <x v="2"/>
    <s v="11.5 Finance and budgeting"/>
    <s v="One Health (Optional)"/>
    <x v="0"/>
    <x v="330"/>
    <x v="1"/>
  </r>
  <r>
    <x v="2"/>
    <s v="11.5 Finance and budgeting"/>
    <s v="Public Health  "/>
    <x v="0"/>
    <x v="2"/>
    <x v="2"/>
  </r>
  <r>
    <x v="2"/>
    <s v="11.5 Finance and budgeting"/>
    <s v="Animal Health "/>
    <x v="0"/>
    <x v="2"/>
    <x v="2"/>
  </r>
  <r>
    <x v="2"/>
    <s v="11.5 Finance and budgeting"/>
    <s v="Environment"/>
    <x v="0"/>
    <x v="2"/>
    <x v="2"/>
  </r>
  <r>
    <x v="2"/>
    <s v="11.5 Finance and budgeting"/>
    <s v="One Health (Core)"/>
    <x v="1"/>
    <x v="331"/>
    <x v="1"/>
  </r>
  <r>
    <x v="2"/>
    <s v="11.5 Finance and budgeting"/>
    <s v="One Health (Optional)"/>
    <x v="1"/>
    <x v="68"/>
    <x v="2"/>
  </r>
  <r>
    <x v="2"/>
    <s v="11.5 Finance and budgeting"/>
    <s v="One Health (Optional)"/>
    <x v="1"/>
    <x v="332"/>
    <x v="3"/>
  </r>
  <r>
    <x v="2"/>
    <s v="11.5 Finance and budgeting"/>
    <s v="One Health (Optional)"/>
    <x v="1"/>
    <x v="333"/>
    <x v="0"/>
  </r>
  <r>
    <x v="2"/>
    <s v="11.5 Finance and budgeting"/>
    <s v="One Health (Optional)"/>
    <x v="1"/>
    <x v="334"/>
    <x v="0"/>
  </r>
  <r>
    <x v="2"/>
    <s v="11.5 Finance and budgeting"/>
    <s v="Public Health  "/>
    <x v="1"/>
    <x v="6"/>
    <x v="2"/>
  </r>
  <r>
    <x v="2"/>
    <s v="11.5 Finance and budgeting"/>
    <s v="Animal Health "/>
    <x v="1"/>
    <x v="6"/>
    <x v="2"/>
  </r>
  <r>
    <x v="2"/>
    <s v="11.5 Finance and budgeting"/>
    <s v="Environment"/>
    <x v="1"/>
    <x v="6"/>
    <x v="2"/>
  </r>
  <r>
    <x v="2"/>
    <s v="11.5 Finance and budgeting"/>
    <s v="One Health (Core)"/>
    <x v="2"/>
    <x v="35"/>
    <x v="2"/>
  </r>
  <r>
    <x v="2"/>
    <s v="11.5 Finance and budgeting"/>
    <s v="One Health (Core)"/>
    <x v="2"/>
    <x v="335"/>
    <x v="3"/>
  </r>
  <r>
    <x v="2"/>
    <s v="11.5 Finance and budgeting"/>
    <s v="One Health (Core)"/>
    <x v="2"/>
    <x v="336"/>
    <x v="3"/>
  </r>
  <r>
    <x v="2"/>
    <s v="11.5 Finance and budgeting"/>
    <s v="One Health (Optional)"/>
    <x v="2"/>
    <x v="35"/>
    <x v="2"/>
  </r>
  <r>
    <x v="2"/>
    <s v="11.5 Finance and budgeting"/>
    <s v="One Health (Optional)"/>
    <x v="2"/>
    <x v="337"/>
    <x v="3"/>
  </r>
  <r>
    <x v="2"/>
    <s v="11.5 Finance and budgeting"/>
    <s v="One Health (Optional)"/>
    <x v="2"/>
    <x v="338"/>
    <x v="1"/>
  </r>
  <r>
    <x v="2"/>
    <s v="11.5 Finance and budgeting"/>
    <s v="Public Health  "/>
    <x v="2"/>
    <x v="26"/>
    <x v="2"/>
  </r>
  <r>
    <x v="2"/>
    <s v="11.5 Finance and budgeting"/>
    <s v="Animal Health "/>
    <x v="2"/>
    <x v="339"/>
    <x v="3"/>
  </r>
  <r>
    <x v="2"/>
    <s v="11.5 Finance and budgeting"/>
    <s v="Environment"/>
    <x v="2"/>
    <x v="26"/>
    <x v="2"/>
  </r>
  <r>
    <x v="2"/>
    <s v="11.6 Security in the field"/>
    <s v="One Health (Core)"/>
    <x v="0"/>
    <x v="340"/>
    <x v="1"/>
  </r>
  <r>
    <x v="2"/>
    <s v="11.6 Security in the field"/>
    <s v="One Health (Core)"/>
    <x v="0"/>
    <x v="341"/>
    <x v="1"/>
  </r>
  <r>
    <x v="2"/>
    <s v="11.6 Security in the field"/>
    <s v="One Health (Core)"/>
    <x v="0"/>
    <x v="342"/>
    <x v="3"/>
  </r>
  <r>
    <x v="2"/>
    <s v="11.6 Security in the field"/>
    <s v="One Health (Optional)"/>
    <x v="0"/>
    <x v="343"/>
    <x v="3"/>
  </r>
  <r>
    <x v="2"/>
    <s v="11.6 Security in the field"/>
    <s v="One Health (Optional)"/>
    <x v="0"/>
    <x v="344"/>
    <x v="3"/>
  </r>
  <r>
    <x v="2"/>
    <s v="11.6 Security in the field"/>
    <s v="One Health (Optional)"/>
    <x v="0"/>
    <x v="345"/>
    <x v="3"/>
  </r>
  <r>
    <x v="2"/>
    <s v="11.6 Security in the field"/>
    <s v="One Health (Optional)"/>
    <x v="0"/>
    <x v="346"/>
    <x v="3"/>
  </r>
  <r>
    <x v="2"/>
    <s v="11.6 Security in the field"/>
    <s v="One Health (Optional)"/>
    <x v="0"/>
    <x v="347"/>
    <x v="1"/>
  </r>
  <r>
    <x v="2"/>
    <s v="11.6 Security in the field"/>
    <s v="One Health (Optional)"/>
    <x v="0"/>
    <x v="348"/>
    <x v="1"/>
  </r>
  <r>
    <x v="2"/>
    <s v="11.6 Security in the field"/>
    <s v="Public Health  "/>
    <x v="0"/>
    <x v="2"/>
    <x v="2"/>
  </r>
  <r>
    <x v="2"/>
    <s v="11.6 Security in the field"/>
    <s v="Animal Health "/>
    <x v="0"/>
    <x v="2"/>
    <x v="2"/>
  </r>
  <r>
    <x v="2"/>
    <s v="11.6 Security in the field"/>
    <s v="Environment"/>
    <x v="0"/>
    <x v="349"/>
    <x v="1"/>
  </r>
  <r>
    <x v="2"/>
    <s v="11.6 Security in the field"/>
    <s v="One Health (Core)"/>
    <x v="1"/>
    <x v="68"/>
    <x v="2"/>
  </r>
  <r>
    <x v="2"/>
    <s v="11.6 Security in the field"/>
    <s v="One Health (Core)"/>
    <x v="1"/>
    <x v="350"/>
    <x v="3"/>
  </r>
  <r>
    <x v="2"/>
    <s v="11.6 Security in the field"/>
    <s v="One Health (Optional)"/>
    <x v="1"/>
    <x v="68"/>
    <x v="2"/>
  </r>
  <r>
    <x v="2"/>
    <s v="11.6 Security in the field"/>
    <s v="One Health (Optional)"/>
    <x v="1"/>
    <x v="351"/>
    <x v="3"/>
  </r>
  <r>
    <x v="2"/>
    <s v="11.6 Security in the field"/>
    <s v="One Health (Optional)"/>
    <x v="1"/>
    <x v="352"/>
    <x v="3"/>
  </r>
  <r>
    <x v="2"/>
    <s v="11.6 Security in the field"/>
    <s v="One Health (Optional)"/>
    <x v="1"/>
    <x v="353"/>
    <x v="3"/>
  </r>
  <r>
    <x v="2"/>
    <s v="11.6 Security in the field"/>
    <s v="Public Health  "/>
    <x v="1"/>
    <x v="6"/>
    <x v="2"/>
  </r>
  <r>
    <x v="2"/>
    <s v="11.6 Security in the field"/>
    <s v="Animal Health "/>
    <x v="1"/>
    <x v="6"/>
    <x v="2"/>
  </r>
  <r>
    <x v="2"/>
    <s v="11.6 Security in the field"/>
    <s v="Environment"/>
    <x v="1"/>
    <x v="17"/>
    <x v="2"/>
  </r>
  <r>
    <x v="2"/>
    <s v="11.6 Security in the field"/>
    <s v="One Health (Core)"/>
    <x v="2"/>
    <x v="24"/>
    <x v="2"/>
  </r>
  <r>
    <x v="2"/>
    <s v="11.6 Security in the field"/>
    <s v="One Health (Optional)"/>
    <x v="2"/>
    <x v="35"/>
    <x v="2"/>
  </r>
  <r>
    <x v="2"/>
    <s v="11.6 Security in the field"/>
    <s v="One Health (Optional)"/>
    <x v="2"/>
    <x v="354"/>
    <x v="3"/>
  </r>
  <r>
    <x v="2"/>
    <s v="11.6 Security in the field"/>
    <s v="One Health (Optional)"/>
    <x v="2"/>
    <x v="355"/>
    <x v="3"/>
  </r>
  <r>
    <x v="2"/>
    <s v="11.6 Security in the field"/>
    <s v="One Health (Optional)"/>
    <x v="2"/>
    <x v="356"/>
    <x v="3"/>
  </r>
  <r>
    <x v="2"/>
    <s v="11.6 Security in the field"/>
    <s v="Public Health  "/>
    <x v="2"/>
    <x v="26"/>
    <x v="2"/>
  </r>
  <r>
    <x v="2"/>
    <s v="11.6 Security in the field"/>
    <s v="Animal Health "/>
    <x v="2"/>
    <x v="357"/>
    <x v="3"/>
  </r>
  <r>
    <x v="2"/>
    <s v="11.6 Security in the field"/>
    <s v="Environment"/>
    <x v="2"/>
    <x v="24"/>
    <x v="2"/>
  </r>
  <r>
    <x v="3"/>
    <s v="12.1 Oral communication to technical and nontechnical audiences"/>
    <s v="One Health (Core)"/>
    <x v="0"/>
    <x v="358"/>
    <x v="0"/>
  </r>
  <r>
    <x v="3"/>
    <s v="12.1 Oral communication to technical and nontechnical audiences"/>
    <s v="One Health (Core)"/>
    <x v="0"/>
    <x v="359"/>
    <x v="3"/>
  </r>
  <r>
    <x v="3"/>
    <s v="12.1 Oral communication to technical and nontechnical audiences"/>
    <s v="One Health (Core)"/>
    <x v="0"/>
    <x v="360"/>
    <x v="3"/>
  </r>
  <r>
    <x v="3"/>
    <s v="12.1 Oral communication to technical and nontechnical audiences"/>
    <s v="One Health (Core)"/>
    <x v="0"/>
    <x v="361"/>
    <x v="3"/>
  </r>
  <r>
    <x v="3"/>
    <s v="12.1 Oral communication to technical and nontechnical audiences"/>
    <s v="One Health (Optional)"/>
    <x v="0"/>
    <x v="362"/>
    <x v="3"/>
  </r>
  <r>
    <x v="3"/>
    <s v="12.1 Oral communication to technical and nontechnical audiences"/>
    <s v="One Health (Optional)"/>
    <x v="0"/>
    <x v="363"/>
    <x v="3"/>
  </r>
  <r>
    <x v="3"/>
    <s v="12.1 Oral communication to technical and nontechnical audiences"/>
    <s v="One Health (Optional)"/>
    <x v="0"/>
    <x v="364"/>
    <x v="3"/>
  </r>
  <r>
    <x v="3"/>
    <s v="12.1 Oral communication to technical and nontechnical audiences"/>
    <s v="One Health (Optional)"/>
    <x v="0"/>
    <x v="365"/>
    <x v="0"/>
  </r>
  <r>
    <x v="3"/>
    <s v="12.1 Oral communication to technical and nontechnical audiences"/>
    <s v="Public Health  "/>
    <x v="0"/>
    <x v="366"/>
    <x v="3"/>
  </r>
  <r>
    <x v="3"/>
    <s v="12.1 Oral communication to technical and nontechnical audiences"/>
    <s v="Animal Health "/>
    <x v="0"/>
    <x v="367"/>
    <x v="3"/>
  </r>
  <r>
    <x v="3"/>
    <s v="12.1 Oral communication to technical and nontechnical audiences"/>
    <s v="Environment"/>
    <x v="0"/>
    <x v="2"/>
    <x v="2"/>
  </r>
  <r>
    <x v="3"/>
    <s v="12.1 Oral communication to technical and nontechnical audiences"/>
    <s v="One Health (Core)"/>
    <x v="1"/>
    <x v="68"/>
    <x v="2"/>
  </r>
  <r>
    <x v="3"/>
    <s v="12.1 Oral communication to technical and nontechnical audiences"/>
    <s v="One Health (Core)"/>
    <x v="1"/>
    <x v="368"/>
    <x v="3"/>
  </r>
  <r>
    <x v="3"/>
    <s v="12.1 Oral communication to technical and nontechnical audiences"/>
    <s v="One Health (Core)"/>
    <x v="1"/>
    <x v="369"/>
    <x v="3"/>
  </r>
  <r>
    <x v="3"/>
    <s v="12.1 Oral communication to technical and nontechnical audiences"/>
    <s v="One Health (Core)"/>
    <x v="1"/>
    <x v="370"/>
    <x v="3"/>
  </r>
  <r>
    <x v="3"/>
    <s v="12.1 Oral communication to technical and nontechnical audiences"/>
    <s v="One Health (Optional)"/>
    <x v="1"/>
    <x v="68"/>
    <x v="2"/>
  </r>
  <r>
    <x v="3"/>
    <s v="12.1 Oral communication to technical and nontechnical audiences"/>
    <s v="One Health (Optional)"/>
    <x v="1"/>
    <x v="371"/>
    <x v="3"/>
  </r>
  <r>
    <x v="3"/>
    <s v="12.1 Oral communication to technical and nontechnical audiences"/>
    <s v="One Health (Optional)"/>
    <x v="1"/>
    <x v="372"/>
    <x v="3"/>
  </r>
  <r>
    <x v="3"/>
    <s v="12.1 Oral communication to technical and nontechnical audiences"/>
    <s v="One Health (Optional)"/>
    <x v="1"/>
    <x v="373"/>
    <x v="3"/>
  </r>
  <r>
    <x v="3"/>
    <s v="12.1 Oral communication to technical and nontechnical audiences"/>
    <s v="One Health (Optional)"/>
    <x v="1"/>
    <x v="374"/>
    <x v="0"/>
  </r>
  <r>
    <x v="3"/>
    <s v="12.1 Oral communication to technical and nontechnical audiences"/>
    <s v="Public Health  "/>
    <x v="1"/>
    <x v="68"/>
    <x v="2"/>
  </r>
  <r>
    <x v="3"/>
    <s v="12.1 Oral communication to technical and nontechnical audiences"/>
    <s v="Public Health  "/>
    <x v="1"/>
    <x v="375"/>
    <x v="3"/>
  </r>
  <r>
    <x v="3"/>
    <s v="12.1 Oral communication to technical and nontechnical audiences"/>
    <s v="Animal Health "/>
    <x v="1"/>
    <x v="68"/>
    <x v="2"/>
  </r>
  <r>
    <x v="3"/>
    <s v="12.1 Oral communication to technical and nontechnical audiences"/>
    <s v="Animal Health "/>
    <x v="1"/>
    <x v="376"/>
    <x v="3"/>
  </r>
  <r>
    <x v="3"/>
    <s v="12.1 Oral communication to technical and nontechnical audiences"/>
    <s v="Environment"/>
    <x v="1"/>
    <x v="6"/>
    <x v="2"/>
  </r>
  <r>
    <x v="3"/>
    <s v="12.1 Oral communication to technical and nontechnical audiences"/>
    <s v="One Health (Core)"/>
    <x v="2"/>
    <x v="35"/>
    <x v="2"/>
  </r>
  <r>
    <x v="3"/>
    <s v="12.1 Oral communication to technical and nontechnical audiences"/>
    <s v="One Health (Core)"/>
    <x v="2"/>
    <x v="377"/>
    <x v="3"/>
  </r>
  <r>
    <x v="3"/>
    <s v="12.1 Oral communication to technical and nontechnical audiences"/>
    <s v="One Health (Core)"/>
    <x v="2"/>
    <x v="378"/>
    <x v="3"/>
  </r>
  <r>
    <x v="3"/>
    <s v="12.1 Oral communication to technical and nontechnical audiences"/>
    <s v="One Health (Core)"/>
    <x v="2"/>
    <x v="379"/>
    <x v="3"/>
  </r>
  <r>
    <x v="3"/>
    <s v="12.1 Oral communication to technical and nontechnical audiences"/>
    <s v="One Health (Optional)"/>
    <x v="2"/>
    <x v="35"/>
    <x v="2"/>
  </r>
  <r>
    <x v="3"/>
    <s v="12.1 Oral communication to technical and nontechnical audiences"/>
    <s v="One Health (Optional)"/>
    <x v="2"/>
    <x v="380"/>
    <x v="3"/>
  </r>
  <r>
    <x v="3"/>
    <s v="12.1 Oral communication to technical and nontechnical audiences"/>
    <s v="One Health (Optional)"/>
    <x v="2"/>
    <x v="381"/>
    <x v="3"/>
  </r>
  <r>
    <x v="3"/>
    <s v="12.1 Oral communication to technical and nontechnical audiences"/>
    <s v="One Health (Optional)"/>
    <x v="2"/>
    <x v="382"/>
    <x v="3"/>
  </r>
  <r>
    <x v="3"/>
    <s v="12.1 Oral communication to technical and nontechnical audiences"/>
    <s v="One Health (Optional)"/>
    <x v="2"/>
    <x v="383"/>
    <x v="3"/>
  </r>
  <r>
    <x v="3"/>
    <s v="12.1 Oral communication to technical and nontechnical audiences"/>
    <s v="One Health (Optional)"/>
    <x v="2"/>
    <x v="384"/>
    <x v="3"/>
  </r>
  <r>
    <x v="3"/>
    <s v="12.1 Oral communication to technical and nontechnical audiences"/>
    <s v="One Health (Optional)"/>
    <x v="2"/>
    <x v="385"/>
    <x v="3"/>
  </r>
  <r>
    <x v="3"/>
    <s v="12.1 Oral communication to technical and nontechnical audiences"/>
    <s v="Public Health  "/>
    <x v="2"/>
    <x v="35"/>
    <x v="2"/>
  </r>
  <r>
    <x v="3"/>
    <s v="12.1 Oral communication to technical and nontechnical audiences"/>
    <s v="Public Health  "/>
    <x v="2"/>
    <x v="386"/>
    <x v="3"/>
  </r>
  <r>
    <x v="3"/>
    <s v="12.1 Oral communication to technical and nontechnical audiences"/>
    <s v="Animal Health "/>
    <x v="2"/>
    <x v="35"/>
    <x v="2"/>
  </r>
  <r>
    <x v="3"/>
    <s v="12.1 Oral communication to technical and nontechnical audiences"/>
    <s v="Animal Health "/>
    <x v="2"/>
    <x v="387"/>
    <x v="3"/>
  </r>
  <r>
    <x v="3"/>
    <s v="12.1 Oral communication to technical and nontechnical audiences"/>
    <s v="Environment"/>
    <x v="2"/>
    <x v="26"/>
    <x v="2"/>
  </r>
  <r>
    <x v="3"/>
    <s v="12.2 Written communication to technical and nontechnical audiences"/>
    <s v="One Health (Core)"/>
    <x v="0"/>
    <x v="2"/>
    <x v="2"/>
  </r>
  <r>
    <x v="3"/>
    <s v="12.2 Written communication to technical and nontechnical audiences"/>
    <s v="One Health (Optional)"/>
    <x v="0"/>
    <x v="388"/>
    <x v="3"/>
  </r>
  <r>
    <x v="3"/>
    <s v="12.2 Written communication to technical and nontechnical audiences"/>
    <s v="One Health (Optional)"/>
    <x v="0"/>
    <x v="389"/>
    <x v="3"/>
  </r>
  <r>
    <x v="3"/>
    <s v="12.2 Written communication to technical and nontechnical audiences"/>
    <s v="One Health (Optional)"/>
    <x v="0"/>
    <x v="390"/>
    <x v="3"/>
  </r>
  <r>
    <x v="3"/>
    <s v="12.2 Written communication to technical and nontechnical audiences"/>
    <s v="Public Health  "/>
    <x v="0"/>
    <x v="2"/>
    <x v="2"/>
  </r>
  <r>
    <x v="3"/>
    <s v="12.2 Written communication to technical and nontechnical audiences"/>
    <s v="Animal Health "/>
    <x v="0"/>
    <x v="2"/>
    <x v="2"/>
  </r>
  <r>
    <x v="3"/>
    <s v="12.2 Written communication to technical and nontechnical audiences"/>
    <s v="Environment"/>
    <x v="0"/>
    <x v="2"/>
    <x v="2"/>
  </r>
  <r>
    <x v="3"/>
    <s v="12.2 Written communication to technical and nontechnical audiences"/>
    <s v="One Health (Core)"/>
    <x v="1"/>
    <x v="391"/>
    <x v="3"/>
  </r>
  <r>
    <x v="3"/>
    <s v="12.2 Written communication to technical and nontechnical audiences"/>
    <s v="One Health (Optional)"/>
    <x v="1"/>
    <x v="68"/>
    <x v="2"/>
  </r>
  <r>
    <x v="3"/>
    <s v="12.2 Written communication to technical and nontechnical audiences"/>
    <s v="One Health (Optional)"/>
    <x v="1"/>
    <x v="392"/>
    <x v="3"/>
  </r>
  <r>
    <x v="3"/>
    <s v="12.2 Written communication to technical and nontechnical audiences"/>
    <s v="One Health (Optional)"/>
    <x v="1"/>
    <x v="393"/>
    <x v="3"/>
  </r>
  <r>
    <x v="3"/>
    <s v="12.2 Written communication to technical and nontechnical audiences"/>
    <s v="One Health (Optional)"/>
    <x v="1"/>
    <x v="394"/>
    <x v="3"/>
  </r>
  <r>
    <x v="3"/>
    <s v="12.2 Written communication to technical and nontechnical audiences"/>
    <s v="Public Health  "/>
    <x v="1"/>
    <x v="395"/>
    <x v="2"/>
  </r>
  <r>
    <x v="3"/>
    <s v="12.2 Written communication to technical and nontechnical audiences"/>
    <s v="Animal Health "/>
    <x v="1"/>
    <x v="6"/>
    <x v="2"/>
  </r>
  <r>
    <x v="3"/>
    <s v="12.2 Written communication to technical and nontechnical audiences"/>
    <s v="Environment"/>
    <x v="1"/>
    <x v="6"/>
    <x v="2"/>
  </r>
  <r>
    <x v="3"/>
    <s v="12.2 Written communication to technical and nontechnical audiences"/>
    <s v="One Health (Core)"/>
    <x v="2"/>
    <x v="35"/>
    <x v="2"/>
  </r>
  <r>
    <x v="3"/>
    <s v="12.2 Written communication to technical and nontechnical audiences"/>
    <s v="One Health (Core)"/>
    <x v="2"/>
    <x v="396"/>
    <x v="3"/>
  </r>
  <r>
    <x v="3"/>
    <s v="12.2 Written communication to technical and nontechnical audiences"/>
    <s v="One Health (Optional)"/>
    <x v="2"/>
    <x v="35"/>
    <x v="2"/>
  </r>
  <r>
    <x v="3"/>
    <s v="12.2 Written communication to technical and nontechnical audiences"/>
    <s v="One Health (Optional)"/>
    <x v="2"/>
    <x v="397"/>
    <x v="3"/>
  </r>
  <r>
    <x v="3"/>
    <s v="12.2 Written communication to technical and nontechnical audiences"/>
    <s v="One Health (Optional)"/>
    <x v="2"/>
    <x v="398"/>
    <x v="3"/>
  </r>
  <r>
    <x v="3"/>
    <s v="12.2 Written communication to technical and nontechnical audiences"/>
    <s v="One Health (Optional)"/>
    <x v="2"/>
    <x v="399"/>
    <x v="3"/>
  </r>
  <r>
    <x v="3"/>
    <s v="12.2 Written communication to technical and nontechnical audiences"/>
    <s v="Public Health  "/>
    <x v="2"/>
    <x v="26"/>
    <x v="2"/>
  </r>
  <r>
    <x v="3"/>
    <s v="12.2 Written communication to technical and nontechnical audiences"/>
    <s v="Animal Health "/>
    <x v="2"/>
    <x v="26"/>
    <x v="2"/>
  </r>
  <r>
    <x v="3"/>
    <s v="12.2 Written communication to technical and nontechnical audiences"/>
    <s v="Environment"/>
    <x v="2"/>
    <x v="26"/>
    <x v="2"/>
  </r>
  <r>
    <x v="3"/>
    <s v="12.3 Risk communication"/>
    <s v="One Health (Core)"/>
    <x v="0"/>
    <x v="400"/>
    <x v="0"/>
  </r>
  <r>
    <x v="3"/>
    <s v="12.3 Risk communication"/>
    <s v="One Health (Optional)"/>
    <x v="0"/>
    <x v="2"/>
    <x v="2"/>
  </r>
  <r>
    <x v="3"/>
    <s v="12.3 Risk communication"/>
    <s v="Public Health  "/>
    <x v="0"/>
    <x v="2"/>
    <x v="2"/>
  </r>
  <r>
    <x v="3"/>
    <s v="12.3 Risk communication"/>
    <s v="Animal Health "/>
    <x v="0"/>
    <x v="2"/>
    <x v="2"/>
  </r>
  <r>
    <x v="3"/>
    <s v="12.3 Risk communication"/>
    <s v="Environment"/>
    <x v="0"/>
    <x v="401"/>
    <x v="2"/>
  </r>
  <r>
    <x v="3"/>
    <s v="12.3 Risk communication"/>
    <s v="One Health (Core)"/>
    <x v="1"/>
    <x v="17"/>
    <x v="2"/>
  </r>
  <r>
    <x v="3"/>
    <s v="12.3 Risk communication"/>
    <s v="One Health (Optional)"/>
    <x v="1"/>
    <x v="68"/>
    <x v="2"/>
  </r>
  <r>
    <x v="3"/>
    <s v="12.3 Risk communication"/>
    <s v="One Health (Optional)"/>
    <x v="1"/>
    <x v="402"/>
    <x v="3"/>
  </r>
  <r>
    <x v="3"/>
    <s v="12.3 Risk communication"/>
    <s v="One Health (Optional)"/>
    <x v="1"/>
    <x v="403"/>
    <x v="3"/>
  </r>
  <r>
    <x v="3"/>
    <s v="12.3 Risk communication"/>
    <s v="Public Health  "/>
    <x v="1"/>
    <x v="6"/>
    <x v="2"/>
  </r>
  <r>
    <x v="3"/>
    <s v="12.3 Risk communication"/>
    <s v="Animal Health "/>
    <x v="1"/>
    <x v="6"/>
    <x v="2"/>
  </r>
  <r>
    <x v="3"/>
    <s v="12.3 Risk communication"/>
    <s v="Environment"/>
    <x v="1"/>
    <x v="6"/>
    <x v="2"/>
  </r>
  <r>
    <x v="3"/>
    <s v="12.3 Risk communication"/>
    <s v="One Health (Core)"/>
    <x v="2"/>
    <x v="35"/>
    <x v="2"/>
  </r>
  <r>
    <x v="3"/>
    <s v="12.3 Risk communication"/>
    <s v="One Health (Core)"/>
    <x v="2"/>
    <x v="404"/>
    <x v="3"/>
  </r>
  <r>
    <x v="3"/>
    <s v="12.3 Risk communication"/>
    <s v="One Health (Optional)"/>
    <x v="2"/>
    <x v="35"/>
    <x v="2"/>
  </r>
  <r>
    <x v="3"/>
    <s v="12.3 Risk communication"/>
    <s v="One Health (Optional)"/>
    <x v="2"/>
    <x v="405"/>
    <x v="3"/>
  </r>
  <r>
    <x v="3"/>
    <s v="12.3 Risk communication"/>
    <s v="One Health (Optional)"/>
    <x v="2"/>
    <x v="406"/>
    <x v="3"/>
  </r>
  <r>
    <x v="3"/>
    <s v="12.3 Risk communication"/>
    <s v="One Health (Optional)"/>
    <x v="2"/>
    <x v="407"/>
    <x v="3"/>
  </r>
  <r>
    <x v="3"/>
    <s v="12.3 Risk communication"/>
    <s v="One Health (Optional)"/>
    <x v="2"/>
    <x v="408"/>
    <x v="3"/>
  </r>
  <r>
    <x v="3"/>
    <s v="12.3 Risk communication"/>
    <s v="One Health (Optional)"/>
    <x v="2"/>
    <x v="409"/>
    <x v="3"/>
  </r>
  <r>
    <x v="3"/>
    <s v="12.3 Risk communication"/>
    <s v="Public Health  "/>
    <x v="2"/>
    <x v="26"/>
    <x v="2"/>
  </r>
  <r>
    <x v="3"/>
    <s v="12.3 Risk communication"/>
    <s v="Animal Health "/>
    <x v="2"/>
    <x v="26"/>
    <x v="2"/>
  </r>
  <r>
    <x v="3"/>
    <s v="12.3 Risk communication"/>
    <s v="Environment"/>
    <x v="2"/>
    <x v="26"/>
    <x v="2"/>
  </r>
  <r>
    <x v="3"/>
    <s v="12.4 Communication for events"/>
    <s v="One Health (Core)"/>
    <x v="0"/>
    <x v="2"/>
    <x v="2"/>
  </r>
  <r>
    <x v="3"/>
    <s v="12.4 Communication for events"/>
    <s v="One Health (Optional)"/>
    <x v="0"/>
    <x v="410"/>
    <x v="1"/>
  </r>
  <r>
    <x v="3"/>
    <s v="12.4 Communication for events"/>
    <s v="One Health (Optional)"/>
    <x v="0"/>
    <x v="411"/>
    <x v="3"/>
  </r>
  <r>
    <x v="3"/>
    <s v="12.4 Communication for events"/>
    <s v="One Health (Optional)"/>
    <x v="0"/>
    <x v="412"/>
    <x v="3"/>
  </r>
  <r>
    <x v="3"/>
    <s v="12.4 Communication for events"/>
    <s v="Public Health  "/>
    <x v="0"/>
    <x v="2"/>
    <x v="2"/>
  </r>
  <r>
    <x v="3"/>
    <s v="12.4 Communication for events"/>
    <s v="Animal Health "/>
    <x v="0"/>
    <x v="2"/>
    <x v="2"/>
  </r>
  <r>
    <x v="3"/>
    <s v="12.4 Communication for events"/>
    <s v="Environment"/>
    <x v="0"/>
    <x v="2"/>
    <x v="2"/>
  </r>
  <r>
    <x v="3"/>
    <s v="12.4 Communication for events"/>
    <s v="One Health (Core)"/>
    <x v="1"/>
    <x v="413"/>
    <x v="3"/>
  </r>
  <r>
    <x v="3"/>
    <s v="12.4 Communication for events"/>
    <s v="One Health (Optional)"/>
    <x v="1"/>
    <x v="68"/>
    <x v="2"/>
  </r>
  <r>
    <x v="3"/>
    <s v="12.4 Communication for events"/>
    <s v="One Health (Optional)"/>
    <x v="1"/>
    <x v="414"/>
    <x v="3"/>
  </r>
  <r>
    <x v="3"/>
    <s v="12.4 Communication for events"/>
    <s v="One Health (Optional)"/>
    <x v="1"/>
    <x v="415"/>
    <x v="3"/>
  </r>
  <r>
    <x v="3"/>
    <s v="12.4 Communication for events"/>
    <s v="Public Health  "/>
    <x v="1"/>
    <x v="6"/>
    <x v="2"/>
  </r>
  <r>
    <x v="3"/>
    <s v="12.4 Communication for events"/>
    <s v="Animal Health "/>
    <x v="1"/>
    <x v="6"/>
    <x v="2"/>
  </r>
  <r>
    <x v="3"/>
    <s v="12.4 Communication for events"/>
    <s v="Environment"/>
    <x v="1"/>
    <x v="6"/>
    <x v="2"/>
  </r>
  <r>
    <x v="3"/>
    <s v="12.4 Communication for events"/>
    <s v="One Health (Core)"/>
    <x v="2"/>
    <x v="35"/>
    <x v="2"/>
  </r>
  <r>
    <x v="3"/>
    <s v="12.4 Communication for events"/>
    <s v="One Health (Core)"/>
    <x v="2"/>
    <x v="416"/>
    <x v="3"/>
  </r>
  <r>
    <x v="3"/>
    <s v="12.4 Communication for events"/>
    <s v="One Health (Core)"/>
    <x v="2"/>
    <x v="417"/>
    <x v="3"/>
  </r>
  <r>
    <x v="3"/>
    <s v="12.4 Communication for events"/>
    <s v="One Health (Core)"/>
    <x v="2"/>
    <x v="418"/>
    <x v="3"/>
  </r>
  <r>
    <x v="3"/>
    <s v="12.4 Communication for events"/>
    <s v="One Health (Optional)"/>
    <x v="2"/>
    <x v="35"/>
    <x v="2"/>
  </r>
  <r>
    <x v="3"/>
    <s v="12.4 Communication for events"/>
    <s v="Public Health  "/>
    <x v="2"/>
    <x v="26"/>
    <x v="2"/>
  </r>
  <r>
    <x v="3"/>
    <s v="12.4 Communication for events"/>
    <s v="Animal Health "/>
    <x v="2"/>
    <x v="26"/>
    <x v="2"/>
  </r>
  <r>
    <x v="3"/>
    <s v="12.4 Communication for events"/>
    <s v="Environment"/>
    <x v="2"/>
    <x v="26"/>
    <x v="2"/>
  </r>
  <r>
    <x v="4"/>
    <s v="13.1 Learning processes"/>
    <s v="One Health (Core)"/>
    <x v="0"/>
    <x v="2"/>
    <x v="2"/>
  </r>
  <r>
    <x v="4"/>
    <s v="13.1 Learning processes"/>
    <s v="One Health (Optional)"/>
    <x v="0"/>
    <x v="419"/>
    <x v="3"/>
  </r>
  <r>
    <x v="4"/>
    <s v="13.1 Learning processes"/>
    <s v="One Health (Optional)"/>
    <x v="0"/>
    <x v="420"/>
    <x v="3"/>
  </r>
  <r>
    <x v="4"/>
    <s v="13.1 Learning processes"/>
    <s v="One Health (Optional)"/>
    <x v="0"/>
    <x v="421"/>
    <x v="1"/>
  </r>
  <r>
    <x v="4"/>
    <s v="13.1 Learning processes"/>
    <s v="One Health (Optional)"/>
    <x v="0"/>
    <x v="422"/>
    <x v="3"/>
  </r>
  <r>
    <x v="4"/>
    <s v="13.1 Learning processes"/>
    <s v="One Health (Optional)"/>
    <x v="0"/>
    <x v="423"/>
    <x v="0"/>
  </r>
  <r>
    <x v="4"/>
    <s v="13.1 Learning processes"/>
    <s v="One Health (Optional)"/>
    <x v="0"/>
    <x v="424"/>
    <x v="0"/>
  </r>
  <r>
    <x v="4"/>
    <s v="13.1 Learning processes"/>
    <s v="Public Health  "/>
    <x v="0"/>
    <x v="2"/>
    <x v="2"/>
  </r>
  <r>
    <x v="4"/>
    <s v="13.1 Learning processes"/>
    <s v="Animal Health "/>
    <x v="0"/>
    <x v="2"/>
    <x v="2"/>
  </r>
  <r>
    <x v="4"/>
    <s v="13.1 Learning processes"/>
    <s v="Environment"/>
    <x v="0"/>
    <x v="2"/>
    <x v="2"/>
  </r>
  <r>
    <x v="4"/>
    <s v="13.1 Learning processes"/>
    <s v="One Health (Core)"/>
    <x v="1"/>
    <x v="6"/>
    <x v="2"/>
  </r>
  <r>
    <x v="4"/>
    <s v="13.1 Learning processes"/>
    <s v="One Health (Optional)"/>
    <x v="1"/>
    <x v="68"/>
    <x v="2"/>
  </r>
  <r>
    <x v="4"/>
    <s v="13.1 Learning processes"/>
    <s v="One Health (Optional)"/>
    <x v="1"/>
    <x v="425"/>
    <x v="3"/>
  </r>
  <r>
    <x v="4"/>
    <s v="13.1 Learning processes"/>
    <s v="One Health (Optional)"/>
    <x v="1"/>
    <x v="426"/>
    <x v="1"/>
  </r>
  <r>
    <x v="4"/>
    <s v="13.1 Learning processes"/>
    <s v="One Health (Optional)"/>
    <x v="1"/>
    <x v="427"/>
    <x v="3"/>
  </r>
  <r>
    <x v="4"/>
    <s v="13.1 Learning processes"/>
    <s v="One Health (Optional)"/>
    <x v="1"/>
    <x v="428"/>
    <x v="3"/>
  </r>
  <r>
    <x v="4"/>
    <s v="13.1 Learning processes"/>
    <s v="One Health (Optional)"/>
    <x v="1"/>
    <x v="429"/>
    <x v="3"/>
  </r>
  <r>
    <x v="4"/>
    <s v="13.1 Learning processes"/>
    <s v="One Health (Optional)"/>
    <x v="1"/>
    <x v="430"/>
    <x v="1"/>
  </r>
  <r>
    <x v="4"/>
    <s v="13.1 Learning processes"/>
    <s v="One Health (Optional)"/>
    <x v="1"/>
    <x v="431"/>
    <x v="1"/>
  </r>
  <r>
    <x v="4"/>
    <s v="13.1 Learning processes"/>
    <s v="Public Health  "/>
    <x v="1"/>
    <x v="6"/>
    <x v="2"/>
  </r>
  <r>
    <x v="4"/>
    <s v="13.1 Learning processes"/>
    <s v="Animal Health "/>
    <x v="1"/>
    <x v="6"/>
    <x v="2"/>
  </r>
  <r>
    <x v="4"/>
    <s v="13.1 Learning processes"/>
    <s v="Environment"/>
    <x v="1"/>
    <x v="6"/>
    <x v="2"/>
  </r>
  <r>
    <x v="4"/>
    <s v="13.1 Learning processes"/>
    <s v="One Health (Core)"/>
    <x v="2"/>
    <x v="432"/>
    <x v="3"/>
  </r>
  <r>
    <x v="4"/>
    <s v="13.1 Learning processes"/>
    <s v="One Health (Optional)"/>
    <x v="2"/>
    <x v="35"/>
    <x v="2"/>
  </r>
  <r>
    <x v="4"/>
    <s v="13.1 Learning processes"/>
    <s v="One Health (Optional)"/>
    <x v="2"/>
    <x v="433"/>
    <x v="3"/>
  </r>
  <r>
    <x v="4"/>
    <s v="13.1 Learning processes"/>
    <s v="One Health (Optional)"/>
    <x v="2"/>
    <x v="434"/>
    <x v="3"/>
  </r>
  <r>
    <x v="4"/>
    <s v="13.1 Learning processes"/>
    <s v="One Health (Optional)"/>
    <x v="2"/>
    <x v="435"/>
    <x v="3"/>
  </r>
  <r>
    <x v="4"/>
    <s v="13.1 Learning processes"/>
    <s v="One Health (Optional)"/>
    <x v="2"/>
    <x v="436"/>
    <x v="3"/>
  </r>
  <r>
    <x v="4"/>
    <s v="13.1 Learning processes"/>
    <s v="One Health (Optional)"/>
    <x v="2"/>
    <x v="437"/>
    <x v="3"/>
  </r>
  <r>
    <x v="4"/>
    <s v="13.1 Learning processes"/>
    <s v="One Health (Optional)"/>
    <x v="2"/>
    <x v="438"/>
    <x v="3"/>
  </r>
  <r>
    <x v="4"/>
    <s v="13.1 Learning processes"/>
    <s v="Public Health  "/>
    <x v="2"/>
    <x v="26"/>
    <x v="2"/>
  </r>
  <r>
    <x v="4"/>
    <s v="13.1 Learning processes"/>
    <s v="Animal Health "/>
    <x v="2"/>
    <x v="26"/>
    <x v="2"/>
  </r>
  <r>
    <x v="4"/>
    <s v="13.1 Learning processes"/>
    <s v="Environment"/>
    <x v="2"/>
    <x v="26"/>
    <x v="2"/>
  </r>
  <r>
    <x v="4"/>
    <s v="13.2 Learning needs assessment, training programme design, development and assessment "/>
    <s v="One Health (Core)"/>
    <x v="0"/>
    <x v="439"/>
    <x v="1"/>
  </r>
  <r>
    <x v="4"/>
    <s v="13.2 Learning needs assessment, training programme design, development and assessment "/>
    <s v="One Health (Optional)"/>
    <x v="0"/>
    <x v="440"/>
    <x v="1"/>
  </r>
  <r>
    <x v="4"/>
    <s v="13.2 Learning needs assessment, training programme design, development and assessment "/>
    <s v="One Health (Optional)"/>
    <x v="0"/>
    <x v="441"/>
    <x v="1"/>
  </r>
  <r>
    <x v="4"/>
    <s v="13.2 Learning needs assessment, training programme design, development and assessment "/>
    <s v="One Health (Optional)"/>
    <x v="0"/>
    <x v="442"/>
    <x v="3"/>
  </r>
  <r>
    <x v="4"/>
    <s v="13.2 Learning needs assessment, training programme design, development and assessment "/>
    <s v="One Health (Optional)"/>
    <x v="0"/>
    <x v="443"/>
    <x v="1"/>
  </r>
  <r>
    <x v="4"/>
    <s v="13.2 Learning needs assessment, training programme design, development and assessment "/>
    <s v="One Health (Optional)"/>
    <x v="0"/>
    <x v="444"/>
    <x v="3"/>
  </r>
  <r>
    <x v="4"/>
    <s v="13.2 Learning needs assessment, training programme design, development and assessment "/>
    <s v="Public Health  "/>
    <x v="0"/>
    <x v="2"/>
    <x v="2"/>
  </r>
  <r>
    <x v="4"/>
    <s v="13.2 Learning needs assessment, training programme design, development and assessment "/>
    <s v="Animal Health "/>
    <x v="0"/>
    <x v="2"/>
    <x v="2"/>
  </r>
  <r>
    <x v="4"/>
    <s v="13.2 Learning needs assessment, training programme design, development and assessment "/>
    <s v="Environment"/>
    <x v="0"/>
    <x v="2"/>
    <x v="2"/>
  </r>
  <r>
    <x v="4"/>
    <s v="13.2 Learning needs assessment, training programme design, development and assessment "/>
    <s v="One Health (Core)"/>
    <x v="1"/>
    <x v="17"/>
    <x v="2"/>
  </r>
  <r>
    <x v="4"/>
    <s v="13.2 Learning needs assessment, training programme design, development and assessment "/>
    <s v="One Health (Optional)"/>
    <x v="1"/>
    <x v="68"/>
    <x v="2"/>
  </r>
  <r>
    <x v="4"/>
    <s v="13.2 Learning needs assessment, training programme design, development and assessment "/>
    <s v="One Health (Optional)"/>
    <x v="1"/>
    <x v="445"/>
    <x v="3"/>
  </r>
  <r>
    <x v="4"/>
    <s v="13.2 Learning needs assessment, training programme design, development and assessment "/>
    <s v="One Health (Optional)"/>
    <x v="1"/>
    <x v="446"/>
    <x v="3"/>
  </r>
  <r>
    <x v="4"/>
    <s v="13.2 Learning needs assessment, training programme design, development and assessment "/>
    <s v="One Health (Optional)"/>
    <x v="1"/>
    <x v="447"/>
    <x v="3"/>
  </r>
  <r>
    <x v="4"/>
    <s v="13.2 Learning needs assessment, training programme design, development and assessment "/>
    <s v="One Health (Optional)"/>
    <x v="1"/>
    <x v="448"/>
    <x v="3"/>
  </r>
  <r>
    <x v="4"/>
    <s v="13.2 Learning needs assessment, training programme design, development and assessment "/>
    <s v="One Health (Optional)"/>
    <x v="1"/>
    <x v="449"/>
    <x v="3"/>
  </r>
  <r>
    <x v="4"/>
    <s v="13.2 Learning needs assessment, training programme design, development and assessment "/>
    <s v="One Health (Optional)"/>
    <x v="1"/>
    <x v="450"/>
    <x v="3"/>
  </r>
  <r>
    <x v="4"/>
    <s v="13.2 Learning needs assessment, training programme design, development and assessment "/>
    <s v="Public Health  "/>
    <x v="1"/>
    <x v="451"/>
    <x v="3"/>
  </r>
  <r>
    <x v="4"/>
    <s v="13.2 Learning needs assessment, training programme design, development and assessment "/>
    <s v="Animal Health "/>
    <x v="1"/>
    <x v="6"/>
    <x v="2"/>
  </r>
  <r>
    <x v="4"/>
    <s v="13.2 Learning needs assessment, training programme design, development and assessment "/>
    <s v="Environment"/>
    <x v="1"/>
    <x v="6"/>
    <x v="2"/>
  </r>
  <r>
    <x v="4"/>
    <s v="13.2 Learning needs assessment, training programme design, development and assessment "/>
    <s v="One Health (Core)"/>
    <x v="2"/>
    <x v="35"/>
    <x v="2"/>
  </r>
  <r>
    <x v="4"/>
    <s v="13.2 Learning needs assessment, training programme design, development and assessment "/>
    <s v="One Health (Core)"/>
    <x v="2"/>
    <x v="452"/>
    <x v="3"/>
  </r>
  <r>
    <x v="4"/>
    <s v="13.2 Learning needs assessment, training programme design, development and assessment "/>
    <s v="One Health (Optional)"/>
    <x v="2"/>
    <x v="35"/>
    <x v="2"/>
  </r>
  <r>
    <x v="4"/>
    <s v="13.2 Learning needs assessment, training programme design, development and assessment "/>
    <s v="One Health (Core)"/>
    <x v="2"/>
    <x v="453"/>
    <x v="3"/>
  </r>
  <r>
    <x v="4"/>
    <s v="13.2 Learning needs assessment, training programme design, development and assessment "/>
    <s v="One Health (Optional)"/>
    <x v="2"/>
    <x v="454"/>
    <x v="3"/>
  </r>
  <r>
    <x v="4"/>
    <s v="13.2 Learning needs assessment, training programme design, development and assessment "/>
    <s v="One Health (Optional)"/>
    <x v="2"/>
    <x v="455"/>
    <x v="3"/>
  </r>
  <r>
    <x v="4"/>
    <s v="13.2 Learning needs assessment, training programme design, development and assessment "/>
    <s v="One Health (Optional)"/>
    <x v="2"/>
    <x v="456"/>
    <x v="3"/>
  </r>
  <r>
    <x v="4"/>
    <s v="13.2 Learning needs assessment, training programme design, development and assessment "/>
    <s v="Public Health  "/>
    <x v="2"/>
    <x v="24"/>
    <x v="2"/>
  </r>
  <r>
    <x v="4"/>
    <s v="13.2 Learning needs assessment, training programme design, development and assessment "/>
    <s v="Animal Health "/>
    <x v="2"/>
    <x v="26"/>
    <x v="2"/>
  </r>
  <r>
    <x v="4"/>
    <s v="13.2 Learning needs assessment, training programme design, development and assessment "/>
    <s v="Environment"/>
    <x v="2"/>
    <x v="26"/>
    <x v="2"/>
  </r>
  <r>
    <x v="4"/>
    <s v="13.3 Training delivery"/>
    <s v="One Health (Core)"/>
    <x v="0"/>
    <x v="2"/>
    <x v="2"/>
  </r>
  <r>
    <x v="4"/>
    <s v="13.3 Training delivery"/>
    <s v="One Health (Optional)"/>
    <x v="0"/>
    <x v="457"/>
    <x v="1"/>
  </r>
  <r>
    <x v="4"/>
    <s v="13.3 Training delivery"/>
    <s v="One Health (Optional)"/>
    <x v="0"/>
    <x v="458"/>
    <x v="1"/>
  </r>
  <r>
    <x v="4"/>
    <s v="13.3 Training delivery"/>
    <s v="One Health (Optional)"/>
    <x v="0"/>
    <x v="459"/>
    <x v="3"/>
  </r>
  <r>
    <x v="4"/>
    <s v="13.3 Training delivery"/>
    <s v="One Health (Optional)"/>
    <x v="0"/>
    <x v="460"/>
    <x v="3"/>
  </r>
  <r>
    <x v="4"/>
    <s v="13.3 Training delivery"/>
    <s v="One Health (Optional)"/>
    <x v="0"/>
    <x v="461"/>
    <x v="3"/>
  </r>
  <r>
    <x v="4"/>
    <s v="13.3 Training delivery"/>
    <s v="One Health (Optional)"/>
    <x v="0"/>
    <x v="462"/>
    <x v="3"/>
  </r>
  <r>
    <x v="4"/>
    <s v="13.3 Training delivery"/>
    <s v="One Health (Optional)"/>
    <x v="0"/>
    <x v="463"/>
    <x v="3"/>
  </r>
  <r>
    <x v="4"/>
    <s v="13.3 Training delivery"/>
    <s v="Public Health  "/>
    <x v="0"/>
    <x v="2"/>
    <x v="2"/>
  </r>
  <r>
    <x v="4"/>
    <s v="13.3 Training delivery"/>
    <s v="Animal Health "/>
    <x v="0"/>
    <x v="2"/>
    <x v="2"/>
  </r>
  <r>
    <x v="4"/>
    <s v="13.3 Training delivery"/>
    <s v="Environment"/>
    <x v="0"/>
    <x v="2"/>
    <x v="2"/>
  </r>
  <r>
    <x v="4"/>
    <s v="13.3 Training delivery"/>
    <s v="One Health (Core)"/>
    <x v="1"/>
    <x v="6"/>
    <x v="2"/>
  </r>
  <r>
    <x v="4"/>
    <s v="13.3 Training delivery"/>
    <s v="One Health (Optional)"/>
    <x v="1"/>
    <x v="68"/>
    <x v="2"/>
  </r>
  <r>
    <x v="4"/>
    <s v="13.3 Training delivery"/>
    <s v="One Health (Optional)"/>
    <x v="1"/>
    <x v="464"/>
    <x v="3"/>
  </r>
  <r>
    <x v="4"/>
    <s v="13.3 Training delivery"/>
    <s v="One Health (Optional)"/>
    <x v="1"/>
    <x v="465"/>
    <x v="3"/>
  </r>
  <r>
    <x v="4"/>
    <s v="13.3 Training delivery"/>
    <s v="One Health (Optional)"/>
    <x v="1"/>
    <x v="466"/>
    <x v="3"/>
  </r>
  <r>
    <x v="4"/>
    <s v="13.3 Training delivery"/>
    <s v="One Health (Optional)"/>
    <x v="1"/>
    <x v="467"/>
    <x v="3"/>
  </r>
  <r>
    <x v="4"/>
    <s v="13.3 Training delivery"/>
    <s v="One Health (Optional)"/>
    <x v="1"/>
    <x v="468"/>
    <x v="3"/>
  </r>
  <r>
    <x v="4"/>
    <s v="13.3 Training delivery"/>
    <s v="One Health (Optional)"/>
    <x v="1"/>
    <x v="469"/>
    <x v="3"/>
  </r>
  <r>
    <x v="4"/>
    <s v="13.3 Training delivery"/>
    <s v="Public Health  "/>
    <x v="1"/>
    <x v="6"/>
    <x v="2"/>
  </r>
  <r>
    <x v="4"/>
    <s v="13.3 Training delivery"/>
    <s v="Animal Health "/>
    <x v="1"/>
    <x v="6"/>
    <x v="2"/>
  </r>
  <r>
    <x v="4"/>
    <s v="13.3 Training delivery"/>
    <s v="Environment"/>
    <x v="1"/>
    <x v="6"/>
    <x v="2"/>
  </r>
  <r>
    <x v="4"/>
    <s v="13.3 Training delivery"/>
    <s v="One Health (Core)"/>
    <x v="2"/>
    <x v="26"/>
    <x v="2"/>
  </r>
  <r>
    <x v="4"/>
    <s v="13.3 Training delivery"/>
    <s v="One Health (Optional)"/>
    <x v="2"/>
    <x v="35"/>
    <x v="2"/>
  </r>
  <r>
    <x v="4"/>
    <s v="13.3 Training delivery"/>
    <s v="One Health (Optional)"/>
    <x v="2"/>
    <x v="470"/>
    <x v="3"/>
  </r>
  <r>
    <x v="4"/>
    <s v="13.3 Training delivery"/>
    <s v="One Health (Optional)"/>
    <x v="2"/>
    <x v="471"/>
    <x v="3"/>
  </r>
  <r>
    <x v="4"/>
    <s v="13.3 Training delivery"/>
    <s v="One Health (Optional)"/>
    <x v="2"/>
    <x v="472"/>
    <x v="3"/>
  </r>
  <r>
    <x v="4"/>
    <s v="13.3 Training delivery"/>
    <s v="One Health (Optional)"/>
    <x v="2"/>
    <x v="473"/>
    <x v="3"/>
  </r>
  <r>
    <x v="4"/>
    <s v="13.3 Training delivery"/>
    <s v="One Health (Optional)"/>
    <x v="2"/>
    <x v="474"/>
    <x v="3"/>
  </r>
  <r>
    <x v="4"/>
    <s v="13.3 Training delivery"/>
    <s v="Public Health  "/>
    <x v="2"/>
    <x v="26"/>
    <x v="2"/>
  </r>
  <r>
    <x v="4"/>
    <s v="13.3 Training delivery"/>
    <s v="Animal Health "/>
    <x v="2"/>
    <x v="26"/>
    <x v="2"/>
  </r>
  <r>
    <x v="4"/>
    <s v="13.3 Training delivery"/>
    <s v="Environment"/>
    <x v="2"/>
    <x v="26"/>
    <x v="2"/>
  </r>
  <r>
    <x v="4"/>
    <s v="13.4 eLearning"/>
    <s v="One Health (Core)"/>
    <x v="0"/>
    <x v="2"/>
    <x v="2"/>
  </r>
  <r>
    <x v="4"/>
    <s v="13.4 eLearning"/>
    <s v="One Health (Optional)"/>
    <x v="0"/>
    <x v="475"/>
    <x v="1"/>
  </r>
  <r>
    <x v="4"/>
    <s v="13.4 eLearning"/>
    <s v="One Health (Optional)"/>
    <x v="0"/>
    <x v="476"/>
    <x v="1"/>
  </r>
  <r>
    <x v="4"/>
    <s v="13.4 eLearning"/>
    <s v="Public Health  "/>
    <x v="0"/>
    <x v="2"/>
    <x v="2"/>
  </r>
  <r>
    <x v="4"/>
    <s v="13.4 eLearning"/>
    <s v="Animal Health "/>
    <x v="0"/>
    <x v="2"/>
    <x v="2"/>
  </r>
  <r>
    <x v="4"/>
    <s v="13.4 eLearning"/>
    <s v="Environment"/>
    <x v="0"/>
    <x v="2"/>
    <x v="2"/>
  </r>
  <r>
    <x v="4"/>
    <s v="13.4 eLearning"/>
    <s v="One Health (Core)"/>
    <x v="1"/>
    <x v="6"/>
    <x v="2"/>
  </r>
  <r>
    <x v="4"/>
    <s v="13.4 eLearning"/>
    <s v="One Health (Optional)"/>
    <x v="1"/>
    <x v="68"/>
    <x v="2"/>
  </r>
  <r>
    <x v="4"/>
    <s v="13.4 eLearning"/>
    <s v="One Health (Optional)"/>
    <x v="1"/>
    <x v="477"/>
    <x v="3"/>
  </r>
  <r>
    <x v="4"/>
    <s v="13.4 eLearning"/>
    <s v="One Health (Optional)"/>
    <x v="1"/>
    <x v="478"/>
    <x v="3"/>
  </r>
  <r>
    <x v="4"/>
    <s v="13.4 eLearning"/>
    <s v="Public Health  "/>
    <x v="1"/>
    <x v="6"/>
    <x v="2"/>
  </r>
  <r>
    <x v="4"/>
    <s v="13.4 eLearning"/>
    <s v="Animal Health "/>
    <x v="1"/>
    <x v="6"/>
    <x v="2"/>
  </r>
  <r>
    <x v="4"/>
    <s v="13.4 eLearning"/>
    <s v="Environment"/>
    <x v="1"/>
    <x v="6"/>
    <x v="2"/>
  </r>
  <r>
    <x v="4"/>
    <s v="13.4 eLearning"/>
    <s v="One Health (Core)"/>
    <x v="2"/>
    <x v="26"/>
    <x v="2"/>
  </r>
  <r>
    <x v="4"/>
    <s v="13.4 eLearning"/>
    <s v="One Health (Optional)"/>
    <x v="2"/>
    <x v="35"/>
    <x v="2"/>
  </r>
  <r>
    <x v="4"/>
    <s v="13.4 eLearning"/>
    <s v="One Health (Optional)"/>
    <x v="2"/>
    <x v="479"/>
    <x v="3"/>
  </r>
  <r>
    <x v="4"/>
    <s v="13.4 eLearning"/>
    <s v="One Health (Optional)"/>
    <x v="2"/>
    <x v="480"/>
    <x v="3"/>
  </r>
  <r>
    <x v="4"/>
    <s v="13.4 eLearning"/>
    <s v="Public Health  "/>
    <x v="2"/>
    <x v="26"/>
    <x v="2"/>
  </r>
  <r>
    <x v="4"/>
    <s v="13.4 eLearning"/>
    <s v="Animal Health "/>
    <x v="2"/>
    <x v="26"/>
    <x v="2"/>
  </r>
  <r>
    <x v="4"/>
    <s v="13.4 eLearning"/>
    <s v="Environment"/>
    <x v="2"/>
    <x v="26"/>
    <x v="2"/>
  </r>
  <r>
    <x v="4"/>
    <s v="13.5 Quality and risk management in training"/>
    <s v="One Health (Core)"/>
    <x v="0"/>
    <x v="2"/>
    <x v="2"/>
  </r>
  <r>
    <x v="4"/>
    <s v="13.5 Quality and risk management in training"/>
    <s v="One Health (Optional)"/>
    <x v="0"/>
    <x v="481"/>
    <x v="0"/>
  </r>
  <r>
    <x v="4"/>
    <s v="13.5 Quality and risk management in training"/>
    <s v="One Health (Optional)"/>
    <x v="0"/>
    <x v="482"/>
    <x v="1"/>
  </r>
  <r>
    <x v="4"/>
    <s v="13.5 Quality and risk management in training"/>
    <s v="One Health (Optional)"/>
    <x v="0"/>
    <x v="483"/>
    <x v="1"/>
  </r>
  <r>
    <x v="4"/>
    <s v="13.5 Quality and risk management in training"/>
    <s v="One Health (Optional)"/>
    <x v="0"/>
    <x v="484"/>
    <x v="3"/>
  </r>
  <r>
    <x v="4"/>
    <s v="13.5 Quality and risk management in training"/>
    <s v="One Health (Optional)"/>
    <x v="0"/>
    <x v="485"/>
    <x v="3"/>
  </r>
  <r>
    <x v="4"/>
    <s v="13.5 Quality and risk management in training"/>
    <s v="Public Health  "/>
    <x v="0"/>
    <x v="2"/>
    <x v="2"/>
  </r>
  <r>
    <x v="4"/>
    <s v="13.5 Quality and risk management in training"/>
    <s v="Animal Health "/>
    <x v="0"/>
    <x v="2"/>
    <x v="2"/>
  </r>
  <r>
    <x v="4"/>
    <s v="13.5 Quality and risk management in training"/>
    <s v="Environment"/>
    <x v="0"/>
    <x v="2"/>
    <x v="2"/>
  </r>
  <r>
    <x v="4"/>
    <s v="13.5 Quality and risk management in training"/>
    <s v="One Health (Core)"/>
    <x v="1"/>
    <x v="6"/>
    <x v="2"/>
  </r>
  <r>
    <x v="4"/>
    <s v="13.5 Quality and risk management in training"/>
    <s v="One Health (Optional)"/>
    <x v="1"/>
    <x v="68"/>
    <x v="2"/>
  </r>
  <r>
    <x v="4"/>
    <s v="13.5 Quality and risk management in training"/>
    <s v="One Health (Optional)"/>
    <x v="1"/>
    <x v="486"/>
    <x v="1"/>
  </r>
  <r>
    <x v="4"/>
    <s v="13.5 Quality and risk management in training"/>
    <s v="One Health (Optional)"/>
    <x v="1"/>
    <x v="487"/>
    <x v="3"/>
  </r>
  <r>
    <x v="4"/>
    <s v="13.5 Quality and risk management in training"/>
    <s v="One Health (Optional)"/>
    <x v="1"/>
    <x v="488"/>
    <x v="3"/>
  </r>
  <r>
    <x v="4"/>
    <s v="13.5 Quality and risk management in training"/>
    <s v="One Health (Optional)"/>
    <x v="1"/>
    <x v="489"/>
    <x v="3"/>
  </r>
  <r>
    <x v="4"/>
    <s v="13.5 Quality and risk management in training"/>
    <s v="Public Health  "/>
    <x v="1"/>
    <x v="6"/>
    <x v="2"/>
  </r>
  <r>
    <x v="4"/>
    <s v="13.5 Quality and risk management in training"/>
    <s v="Animal Health "/>
    <x v="1"/>
    <x v="6"/>
    <x v="2"/>
  </r>
  <r>
    <x v="4"/>
    <s v="13.5 Quality and risk management in training"/>
    <s v="Environment"/>
    <x v="1"/>
    <x v="6"/>
    <x v="2"/>
  </r>
  <r>
    <x v="4"/>
    <s v="13.5 Quality and risk management in training"/>
    <s v="One Health (Core)"/>
    <x v="2"/>
    <x v="26"/>
    <x v="2"/>
  </r>
  <r>
    <x v="4"/>
    <s v="13.5 Quality and risk management in training"/>
    <s v="One Health (Optional)"/>
    <x v="2"/>
    <x v="35"/>
    <x v="2"/>
  </r>
  <r>
    <x v="4"/>
    <s v="13.5 Quality and risk management in training"/>
    <s v="One Health (Optional)"/>
    <x v="2"/>
    <x v="490"/>
    <x v="3"/>
  </r>
  <r>
    <x v="4"/>
    <s v="13.5 Quality and risk management in training"/>
    <s v="One Health (Optional)"/>
    <x v="2"/>
    <x v="491"/>
    <x v="3"/>
  </r>
  <r>
    <x v="4"/>
    <s v="13.5 Quality and risk management in training"/>
    <s v="One Health (Optional)"/>
    <x v="2"/>
    <x v="492"/>
    <x v="3"/>
  </r>
  <r>
    <x v="4"/>
    <s v="13.5 Quality and risk management in training"/>
    <s v="One Health (Optional)"/>
    <x v="2"/>
    <x v="493"/>
    <x v="3"/>
  </r>
  <r>
    <x v="4"/>
    <s v="13.5 Quality and risk management in training"/>
    <s v="One Health (Optional)"/>
    <x v="2"/>
    <x v="494"/>
    <x v="3"/>
  </r>
  <r>
    <x v="4"/>
    <s v="13.5 Quality and risk management in training"/>
    <s v="One Health (Optional)"/>
    <x v="2"/>
    <x v="495"/>
    <x v="1"/>
  </r>
  <r>
    <x v="4"/>
    <s v="13.5 Quality and risk management in training"/>
    <s v="Public Health  "/>
    <x v="2"/>
    <x v="26"/>
    <x v="2"/>
  </r>
  <r>
    <x v="4"/>
    <s v="13.5 Quality and risk management in training"/>
    <s v="Animal Health "/>
    <x v="2"/>
    <x v="26"/>
    <x v="2"/>
  </r>
  <r>
    <x v="4"/>
    <s v="13.5 Quality and risk management in training"/>
    <s v="Environment"/>
    <x v="2"/>
    <x v="26"/>
    <x v="2"/>
  </r>
  <r>
    <x v="5"/>
    <s v="14.1 Ethics and its role related to health "/>
    <s v="One Health (Core)"/>
    <x v="0"/>
    <x v="496"/>
    <x v="3"/>
  </r>
  <r>
    <x v="5"/>
    <s v="14.1 Ethics and its role related to health "/>
    <s v="One Health (Core)"/>
    <x v="0"/>
    <x v="497"/>
    <x v="1"/>
  </r>
  <r>
    <x v="5"/>
    <s v="14.1 Ethics and its role related to health "/>
    <s v="One Health (Core)"/>
    <x v="0"/>
    <x v="498"/>
    <x v="1"/>
  </r>
  <r>
    <x v="5"/>
    <s v="14.1 Ethics and its role related to health "/>
    <s v="One Health (Core)"/>
    <x v="0"/>
    <x v="499"/>
    <x v="3"/>
  </r>
  <r>
    <x v="5"/>
    <s v="14.1 Ethics and its role related to health "/>
    <s v="One Health (Optional)"/>
    <x v="0"/>
    <x v="500"/>
    <x v="3"/>
  </r>
  <r>
    <x v="5"/>
    <s v="14.1 Ethics and its role related to health "/>
    <s v="Public Health  "/>
    <x v="0"/>
    <x v="501"/>
    <x v="3"/>
  </r>
  <r>
    <x v="5"/>
    <s v="14.1 Ethics and its role related to health "/>
    <s v="Animal Health "/>
    <x v="0"/>
    <x v="502"/>
    <x v="3"/>
  </r>
  <r>
    <x v="5"/>
    <s v="14.1 Ethics and its role related to health "/>
    <s v="Environment"/>
    <x v="0"/>
    <x v="503"/>
    <x v="1"/>
  </r>
  <r>
    <x v="5"/>
    <s v="14.1 Ethics and its role related to health "/>
    <s v="Environment"/>
    <x v="0"/>
    <x v="504"/>
    <x v="0"/>
  </r>
  <r>
    <x v="5"/>
    <s v="14.1 Ethics and its role related to health "/>
    <s v="Environment"/>
    <x v="0"/>
    <x v="505"/>
    <x v="1"/>
  </r>
  <r>
    <x v="5"/>
    <s v="14.1 Ethics and its role related to health "/>
    <s v="One Health (Core)"/>
    <x v="1"/>
    <x v="17"/>
    <x v="2"/>
  </r>
  <r>
    <x v="5"/>
    <s v="14.1 Ethics and its role related to health "/>
    <s v="One Health (Optional)"/>
    <x v="1"/>
    <x v="17"/>
    <x v="2"/>
  </r>
  <r>
    <x v="5"/>
    <s v="14.1 Ethics and its role related to health "/>
    <s v="Public Health  "/>
    <x v="1"/>
    <x v="17"/>
    <x v="2"/>
  </r>
  <r>
    <x v="5"/>
    <s v="14.1 Ethics and its role related to health "/>
    <s v="Animal Health "/>
    <x v="1"/>
    <x v="68"/>
    <x v="2"/>
  </r>
  <r>
    <x v="5"/>
    <s v="14.1 Ethics and its role related to health "/>
    <s v="Animal Health "/>
    <x v="1"/>
    <x v="506"/>
    <x v="0"/>
  </r>
  <r>
    <x v="5"/>
    <s v="14.1 Ethics and its role related to health "/>
    <s v="Environment"/>
    <x v="1"/>
    <x v="68"/>
    <x v="2"/>
  </r>
  <r>
    <x v="5"/>
    <s v="14.1 Ethics and its role related to health "/>
    <s v="Environment"/>
    <x v="1"/>
    <x v="507"/>
    <x v="1"/>
  </r>
  <r>
    <x v="5"/>
    <s v="14.1 Ethics and its role related to health "/>
    <s v="Environment"/>
    <x v="1"/>
    <x v="508"/>
    <x v="1"/>
  </r>
  <r>
    <x v="5"/>
    <s v="14.1 Ethics and its role related to health "/>
    <s v="Environment"/>
    <x v="1"/>
    <x v="509"/>
    <x v="3"/>
  </r>
  <r>
    <x v="5"/>
    <s v="14.1 Ethics and its role related to health "/>
    <s v="One Health (Core)"/>
    <x v="2"/>
    <x v="24"/>
    <x v="2"/>
  </r>
  <r>
    <x v="5"/>
    <s v="14.1 Ethics and its role related to health "/>
    <s v="One Health (Optional)"/>
    <x v="2"/>
    <x v="24"/>
    <x v="2"/>
  </r>
  <r>
    <x v="5"/>
    <s v="14.1 Ethics and its role related to health "/>
    <s v="Public Health  "/>
    <x v="2"/>
    <x v="24"/>
    <x v="2"/>
  </r>
  <r>
    <x v="5"/>
    <s v="14.1 Ethics and its role related to health "/>
    <s v="Animal Health "/>
    <x v="2"/>
    <x v="24"/>
    <x v="2"/>
  </r>
  <r>
    <x v="5"/>
    <s v="14.1 Ethics and its role related to health "/>
    <s v="Environment"/>
    <x v="2"/>
    <x v="35"/>
    <x v="2"/>
  </r>
  <r>
    <x v="5"/>
    <s v="14.1 Ethics and its role related to health "/>
    <s v="Environment"/>
    <x v="2"/>
    <x v="510"/>
    <x v="3"/>
  </r>
  <r>
    <x v="5"/>
    <s v="14.1 Ethics and its role related to health "/>
    <s v="Environment"/>
    <x v="2"/>
    <x v="511"/>
    <x v="3"/>
  </r>
  <r>
    <x v="5"/>
    <s v="14.1 Ethics and its role related to health "/>
    <s v="Environment"/>
    <x v="2"/>
    <x v="512"/>
    <x v="3"/>
  </r>
  <r>
    <x v="5"/>
    <s v="14.2 Ethical issues related to field epidemiology "/>
    <s v="One Health (Core)"/>
    <x v="0"/>
    <x v="401"/>
    <x v="2"/>
  </r>
  <r>
    <x v="5"/>
    <s v="14.2 Ethical issues related to field epidemiology "/>
    <s v="One Health (Optional)"/>
    <x v="0"/>
    <x v="513"/>
    <x v="3"/>
  </r>
  <r>
    <x v="5"/>
    <s v="14.2 Ethical issues related to field epidemiology "/>
    <s v="One Health (Optional)"/>
    <x v="0"/>
    <x v="514"/>
    <x v="3"/>
  </r>
  <r>
    <x v="5"/>
    <s v="14.2 Ethical issues related to field epidemiology "/>
    <s v="One Health (Optional)"/>
    <x v="0"/>
    <x v="515"/>
    <x v="3"/>
  </r>
  <r>
    <x v="5"/>
    <s v="14.2 Ethical issues related to field epidemiology "/>
    <s v="One Health (Optional)"/>
    <x v="0"/>
    <x v="516"/>
    <x v="3"/>
  </r>
  <r>
    <x v="5"/>
    <s v="14.2 Ethical issues related to field epidemiology "/>
    <s v="Public Health  "/>
    <x v="0"/>
    <x v="401"/>
    <x v="2"/>
  </r>
  <r>
    <x v="5"/>
    <s v="14.2 Ethical issues related to field epidemiology "/>
    <s v="Animal Health "/>
    <x v="0"/>
    <x v="517"/>
    <x v="1"/>
  </r>
  <r>
    <x v="5"/>
    <s v="14.2 Ethical issues related to field epidemiology "/>
    <s v="Environment"/>
    <x v="0"/>
    <x v="518"/>
    <x v="3"/>
  </r>
  <r>
    <x v="5"/>
    <s v="14.2 Ethical issues related to field epidemiology "/>
    <s v="One Health (Core)"/>
    <x v="1"/>
    <x v="6"/>
    <x v="2"/>
  </r>
  <r>
    <x v="5"/>
    <s v="14.2 Ethical issues related to field epidemiology "/>
    <s v="One Health (Optional)"/>
    <x v="1"/>
    <x v="68"/>
    <x v="2"/>
  </r>
  <r>
    <x v="5"/>
    <s v="14.2 Ethical issues related to field epidemiology "/>
    <s v="One Health (Optional)"/>
    <x v="1"/>
    <x v="519"/>
    <x v="3"/>
  </r>
  <r>
    <x v="5"/>
    <s v="14.2 Ethical issues related to field epidemiology "/>
    <s v="One Health (Optional)"/>
    <x v="1"/>
    <x v="520"/>
    <x v="3"/>
  </r>
  <r>
    <x v="5"/>
    <s v="14.2 Ethical issues related to field epidemiology "/>
    <s v="One Health (Optional)"/>
    <x v="1"/>
    <x v="521"/>
    <x v="3"/>
  </r>
  <r>
    <x v="5"/>
    <s v="14.2 Ethical issues related to field epidemiology "/>
    <s v="One Health (Optional)"/>
    <x v="1"/>
    <x v="522"/>
    <x v="3"/>
  </r>
  <r>
    <x v="5"/>
    <s v="14.2 Ethical issues related to field epidemiology "/>
    <s v="Public Health  "/>
    <x v="1"/>
    <x v="6"/>
    <x v="2"/>
  </r>
  <r>
    <x v="5"/>
    <s v="14.2 Ethical issues related to field epidemiology "/>
    <s v="Animal Health "/>
    <x v="1"/>
    <x v="17"/>
    <x v="2"/>
  </r>
  <r>
    <x v="5"/>
    <s v="14.2 Ethical issues related to field epidemiology "/>
    <s v="Environment"/>
    <x v="1"/>
    <x v="17"/>
    <x v="2"/>
  </r>
  <r>
    <x v="5"/>
    <s v="14.2 Ethical issues related to field epidemiology "/>
    <s v="One Health (Core)"/>
    <x v="2"/>
    <x v="26"/>
    <x v="2"/>
  </r>
  <r>
    <x v="5"/>
    <s v="14.2 Ethical issues related to field epidemiology "/>
    <s v="One Health (Optional)"/>
    <x v="2"/>
    <x v="62"/>
    <x v="2"/>
  </r>
  <r>
    <x v="5"/>
    <s v="14.2 Ethical issues related to field epidemiology "/>
    <s v="One Health (Optional)"/>
    <x v="2"/>
    <x v="523"/>
    <x v="3"/>
  </r>
  <r>
    <x v="5"/>
    <s v="14.2 Ethical issues related to field epidemiology "/>
    <s v="One Health (Optional)"/>
    <x v="2"/>
    <x v="524"/>
    <x v="3"/>
  </r>
  <r>
    <x v="5"/>
    <s v="14.2 Ethical issues related to field epidemiology "/>
    <s v="Public Health  "/>
    <x v="2"/>
    <x v="525"/>
    <x v="3"/>
  </r>
  <r>
    <x v="5"/>
    <s v="14.2 Ethical issues related to field epidemiology "/>
    <s v="Public Health  "/>
    <x v="2"/>
    <x v="526"/>
    <x v="0"/>
  </r>
  <r>
    <x v="5"/>
    <s v="14.2 Ethical issues related to field epidemiology "/>
    <s v="Animal Health "/>
    <x v="2"/>
    <x v="24"/>
    <x v="2"/>
  </r>
  <r>
    <x v="5"/>
    <s v="14.2 Ethical issues related to field epidemiology "/>
    <s v="Environment"/>
    <x v="2"/>
    <x v="24"/>
    <x v="2"/>
  </r>
  <r>
    <x v="5"/>
    <s v="14.3 Moral challenges related to ethical decision-making "/>
    <s v="One Health (Core)"/>
    <x v="0"/>
    <x v="527"/>
    <x v="1"/>
  </r>
  <r>
    <x v="5"/>
    <s v="14.3 Moral challenges related to ethical decision-making "/>
    <s v="One Health (Core)"/>
    <x v="0"/>
    <x v="528"/>
    <x v="1"/>
  </r>
  <r>
    <x v="5"/>
    <s v="14.3 Moral challenges related to ethical decision-making "/>
    <s v="One Health (Optional)"/>
    <x v="0"/>
    <x v="529"/>
    <x v="3"/>
  </r>
  <r>
    <x v="5"/>
    <s v="14.3 Moral challenges related to ethical decision-making "/>
    <s v="One Health (Optional)"/>
    <x v="0"/>
    <x v="530"/>
    <x v="3"/>
  </r>
  <r>
    <x v="5"/>
    <s v="14.3 Moral challenges related to ethical decision-making "/>
    <s v="Public Health  "/>
    <x v="0"/>
    <x v="2"/>
    <x v="2"/>
  </r>
  <r>
    <x v="5"/>
    <s v="14.3 Moral challenges related to ethical decision-making "/>
    <s v="Animal Health "/>
    <x v="0"/>
    <x v="531"/>
    <x v="3"/>
  </r>
  <r>
    <x v="5"/>
    <s v="14.3 Moral challenges related to ethical decision-making "/>
    <s v="Environment"/>
    <x v="0"/>
    <x v="532"/>
    <x v="3"/>
  </r>
  <r>
    <x v="5"/>
    <s v="14.3 Moral challenges related to ethical decision-making "/>
    <s v="One Health (Core)"/>
    <x v="1"/>
    <x v="68"/>
    <x v="2"/>
  </r>
  <r>
    <x v="5"/>
    <s v="14.3 Moral challenges related to ethical decision-making "/>
    <s v="One Health (Core)"/>
    <x v="1"/>
    <x v="533"/>
    <x v="3"/>
  </r>
  <r>
    <x v="5"/>
    <s v="14.3 Moral challenges related to ethical decision-making "/>
    <s v="One Health (Optional)"/>
    <x v="1"/>
    <x v="68"/>
    <x v="2"/>
  </r>
  <r>
    <x v="5"/>
    <s v="14.3 Moral challenges related to ethical decision-making "/>
    <s v="One Health (Optional)"/>
    <x v="1"/>
    <x v="534"/>
    <x v="3"/>
  </r>
  <r>
    <x v="5"/>
    <s v="14.3 Moral challenges related to ethical decision-making "/>
    <s v="Public Health  "/>
    <x v="1"/>
    <x v="6"/>
    <x v="2"/>
  </r>
  <r>
    <x v="5"/>
    <s v="14.3 Moral challenges related to ethical decision-making "/>
    <s v="Animal Health "/>
    <x v="1"/>
    <x v="17"/>
    <x v="2"/>
  </r>
  <r>
    <x v="5"/>
    <s v="14.3 Moral challenges related to ethical decision-making "/>
    <s v="Environment"/>
    <x v="1"/>
    <x v="17"/>
    <x v="2"/>
  </r>
  <r>
    <x v="5"/>
    <s v="14.3 Moral challenges related to ethical decision-making "/>
    <s v="One Health (Core)"/>
    <x v="2"/>
    <x v="35"/>
    <x v="2"/>
  </r>
  <r>
    <x v="5"/>
    <s v="14.3 Moral challenges related to ethical decision-making "/>
    <s v="One Health (Core)"/>
    <x v="2"/>
    <x v="535"/>
    <x v="3"/>
  </r>
  <r>
    <x v="5"/>
    <s v="14.3 Moral challenges related to ethical decision-making "/>
    <s v="One Health (Optional)"/>
    <x v="2"/>
    <x v="35"/>
    <x v="2"/>
  </r>
  <r>
    <x v="5"/>
    <s v="14.3 Moral challenges related to ethical decision-making "/>
    <s v="One Health (Optional)"/>
    <x v="2"/>
    <x v="536"/>
    <x v="3"/>
  </r>
  <r>
    <x v="5"/>
    <s v="14.3 Moral challenges related to ethical decision-making "/>
    <s v="One Health (Optional)"/>
    <x v="2"/>
    <x v="537"/>
    <x v="3"/>
  </r>
  <r>
    <x v="5"/>
    <s v="14.3 Moral challenges related to ethical decision-making "/>
    <s v="Public Health  "/>
    <x v="2"/>
    <x v="538"/>
    <x v="3"/>
  </r>
  <r>
    <x v="5"/>
    <s v="14.3 Moral challenges related to ethical decision-making "/>
    <s v="Animal Health "/>
    <x v="2"/>
    <x v="24"/>
    <x v="2"/>
  </r>
  <r>
    <x v="5"/>
    <s v="14.3 Moral challenges related to ethical decision-making "/>
    <s v="Environment"/>
    <x v="2"/>
    <x v="24"/>
    <x v="2"/>
  </r>
  <r>
    <x v="5"/>
    <s v="14.4 Legal and regulatory ethical frameworks "/>
    <s v="One Health (Core)"/>
    <x v="0"/>
    <x v="539"/>
    <x v="3"/>
  </r>
  <r>
    <x v="5"/>
    <s v="14.4 Legal and regulatory ethical frameworks "/>
    <s v="One Health (Core)"/>
    <x v="0"/>
    <x v="540"/>
    <x v="3"/>
  </r>
  <r>
    <x v="5"/>
    <s v="14.4 Legal and regulatory ethical frameworks "/>
    <s v="One Health (Core)"/>
    <x v="0"/>
    <x v="541"/>
    <x v="3"/>
  </r>
  <r>
    <x v="5"/>
    <s v="14.4 Legal and regulatory ethical frameworks "/>
    <s v="One Health (Optional)"/>
    <x v="0"/>
    <x v="542"/>
    <x v="3"/>
  </r>
  <r>
    <x v="5"/>
    <s v="14.4 Legal and regulatory ethical frameworks "/>
    <s v="Public Health  "/>
    <x v="0"/>
    <x v="543"/>
    <x v="3"/>
  </r>
  <r>
    <x v="5"/>
    <s v="14.4 Legal and regulatory ethical frameworks "/>
    <s v="Public Health  "/>
    <x v="0"/>
    <x v="544"/>
    <x v="3"/>
  </r>
  <r>
    <x v="5"/>
    <s v="14.4 Legal and regulatory ethical frameworks "/>
    <s v="Public Health  "/>
    <x v="0"/>
    <x v="545"/>
    <x v="3"/>
  </r>
  <r>
    <x v="5"/>
    <s v="14.4 Legal and regulatory ethical frameworks "/>
    <s v="Animal Health "/>
    <x v="0"/>
    <x v="546"/>
    <x v="1"/>
  </r>
  <r>
    <x v="5"/>
    <s v="14.4 Legal and regulatory ethical frameworks "/>
    <s v="Animal Health "/>
    <x v="0"/>
    <x v="547"/>
    <x v="3"/>
  </r>
  <r>
    <x v="5"/>
    <s v="14.4 Legal and regulatory ethical frameworks "/>
    <s v="Environment"/>
    <x v="0"/>
    <x v="548"/>
    <x v="1"/>
  </r>
  <r>
    <x v="5"/>
    <s v="14.4 Legal and regulatory ethical frameworks "/>
    <s v="Environment"/>
    <x v="0"/>
    <x v="549"/>
    <x v="0"/>
  </r>
  <r>
    <x v="5"/>
    <s v="14.4 Legal and regulatory ethical frameworks "/>
    <s v="Environment"/>
    <x v="0"/>
    <x v="550"/>
    <x v="0"/>
  </r>
  <r>
    <x v="5"/>
    <s v="14.4 Legal and regulatory ethical frameworks "/>
    <s v="One Health (Core)"/>
    <x v="1"/>
    <x v="551"/>
    <x v="2"/>
  </r>
  <r>
    <x v="5"/>
    <s v="14.4 Legal and regulatory ethical frameworks "/>
    <s v="One Health (Core)"/>
    <x v="1"/>
    <x v="552"/>
    <x v="3"/>
  </r>
  <r>
    <x v="5"/>
    <s v="14.4 Legal and regulatory ethical frameworks "/>
    <s v="One Health (Optional)"/>
    <x v="1"/>
    <x v="17"/>
    <x v="2"/>
  </r>
  <r>
    <x v="5"/>
    <s v="14.4 Legal and regulatory ethical frameworks "/>
    <s v="Public Health  "/>
    <x v="1"/>
    <x v="68"/>
    <x v="2"/>
  </r>
  <r>
    <x v="5"/>
    <s v="14.4 Legal and regulatory ethical frameworks "/>
    <s v="Public Health  "/>
    <x v="1"/>
    <x v="553"/>
    <x v="3"/>
  </r>
  <r>
    <x v="5"/>
    <s v="14.4 Legal and regulatory ethical frameworks "/>
    <s v="Public Health  "/>
    <x v="1"/>
    <x v="554"/>
    <x v="3"/>
  </r>
  <r>
    <x v="5"/>
    <s v="14.4 Legal and regulatory ethical frameworks "/>
    <s v="Public Health  "/>
    <x v="1"/>
    <x v="555"/>
    <x v="3"/>
  </r>
  <r>
    <x v="5"/>
    <s v="14.4 Legal and regulatory ethical frameworks "/>
    <s v="Animal Health "/>
    <x v="1"/>
    <x v="17"/>
    <x v="2"/>
  </r>
  <r>
    <x v="5"/>
    <s v="14.4 Legal and regulatory ethical frameworks "/>
    <s v="Environment"/>
    <x v="1"/>
    <x v="17"/>
    <x v="2"/>
  </r>
  <r>
    <x v="5"/>
    <s v="14.4 Legal and regulatory ethical frameworks "/>
    <s v="One Health (Core)"/>
    <x v="2"/>
    <x v="24"/>
    <x v="2"/>
  </r>
  <r>
    <x v="5"/>
    <s v="14.4 Legal and regulatory ethical frameworks "/>
    <s v="One Health (Optional)"/>
    <x v="2"/>
    <x v="24"/>
    <x v="2"/>
  </r>
  <r>
    <x v="5"/>
    <s v="14.4 Legal and regulatory ethical frameworks "/>
    <s v="Public Health  "/>
    <x v="2"/>
    <x v="24"/>
    <x v="2"/>
  </r>
  <r>
    <x v="5"/>
    <s v="14.4 Legal and regulatory ethical frameworks "/>
    <s v="Animal Health "/>
    <x v="2"/>
    <x v="24"/>
    <x v="2"/>
  </r>
  <r>
    <x v="5"/>
    <s v="14.4 Legal and regulatory ethical frameworks "/>
    <s v="Environment"/>
    <x v="2"/>
    <x v="24"/>
    <x v="2"/>
  </r>
  <r>
    <x v="5"/>
    <s v="14.5 The five step process for ethical decision-making "/>
    <s v="One Health (Core)"/>
    <x v="0"/>
    <x v="556"/>
    <x v="3"/>
  </r>
  <r>
    <x v="5"/>
    <s v="14.5 The five step process for ethical decision-making "/>
    <s v="One Health (Optional)"/>
    <x v="0"/>
    <x v="2"/>
    <x v="2"/>
  </r>
  <r>
    <x v="5"/>
    <s v="14.5 The five step process for ethical decision-making "/>
    <s v="Public Health  "/>
    <x v="0"/>
    <x v="2"/>
    <x v="2"/>
  </r>
  <r>
    <x v="5"/>
    <s v="14.5 The five step process for ethical decision-making "/>
    <s v="Animal Health "/>
    <x v="0"/>
    <x v="2"/>
    <x v="2"/>
  </r>
  <r>
    <x v="5"/>
    <s v="14.5 The five step process for ethical decision-making "/>
    <s v="Environment"/>
    <x v="0"/>
    <x v="2"/>
    <x v="2"/>
  </r>
  <r>
    <x v="5"/>
    <s v="14.5 The five step process for ethical decision-making "/>
    <s v="One Health (Core)"/>
    <x v="1"/>
    <x v="17"/>
    <x v="2"/>
  </r>
  <r>
    <x v="5"/>
    <s v="14.5 The five step process for ethical decision-making "/>
    <s v="One Health (Optional)"/>
    <x v="1"/>
    <x v="6"/>
    <x v="2"/>
  </r>
  <r>
    <x v="5"/>
    <s v="14.5 The five step process for ethical decision-making "/>
    <s v="Public Health  "/>
    <x v="1"/>
    <x v="6"/>
    <x v="2"/>
  </r>
  <r>
    <x v="5"/>
    <s v="14.5 The five step process for ethical decision-making "/>
    <s v="Animal Health "/>
    <x v="1"/>
    <x v="6"/>
    <x v="2"/>
  </r>
  <r>
    <x v="5"/>
    <s v="14.5 The five step process for ethical decision-making "/>
    <s v="Environment"/>
    <x v="1"/>
    <x v="6"/>
    <x v="2"/>
  </r>
  <r>
    <x v="5"/>
    <s v="14.5 The five step process for ethical decision-making "/>
    <s v="One Health (Core)"/>
    <x v="2"/>
    <x v="24"/>
    <x v="2"/>
  </r>
  <r>
    <x v="5"/>
    <s v="14.5 The five step process for ethical decision-making "/>
    <s v="One Health (Optional)"/>
    <x v="2"/>
    <x v="26"/>
    <x v="2"/>
  </r>
  <r>
    <x v="5"/>
    <s v="14.5 The five step process for ethical decision-making "/>
    <s v="Public Health  "/>
    <x v="2"/>
    <x v="26"/>
    <x v="2"/>
  </r>
  <r>
    <x v="5"/>
    <s v="14.5 The five step process for ethical decision-making "/>
    <s v="Animal Health "/>
    <x v="2"/>
    <x v="26"/>
    <x v="2"/>
  </r>
  <r>
    <x v="5"/>
    <s v="14.5 The five step process for ethical decision-making "/>
    <s v="Environment"/>
    <x v="2"/>
    <x v="26"/>
    <x v="2"/>
  </r>
  <r>
    <x v="6"/>
    <s v="2.1     Characteristics of a functional surveillance system "/>
    <s v="One Health (Core)"/>
    <x v="0"/>
    <x v="557"/>
    <x v="0"/>
  </r>
  <r>
    <x v="6"/>
    <s v="2.1     Characteristics of a functional surveillance system "/>
    <s v="One Health (Optional)"/>
    <x v="0"/>
    <x v="558"/>
    <x v="0"/>
  </r>
  <r>
    <x v="6"/>
    <s v="2.1     Characteristics of a functional surveillance system "/>
    <s v="One Health (Optional)"/>
    <x v="0"/>
    <x v="559"/>
    <x v="0"/>
  </r>
  <r>
    <x v="6"/>
    <s v="2.1     Characteristics of a functional surveillance system "/>
    <s v="One Health (Optional)"/>
    <x v="0"/>
    <x v="560"/>
    <x v="0"/>
  </r>
  <r>
    <x v="6"/>
    <s v="2.1     Characteristics of a functional surveillance system "/>
    <s v="One Health (Optional)"/>
    <x v="0"/>
    <x v="561"/>
    <x v="0"/>
  </r>
  <r>
    <x v="6"/>
    <s v="2.1     Characteristics of a functional surveillance system "/>
    <s v="One Health (Optional)"/>
    <x v="0"/>
    <x v="562"/>
    <x v="0"/>
  </r>
  <r>
    <x v="6"/>
    <s v="2.1     Characteristics of a functional surveillance system "/>
    <s v="One Health (Optional)"/>
    <x v="0"/>
    <x v="563"/>
    <x v="0"/>
  </r>
  <r>
    <x v="6"/>
    <s v="2.1     Characteristics of a functional surveillance system "/>
    <s v="One Health (Optional)"/>
    <x v="0"/>
    <x v="564"/>
    <x v="0"/>
  </r>
  <r>
    <x v="6"/>
    <s v="2.1     Characteristics of a functional surveillance system "/>
    <s v="Public Health  "/>
    <x v="0"/>
    <x v="565"/>
    <x v="0"/>
  </r>
  <r>
    <x v="6"/>
    <s v="2.1     Characteristics of a functional surveillance system "/>
    <s v="Public Health  "/>
    <x v="0"/>
    <x v="566"/>
    <x v="0"/>
  </r>
  <r>
    <x v="6"/>
    <s v="2.1     Characteristics of a functional surveillance system "/>
    <s v="Animal Health "/>
    <x v="0"/>
    <x v="2"/>
    <x v="2"/>
  </r>
  <r>
    <x v="6"/>
    <s v="2.1     Characteristics of a functional surveillance system "/>
    <s v="Environment"/>
    <x v="0"/>
    <x v="2"/>
    <x v="2"/>
  </r>
  <r>
    <x v="6"/>
    <s v="2.1     Characteristics of a functional surveillance system "/>
    <s v="One Health (Core)"/>
    <x v="1"/>
    <x v="68"/>
    <x v="2"/>
  </r>
  <r>
    <x v="6"/>
    <s v="2.1     Characteristics of a functional surveillance system "/>
    <s v="One Health (Core)"/>
    <x v="1"/>
    <x v="567"/>
    <x v="1"/>
  </r>
  <r>
    <x v="6"/>
    <s v="2.1     Characteristics of a functional surveillance system "/>
    <s v="One Health (Optional)"/>
    <x v="1"/>
    <x v="17"/>
    <x v="2"/>
  </r>
  <r>
    <x v="6"/>
    <s v="2.1     Characteristics of a functional surveillance system "/>
    <s v="One Health (Optional)"/>
    <x v="1"/>
    <x v="568"/>
    <x v="0"/>
  </r>
  <r>
    <x v="6"/>
    <s v="2.1     Characteristics of a functional surveillance system "/>
    <s v="Public Health  "/>
    <x v="1"/>
    <x v="17"/>
    <x v="2"/>
  </r>
  <r>
    <x v="6"/>
    <s v="2.1     Characteristics of a functional surveillance system "/>
    <s v="Animal Health "/>
    <x v="1"/>
    <x v="569"/>
    <x v="0"/>
  </r>
  <r>
    <x v="6"/>
    <s v="2.1     Characteristics of a functional surveillance system "/>
    <s v="Environment"/>
    <x v="1"/>
    <x v="570"/>
    <x v="0"/>
  </r>
  <r>
    <x v="6"/>
    <s v="2.1     Characteristics of a functional surveillance system "/>
    <s v="One Health (Core)"/>
    <x v="2"/>
    <x v="35"/>
    <x v="2"/>
  </r>
  <r>
    <x v="6"/>
    <s v="2.1     Characteristics of a functional surveillance system "/>
    <s v="One Health (Core)"/>
    <x v="2"/>
    <x v="571"/>
    <x v="3"/>
  </r>
  <r>
    <x v="6"/>
    <s v="2.1     Characteristics of a functional surveillance system "/>
    <s v="One Health (Optional)"/>
    <x v="2"/>
    <x v="35"/>
    <x v="2"/>
  </r>
  <r>
    <x v="6"/>
    <s v="2.1     Characteristics of a functional surveillance system "/>
    <s v="One Health (Optional)"/>
    <x v="2"/>
    <x v="572"/>
    <x v="3"/>
  </r>
  <r>
    <x v="6"/>
    <s v="2.1     Characteristics of a functional surveillance system "/>
    <s v="Public Health  "/>
    <x v="2"/>
    <x v="24"/>
    <x v="2"/>
  </r>
  <r>
    <x v="6"/>
    <s v="2.1     Characteristics of a functional surveillance system "/>
    <s v="Animal Health "/>
    <x v="2"/>
    <x v="24"/>
    <x v="2"/>
  </r>
  <r>
    <x v="6"/>
    <s v="2.1     Characteristics of a functional surveillance system "/>
    <s v="Environment"/>
    <x v="2"/>
    <x v="62"/>
    <x v="2"/>
  </r>
  <r>
    <x v="6"/>
    <s v="2.1     Characteristics of a functional surveillance system "/>
    <s v="Environment"/>
    <x v="2"/>
    <x v="573"/>
    <x v="0"/>
  </r>
  <r>
    <x v="6"/>
    <s v="2.2     Detection and reporting of cases, clusters, and health threats "/>
    <s v="One Health (Core)"/>
    <x v="0"/>
    <x v="574"/>
    <x v="3"/>
  </r>
  <r>
    <x v="6"/>
    <s v="2.2     Detection and reporting of cases, clusters, and health threats "/>
    <s v="One Health (Core)"/>
    <x v="0"/>
    <x v="575"/>
    <x v="1"/>
  </r>
  <r>
    <x v="6"/>
    <s v="2.2     Detection and reporting of cases, clusters, and health threats "/>
    <s v="One Health (Core)"/>
    <x v="0"/>
    <x v="576"/>
    <x v="0"/>
  </r>
  <r>
    <x v="6"/>
    <s v="2.2     Detection and reporting of cases, clusters, and health threats "/>
    <s v="One Health (Core)"/>
    <x v="0"/>
    <x v="577"/>
    <x v="3"/>
  </r>
  <r>
    <x v="6"/>
    <s v="2.2     Detection and reporting of cases, clusters, and health threats "/>
    <s v="One Health (Core)"/>
    <x v="0"/>
    <x v="578"/>
    <x v="1"/>
  </r>
  <r>
    <x v="6"/>
    <s v="2.2     Detection and reporting of cases, clusters, and health threats "/>
    <s v="One Health (Optional)"/>
    <x v="0"/>
    <x v="579"/>
    <x v="1"/>
  </r>
  <r>
    <x v="6"/>
    <s v="2.2     Detection and reporting of cases, clusters, and health threats "/>
    <s v="One Health (Optional)"/>
    <x v="0"/>
    <x v="580"/>
    <x v="3"/>
  </r>
  <r>
    <x v="6"/>
    <s v="2.2     Detection and reporting of cases, clusters, and health threats "/>
    <s v="Public Health  "/>
    <x v="0"/>
    <x v="2"/>
    <x v="2"/>
  </r>
  <r>
    <x v="6"/>
    <s v="2.2     Detection and reporting of cases, clusters, and health threats "/>
    <s v="Animal Health "/>
    <x v="0"/>
    <x v="581"/>
    <x v="1"/>
  </r>
  <r>
    <x v="6"/>
    <s v="2.2     Detection and reporting of cases, clusters, and health threats "/>
    <s v="Environment"/>
    <x v="0"/>
    <x v="2"/>
    <x v="2"/>
  </r>
  <r>
    <x v="6"/>
    <s v="2.2     Detection and reporting of cases, clusters, and health threats "/>
    <s v="One Health (Core)"/>
    <x v="1"/>
    <x v="17"/>
    <x v="2"/>
  </r>
  <r>
    <x v="6"/>
    <s v="2.2     Detection and reporting of cases, clusters, and health threats "/>
    <s v="One Health (Optional)"/>
    <x v="1"/>
    <x v="17"/>
    <x v="2"/>
  </r>
  <r>
    <x v="6"/>
    <s v="2.2     Detection and reporting of cases, clusters, and health threats "/>
    <s v="Public Health  "/>
    <x v="1"/>
    <x v="582"/>
    <x v="2"/>
  </r>
  <r>
    <x v="6"/>
    <s v="2.2     Detection and reporting of cases, clusters, and health threats "/>
    <s v="Animal Health "/>
    <x v="1"/>
    <x v="17"/>
    <x v="2"/>
  </r>
  <r>
    <x v="6"/>
    <s v="2.2     Detection and reporting of cases, clusters, and health threats "/>
    <s v="Environment"/>
    <x v="1"/>
    <x v="582"/>
    <x v="2"/>
  </r>
  <r>
    <x v="6"/>
    <s v="2.2     Detection and reporting of cases, clusters, and health threats "/>
    <s v="One Health (Core)"/>
    <x v="2"/>
    <x v="583"/>
    <x v="2"/>
  </r>
  <r>
    <x v="6"/>
    <s v="2.2     Detection and reporting of cases, clusters, and health threats "/>
    <s v="One Health (Core)"/>
    <x v="2"/>
    <x v="584"/>
    <x v="3"/>
  </r>
  <r>
    <x v="6"/>
    <s v="2.2     Detection and reporting of cases, clusters, and health threats "/>
    <s v="One Health (Optional)"/>
    <x v="2"/>
    <x v="24"/>
    <x v="2"/>
  </r>
  <r>
    <x v="6"/>
    <s v="2.2     Detection and reporting of cases, clusters, and health threats "/>
    <s v="Public Health  "/>
    <x v="2"/>
    <x v="70"/>
    <x v="2"/>
  </r>
  <r>
    <x v="6"/>
    <s v="2.2     Detection and reporting of cases, clusters, and health threats "/>
    <s v="Animal Health "/>
    <x v="2"/>
    <x v="35"/>
    <x v="2"/>
  </r>
  <r>
    <x v="6"/>
    <s v="2.2     Detection and reporting of cases, clusters, and health threats "/>
    <s v="Animal Health "/>
    <x v="2"/>
    <x v="585"/>
    <x v="3"/>
  </r>
  <r>
    <x v="6"/>
    <s v="2.2     Detection and reporting of cases, clusters, and health threats "/>
    <s v="Environment"/>
    <x v="2"/>
    <x v="70"/>
    <x v="2"/>
  </r>
  <r>
    <x v="6"/>
    <s v="2.3     Surveillance data collection, analysis and interpretation "/>
    <s v="One Health (Core)"/>
    <x v="0"/>
    <x v="586"/>
    <x v="1"/>
  </r>
  <r>
    <x v="6"/>
    <s v="2.3     Surveillance data collection, analysis and interpretation "/>
    <s v="One Health (Core)"/>
    <x v="0"/>
    <x v="587"/>
    <x v="1"/>
  </r>
  <r>
    <x v="6"/>
    <s v="2.3     Surveillance data collection, analysis and interpretation "/>
    <s v="One Health (Optional)"/>
    <x v="0"/>
    <x v="588"/>
    <x v="1"/>
  </r>
  <r>
    <x v="6"/>
    <s v="2.3     Surveillance data collection, analysis and interpretation "/>
    <s v="One Health (Optional)"/>
    <x v="0"/>
    <x v="589"/>
    <x v="1"/>
  </r>
  <r>
    <x v="6"/>
    <s v="2.3     Surveillance data collection, analysis and interpretation "/>
    <s v="Public Health  "/>
    <x v="0"/>
    <x v="2"/>
    <x v="2"/>
  </r>
  <r>
    <x v="6"/>
    <s v="2.3     Surveillance data collection, analysis and interpretation "/>
    <s v="Animal Health "/>
    <x v="0"/>
    <x v="2"/>
    <x v="2"/>
  </r>
  <r>
    <x v="6"/>
    <s v="2.3     Surveillance data collection, analysis and interpretation "/>
    <s v="Environment"/>
    <x v="0"/>
    <x v="2"/>
    <x v="2"/>
  </r>
  <r>
    <x v="6"/>
    <s v="2.3     Surveillance data collection, analysis and interpretation "/>
    <s v="One Health (Core)"/>
    <x v="1"/>
    <x v="68"/>
    <x v="2"/>
  </r>
  <r>
    <x v="6"/>
    <s v="2.3     Surveillance data collection, analysis and interpretation "/>
    <s v="One Health (Core)"/>
    <x v="1"/>
    <x v="590"/>
    <x v="3"/>
  </r>
  <r>
    <x v="6"/>
    <s v="2.3     Surveillance data collection, analysis and interpretation "/>
    <s v="One Health (Optional)"/>
    <x v="1"/>
    <x v="68"/>
    <x v="2"/>
  </r>
  <r>
    <x v="6"/>
    <s v="2.3     Surveillance data collection, analysis and interpretation "/>
    <s v="One Health (Optional)"/>
    <x v="1"/>
    <x v="591"/>
    <x v="3"/>
  </r>
  <r>
    <x v="6"/>
    <s v="2.3     Surveillance data collection, analysis and interpretation "/>
    <s v="Public Health  "/>
    <x v="1"/>
    <x v="6"/>
    <x v="2"/>
  </r>
  <r>
    <x v="6"/>
    <s v="2.3     Surveillance data collection, analysis and interpretation "/>
    <s v="Animal Health "/>
    <x v="1"/>
    <x v="6"/>
    <x v="2"/>
  </r>
  <r>
    <x v="6"/>
    <s v="2.3     Surveillance data collection, analysis and interpretation "/>
    <s v="Environment"/>
    <x v="1"/>
    <x v="6"/>
    <x v="2"/>
  </r>
  <r>
    <x v="6"/>
    <s v="2.3     Surveillance data collection, analysis and interpretation "/>
    <s v="One Health (Core)"/>
    <x v="2"/>
    <x v="35"/>
    <x v="2"/>
  </r>
  <r>
    <x v="6"/>
    <s v="2.3     Surveillance data collection, analysis and interpretation "/>
    <s v="One Health (Core)"/>
    <x v="2"/>
    <x v="592"/>
    <x v="3"/>
  </r>
  <r>
    <x v="6"/>
    <s v="2.3     Surveillance data collection, analysis and interpretation "/>
    <s v="One Health (Optional)"/>
    <x v="2"/>
    <x v="35"/>
    <x v="2"/>
  </r>
  <r>
    <x v="6"/>
    <s v="2.3     Surveillance data collection, analysis and interpretation "/>
    <s v="One Health (Optional)"/>
    <x v="2"/>
    <x v="593"/>
    <x v="1"/>
  </r>
  <r>
    <x v="6"/>
    <s v="2.3     Surveillance data collection, analysis and interpretation "/>
    <s v="One Health (Optional)"/>
    <x v="2"/>
    <x v="594"/>
    <x v="1"/>
  </r>
  <r>
    <x v="6"/>
    <s v="2.3     Surveillance data collection, analysis and interpretation "/>
    <s v="Public Health  "/>
    <x v="2"/>
    <x v="26"/>
    <x v="2"/>
  </r>
  <r>
    <x v="6"/>
    <s v="2.3     Surveillance data collection, analysis and interpretation "/>
    <s v="Animal Health "/>
    <x v="2"/>
    <x v="26"/>
    <x v="2"/>
  </r>
  <r>
    <x v="6"/>
    <s v="2.3     Surveillance data collection, analysis and interpretation "/>
    <s v="Environment"/>
    <x v="2"/>
    <x v="26"/>
    <x v="2"/>
  </r>
  <r>
    <x v="6"/>
    <s v="2.4     Surveillance reporting"/>
    <s v="One Health (Core)"/>
    <x v="0"/>
    <x v="595"/>
    <x v="1"/>
  </r>
  <r>
    <x v="6"/>
    <s v="2.4     Surveillance reporting"/>
    <s v="One Health (Optional)"/>
    <x v="0"/>
    <x v="596"/>
    <x v="3"/>
  </r>
  <r>
    <x v="6"/>
    <s v="2.4     Surveillance reporting"/>
    <s v="One Health (Optional)"/>
    <x v="0"/>
    <x v="597"/>
    <x v="1"/>
  </r>
  <r>
    <x v="6"/>
    <s v="2.4     Surveillance reporting"/>
    <s v="One Health (Optional)"/>
    <x v="0"/>
    <x v="598"/>
    <x v="3"/>
  </r>
  <r>
    <x v="6"/>
    <s v="2.4     Surveillance reporting"/>
    <s v="Public Health  "/>
    <x v="0"/>
    <x v="2"/>
    <x v="2"/>
  </r>
  <r>
    <x v="6"/>
    <s v="2.4     Surveillance reporting"/>
    <s v="Animal Health "/>
    <x v="0"/>
    <x v="599"/>
    <x v="1"/>
  </r>
  <r>
    <x v="6"/>
    <s v="2.4     Surveillance reporting"/>
    <s v="Environment"/>
    <x v="0"/>
    <x v="2"/>
    <x v="2"/>
  </r>
  <r>
    <x v="6"/>
    <s v="2.4     Surveillance reporting"/>
    <s v="One Health (Core)"/>
    <x v="1"/>
    <x v="68"/>
    <x v="2"/>
  </r>
  <r>
    <x v="6"/>
    <s v="2.4     Surveillance reporting"/>
    <s v="One Health (Core)"/>
    <x v="1"/>
    <x v="600"/>
    <x v="3"/>
  </r>
  <r>
    <x v="6"/>
    <s v="2.4     Surveillance reporting"/>
    <s v="One Health (Core)"/>
    <x v="1"/>
    <x v="601"/>
    <x v="3"/>
  </r>
  <r>
    <x v="6"/>
    <s v="2.4     Surveillance reporting"/>
    <s v="One Health (Optional)"/>
    <x v="1"/>
    <x v="17"/>
    <x v="2"/>
  </r>
  <r>
    <x v="6"/>
    <s v="2.4     Surveillance reporting"/>
    <s v="One Health (Optional)"/>
    <x v="1"/>
    <x v="602"/>
    <x v="3"/>
  </r>
  <r>
    <x v="6"/>
    <s v="2.4     Surveillance reporting"/>
    <s v="Public Health  "/>
    <x v="1"/>
    <x v="6"/>
    <x v="2"/>
  </r>
  <r>
    <x v="6"/>
    <s v="2.4     Surveillance reporting"/>
    <s v="Animal Health "/>
    <x v="1"/>
    <x v="68"/>
    <x v="2"/>
  </r>
  <r>
    <x v="6"/>
    <s v="2.4     Surveillance reporting"/>
    <s v="Animal Health "/>
    <x v="1"/>
    <x v="603"/>
    <x v="0"/>
  </r>
  <r>
    <x v="6"/>
    <s v="2.4     Surveillance reporting"/>
    <s v="Environment"/>
    <x v="1"/>
    <x v="6"/>
    <x v="2"/>
  </r>
  <r>
    <x v="6"/>
    <s v="2.4     Surveillance reporting"/>
    <s v="One Health (Core)"/>
    <x v="2"/>
    <x v="24"/>
    <x v="2"/>
  </r>
  <r>
    <x v="6"/>
    <s v="2.4     Surveillance reporting"/>
    <s v="One Health (Optional)"/>
    <x v="2"/>
    <x v="35"/>
    <x v="2"/>
  </r>
  <r>
    <x v="6"/>
    <s v="2.4     Surveillance reporting"/>
    <s v="One Health (Optional)"/>
    <x v="2"/>
    <x v="604"/>
    <x v="3"/>
  </r>
  <r>
    <x v="6"/>
    <s v="2.4     Surveillance reporting"/>
    <s v="Public Health  "/>
    <x v="2"/>
    <x v="605"/>
    <x v="0"/>
  </r>
  <r>
    <x v="6"/>
    <s v="2.4     Surveillance reporting"/>
    <s v="Animal Health "/>
    <x v="2"/>
    <x v="35"/>
    <x v="2"/>
  </r>
  <r>
    <x v="6"/>
    <s v="2.4     Surveillance reporting"/>
    <s v="Animal Health "/>
    <x v="2"/>
    <x v="606"/>
    <x v="0"/>
  </r>
  <r>
    <x v="6"/>
    <s v="2.4     Surveillance reporting"/>
    <s v="Environment"/>
    <x v="2"/>
    <x v="26"/>
    <x v="2"/>
  </r>
  <r>
    <x v="6"/>
    <s v="2.5     Monitor and assess the quality of surveillance data "/>
    <s v="One Health (Core)"/>
    <x v="0"/>
    <x v="607"/>
    <x v="1"/>
  </r>
  <r>
    <x v="6"/>
    <s v="2.5     Monitor and assess the quality of surveillance data "/>
    <s v="One Health (Optional)"/>
    <x v="0"/>
    <x v="2"/>
    <x v="2"/>
  </r>
  <r>
    <x v="6"/>
    <s v="2.5     Monitor and assess the quality of surveillance data "/>
    <s v="Public Health  "/>
    <x v="0"/>
    <x v="2"/>
    <x v="2"/>
  </r>
  <r>
    <x v="6"/>
    <s v="2.5     Monitor and assess the quality of surveillance data "/>
    <s v="Animal Health "/>
    <x v="0"/>
    <x v="608"/>
    <x v="3"/>
  </r>
  <r>
    <x v="6"/>
    <s v="2.5     Monitor and assess the quality of surveillance data "/>
    <s v="Environment"/>
    <x v="0"/>
    <x v="2"/>
    <x v="2"/>
  </r>
  <r>
    <x v="6"/>
    <s v="2.5     Monitor and assess the quality of surveillance data "/>
    <s v="One Health (Core)"/>
    <x v="1"/>
    <x v="609"/>
    <x v="2"/>
  </r>
  <r>
    <x v="6"/>
    <s v="2.5     Monitor and assess the quality of surveillance data "/>
    <s v="One Health (Core)"/>
    <x v="1"/>
    <x v="610"/>
    <x v="3"/>
  </r>
  <r>
    <x v="6"/>
    <s v="2.5     Monitor and assess the quality of surveillance data "/>
    <s v="One Health (Core)"/>
    <x v="1"/>
    <x v="611"/>
    <x v="3"/>
  </r>
  <r>
    <x v="6"/>
    <s v="2.5     Monitor and assess the quality of surveillance data "/>
    <s v="One Health (Optional)"/>
    <x v="1"/>
    <x v="6"/>
    <x v="2"/>
  </r>
  <r>
    <x v="6"/>
    <s v="2.5     Monitor and assess the quality of surveillance data "/>
    <s v="Public Health  "/>
    <x v="1"/>
    <x v="612"/>
    <x v="1"/>
  </r>
  <r>
    <x v="6"/>
    <s v="2.5     Monitor and assess the quality of surveillance data "/>
    <s v="Animal Health "/>
    <x v="1"/>
    <x v="17"/>
    <x v="2"/>
  </r>
  <r>
    <x v="6"/>
    <s v="2.5     Monitor and assess the quality of surveillance data "/>
    <s v="Environment"/>
    <x v="1"/>
    <x v="6"/>
    <x v="2"/>
  </r>
  <r>
    <x v="6"/>
    <s v="2.5     Monitor and assess the quality of surveillance data "/>
    <s v="One Health (Core)"/>
    <x v="2"/>
    <x v="24"/>
    <x v="2"/>
  </r>
  <r>
    <x v="6"/>
    <s v="2.5     Monitor and assess the quality of surveillance data "/>
    <s v="One Health (Optional)"/>
    <x v="2"/>
    <x v="26"/>
    <x v="2"/>
  </r>
  <r>
    <x v="6"/>
    <s v="2.5     Monitor and assess the quality of surveillance data "/>
    <s v="Public Health  "/>
    <x v="2"/>
    <x v="24"/>
    <x v="2"/>
  </r>
  <r>
    <x v="6"/>
    <s v="2.5     Monitor and assess the quality of surveillance data "/>
    <s v="Animal Health "/>
    <x v="2"/>
    <x v="24"/>
    <x v="2"/>
  </r>
  <r>
    <x v="6"/>
    <s v="2.5     Monitor and assess the quality of surveillance data "/>
    <s v="Environment"/>
    <x v="2"/>
    <x v="26"/>
    <x v="2"/>
  </r>
  <r>
    <x v="6"/>
    <s v="2.6     Surveillance systems design and evaluation "/>
    <s v="One Health (Core)"/>
    <x v="0"/>
    <x v="2"/>
    <x v="2"/>
  </r>
  <r>
    <x v="6"/>
    <s v="2.6     Surveillance systems design and evaluation "/>
    <s v="One Health (Optional)"/>
    <x v="0"/>
    <x v="613"/>
    <x v="1"/>
  </r>
  <r>
    <x v="6"/>
    <s v="2.6     Surveillance systems design and evaluation "/>
    <s v="Public Health  "/>
    <x v="0"/>
    <x v="2"/>
    <x v="2"/>
  </r>
  <r>
    <x v="6"/>
    <s v="2.6     Surveillance systems design and evaluation "/>
    <s v="Animal Health "/>
    <x v="0"/>
    <x v="2"/>
    <x v="2"/>
  </r>
  <r>
    <x v="6"/>
    <s v="2.6     Surveillance systems design and evaluation "/>
    <s v="Environment"/>
    <x v="0"/>
    <x v="2"/>
    <x v="2"/>
  </r>
  <r>
    <x v="6"/>
    <s v="2.6     Surveillance systems design and evaluation "/>
    <s v="One Health (Core)"/>
    <x v="1"/>
    <x v="614"/>
    <x v="3"/>
  </r>
  <r>
    <x v="6"/>
    <s v="2.6     Surveillance systems design and evaluation "/>
    <s v="One Health (Core)"/>
    <x v="1"/>
    <x v="615"/>
    <x v="3"/>
  </r>
  <r>
    <x v="6"/>
    <s v="2.6     Surveillance systems design and evaluation "/>
    <s v="One Health (Optional)"/>
    <x v="1"/>
    <x v="616"/>
    <x v="3"/>
  </r>
  <r>
    <x v="6"/>
    <s v="2.6     Surveillance systems design and evaluation "/>
    <s v="Public Health  "/>
    <x v="1"/>
    <x v="6"/>
    <x v="2"/>
  </r>
  <r>
    <x v="6"/>
    <s v="2.6     Surveillance systems design and evaluation "/>
    <s v="Animal Health "/>
    <x v="1"/>
    <x v="6"/>
    <x v="2"/>
  </r>
  <r>
    <x v="6"/>
    <s v="2.6     Surveillance systems design and evaluation "/>
    <s v="Environment"/>
    <x v="1"/>
    <x v="6"/>
    <x v="2"/>
  </r>
  <r>
    <x v="6"/>
    <s v="2.6     Surveillance systems design and evaluation "/>
    <s v="One Health (Core)"/>
    <x v="2"/>
    <x v="617"/>
    <x v="3"/>
  </r>
  <r>
    <x v="6"/>
    <s v="2.6     Surveillance systems design and evaluation "/>
    <s v="One Health (Core)"/>
    <x v="2"/>
    <x v="618"/>
    <x v="3"/>
  </r>
  <r>
    <x v="6"/>
    <s v="2.6     Surveillance systems design and evaluation "/>
    <s v="One Health (Core)"/>
    <x v="2"/>
    <x v="619"/>
    <x v="3"/>
  </r>
  <r>
    <x v="6"/>
    <s v="2.6     Surveillance systems design and evaluation "/>
    <s v="One Health (Core)"/>
    <x v="2"/>
    <x v="620"/>
    <x v="3"/>
  </r>
  <r>
    <x v="6"/>
    <s v="2.6     Surveillance systems design and evaluation "/>
    <s v="One Health (Core)"/>
    <x v="2"/>
    <x v="621"/>
    <x v="3"/>
  </r>
  <r>
    <x v="6"/>
    <s v="2.6     Surveillance systems design and evaluation "/>
    <s v="One Health (Core)"/>
    <x v="2"/>
    <x v="622"/>
    <x v="3"/>
  </r>
  <r>
    <x v="6"/>
    <s v="2.6     Surveillance systems design and evaluation "/>
    <s v="One Health (Core)"/>
    <x v="2"/>
    <x v="623"/>
    <x v="3"/>
  </r>
  <r>
    <x v="6"/>
    <s v="2.6     Surveillance systems design and evaluation "/>
    <s v="One Health (Optional)"/>
    <x v="2"/>
    <x v="35"/>
    <x v="2"/>
  </r>
  <r>
    <x v="6"/>
    <s v="2.6     Surveillance systems design and evaluation "/>
    <s v="One Health (Optional)"/>
    <x v="2"/>
    <x v="624"/>
    <x v="3"/>
  </r>
  <r>
    <x v="6"/>
    <s v="2.6     Surveillance systems design and evaluation "/>
    <s v="One Health (Optional)"/>
    <x v="2"/>
    <x v="625"/>
    <x v="3"/>
  </r>
  <r>
    <x v="6"/>
    <s v="2.6     Surveillance systems design and evaluation "/>
    <s v="One Health (Optional)"/>
    <x v="2"/>
    <x v="626"/>
    <x v="3"/>
  </r>
  <r>
    <x v="6"/>
    <s v="2.6     Surveillance systems design and evaluation "/>
    <s v="Public Health  "/>
    <x v="2"/>
    <x v="26"/>
    <x v="2"/>
  </r>
  <r>
    <x v="6"/>
    <s v="2.6     Surveillance systems design and evaluation "/>
    <s v="Animal Health "/>
    <x v="2"/>
    <x v="26"/>
    <x v="2"/>
  </r>
  <r>
    <x v="6"/>
    <s v="2.6     Surveillance systems design and evaluation "/>
    <s v="Environment"/>
    <x v="2"/>
    <x v="26"/>
    <x v="2"/>
  </r>
  <r>
    <x v="7"/>
    <s v="3.1 Field preparation"/>
    <s v="One Health (Core)"/>
    <x v="0"/>
    <x v="627"/>
    <x v="0"/>
  </r>
  <r>
    <x v="7"/>
    <s v="3.1 Field preparation"/>
    <s v="One Health (Core)"/>
    <x v="0"/>
    <x v="628"/>
    <x v="3"/>
  </r>
  <r>
    <x v="7"/>
    <s v="3.1 Field preparation"/>
    <s v="One Health (Core)"/>
    <x v="0"/>
    <x v="629"/>
    <x v="1"/>
  </r>
  <r>
    <x v="7"/>
    <s v="3.1 Field preparation"/>
    <s v="One Health (Core)"/>
    <x v="0"/>
    <x v="630"/>
    <x v="1"/>
  </r>
  <r>
    <x v="7"/>
    <s v="3.1 Field preparation"/>
    <s v="One Health (Core)"/>
    <x v="0"/>
    <x v="631"/>
    <x v="1"/>
  </r>
  <r>
    <x v="7"/>
    <s v="3.1 Field preparation"/>
    <s v="One Health (Optional)"/>
    <x v="0"/>
    <x v="632"/>
    <x v="3"/>
  </r>
  <r>
    <x v="7"/>
    <s v="3.1 Field preparation"/>
    <s v="One Health (Optional)"/>
    <x v="0"/>
    <x v="633"/>
    <x v="0"/>
  </r>
  <r>
    <x v="7"/>
    <s v="3.1 Field preparation"/>
    <s v="One Health (Optional)"/>
    <x v="0"/>
    <x v="634"/>
    <x v="3"/>
  </r>
  <r>
    <x v="7"/>
    <s v="3.1 Field preparation"/>
    <s v="One Health (Optional)"/>
    <x v="0"/>
    <x v="635"/>
    <x v="0"/>
  </r>
  <r>
    <x v="7"/>
    <s v="3.1 Field preparation"/>
    <s v="One Health (Optional)"/>
    <x v="0"/>
    <x v="636"/>
    <x v="3"/>
  </r>
  <r>
    <x v="7"/>
    <s v="3.1 Field preparation"/>
    <s v="Public Health  "/>
    <x v="0"/>
    <x v="2"/>
    <x v="2"/>
  </r>
  <r>
    <x v="7"/>
    <s v="3.1 Field preparation"/>
    <s v="Animal Health "/>
    <x v="0"/>
    <x v="637"/>
    <x v="1"/>
  </r>
  <r>
    <x v="7"/>
    <s v="3.1 Field preparation"/>
    <s v="Environment"/>
    <x v="0"/>
    <x v="2"/>
    <x v="2"/>
  </r>
  <r>
    <x v="7"/>
    <s v="3.1 Field preparation"/>
    <s v="One Health (Core)"/>
    <x v="1"/>
    <x v="68"/>
    <x v="2"/>
  </r>
  <r>
    <x v="7"/>
    <s v="3.1 Field preparation"/>
    <s v="One Health (Core)"/>
    <x v="1"/>
    <x v="638"/>
    <x v="3"/>
  </r>
  <r>
    <x v="7"/>
    <s v="3.1 Field preparation"/>
    <s v="One Health (Core)"/>
    <x v="1"/>
    <x v="639"/>
    <x v="3"/>
  </r>
  <r>
    <x v="7"/>
    <s v="3.1 Field preparation"/>
    <s v="One Health (Core)"/>
    <x v="1"/>
    <x v="640"/>
    <x v="3"/>
  </r>
  <r>
    <x v="7"/>
    <s v="3.1 Field preparation"/>
    <s v="One Health (Core)"/>
    <x v="1"/>
    <x v="641"/>
    <x v="3"/>
  </r>
  <r>
    <x v="7"/>
    <s v="3.1 Field preparation"/>
    <s v="One Health (Optional)"/>
    <x v="1"/>
    <x v="68"/>
    <x v="2"/>
  </r>
  <r>
    <x v="7"/>
    <s v="3.1 Field preparation"/>
    <s v="One Health (Optional)"/>
    <x v="1"/>
    <x v="642"/>
    <x v="3"/>
  </r>
  <r>
    <x v="7"/>
    <s v="3.1 Field preparation"/>
    <s v="One Health (Optional)"/>
    <x v="1"/>
    <x v="643"/>
    <x v="3"/>
  </r>
  <r>
    <x v="7"/>
    <s v="3.1 Field preparation"/>
    <s v="One Health (Optional)"/>
    <x v="1"/>
    <x v="644"/>
    <x v="3"/>
  </r>
  <r>
    <x v="7"/>
    <s v="3.1 Field preparation"/>
    <s v="Public Health  "/>
    <x v="1"/>
    <x v="6"/>
    <x v="2"/>
  </r>
  <r>
    <x v="7"/>
    <s v="3.1 Field preparation"/>
    <s v="Animal Health "/>
    <x v="1"/>
    <x v="17"/>
    <x v="2"/>
  </r>
  <r>
    <x v="7"/>
    <s v="3.1 Field preparation"/>
    <s v="Environment"/>
    <x v="1"/>
    <x v="6"/>
    <x v="2"/>
  </r>
  <r>
    <x v="7"/>
    <s v="3.1 Field preparation"/>
    <s v="One Health (Core)"/>
    <x v="2"/>
    <x v="35"/>
    <x v="2"/>
  </r>
  <r>
    <x v="7"/>
    <s v="3.1 Field preparation"/>
    <s v="One Health (Core)"/>
    <x v="2"/>
    <x v="645"/>
    <x v="3"/>
  </r>
  <r>
    <x v="7"/>
    <s v="3.1 Field preparation"/>
    <s v="One Health (Core)"/>
    <x v="2"/>
    <x v="646"/>
    <x v="3"/>
  </r>
  <r>
    <x v="7"/>
    <s v="3.1 Field preparation"/>
    <s v="One Health (Core)"/>
    <x v="2"/>
    <x v="647"/>
    <x v="3"/>
  </r>
  <r>
    <x v="7"/>
    <s v="3.1 Field preparation"/>
    <s v="One Health (Core)"/>
    <x v="2"/>
    <x v="648"/>
    <x v="3"/>
  </r>
  <r>
    <x v="7"/>
    <s v="3.1 Field preparation"/>
    <s v="One Health (Core)"/>
    <x v="2"/>
    <x v="649"/>
    <x v="3"/>
  </r>
  <r>
    <x v="7"/>
    <s v="3.1 Field preparation"/>
    <s v="One Health (Optional)"/>
    <x v="2"/>
    <x v="35"/>
    <x v="2"/>
  </r>
  <r>
    <x v="7"/>
    <s v="3.1 Field preparation"/>
    <s v="One Health (Optional)"/>
    <x v="2"/>
    <x v="650"/>
    <x v="3"/>
  </r>
  <r>
    <x v="7"/>
    <s v="3.1 Field preparation"/>
    <s v="One Health (Optional)"/>
    <x v="2"/>
    <x v="651"/>
    <x v="3"/>
  </r>
  <r>
    <x v="7"/>
    <s v="3.1 Field preparation"/>
    <s v="One Health (Optional)"/>
    <x v="2"/>
    <x v="652"/>
    <x v="3"/>
  </r>
  <r>
    <x v="7"/>
    <s v="3.1 Field preparation"/>
    <s v="One Health (Optional)"/>
    <x v="2"/>
    <x v="653"/>
    <x v="3"/>
  </r>
  <r>
    <x v="7"/>
    <s v="3.1 Field preparation"/>
    <s v="Public Health  "/>
    <x v="2"/>
    <x v="26"/>
    <x v="2"/>
  </r>
  <r>
    <x v="7"/>
    <s v="3.1 Field preparation"/>
    <s v="Animal Health "/>
    <x v="2"/>
    <x v="24"/>
    <x v="2"/>
  </r>
  <r>
    <x v="7"/>
    <s v="3.1 Field preparation"/>
    <s v="Environment"/>
    <x v="2"/>
    <x v="26"/>
    <x v="2"/>
  </r>
  <r>
    <x v="7"/>
    <s v="3.2 Investigation"/>
    <s v="One Health (Core)"/>
    <x v="0"/>
    <x v="654"/>
    <x v="1"/>
  </r>
  <r>
    <x v="7"/>
    <s v="3.2 Investigation"/>
    <s v="One Health (Core)"/>
    <x v="0"/>
    <x v="655"/>
    <x v="1"/>
  </r>
  <r>
    <x v="7"/>
    <s v="3.2 Investigation"/>
    <s v="One Health (Core)"/>
    <x v="0"/>
    <x v="656"/>
    <x v="1"/>
  </r>
  <r>
    <x v="7"/>
    <s v="3.2 Investigation"/>
    <s v="One Health (Core)"/>
    <x v="0"/>
    <x v="657"/>
    <x v="3"/>
  </r>
  <r>
    <x v="7"/>
    <s v="3.2 Investigation"/>
    <s v="One Health (Core)"/>
    <x v="0"/>
    <x v="658"/>
    <x v="1"/>
  </r>
  <r>
    <x v="7"/>
    <s v="3.2 Investigation"/>
    <s v="One Health (Core)"/>
    <x v="0"/>
    <x v="659"/>
    <x v="1"/>
  </r>
  <r>
    <x v="7"/>
    <s v="3.2 Investigation"/>
    <s v="One Health (Optional)"/>
    <x v="0"/>
    <x v="660"/>
    <x v="3"/>
  </r>
  <r>
    <x v="7"/>
    <s v="3.2 Investigation"/>
    <s v="One Health (Optional)"/>
    <x v="0"/>
    <x v="661"/>
    <x v="1"/>
  </r>
  <r>
    <x v="7"/>
    <s v="3.2 Investigation"/>
    <s v="One Health (Optional)"/>
    <x v="0"/>
    <x v="662"/>
    <x v="0"/>
  </r>
  <r>
    <x v="7"/>
    <s v="3.2 Investigation"/>
    <s v="One Health (Optional)"/>
    <x v="0"/>
    <x v="663"/>
    <x v="3"/>
  </r>
  <r>
    <x v="7"/>
    <s v="3.2 Investigation"/>
    <s v="One Health (Optional)"/>
    <x v="0"/>
    <x v="664"/>
    <x v="3"/>
  </r>
  <r>
    <x v="7"/>
    <s v="3.2 Investigation"/>
    <s v="One Health (Optional)"/>
    <x v="0"/>
    <x v="665"/>
    <x v="1"/>
  </r>
  <r>
    <x v="7"/>
    <s v="3.2 Investigation"/>
    <s v="One Health (Optional)"/>
    <x v="0"/>
    <x v="666"/>
    <x v="0"/>
  </r>
  <r>
    <x v="7"/>
    <s v="3.2 Investigation"/>
    <s v="Public Health  "/>
    <x v="0"/>
    <x v="2"/>
    <x v="2"/>
  </r>
  <r>
    <x v="7"/>
    <s v="3.2 Investigation"/>
    <s v="Animal Health "/>
    <x v="0"/>
    <x v="667"/>
    <x v="1"/>
  </r>
  <r>
    <x v="7"/>
    <s v="3.2 Investigation"/>
    <s v="Animal Health "/>
    <x v="0"/>
    <x v="668"/>
    <x v="3"/>
  </r>
  <r>
    <x v="7"/>
    <s v="3.2 Investigation"/>
    <s v="Animal Health "/>
    <x v="0"/>
    <x v="669"/>
    <x v="3"/>
  </r>
  <r>
    <x v="7"/>
    <s v="3.2 Investigation"/>
    <s v="Animal Health "/>
    <x v="0"/>
    <x v="670"/>
    <x v="1"/>
  </r>
  <r>
    <x v="7"/>
    <s v="3.2 Investigation"/>
    <s v="Environment"/>
    <x v="0"/>
    <x v="2"/>
    <x v="2"/>
  </r>
  <r>
    <x v="7"/>
    <s v="3.2 Investigation"/>
    <s v="One Health (Core)"/>
    <x v="1"/>
    <x v="671"/>
    <x v="2"/>
  </r>
  <r>
    <x v="7"/>
    <s v="3.2 Investigation"/>
    <s v="One Health (Core)"/>
    <x v="1"/>
    <x v="672"/>
    <x v="3"/>
  </r>
  <r>
    <x v="7"/>
    <s v="3.2 Investigation"/>
    <s v="One Health (Core)"/>
    <x v="1"/>
    <x v="673"/>
    <x v="3"/>
  </r>
  <r>
    <x v="7"/>
    <s v="3.2 Investigation"/>
    <s v="One Health (Optional)"/>
    <x v="1"/>
    <x v="671"/>
    <x v="2"/>
  </r>
  <r>
    <x v="7"/>
    <s v="3.2 Investigation"/>
    <s v="One Health (Optional)"/>
    <x v="1"/>
    <x v="674"/>
    <x v="3"/>
  </r>
  <r>
    <x v="7"/>
    <s v="3.2 Investigation"/>
    <s v="Public Health  "/>
    <x v="1"/>
    <x v="675"/>
    <x v="3"/>
  </r>
  <r>
    <x v="7"/>
    <s v="3.2 Investigation"/>
    <s v="Animal Health "/>
    <x v="1"/>
    <x v="17"/>
    <x v="2"/>
  </r>
  <r>
    <x v="7"/>
    <s v="3.2 Investigation"/>
    <s v="Environment"/>
    <x v="1"/>
    <x v="6"/>
    <x v="2"/>
  </r>
  <r>
    <x v="7"/>
    <s v="3.2 Investigation"/>
    <s v="One Health (Core)"/>
    <x v="2"/>
    <x v="35"/>
    <x v="2"/>
  </r>
  <r>
    <x v="7"/>
    <s v="3.2 Investigation"/>
    <s v="One Health (Core)"/>
    <x v="2"/>
    <x v="676"/>
    <x v="3"/>
  </r>
  <r>
    <x v="7"/>
    <s v="3.2 Investigation"/>
    <s v="One Health (Core)"/>
    <x v="2"/>
    <x v="677"/>
    <x v="3"/>
  </r>
  <r>
    <x v="7"/>
    <s v="3.2 Investigation"/>
    <s v="One Health (Optional)"/>
    <x v="2"/>
    <x v="24"/>
    <x v="2"/>
  </r>
  <r>
    <x v="7"/>
    <s v="3.2 Investigation"/>
    <s v="Public Health  "/>
    <x v="2"/>
    <x v="583"/>
    <x v="2"/>
  </r>
  <r>
    <x v="7"/>
    <s v="3.2 Investigation"/>
    <s v="Public Health  "/>
    <x v="2"/>
    <x v="678"/>
    <x v="1"/>
  </r>
  <r>
    <x v="7"/>
    <s v="3.2 Investigation"/>
    <s v="Public Health  "/>
    <x v="2"/>
    <x v="679"/>
    <x v="1"/>
  </r>
  <r>
    <x v="7"/>
    <s v="3.2 Investigation"/>
    <s v="Public Health  "/>
    <x v="2"/>
    <x v="680"/>
    <x v="3"/>
  </r>
  <r>
    <x v="7"/>
    <s v="3.2 Investigation"/>
    <s v="Animal Health "/>
    <x v="2"/>
    <x v="583"/>
    <x v="2"/>
  </r>
  <r>
    <x v="7"/>
    <s v="3.2 Investigation"/>
    <s v="Animal Health "/>
    <x v="2"/>
    <x v="681"/>
    <x v="1"/>
  </r>
  <r>
    <x v="7"/>
    <s v="3.2 Investigation"/>
    <s v="Animal Health "/>
    <x v="2"/>
    <x v="679"/>
    <x v="1"/>
  </r>
  <r>
    <x v="7"/>
    <s v="3.2 Investigation"/>
    <s v="Animal Health "/>
    <x v="2"/>
    <x v="680"/>
    <x v="3"/>
  </r>
  <r>
    <x v="7"/>
    <s v="3.2 Investigation"/>
    <s v="Environment"/>
    <x v="2"/>
    <x v="26"/>
    <x v="2"/>
  </r>
  <r>
    <x v="7"/>
    <s v="3.3 Data management and analysis "/>
    <s v="One Health (Core)"/>
    <x v="0"/>
    <x v="682"/>
    <x v="1"/>
  </r>
  <r>
    <x v="7"/>
    <s v="3.3 Data management and analysis "/>
    <s v="One Health (Core)"/>
    <x v="0"/>
    <x v="683"/>
    <x v="1"/>
  </r>
  <r>
    <x v="7"/>
    <s v="3.3 Data management and analysis "/>
    <s v="One Health (Optional)"/>
    <x v="0"/>
    <x v="684"/>
    <x v="1"/>
  </r>
  <r>
    <x v="7"/>
    <s v="3.3 Data management and analysis "/>
    <s v="One Health (Optional)"/>
    <x v="0"/>
    <x v="685"/>
    <x v="1"/>
  </r>
  <r>
    <x v="7"/>
    <s v="3.3 Data management and analysis "/>
    <s v="Public Health  "/>
    <x v="0"/>
    <x v="2"/>
    <x v="2"/>
  </r>
  <r>
    <x v="7"/>
    <s v="3.3 Data management and analysis "/>
    <s v="Animal Health "/>
    <x v="0"/>
    <x v="686"/>
    <x v="1"/>
  </r>
  <r>
    <x v="7"/>
    <s v="3.3 Data management and analysis "/>
    <s v="Animal Health "/>
    <x v="0"/>
    <x v="687"/>
    <x v="0"/>
  </r>
  <r>
    <x v="7"/>
    <s v="3.3 Data management and analysis "/>
    <s v="Environment"/>
    <x v="0"/>
    <x v="2"/>
    <x v="2"/>
  </r>
  <r>
    <x v="7"/>
    <s v="3.3 Data management and analysis "/>
    <s v="One Health (Core)"/>
    <x v="1"/>
    <x v="68"/>
    <x v="2"/>
  </r>
  <r>
    <x v="7"/>
    <s v="3.3 Data management and analysis "/>
    <s v="One Health (Core)"/>
    <x v="1"/>
    <x v="688"/>
    <x v="3"/>
  </r>
  <r>
    <x v="7"/>
    <s v="3.3 Data management and analysis "/>
    <s v="One Health (Core)"/>
    <x v="1"/>
    <x v="689"/>
    <x v="3"/>
  </r>
  <r>
    <x v="7"/>
    <s v="3.3 Data management and analysis "/>
    <s v="One Health (Core)"/>
    <x v="1"/>
    <x v="690"/>
    <x v="3"/>
  </r>
  <r>
    <x v="7"/>
    <s v="3.3 Data management and analysis "/>
    <s v="One Health (Optional)"/>
    <x v="1"/>
    <x v="17"/>
    <x v="2"/>
  </r>
  <r>
    <x v="7"/>
    <s v="3.3 Data management and analysis "/>
    <s v="Public Health  "/>
    <x v="1"/>
    <x v="6"/>
    <x v="2"/>
  </r>
  <r>
    <x v="7"/>
    <s v="3.3 Data management and analysis "/>
    <s v="Animal Health "/>
    <x v="1"/>
    <x v="68"/>
    <x v="2"/>
  </r>
  <r>
    <x v="7"/>
    <s v="3.3 Data management and analysis "/>
    <s v="Animal Health "/>
    <x v="1"/>
    <x v="691"/>
    <x v="1"/>
  </r>
  <r>
    <x v="7"/>
    <s v="3.3 Data management and analysis "/>
    <s v="Environment"/>
    <x v="1"/>
    <x v="6"/>
    <x v="2"/>
  </r>
  <r>
    <x v="7"/>
    <s v="3.3 Data management and analysis "/>
    <s v="One Health (Core)"/>
    <x v="2"/>
    <x v="35"/>
    <x v="2"/>
  </r>
  <r>
    <x v="7"/>
    <s v="3.3 Data management and analysis "/>
    <s v="One Health (Core)"/>
    <x v="2"/>
    <x v="692"/>
    <x v="3"/>
  </r>
  <r>
    <x v="7"/>
    <s v="3.3 Data management and analysis "/>
    <s v="One Health (Optional)"/>
    <x v="2"/>
    <x v="35"/>
    <x v="2"/>
  </r>
  <r>
    <x v="7"/>
    <s v="3.3 Data management and analysis "/>
    <s v="One Health (Optional)"/>
    <x v="2"/>
    <x v="693"/>
    <x v="3"/>
  </r>
  <r>
    <x v="7"/>
    <s v="3.3 Data management and analysis "/>
    <s v="One Health (Optional)"/>
    <x v="2"/>
    <x v="694"/>
    <x v="3"/>
  </r>
  <r>
    <x v="7"/>
    <s v="3.3 Data management and analysis "/>
    <s v="Public Health  "/>
    <x v="2"/>
    <x v="695"/>
    <x v="1"/>
  </r>
  <r>
    <x v="7"/>
    <s v="3.3 Data management and analysis "/>
    <s v="Animal Health "/>
    <x v="2"/>
    <x v="35"/>
    <x v="2"/>
  </r>
  <r>
    <x v="7"/>
    <s v="3.3 Data management and analysis "/>
    <s v="Animal Health "/>
    <x v="2"/>
    <x v="696"/>
    <x v="1"/>
  </r>
  <r>
    <x v="7"/>
    <s v="3.3 Data management and analysis "/>
    <s v="Environment"/>
    <x v="2"/>
    <x v="26"/>
    <x v="2"/>
  </r>
  <r>
    <x v="7"/>
    <s v="3.4 Reporting and follow-up interventions"/>
    <s v="One Health (Core)"/>
    <x v="0"/>
    <x v="697"/>
    <x v="1"/>
  </r>
  <r>
    <x v="7"/>
    <s v="3.4 Reporting and follow-up interventions"/>
    <s v="One Health (Core)"/>
    <x v="0"/>
    <x v="698"/>
    <x v="3"/>
  </r>
  <r>
    <x v="7"/>
    <s v="3.4 Reporting and follow-up interventions"/>
    <s v="One Health (Optional)"/>
    <x v="0"/>
    <x v="699"/>
    <x v="3"/>
  </r>
  <r>
    <x v="7"/>
    <s v="3.4 Reporting and follow-up interventions"/>
    <s v="Public Health  "/>
    <x v="0"/>
    <x v="2"/>
    <x v="2"/>
  </r>
  <r>
    <x v="7"/>
    <s v="3.4 Reporting and follow-up interventions"/>
    <s v="Animal Health "/>
    <x v="0"/>
    <x v="2"/>
    <x v="2"/>
  </r>
  <r>
    <x v="7"/>
    <s v="3.4 Reporting and follow-up interventions"/>
    <s v="Animal Health "/>
    <x v="0"/>
    <x v="2"/>
    <x v="2"/>
  </r>
  <r>
    <x v="7"/>
    <s v="3.4 Reporting and follow-up interventions"/>
    <s v="One Health (Core)"/>
    <x v="1"/>
    <x v="68"/>
    <x v="2"/>
  </r>
  <r>
    <x v="7"/>
    <s v="3.4 Reporting and follow-up interventions"/>
    <s v="One Health (Core)"/>
    <x v="1"/>
    <x v="700"/>
    <x v="3"/>
  </r>
  <r>
    <x v="7"/>
    <s v="3.4 Reporting and follow-up interventions"/>
    <s v="One Health (Optional)"/>
    <x v="1"/>
    <x v="68"/>
    <x v="2"/>
  </r>
  <r>
    <x v="7"/>
    <s v="3.4 Reporting and follow-up interventions"/>
    <s v="One Health (Optional)"/>
    <x v="1"/>
    <x v="701"/>
    <x v="3"/>
  </r>
  <r>
    <x v="7"/>
    <s v="3.4 Reporting and follow-up interventions"/>
    <s v="One Health (Optional)"/>
    <x v="1"/>
    <x v="702"/>
    <x v="3"/>
  </r>
  <r>
    <x v="7"/>
    <s v="3.4 Reporting and follow-up interventions"/>
    <s v="Public Health  "/>
    <x v="1"/>
    <x v="6"/>
    <x v="2"/>
  </r>
  <r>
    <x v="7"/>
    <s v="3.4 Reporting and follow-up interventions"/>
    <s v="Animal Health "/>
    <x v="1"/>
    <x v="6"/>
    <x v="2"/>
  </r>
  <r>
    <x v="7"/>
    <s v="3.4 Reporting and follow-up interventions"/>
    <s v="Animal Health "/>
    <x v="1"/>
    <x v="6"/>
    <x v="2"/>
  </r>
  <r>
    <x v="7"/>
    <s v="3.4 Reporting and follow-up interventions"/>
    <s v="One Health (Core)"/>
    <x v="2"/>
    <x v="35"/>
    <x v="2"/>
  </r>
  <r>
    <x v="7"/>
    <s v="3.4 Reporting and follow-up interventions"/>
    <s v="One Health (Core)"/>
    <x v="2"/>
    <x v="703"/>
    <x v="1"/>
  </r>
  <r>
    <x v="7"/>
    <s v="3.4 Reporting and follow-up interventions"/>
    <s v="One Health (Core)"/>
    <x v="2"/>
    <x v="704"/>
    <x v="3"/>
  </r>
  <r>
    <x v="7"/>
    <s v="3.4 Reporting and follow-up interventions"/>
    <s v="One Health (Core)"/>
    <x v="2"/>
    <x v="705"/>
    <x v="3"/>
  </r>
  <r>
    <x v="7"/>
    <s v="3.4 Reporting and follow-up interventions"/>
    <s v="One Health (Core)"/>
    <x v="2"/>
    <x v="706"/>
    <x v="3"/>
  </r>
  <r>
    <x v="7"/>
    <s v="3.4 Reporting and follow-up interventions"/>
    <s v="One Health (Core)"/>
    <x v="2"/>
    <x v="707"/>
    <x v="3"/>
  </r>
  <r>
    <x v="7"/>
    <s v="3.4 Reporting and follow-up interventions"/>
    <s v="One Health (Optional)"/>
    <x v="2"/>
    <x v="35"/>
    <x v="2"/>
  </r>
  <r>
    <x v="7"/>
    <s v="3.4 Reporting and follow-up interventions"/>
    <s v="One Health (Optional)"/>
    <x v="2"/>
    <x v="708"/>
    <x v="3"/>
  </r>
  <r>
    <x v="7"/>
    <s v="3.4 Reporting and follow-up interventions"/>
    <s v="One Health (Optional)"/>
    <x v="2"/>
    <x v="709"/>
    <x v="3"/>
  </r>
  <r>
    <x v="7"/>
    <s v="3.4 Reporting and follow-up interventions"/>
    <s v="One Health (Optional)"/>
    <x v="2"/>
    <x v="710"/>
    <x v="3"/>
  </r>
  <r>
    <x v="7"/>
    <s v="3.4 Reporting and follow-up interventions"/>
    <s v="One Health (Optional)"/>
    <x v="2"/>
    <x v="711"/>
    <x v="3"/>
  </r>
  <r>
    <x v="7"/>
    <s v="3.4 Reporting and follow-up interventions"/>
    <s v="Public Health  "/>
    <x v="2"/>
    <x v="26"/>
    <x v="2"/>
  </r>
  <r>
    <x v="7"/>
    <s v="3.4 Reporting and follow-up interventions"/>
    <s v="Animal Health "/>
    <x v="2"/>
    <x v="26"/>
    <x v="2"/>
  </r>
  <r>
    <x v="7"/>
    <s v="3.4 Reporting and follow-up interventions"/>
    <s v="Animal Health "/>
    <x v="2"/>
    <x v="70"/>
    <x v="2"/>
  </r>
  <r>
    <x v="8"/>
    <s v="4.1 Health systems and health service delivery"/>
    <s v="One Health (Core)"/>
    <x v="0"/>
    <x v="712"/>
    <x v="0"/>
  </r>
  <r>
    <x v="8"/>
    <s v="4.1 Health systems and health service delivery"/>
    <s v="One Health (Core)"/>
    <x v="0"/>
    <x v="713"/>
    <x v="0"/>
  </r>
  <r>
    <x v="8"/>
    <s v="4.1 Health systems and health service delivery"/>
    <s v="One Health (Optional)"/>
    <x v="0"/>
    <x v="714"/>
    <x v="3"/>
  </r>
  <r>
    <x v="8"/>
    <s v="4.1 Health systems and health service delivery"/>
    <s v="Public Health  "/>
    <x v="0"/>
    <x v="715"/>
    <x v="0"/>
  </r>
  <r>
    <x v="8"/>
    <s v="4.1 Health systems and health service delivery"/>
    <s v="Animal Health "/>
    <x v="0"/>
    <x v="716"/>
    <x v="0"/>
  </r>
  <r>
    <x v="8"/>
    <s v="4.1 Health systems and health service delivery"/>
    <s v="Animal Health "/>
    <x v="0"/>
    <x v="717"/>
    <x v="0"/>
  </r>
  <r>
    <x v="8"/>
    <s v="4.1 Health systems and health service delivery"/>
    <s v="Animal Health "/>
    <x v="0"/>
    <x v="718"/>
    <x v="0"/>
  </r>
  <r>
    <x v="8"/>
    <s v="4.1 Health systems and health service delivery"/>
    <s v="Animal Health "/>
    <x v="0"/>
    <x v="719"/>
    <x v="0"/>
  </r>
  <r>
    <x v="8"/>
    <s v="4.1 Health systems and health service delivery"/>
    <s v="Environment"/>
    <x v="0"/>
    <x v="2"/>
    <x v="2"/>
  </r>
  <r>
    <x v="8"/>
    <s v="4.1 Health systems and health service delivery"/>
    <s v="One Health (Core)"/>
    <x v="1"/>
    <x v="17"/>
    <x v="2"/>
  </r>
  <r>
    <x v="8"/>
    <s v="4.1 Health systems and health service delivery"/>
    <s v="One Health (Optional)"/>
    <x v="1"/>
    <x v="68"/>
    <x v="2"/>
  </r>
  <r>
    <x v="8"/>
    <s v="4.1 Health systems and health service delivery"/>
    <s v="One Health (Optional)"/>
    <x v="1"/>
    <x v="720"/>
    <x v="3"/>
  </r>
  <r>
    <x v="8"/>
    <s v="4.1 Health systems and health service delivery"/>
    <s v="Public Health  "/>
    <x v="1"/>
    <x v="721"/>
    <x v="2"/>
  </r>
  <r>
    <x v="8"/>
    <s v="4.1 Health systems and health service delivery"/>
    <s v="Animal Health "/>
    <x v="1"/>
    <x v="17"/>
    <x v="2"/>
  </r>
  <r>
    <x v="8"/>
    <s v="4.1 Health systems and health service delivery"/>
    <s v="Environment"/>
    <x v="1"/>
    <x v="6"/>
    <x v="2"/>
  </r>
  <r>
    <x v="8"/>
    <s v="4.1 Health systems and health service delivery"/>
    <s v="One Health (Core)"/>
    <x v="2"/>
    <x v="583"/>
    <x v="2"/>
  </r>
  <r>
    <x v="8"/>
    <s v="4.1 Health systems and health service delivery"/>
    <s v="One Health (Core)"/>
    <x v="2"/>
    <x v="722"/>
    <x v="0"/>
  </r>
  <r>
    <x v="8"/>
    <s v="4.1 Health systems and health service delivery"/>
    <s v="One Health (Optional)"/>
    <x v="2"/>
    <x v="35"/>
    <x v="2"/>
  </r>
  <r>
    <x v="8"/>
    <s v="4.1 Health systems and health service delivery"/>
    <s v="One Health (Optional)"/>
    <x v="2"/>
    <x v="723"/>
    <x v="0"/>
  </r>
  <r>
    <x v="8"/>
    <s v="4.1 Health systems and health service delivery"/>
    <s v="One Health (Optional)"/>
    <x v="2"/>
    <x v="724"/>
    <x v="0"/>
  </r>
  <r>
    <x v="8"/>
    <s v="4.1 Health systems and health service delivery"/>
    <s v="One Health (Optional)"/>
    <x v="2"/>
    <x v="725"/>
    <x v="3"/>
  </r>
  <r>
    <x v="8"/>
    <s v="4.1 Health systems and health service delivery"/>
    <s v="One Health (Optional)"/>
    <x v="2"/>
    <x v="726"/>
    <x v="3"/>
  </r>
  <r>
    <x v="8"/>
    <s v="4.1 Health systems and health service delivery"/>
    <s v="Public Health  "/>
    <x v="2"/>
    <x v="727"/>
    <x v="2"/>
  </r>
  <r>
    <x v="8"/>
    <s v="4.1 Health systems and health service delivery"/>
    <s v="Animal Health "/>
    <x v="2"/>
    <x v="35"/>
    <x v="2"/>
  </r>
  <r>
    <x v="8"/>
    <s v="4.1 Health systems and health service delivery"/>
    <s v="Animal Health "/>
    <x v="2"/>
    <x v="728"/>
    <x v="3"/>
  </r>
  <r>
    <x v="8"/>
    <s v="4.1 Health systems and health service delivery"/>
    <s v="Environment"/>
    <x v="2"/>
    <x v="70"/>
    <x v="2"/>
  </r>
  <r>
    <x v="8"/>
    <s v="4.2 Antimicrobial stewardship"/>
    <s v="One Health (Core)"/>
    <x v="0"/>
    <x v="729"/>
    <x v="0"/>
  </r>
  <r>
    <x v="8"/>
    <s v="4.2 Antimicrobial stewardship"/>
    <s v="One Health (Core)"/>
    <x v="0"/>
    <x v="730"/>
    <x v="3"/>
  </r>
  <r>
    <x v="8"/>
    <s v="4.2 Antimicrobial stewardship"/>
    <s v="One Health (Core)"/>
    <x v="0"/>
    <x v="731"/>
    <x v="1"/>
  </r>
  <r>
    <x v="8"/>
    <s v="4.2 Antimicrobial stewardship"/>
    <s v="One Health (Optional)"/>
    <x v="0"/>
    <x v="732"/>
    <x v="0"/>
  </r>
  <r>
    <x v="8"/>
    <s v="4.2 Antimicrobial stewardship"/>
    <s v="One Health (Optional)"/>
    <x v="0"/>
    <x v="733"/>
    <x v="1"/>
  </r>
  <r>
    <x v="8"/>
    <s v="4.2 Antimicrobial stewardship"/>
    <s v="Public Health  "/>
    <x v="0"/>
    <x v="2"/>
    <x v="2"/>
  </r>
  <r>
    <x v="8"/>
    <s v="4.2 Antimicrobial stewardship"/>
    <s v="Animal Health "/>
    <x v="0"/>
    <x v="734"/>
    <x v="3"/>
  </r>
  <r>
    <x v="8"/>
    <s v="4.2 Antimicrobial stewardship"/>
    <s v="Animal Health "/>
    <x v="0"/>
    <x v="735"/>
    <x v="3"/>
  </r>
  <r>
    <x v="8"/>
    <s v="4.2 Antimicrobial stewardship"/>
    <s v="Environment"/>
    <x v="0"/>
    <x v="736"/>
    <x v="0"/>
  </r>
  <r>
    <x v="8"/>
    <s v="4.2 Antimicrobial stewardship"/>
    <s v="One Health (Core)"/>
    <x v="1"/>
    <x v="68"/>
    <x v="2"/>
  </r>
  <r>
    <x v="8"/>
    <s v="4.2 Antimicrobial stewardship"/>
    <s v="One Health (Core)"/>
    <x v="1"/>
    <x v="737"/>
    <x v="0"/>
  </r>
  <r>
    <x v="8"/>
    <s v="4.2 Antimicrobial stewardship"/>
    <s v="One Health (Core)"/>
    <x v="1"/>
    <x v="738"/>
    <x v="1"/>
  </r>
  <r>
    <x v="8"/>
    <s v="4.2 Antimicrobial stewardship"/>
    <s v="One Health (Core)"/>
    <x v="1"/>
    <x v="739"/>
    <x v="3"/>
  </r>
  <r>
    <x v="8"/>
    <s v="4.2 Antimicrobial stewardship"/>
    <s v="One Health (Optional)"/>
    <x v="1"/>
    <x v="68"/>
    <x v="2"/>
  </r>
  <r>
    <x v="8"/>
    <s v="4.2 Antimicrobial stewardship"/>
    <s v="One Health (Optional)"/>
    <x v="1"/>
    <x v="740"/>
    <x v="0"/>
  </r>
  <r>
    <x v="8"/>
    <s v="4.2 Antimicrobial stewardship"/>
    <s v="One Health (Optional)"/>
    <x v="1"/>
    <x v="741"/>
    <x v="0"/>
  </r>
  <r>
    <x v="8"/>
    <s v="4.2 Antimicrobial stewardship"/>
    <s v="One Health (Optional)"/>
    <x v="1"/>
    <x v="742"/>
    <x v="1"/>
  </r>
  <r>
    <x v="8"/>
    <s v="4.2 Antimicrobial stewardship"/>
    <s v="One Health (Optional)"/>
    <x v="1"/>
    <x v="743"/>
    <x v="1"/>
  </r>
  <r>
    <x v="8"/>
    <s v="4.2 Antimicrobial stewardship"/>
    <s v="Public Health  "/>
    <x v="1"/>
    <x v="6"/>
    <x v="2"/>
  </r>
  <r>
    <x v="8"/>
    <s v="4.2 Antimicrobial stewardship"/>
    <s v="Animal Health "/>
    <x v="1"/>
    <x v="17"/>
    <x v="2"/>
  </r>
  <r>
    <x v="8"/>
    <s v="4.2 Antimicrobial stewardship"/>
    <s v="Environment"/>
    <x v="1"/>
    <x v="17"/>
    <x v="2"/>
  </r>
  <r>
    <x v="8"/>
    <s v="4.2 Antimicrobial stewardship"/>
    <s v="One Health (Core)"/>
    <x v="2"/>
    <x v="62"/>
    <x v="2"/>
  </r>
  <r>
    <x v="8"/>
    <s v="4.2 Antimicrobial stewardship"/>
    <s v="One Health (Core)"/>
    <x v="2"/>
    <x v="744"/>
    <x v="0"/>
  </r>
  <r>
    <x v="8"/>
    <s v="4.2 Antimicrobial stewardship"/>
    <s v="One Health (Core)"/>
    <x v="2"/>
    <x v="745"/>
    <x v="0"/>
  </r>
  <r>
    <x v="8"/>
    <s v="4.2 Antimicrobial stewardship"/>
    <s v="One Health (Core)"/>
    <x v="2"/>
    <x v="746"/>
    <x v="1"/>
  </r>
  <r>
    <x v="8"/>
    <s v="4.2 Antimicrobial stewardship"/>
    <s v="One Health (Core)"/>
    <x v="2"/>
    <x v="747"/>
    <x v="3"/>
  </r>
  <r>
    <x v="8"/>
    <s v="4.2 Antimicrobial stewardship"/>
    <s v="One Health (Core)"/>
    <x v="2"/>
    <x v="748"/>
    <x v="3"/>
  </r>
  <r>
    <x v="8"/>
    <s v="4.2 Antimicrobial stewardship"/>
    <s v="One Health (Core)"/>
    <x v="2"/>
    <x v="749"/>
    <x v="3"/>
  </r>
  <r>
    <x v="8"/>
    <s v="4.2 Antimicrobial stewardship"/>
    <s v="One Health (Core)"/>
    <x v="2"/>
    <x v="750"/>
    <x v="1"/>
  </r>
  <r>
    <x v="8"/>
    <s v="4.2 Antimicrobial stewardship"/>
    <s v="One Health (Optional)"/>
    <x v="2"/>
    <x v="35"/>
    <x v="2"/>
  </r>
  <r>
    <x v="8"/>
    <s v="4.2 Antimicrobial stewardship"/>
    <s v="One Health (Optional)"/>
    <x v="2"/>
    <x v="751"/>
    <x v="3"/>
  </r>
  <r>
    <x v="8"/>
    <s v="4.2 Antimicrobial stewardship"/>
    <s v="One Health (Optional)"/>
    <x v="2"/>
    <x v="752"/>
    <x v="3"/>
  </r>
  <r>
    <x v="8"/>
    <s v="4.2 Antimicrobial stewardship"/>
    <s v="One Health (Optional)"/>
    <x v="2"/>
    <x v="753"/>
    <x v="3"/>
  </r>
  <r>
    <x v="8"/>
    <s v="4.2 Antimicrobial stewardship"/>
    <s v="Public Health  "/>
    <x v="2"/>
    <x v="754"/>
    <x v="1"/>
  </r>
  <r>
    <x v="8"/>
    <s v="4.2 Antimicrobial stewardship"/>
    <s v="Animal Health "/>
    <x v="2"/>
    <x v="35"/>
    <x v="2"/>
  </r>
  <r>
    <x v="8"/>
    <s v="4.2 Antimicrobial stewardship"/>
    <s v="Animal Health "/>
    <x v="2"/>
    <x v="755"/>
    <x v="3"/>
  </r>
  <r>
    <x v="8"/>
    <s v="4.2 Antimicrobial stewardship"/>
    <s v="Animal Health "/>
    <x v="2"/>
    <x v="756"/>
    <x v="0"/>
  </r>
  <r>
    <x v="8"/>
    <s v="4.2 Antimicrobial stewardship"/>
    <s v="Environment"/>
    <x v="2"/>
    <x v="35"/>
    <x v="2"/>
  </r>
  <r>
    <x v="8"/>
    <s v="4.2 Antimicrobial stewardship"/>
    <s v="Environment"/>
    <x v="2"/>
    <x v="757"/>
    <x v="3"/>
  </r>
  <r>
    <x v="8"/>
    <s v="4.3 Immunizations"/>
    <s v="One Health (Core)"/>
    <x v="0"/>
    <x v="758"/>
    <x v="0"/>
  </r>
  <r>
    <x v="8"/>
    <s v="4.3 Immunizations"/>
    <s v="One Health (Core)"/>
    <x v="0"/>
    <x v="759"/>
    <x v="0"/>
  </r>
  <r>
    <x v="8"/>
    <s v="4.3 Immunizations"/>
    <s v="One Health (Core)"/>
    <x v="0"/>
    <x v="760"/>
    <x v="1"/>
  </r>
  <r>
    <x v="8"/>
    <s v="4.3 Immunizations"/>
    <s v="One Health (Core)"/>
    <x v="0"/>
    <x v="761"/>
    <x v="1"/>
  </r>
  <r>
    <x v="8"/>
    <s v="4.3 Immunizations"/>
    <s v="One Health (Core)"/>
    <x v="0"/>
    <x v="762"/>
    <x v="3"/>
  </r>
  <r>
    <x v="8"/>
    <s v="4.3 Immunizations"/>
    <s v="One Health (Core)"/>
    <x v="0"/>
    <x v="763"/>
    <x v="0"/>
  </r>
  <r>
    <x v="8"/>
    <s v="4.3 Immunizations"/>
    <s v="One Health (Core)"/>
    <x v="0"/>
    <x v="764"/>
    <x v="0"/>
  </r>
  <r>
    <x v="8"/>
    <s v="4.3 Immunizations"/>
    <s v="One Health (Core)"/>
    <x v="0"/>
    <x v="765"/>
    <x v="0"/>
  </r>
  <r>
    <x v="8"/>
    <s v="4.3 Immunizations"/>
    <s v="One Health (Optional)"/>
    <x v="0"/>
    <x v="766"/>
    <x v="0"/>
  </r>
  <r>
    <x v="8"/>
    <s v="4.3 Immunizations"/>
    <s v="One Health (Optional)"/>
    <x v="0"/>
    <x v="767"/>
    <x v="0"/>
  </r>
  <r>
    <x v="8"/>
    <s v="4.3 Immunizations"/>
    <s v="Public Health  "/>
    <x v="0"/>
    <x v="2"/>
    <x v="2"/>
  </r>
  <r>
    <x v="8"/>
    <s v="4.3 Immunizations"/>
    <s v="Animal Health "/>
    <x v="0"/>
    <x v="768"/>
    <x v="0"/>
  </r>
  <r>
    <x v="8"/>
    <s v="4.3 Immunizations"/>
    <s v="Animal Health "/>
    <x v="0"/>
    <x v="769"/>
    <x v="0"/>
  </r>
  <r>
    <x v="8"/>
    <s v="4.3 Immunizations"/>
    <s v="Environment"/>
    <x v="0"/>
    <x v="770"/>
    <x v="0"/>
  </r>
  <r>
    <x v="8"/>
    <s v="4.3 Immunizations"/>
    <s v="One Health (Core)"/>
    <x v="1"/>
    <x v="68"/>
    <x v="2"/>
  </r>
  <r>
    <x v="8"/>
    <s v="4.3 Immunizations"/>
    <s v="One Health (Core)"/>
    <x v="1"/>
    <x v="771"/>
    <x v="1"/>
  </r>
  <r>
    <x v="8"/>
    <s v="4.3 Immunizations"/>
    <s v="One Health (Core)"/>
    <x v="1"/>
    <x v="772"/>
    <x v="0"/>
  </r>
  <r>
    <x v="8"/>
    <s v="4.3 Immunizations"/>
    <s v="One Health (Core)"/>
    <x v="1"/>
    <x v="773"/>
    <x v="1"/>
  </r>
  <r>
    <x v="8"/>
    <s v="4.3 Immunizations"/>
    <s v="One Health (Optional)"/>
    <x v="1"/>
    <x v="68"/>
    <x v="2"/>
  </r>
  <r>
    <x v="8"/>
    <s v="4.3 Immunizations"/>
    <s v="One Health (Optional)"/>
    <x v="1"/>
    <x v="774"/>
    <x v="0"/>
  </r>
  <r>
    <x v="8"/>
    <s v="4.3 Immunizations"/>
    <s v="Public Health  "/>
    <x v="1"/>
    <x v="6"/>
    <x v="2"/>
  </r>
  <r>
    <x v="8"/>
    <s v="4.3 Immunizations"/>
    <s v="Animal Health "/>
    <x v="1"/>
    <x v="68"/>
    <x v="2"/>
  </r>
  <r>
    <x v="8"/>
    <s v="4.3 Immunizations"/>
    <s v="Animal Health "/>
    <x v="1"/>
    <x v="775"/>
    <x v="1"/>
  </r>
  <r>
    <x v="8"/>
    <s v="4.3 Immunizations"/>
    <s v="Environment"/>
    <x v="1"/>
    <x v="776"/>
    <x v="1"/>
  </r>
  <r>
    <x v="8"/>
    <s v="4.3 Immunizations"/>
    <s v="One Health (Core)"/>
    <x v="2"/>
    <x v="35"/>
    <x v="2"/>
  </r>
  <r>
    <x v="8"/>
    <s v="4.3 Immunizations"/>
    <s v="One Health (Core)"/>
    <x v="2"/>
    <x v="777"/>
    <x v="0"/>
  </r>
  <r>
    <x v="8"/>
    <s v="4.3 Immunizations"/>
    <s v="One Health (Core)"/>
    <x v="2"/>
    <x v="778"/>
    <x v="0"/>
  </r>
  <r>
    <x v="8"/>
    <s v="4.3 Immunizations"/>
    <s v="One Health (Core)"/>
    <x v="2"/>
    <x v="779"/>
    <x v="0"/>
  </r>
  <r>
    <x v="8"/>
    <s v="4.3 Immunizations"/>
    <s v="One Health (Core)"/>
    <x v="2"/>
    <x v="780"/>
    <x v="3"/>
  </r>
  <r>
    <x v="8"/>
    <s v="4.3 Immunizations"/>
    <s v="One Health (Optional)"/>
    <x v="2"/>
    <x v="35"/>
    <x v="2"/>
  </r>
  <r>
    <x v="8"/>
    <s v="4.3 Immunizations"/>
    <s v="One Health (Optional)"/>
    <x v="2"/>
    <x v="781"/>
    <x v="3"/>
  </r>
  <r>
    <x v="8"/>
    <s v="4.3 Immunizations"/>
    <s v="One Health (Optional)"/>
    <x v="2"/>
    <x v="782"/>
    <x v="3"/>
  </r>
  <r>
    <x v="8"/>
    <s v="4.3 Immunizations"/>
    <s v="Public Health  "/>
    <x v="2"/>
    <x v="26"/>
    <x v="2"/>
  </r>
  <r>
    <x v="8"/>
    <s v="4.3 Immunizations"/>
    <s v="Animal Health "/>
    <x v="2"/>
    <x v="783"/>
    <x v="2"/>
  </r>
  <r>
    <x v="8"/>
    <s v="4.3 Immunizations"/>
    <s v="Animal Health "/>
    <x v="2"/>
    <x v="784"/>
    <x v="3"/>
  </r>
  <r>
    <x v="8"/>
    <s v="4.3 Immunizations"/>
    <s v="Environment"/>
    <x v="2"/>
    <x v="24"/>
    <x v="2"/>
  </r>
  <r>
    <x v="8"/>
    <s v="4.4 Infectious diseases"/>
    <s v="One Health (Core)"/>
    <x v="0"/>
    <x v="785"/>
    <x v="0"/>
  </r>
  <r>
    <x v="8"/>
    <s v="4.4 Infectious diseases"/>
    <s v="One Health (Core)"/>
    <x v="0"/>
    <x v="786"/>
    <x v="1"/>
  </r>
  <r>
    <x v="8"/>
    <s v="4.4 Infectious diseases"/>
    <s v="One Health (Core)"/>
    <x v="0"/>
    <x v="787"/>
    <x v="1"/>
  </r>
  <r>
    <x v="8"/>
    <s v="4.4 Infectious diseases"/>
    <s v="One Health (Core)"/>
    <x v="0"/>
    <x v="788"/>
    <x v="0"/>
  </r>
  <r>
    <x v="8"/>
    <s v="4.4 Infectious diseases"/>
    <s v="One Health (Core)"/>
    <x v="0"/>
    <x v="789"/>
    <x v="3"/>
  </r>
  <r>
    <x v="8"/>
    <s v="4.4 Infectious diseases"/>
    <s v="One Health (Optional)"/>
    <x v="0"/>
    <x v="790"/>
    <x v="0"/>
  </r>
  <r>
    <x v="8"/>
    <s v="4.4 Infectious diseases"/>
    <s v="Public Health  "/>
    <x v="0"/>
    <x v="2"/>
    <x v="2"/>
  </r>
  <r>
    <x v="8"/>
    <s v="4.4 Infectious diseases"/>
    <s v="Animal Health "/>
    <x v="0"/>
    <x v="791"/>
    <x v="2"/>
  </r>
  <r>
    <x v="8"/>
    <s v="4.4 Infectious diseases"/>
    <s v="Animal Health "/>
    <x v="0"/>
    <x v="792"/>
    <x v="0"/>
  </r>
  <r>
    <x v="8"/>
    <s v="4.4 Infectious diseases"/>
    <s v="Animal Health "/>
    <x v="0"/>
    <x v="793"/>
    <x v="0"/>
  </r>
  <r>
    <x v="8"/>
    <s v="4.4 Infectious diseases"/>
    <s v="Animal Health "/>
    <x v="0"/>
    <x v="794"/>
    <x v="1"/>
  </r>
  <r>
    <x v="8"/>
    <s v="4.4 Infectious diseases"/>
    <s v="Environment"/>
    <x v="0"/>
    <x v="2"/>
    <x v="2"/>
  </r>
  <r>
    <x v="8"/>
    <s v="4.4 Infectious diseases"/>
    <s v="One Health (Core)"/>
    <x v="1"/>
    <x v="68"/>
    <x v="2"/>
  </r>
  <r>
    <x v="8"/>
    <s v="4.4 Infectious diseases"/>
    <s v="One Health (Core)"/>
    <x v="1"/>
    <x v="795"/>
    <x v="1"/>
  </r>
  <r>
    <x v="8"/>
    <s v="4.4 Infectious diseases"/>
    <s v="One Health (Core)"/>
    <x v="1"/>
    <x v="796"/>
    <x v="0"/>
  </r>
  <r>
    <x v="8"/>
    <s v="4.4 Infectious diseases"/>
    <s v="One Health (Core)"/>
    <x v="1"/>
    <x v="797"/>
    <x v="1"/>
  </r>
  <r>
    <x v="8"/>
    <s v="4.4 Infectious diseases"/>
    <s v="One Health (Optional)"/>
    <x v="1"/>
    <x v="68"/>
    <x v="2"/>
  </r>
  <r>
    <x v="8"/>
    <s v="4.4 Infectious diseases"/>
    <s v="One Health (Optional)"/>
    <x v="1"/>
    <x v="798"/>
    <x v="0"/>
  </r>
  <r>
    <x v="8"/>
    <s v="4.4 Infectious diseases"/>
    <s v="One Health (Optional)"/>
    <x v="1"/>
    <x v="799"/>
    <x v="1"/>
  </r>
  <r>
    <x v="8"/>
    <s v="4.4 Infectious diseases"/>
    <s v="Public Health  "/>
    <x v="1"/>
    <x v="6"/>
    <x v="2"/>
  </r>
  <r>
    <x v="8"/>
    <s v="4.4 Infectious diseases"/>
    <s v="Animal Health "/>
    <x v="1"/>
    <x v="68"/>
    <x v="2"/>
  </r>
  <r>
    <x v="8"/>
    <s v="4.4 Infectious diseases"/>
    <s v="Animal Health "/>
    <x v="1"/>
    <x v="800"/>
    <x v="0"/>
  </r>
  <r>
    <x v="8"/>
    <s v="4.4 Infectious diseases"/>
    <s v="Animal Health "/>
    <x v="1"/>
    <x v="801"/>
    <x v="3"/>
  </r>
  <r>
    <x v="8"/>
    <s v="4.4 Infectious diseases"/>
    <s v="Environment"/>
    <x v="1"/>
    <x v="6"/>
    <x v="2"/>
  </r>
  <r>
    <x v="8"/>
    <s v="4.4 Infectious diseases"/>
    <s v="One Health (Core)"/>
    <x v="2"/>
    <x v="35"/>
    <x v="2"/>
  </r>
  <r>
    <x v="8"/>
    <s v="4.4 Infectious diseases"/>
    <s v="One Health (Core)"/>
    <x v="2"/>
    <x v="802"/>
    <x v="1"/>
  </r>
  <r>
    <x v="8"/>
    <s v="4.4 Infectious diseases"/>
    <s v="One Health (Core)"/>
    <x v="2"/>
    <x v="803"/>
    <x v="3"/>
  </r>
  <r>
    <x v="8"/>
    <s v="4.4 Infectious diseases"/>
    <s v="One Health (Core)"/>
    <x v="2"/>
    <x v="804"/>
    <x v="0"/>
  </r>
  <r>
    <x v="8"/>
    <s v="4.4 Infectious diseases"/>
    <s v="One Health (Core)"/>
    <x v="2"/>
    <x v="805"/>
    <x v="3"/>
  </r>
  <r>
    <x v="8"/>
    <s v="4.4 Infectious diseases"/>
    <s v="One Health (Optional)"/>
    <x v="2"/>
    <x v="35"/>
    <x v="2"/>
  </r>
  <r>
    <x v="8"/>
    <s v="4.4 Infectious diseases"/>
    <s v="One Health (Optional)"/>
    <x v="2"/>
    <x v="806"/>
    <x v="3"/>
  </r>
  <r>
    <x v="8"/>
    <s v="4.4 Infectious diseases"/>
    <s v="One Health (Optional)"/>
    <x v="2"/>
    <x v="807"/>
    <x v="1"/>
  </r>
  <r>
    <x v="8"/>
    <s v="4.4 Infectious diseases"/>
    <s v="Public Health  "/>
    <x v="2"/>
    <x v="26"/>
    <x v="2"/>
  </r>
  <r>
    <x v="8"/>
    <s v="4.4 Infectious diseases"/>
    <s v="Animal Health "/>
    <x v="2"/>
    <x v="24"/>
    <x v="2"/>
  </r>
  <r>
    <x v="8"/>
    <s v="4.4 Infectious diseases"/>
    <s v="Environment"/>
    <x v="2"/>
    <x v="26"/>
    <x v="2"/>
  </r>
  <r>
    <x v="8"/>
    <s v="4.5 Disease management during travel, mobility, and movement "/>
    <s v="One Health (Core)"/>
    <x v="0"/>
    <x v="808"/>
    <x v="0"/>
  </r>
  <r>
    <x v="8"/>
    <s v="4.5 Disease management during travel, mobility, and movement "/>
    <s v="One Health (Optional)"/>
    <x v="0"/>
    <x v="809"/>
    <x v="0"/>
  </r>
  <r>
    <x v="8"/>
    <s v="4.5 Disease management during travel, mobility, and movement "/>
    <s v="One Health (Optional)"/>
    <x v="0"/>
    <x v="810"/>
    <x v="3"/>
  </r>
  <r>
    <x v="8"/>
    <s v="4.5 Disease management during travel, mobility, and movement "/>
    <s v="Public Health  "/>
    <x v="0"/>
    <x v="2"/>
    <x v="2"/>
  </r>
  <r>
    <x v="8"/>
    <s v="4.5 Disease management during travel, mobility, and movement "/>
    <s v="Animal Health "/>
    <x v="0"/>
    <x v="811"/>
    <x v="0"/>
  </r>
  <r>
    <x v="8"/>
    <s v="4.5 Disease management during travel, mobility, and movement "/>
    <s v="Animal Health "/>
    <x v="0"/>
    <x v="812"/>
    <x v="0"/>
  </r>
  <r>
    <x v="8"/>
    <s v="4.5 Disease management during travel, mobility, and movement "/>
    <s v="Animal Health "/>
    <x v="0"/>
    <x v="813"/>
    <x v="0"/>
  </r>
  <r>
    <x v="8"/>
    <s v="4.5 Disease management during travel, mobility, and movement "/>
    <s v="Animal Health "/>
    <x v="0"/>
    <x v="814"/>
    <x v="1"/>
  </r>
  <r>
    <x v="8"/>
    <s v="4.5 Disease management during travel, mobility, and movement "/>
    <s v="Environment"/>
    <x v="0"/>
    <x v="2"/>
    <x v="2"/>
  </r>
  <r>
    <x v="8"/>
    <s v="4.5 Disease management during travel, mobility, and movement "/>
    <s v="One Health (Core)"/>
    <x v="1"/>
    <x v="68"/>
    <x v="2"/>
  </r>
  <r>
    <x v="8"/>
    <s v="4.5 Disease management during travel, mobility, and movement "/>
    <s v="One Health (Core)"/>
    <x v="1"/>
    <x v="815"/>
    <x v="1"/>
  </r>
  <r>
    <x v="8"/>
    <s v="4.5 Disease management during travel, mobility, and movement "/>
    <s v="One Health (Optional)"/>
    <x v="1"/>
    <x v="17"/>
    <x v="2"/>
  </r>
  <r>
    <x v="8"/>
    <s v="4.5 Disease management during travel, mobility, and movement "/>
    <s v="One Health (Optional)"/>
    <x v="1"/>
    <x v="816"/>
    <x v="1"/>
  </r>
  <r>
    <x v="8"/>
    <s v="4.5 Disease management during travel, mobility, and movement "/>
    <s v="Public Health  "/>
    <x v="1"/>
    <x v="817"/>
    <x v="0"/>
  </r>
  <r>
    <x v="8"/>
    <s v="4.5 Disease management during travel, mobility, and movement "/>
    <s v="Animal Health "/>
    <x v="1"/>
    <x v="68"/>
    <x v="2"/>
  </r>
  <r>
    <x v="8"/>
    <s v="4.5 Disease management during travel, mobility, and movement "/>
    <s v="Animal Health "/>
    <x v="1"/>
    <x v="818"/>
    <x v="0"/>
  </r>
  <r>
    <x v="8"/>
    <s v="4.5 Disease management during travel, mobility, and movement "/>
    <s v="Animal Health "/>
    <x v="1"/>
    <x v="819"/>
    <x v="3"/>
  </r>
  <r>
    <x v="8"/>
    <s v="4.5 Disease management during travel, mobility, and movement "/>
    <s v="Animal Health "/>
    <x v="1"/>
    <x v="820"/>
    <x v="1"/>
  </r>
  <r>
    <x v="8"/>
    <s v="4.5 Disease management during travel, mobility, and movement "/>
    <s v="Animal Health "/>
    <x v="1"/>
    <x v="821"/>
    <x v="0"/>
  </r>
  <r>
    <x v="8"/>
    <s v="4.5 Disease management during travel, mobility, and movement "/>
    <s v="Environment"/>
    <x v="1"/>
    <x v="6"/>
    <x v="2"/>
  </r>
  <r>
    <x v="8"/>
    <s v="4.5 Disease management during travel, mobility, and movement "/>
    <s v="One Health (Core)"/>
    <x v="2"/>
    <x v="35"/>
    <x v="2"/>
  </r>
  <r>
    <x v="8"/>
    <s v="4.5 Disease management during travel, mobility, and movement "/>
    <s v="One Health (Core)"/>
    <x v="2"/>
    <x v="822"/>
    <x v="1"/>
  </r>
  <r>
    <x v="8"/>
    <s v="4.5 Disease management during travel, mobility, and movement "/>
    <s v="One Health (Core)"/>
    <x v="2"/>
    <x v="823"/>
    <x v="0"/>
  </r>
  <r>
    <x v="8"/>
    <s v="4.5 Disease management during travel, mobility, and movement "/>
    <s v="One Health (Optional)"/>
    <x v="2"/>
    <x v="35"/>
    <x v="2"/>
  </r>
  <r>
    <x v="8"/>
    <s v="4.5 Disease management during travel, mobility, and movement "/>
    <s v="One Health (Optional)"/>
    <x v="2"/>
    <x v="824"/>
    <x v="3"/>
  </r>
  <r>
    <x v="8"/>
    <s v="4.5 Disease management during travel, mobility, and movement "/>
    <s v="Public Health  "/>
    <x v="2"/>
    <x v="35"/>
    <x v="2"/>
  </r>
  <r>
    <x v="8"/>
    <s v="4.5 Disease management during travel, mobility, and movement "/>
    <s v="Public Health  "/>
    <x v="2"/>
    <x v="825"/>
    <x v="0"/>
  </r>
  <r>
    <x v="8"/>
    <s v="4.5 Disease management during travel, mobility, and movement "/>
    <s v="Animal Health "/>
    <x v="2"/>
    <x v="35"/>
    <x v="2"/>
  </r>
  <r>
    <x v="8"/>
    <s v="4.5 Disease management during travel, mobility, and movement "/>
    <s v="Animal Health "/>
    <x v="2"/>
    <x v="826"/>
    <x v="3"/>
  </r>
  <r>
    <x v="8"/>
    <s v="4.5 Disease management during travel, mobility, and movement "/>
    <s v="Animal Health "/>
    <x v="2"/>
    <x v="827"/>
    <x v="1"/>
  </r>
  <r>
    <x v="8"/>
    <s v="4.5 Disease management during travel, mobility, and movement "/>
    <s v="Animal Health "/>
    <x v="2"/>
    <x v="828"/>
    <x v="3"/>
  </r>
  <r>
    <x v="8"/>
    <s v="4.5 Disease management during travel, mobility, and movement "/>
    <s v="Animal Health "/>
    <x v="2"/>
    <x v="829"/>
    <x v="0"/>
  </r>
  <r>
    <x v="8"/>
    <s v="4.5 Disease management during travel, mobility, and movement "/>
    <s v="Environment"/>
    <x v="2"/>
    <x v="830"/>
    <x v="1"/>
  </r>
  <r>
    <x v="9"/>
    <s v="5.1 Necropsies, sample/specimen collection, labelling, storage, and transport "/>
    <s v="One Health (Core)"/>
    <x v="0"/>
    <x v="831"/>
    <x v="1"/>
  </r>
  <r>
    <x v="9"/>
    <s v="5.1 Necropsies, sample/specimen collection, labelling, storage, and transport "/>
    <s v="One Health (Core)"/>
    <x v="0"/>
    <x v="832"/>
    <x v="1"/>
  </r>
  <r>
    <x v="9"/>
    <s v="5.1 Necropsies, sample/specimen collection, labelling, storage, and transport "/>
    <s v="One Health (Core)"/>
    <x v="0"/>
    <x v="833"/>
    <x v="1"/>
  </r>
  <r>
    <x v="9"/>
    <s v="5.1 Necropsies, sample/specimen collection, labelling, storage, and transport "/>
    <s v="One Health (Optional)"/>
    <x v="0"/>
    <x v="834"/>
    <x v="1"/>
  </r>
  <r>
    <x v="9"/>
    <s v="5.1 Necropsies, sample/specimen collection, labelling, storage, and transport "/>
    <s v="Public Health  "/>
    <x v="0"/>
    <x v="2"/>
    <x v="2"/>
  </r>
  <r>
    <x v="9"/>
    <s v="5.1 Necropsies, sample/specimen collection, labelling, storage, and transport "/>
    <s v="Animal Health "/>
    <x v="0"/>
    <x v="835"/>
    <x v="1"/>
  </r>
  <r>
    <x v="9"/>
    <s v="5.1 Necropsies, sample/specimen collection, labelling, storage, and transport "/>
    <s v="Animal Health "/>
    <x v="0"/>
    <x v="836"/>
    <x v="0"/>
  </r>
  <r>
    <x v="9"/>
    <s v="5.1 Necropsies, sample/specimen collection, labelling, storage, and transport "/>
    <s v="Animal Health "/>
    <x v="0"/>
    <x v="837"/>
    <x v="1"/>
  </r>
  <r>
    <x v="9"/>
    <s v="5.1 Necropsies, sample/specimen collection, labelling, storage, and transport "/>
    <s v="Animal Health "/>
    <x v="0"/>
    <x v="838"/>
    <x v="1"/>
  </r>
  <r>
    <x v="9"/>
    <s v="5.1 Necropsies, sample/specimen collection, labelling, storage, and transport "/>
    <s v="Environment"/>
    <x v="0"/>
    <x v="839"/>
    <x v="1"/>
  </r>
  <r>
    <x v="9"/>
    <s v="5.1 Necropsies, sample/specimen collection, labelling, storage, and transport "/>
    <s v="Environment"/>
    <x v="0"/>
    <x v="840"/>
    <x v="3"/>
  </r>
  <r>
    <x v="9"/>
    <s v="5.1 Necropsies, sample/specimen collection, labelling, storage, and transport "/>
    <s v="Environment"/>
    <x v="0"/>
    <x v="841"/>
    <x v="1"/>
  </r>
  <r>
    <x v="9"/>
    <s v="5.1 Necropsies, sample/specimen collection, labelling, storage, and transport "/>
    <s v="Environment"/>
    <x v="0"/>
    <x v="842"/>
    <x v="0"/>
  </r>
  <r>
    <x v="9"/>
    <s v="5.1 Necropsies, sample/specimen collection, labelling, storage, and transport "/>
    <s v="Environment"/>
    <x v="0"/>
    <x v="843"/>
    <x v="1"/>
  </r>
  <r>
    <x v="9"/>
    <s v="5.1 Necropsies, sample/specimen collection, labelling, storage, and transport "/>
    <s v="Environment"/>
    <x v="0"/>
    <x v="844"/>
    <x v="1"/>
  </r>
  <r>
    <x v="9"/>
    <s v="5.1 Necropsies, sample/specimen collection, labelling, storage, and transport "/>
    <s v="One Health (Core)"/>
    <x v="1"/>
    <x v="68"/>
    <x v="2"/>
  </r>
  <r>
    <x v="9"/>
    <s v="5.1 Necropsies, sample/specimen collection, labelling, storage, and transport "/>
    <s v="One Health (Core)"/>
    <x v="1"/>
    <x v="845"/>
    <x v="1"/>
  </r>
  <r>
    <x v="9"/>
    <s v="5.1 Necropsies, sample/specimen collection, labelling, storage, and transport "/>
    <s v="One Health (Core)"/>
    <x v="1"/>
    <x v="846"/>
    <x v="3"/>
  </r>
  <r>
    <x v="9"/>
    <s v="5.1 Necropsies, sample/specimen collection, labelling, storage, and transport "/>
    <s v="One Health (Core)"/>
    <x v="1"/>
    <x v="847"/>
    <x v="1"/>
  </r>
  <r>
    <x v="9"/>
    <s v="5.1 Necropsies, sample/specimen collection, labelling, storage, and transport "/>
    <s v="One Health (Optional)"/>
    <x v="1"/>
    <x v="68"/>
    <x v="2"/>
  </r>
  <r>
    <x v="9"/>
    <s v="5.1 Necropsies, sample/specimen collection, labelling, storage, and transport "/>
    <s v="One Health (Optional)"/>
    <x v="1"/>
    <x v="848"/>
    <x v="1"/>
  </r>
  <r>
    <x v="9"/>
    <s v="5.1 Necropsies, sample/specimen collection, labelling, storage, and transport "/>
    <s v="One Health (Optional)"/>
    <x v="1"/>
    <x v="849"/>
    <x v="3"/>
  </r>
  <r>
    <x v="9"/>
    <s v="5.1 Necropsies, sample/specimen collection, labelling, storage, and transport "/>
    <s v="Public Health  "/>
    <x v="1"/>
    <x v="6"/>
    <x v="2"/>
  </r>
  <r>
    <x v="9"/>
    <s v="5.1 Necropsies, sample/specimen collection, labelling, storage, and transport "/>
    <s v="Animal Health "/>
    <x v="1"/>
    <x v="68"/>
    <x v="2"/>
  </r>
  <r>
    <x v="9"/>
    <s v="5.1 Necropsies, sample/specimen collection, labelling, storage, and transport "/>
    <s v="Animal Health "/>
    <x v="1"/>
    <x v="850"/>
    <x v="1"/>
  </r>
  <r>
    <x v="9"/>
    <s v="5.1 Necropsies, sample/specimen collection, labelling, storage, and transport "/>
    <s v="Animal Health "/>
    <x v="1"/>
    <x v="851"/>
    <x v="1"/>
  </r>
  <r>
    <x v="9"/>
    <s v="5.1 Necropsies, sample/specimen collection, labelling, storage, and transport "/>
    <s v="Animal Health "/>
    <x v="1"/>
    <x v="852"/>
    <x v="1"/>
  </r>
  <r>
    <x v="9"/>
    <s v="5.1 Necropsies, sample/specimen collection, labelling, storage, and transport "/>
    <s v="Animal Health "/>
    <x v="1"/>
    <x v="853"/>
    <x v="1"/>
  </r>
  <r>
    <x v="9"/>
    <s v="5.1 Necropsies, sample/specimen collection, labelling, storage, and transport "/>
    <s v="Environment"/>
    <x v="1"/>
    <x v="854"/>
    <x v="2"/>
  </r>
  <r>
    <x v="9"/>
    <s v="5.1 Necropsies, sample/specimen collection, labelling, storage, and transport "/>
    <s v="Environment"/>
    <x v="1"/>
    <x v="855"/>
    <x v="1"/>
  </r>
  <r>
    <x v="9"/>
    <s v="5.1 Necropsies, sample/specimen collection, labelling, storage, and transport "/>
    <s v="Environment"/>
    <x v="1"/>
    <x v="856"/>
    <x v="1"/>
  </r>
  <r>
    <x v="9"/>
    <s v="5.1 Necropsies, sample/specimen collection, labelling, storage, and transport "/>
    <s v="Environment"/>
    <x v="1"/>
    <x v="857"/>
    <x v="3"/>
  </r>
  <r>
    <x v="9"/>
    <s v="5.1 Necropsies, sample/specimen collection, labelling, storage, and transport "/>
    <s v="Environment"/>
    <x v="1"/>
    <x v="858"/>
    <x v="1"/>
  </r>
  <r>
    <x v="9"/>
    <s v="5.1 Necropsies, sample/specimen collection, labelling, storage, and transport "/>
    <s v="Environment"/>
    <x v="1"/>
    <x v="859"/>
    <x v="1"/>
  </r>
  <r>
    <x v="9"/>
    <s v="5.1 Necropsies, sample/specimen collection, labelling, storage, and transport "/>
    <s v="One Health (Core)"/>
    <x v="2"/>
    <x v="35"/>
    <x v="2"/>
  </r>
  <r>
    <x v="9"/>
    <s v="5.1 Necropsies, sample/specimen collection, labelling, storage, and transport "/>
    <s v="One Health (Core)"/>
    <x v="2"/>
    <x v="860"/>
    <x v="3"/>
  </r>
  <r>
    <x v="9"/>
    <s v="5.1 Necropsies, sample/specimen collection, labelling, storage, and transport "/>
    <s v="One Health (Core)"/>
    <x v="2"/>
    <x v="861"/>
    <x v="3"/>
  </r>
  <r>
    <x v="9"/>
    <s v="5.1 Necropsies, sample/specimen collection, labelling, storage, and transport "/>
    <s v="One Health (Optional)"/>
    <x v="2"/>
    <x v="35"/>
    <x v="2"/>
  </r>
  <r>
    <x v="9"/>
    <s v="5.1 Necropsies, sample/specimen collection, labelling, storage, and transport "/>
    <s v="One Health (Optional)"/>
    <x v="2"/>
    <x v="862"/>
    <x v="3"/>
  </r>
  <r>
    <x v="9"/>
    <s v="5.1 Necropsies, sample/specimen collection, labelling, storage, and transport "/>
    <s v="One Health (Optional)"/>
    <x v="2"/>
    <x v="863"/>
    <x v="3"/>
  </r>
  <r>
    <x v="9"/>
    <s v="5.1 Necropsies, sample/specimen collection, labelling, storage, and transport "/>
    <s v="Public Health  "/>
    <x v="2"/>
    <x v="26"/>
    <x v="2"/>
  </r>
  <r>
    <x v="9"/>
    <s v="5.1 Necropsies, sample/specimen collection, labelling, storage, and transport "/>
    <s v="Animal Health "/>
    <x v="2"/>
    <x v="35"/>
    <x v="2"/>
  </r>
  <r>
    <x v="9"/>
    <s v="5.1 Necropsies, sample/specimen collection, labelling, storage, and transport "/>
    <s v="Animal Health "/>
    <x v="2"/>
    <x v="864"/>
    <x v="3"/>
  </r>
  <r>
    <x v="9"/>
    <s v="5.1 Necropsies, sample/specimen collection, labelling, storage, and transport "/>
    <s v="Animal Health "/>
    <x v="2"/>
    <x v="865"/>
    <x v="3"/>
  </r>
  <r>
    <x v="9"/>
    <s v="5.1 Necropsies, sample/specimen collection, labelling, storage, and transport "/>
    <s v="Animal Health "/>
    <x v="2"/>
    <x v="866"/>
    <x v="3"/>
  </r>
  <r>
    <x v="9"/>
    <s v="5.1 Necropsies, sample/specimen collection, labelling, storage, and transport "/>
    <s v="Animal Health "/>
    <x v="2"/>
    <x v="867"/>
    <x v="3"/>
  </r>
  <r>
    <x v="9"/>
    <s v="5.1 Necropsies, sample/specimen collection, labelling, storage, and transport "/>
    <s v="Environment"/>
    <x v="2"/>
    <x v="868"/>
    <x v="2"/>
  </r>
  <r>
    <x v="9"/>
    <s v="5.1 Necropsies, sample/specimen collection, labelling, storage, and transport "/>
    <s v="Environment"/>
    <x v="2"/>
    <x v="869"/>
    <x v="3"/>
  </r>
  <r>
    <x v="9"/>
    <s v="5.1 Necropsies, sample/specimen collection, labelling, storage, and transport "/>
    <s v="Environment"/>
    <x v="2"/>
    <x v="870"/>
    <x v="3"/>
  </r>
  <r>
    <x v="9"/>
    <s v="5.1 Necropsies, sample/specimen collection, labelling, storage, and transport "/>
    <s v="Environment"/>
    <x v="2"/>
    <x v="871"/>
    <x v="3"/>
  </r>
  <r>
    <x v="9"/>
    <s v="5.1 Necropsies, sample/specimen collection, labelling, storage, and transport "/>
    <s v="Environment"/>
    <x v="2"/>
    <x v="872"/>
    <x v="3"/>
  </r>
  <r>
    <x v="9"/>
    <s v="5.1 Necropsies, sample/specimen collection, labelling, storage, and transport "/>
    <s v="Environment"/>
    <x v="2"/>
    <x v="873"/>
    <x v="3"/>
  </r>
  <r>
    <x v="9"/>
    <s v="5.2 Multisectoral planning and data linking "/>
    <s v="One Health (Core)"/>
    <x v="0"/>
    <x v="874"/>
    <x v="3"/>
  </r>
  <r>
    <x v="9"/>
    <s v="5.2 Multisectoral planning and data linking "/>
    <s v="One Health (Optional)"/>
    <x v="0"/>
    <x v="875"/>
    <x v="0"/>
  </r>
  <r>
    <x v="9"/>
    <s v="5.2 Multisectoral planning and data linking "/>
    <s v="One Health (Optional)"/>
    <x v="0"/>
    <x v="876"/>
    <x v="0"/>
  </r>
  <r>
    <x v="9"/>
    <s v="5.2 Multisectoral planning and data linking "/>
    <s v="Public Health  "/>
    <x v="0"/>
    <x v="2"/>
    <x v="2"/>
  </r>
  <r>
    <x v="9"/>
    <s v="5.2 Multisectoral planning and data linking "/>
    <s v="Animal Health "/>
    <x v="0"/>
    <x v="2"/>
    <x v="2"/>
  </r>
  <r>
    <x v="9"/>
    <s v="5.2 Multisectoral planning and data linking "/>
    <s v="Environment"/>
    <x v="0"/>
    <x v="2"/>
    <x v="2"/>
  </r>
  <r>
    <x v="9"/>
    <s v="5.2 Multisectoral planning and data linking "/>
    <s v="One Health (Core)"/>
    <x v="1"/>
    <x v="68"/>
    <x v="2"/>
  </r>
  <r>
    <x v="9"/>
    <s v="5.2 Multisectoral planning and data linking "/>
    <s v="One Health (Core)"/>
    <x v="1"/>
    <x v="877"/>
    <x v="3"/>
  </r>
  <r>
    <x v="9"/>
    <s v="5.2 Multisectoral planning and data linking "/>
    <s v="One Health (Core)"/>
    <x v="1"/>
    <x v="878"/>
    <x v="1"/>
  </r>
  <r>
    <x v="9"/>
    <s v="5.2 Multisectoral planning and data linking "/>
    <s v="One Health (Optional)"/>
    <x v="1"/>
    <x v="68"/>
    <x v="2"/>
  </r>
  <r>
    <x v="9"/>
    <s v="5.2 Multisectoral planning and data linking "/>
    <s v="One Health (Optional)"/>
    <x v="1"/>
    <x v="879"/>
    <x v="3"/>
  </r>
  <r>
    <x v="9"/>
    <s v="5.2 Multisectoral planning and data linking "/>
    <s v="One Health (Optional)"/>
    <x v="1"/>
    <x v="880"/>
    <x v="1"/>
  </r>
  <r>
    <x v="9"/>
    <s v="5.2 Multisectoral planning and data linking "/>
    <s v="One Health (Optional)"/>
    <x v="1"/>
    <x v="881"/>
    <x v="1"/>
  </r>
  <r>
    <x v="9"/>
    <s v="5.2 Multisectoral planning and data linking "/>
    <s v="One Health (Optional)"/>
    <x v="1"/>
    <x v="882"/>
    <x v="1"/>
  </r>
  <r>
    <x v="9"/>
    <s v="5.2 Multisectoral planning and data linking "/>
    <s v="Public Health  "/>
    <x v="1"/>
    <x v="6"/>
    <x v="2"/>
  </r>
  <r>
    <x v="9"/>
    <s v="5.2 Multisectoral planning and data linking "/>
    <s v="Animal Health "/>
    <x v="1"/>
    <x v="6"/>
    <x v="2"/>
  </r>
  <r>
    <x v="9"/>
    <s v="5.2 Multisectoral planning and data linking "/>
    <s v="Environment"/>
    <x v="1"/>
    <x v="6"/>
    <x v="2"/>
  </r>
  <r>
    <x v="9"/>
    <s v="5.2 Multisectoral planning and data linking "/>
    <s v="One Health (Core)"/>
    <x v="2"/>
    <x v="35"/>
    <x v="2"/>
  </r>
  <r>
    <x v="9"/>
    <s v="5.2 Multisectoral planning and data linking "/>
    <s v="One Health (Core)"/>
    <x v="2"/>
    <x v="883"/>
    <x v="3"/>
  </r>
  <r>
    <x v="9"/>
    <s v="5.2 Multisectoral planning and data linking "/>
    <s v="One Health (Core)"/>
    <x v="2"/>
    <x v="884"/>
    <x v="3"/>
  </r>
  <r>
    <x v="9"/>
    <s v="5.2 Multisectoral planning and data linking "/>
    <s v="One Health (Core)"/>
    <x v="2"/>
    <x v="885"/>
    <x v="1"/>
  </r>
  <r>
    <x v="9"/>
    <s v="5.2 Multisectoral planning and data linking "/>
    <s v="One Health (Optional)"/>
    <x v="2"/>
    <x v="35"/>
    <x v="2"/>
  </r>
  <r>
    <x v="9"/>
    <s v="5.2 Multisectoral planning and data linking "/>
    <s v="One Health (Optional)"/>
    <x v="2"/>
    <x v="886"/>
    <x v="3"/>
  </r>
  <r>
    <x v="9"/>
    <s v="5.2 Multisectoral planning and data linking "/>
    <s v="One Health (Optional)"/>
    <x v="2"/>
    <x v="887"/>
    <x v="3"/>
  </r>
  <r>
    <x v="9"/>
    <s v="5.2 Multisectoral planning and data linking "/>
    <s v="One Health (Optional)"/>
    <x v="2"/>
    <x v="888"/>
    <x v="3"/>
  </r>
  <r>
    <x v="9"/>
    <s v="5.2 Multisectoral planning and data linking "/>
    <s v="One Health (Optional)"/>
    <x v="2"/>
    <x v="889"/>
    <x v="1"/>
  </r>
  <r>
    <x v="9"/>
    <s v="5.2 Multisectoral planning and data linking "/>
    <s v="One Health (Optional)"/>
    <x v="2"/>
    <x v="890"/>
    <x v="1"/>
  </r>
  <r>
    <x v="9"/>
    <s v="5.2 Multisectoral planning and data linking "/>
    <s v="Public Health  "/>
    <x v="2"/>
    <x v="26"/>
    <x v="2"/>
  </r>
  <r>
    <x v="9"/>
    <s v="5.2 Multisectoral planning and data linking "/>
    <s v="Animal Health "/>
    <x v="2"/>
    <x v="26"/>
    <x v="2"/>
  </r>
  <r>
    <x v="9"/>
    <s v="5.2 Multisectoral planning and data linking "/>
    <s v="Environment"/>
    <x v="2"/>
    <x v="26"/>
    <x v="2"/>
  </r>
  <r>
    <x v="9"/>
    <s v="5.3 Multisectoral coordination "/>
    <s v="One Health (Core)"/>
    <x v="0"/>
    <x v="891"/>
    <x v="0"/>
  </r>
  <r>
    <x v="9"/>
    <s v="5.3 Multisectoral coordination "/>
    <s v="One Health (Core)"/>
    <x v="0"/>
    <x v="892"/>
    <x v="1"/>
  </r>
  <r>
    <x v="9"/>
    <s v="5.3 Multisectoral coordination "/>
    <s v="One Health (Optional)"/>
    <x v="0"/>
    <x v="893"/>
    <x v="3"/>
  </r>
  <r>
    <x v="9"/>
    <s v="5.3 Multisectoral coordination "/>
    <s v="One Health (Optional)"/>
    <x v="0"/>
    <x v="894"/>
    <x v="0"/>
  </r>
  <r>
    <x v="9"/>
    <s v="5.3 Multisectoral coordination "/>
    <s v="Public Health  "/>
    <x v="0"/>
    <x v="2"/>
    <x v="2"/>
  </r>
  <r>
    <x v="9"/>
    <s v="5.3 Multisectoral coordination "/>
    <s v="Animal Health "/>
    <x v="0"/>
    <x v="2"/>
    <x v="2"/>
  </r>
  <r>
    <x v="9"/>
    <s v="5.3 Multisectoral coordination "/>
    <s v="Environment"/>
    <x v="0"/>
    <x v="2"/>
    <x v="2"/>
  </r>
  <r>
    <x v="9"/>
    <s v="5.3 Multisectoral coordination "/>
    <s v="One Health (Core)"/>
    <x v="1"/>
    <x v="854"/>
    <x v="2"/>
  </r>
  <r>
    <x v="9"/>
    <s v="5.3 Multisectoral coordination "/>
    <s v="One Health (Core)"/>
    <x v="1"/>
    <x v="895"/>
    <x v="3"/>
  </r>
  <r>
    <x v="9"/>
    <s v="5.3 Multisectoral coordination "/>
    <s v="One Health (Core)"/>
    <x v="1"/>
    <x v="896"/>
    <x v="3"/>
  </r>
  <r>
    <x v="9"/>
    <s v="5.3 Multisectoral coordination "/>
    <s v="One Health (Core)"/>
    <x v="1"/>
    <x v="897"/>
    <x v="3"/>
  </r>
  <r>
    <x v="9"/>
    <s v="5.3 Multisectoral coordination "/>
    <s v="One Health (Optional)"/>
    <x v="1"/>
    <x v="68"/>
    <x v="2"/>
  </r>
  <r>
    <x v="9"/>
    <s v="5.3 Multisectoral coordination "/>
    <s v="One Health (Optional)"/>
    <x v="1"/>
    <x v="898"/>
    <x v="3"/>
  </r>
  <r>
    <x v="9"/>
    <s v="5.3 Multisectoral coordination "/>
    <s v="Public Health  "/>
    <x v="1"/>
    <x v="6"/>
    <x v="2"/>
  </r>
  <r>
    <x v="9"/>
    <s v="5.3 Multisectoral coordination "/>
    <s v="Animal Health "/>
    <x v="1"/>
    <x v="6"/>
    <x v="2"/>
  </r>
  <r>
    <x v="9"/>
    <s v="5.3 Multisectoral coordination "/>
    <s v="Environment"/>
    <x v="1"/>
    <x v="6"/>
    <x v="2"/>
  </r>
  <r>
    <x v="9"/>
    <s v="5.3 Multisectoral coordination "/>
    <s v="One Health (Core)"/>
    <x v="2"/>
    <x v="783"/>
    <x v="2"/>
  </r>
  <r>
    <x v="9"/>
    <s v="5.3 Multisectoral coordination "/>
    <s v="One Health (Core)"/>
    <x v="2"/>
    <x v="899"/>
    <x v="3"/>
  </r>
  <r>
    <x v="9"/>
    <s v="5.3 Multisectoral coordination "/>
    <s v="One Health (Core)"/>
    <x v="2"/>
    <x v="900"/>
    <x v="3"/>
  </r>
  <r>
    <x v="9"/>
    <s v="5.3 Multisectoral coordination "/>
    <s v="One Health (Core)"/>
    <x v="2"/>
    <x v="901"/>
    <x v="1"/>
  </r>
  <r>
    <x v="9"/>
    <s v="5.3 Multisectoral coordination "/>
    <s v="One Health (Optional)"/>
    <x v="2"/>
    <x v="35"/>
    <x v="2"/>
  </r>
  <r>
    <x v="9"/>
    <s v="5.3 Multisectoral coordination "/>
    <s v="One Health (Optional)"/>
    <x v="2"/>
    <x v="902"/>
    <x v="3"/>
  </r>
  <r>
    <x v="9"/>
    <s v="5.3 Multisectoral coordination "/>
    <s v="Public Health  "/>
    <x v="2"/>
    <x v="26"/>
    <x v="2"/>
  </r>
  <r>
    <x v="9"/>
    <s v="5.3 Multisectoral coordination "/>
    <s v="Animal Health "/>
    <x v="2"/>
    <x v="26"/>
    <x v="2"/>
  </r>
  <r>
    <x v="9"/>
    <s v="5.3 Multisectoral coordination "/>
    <s v="Environment"/>
    <x v="2"/>
    <x v="26"/>
    <x v="2"/>
  </r>
  <r>
    <x v="9"/>
    <s v="5.4 Analysis, interpretation and reporting of laboratory data "/>
    <s v="One Health (Core)"/>
    <x v="0"/>
    <x v="903"/>
    <x v="3"/>
  </r>
  <r>
    <x v="9"/>
    <s v="5.4 Analysis, interpretation and reporting of laboratory data "/>
    <s v="One Health (Core)"/>
    <x v="0"/>
    <x v="904"/>
    <x v="3"/>
  </r>
  <r>
    <x v="9"/>
    <s v="5.4 Analysis, interpretation and reporting of laboratory data "/>
    <s v="One Health (Optional)"/>
    <x v="0"/>
    <x v="905"/>
    <x v="1"/>
  </r>
  <r>
    <x v="9"/>
    <s v="5.4 Analysis, interpretation and reporting of laboratory data "/>
    <s v="One Health (Optional)"/>
    <x v="0"/>
    <x v="906"/>
    <x v="1"/>
  </r>
  <r>
    <x v="9"/>
    <s v="5.4 Analysis, interpretation and reporting of laboratory data "/>
    <s v="One Health (Optional)"/>
    <x v="0"/>
    <x v="907"/>
    <x v="1"/>
  </r>
  <r>
    <x v="9"/>
    <s v="5.4 Analysis, interpretation and reporting of laboratory data "/>
    <s v="One Health (Optional)"/>
    <x v="0"/>
    <x v="908"/>
    <x v="3"/>
  </r>
  <r>
    <x v="9"/>
    <s v="5.4 Analysis, interpretation and reporting of laboratory data "/>
    <s v="Public Health  "/>
    <x v="0"/>
    <x v="2"/>
    <x v="2"/>
  </r>
  <r>
    <x v="9"/>
    <s v="5.4 Analysis, interpretation and reporting of laboratory data "/>
    <s v="Animal Health "/>
    <x v="0"/>
    <x v="2"/>
    <x v="2"/>
  </r>
  <r>
    <x v="9"/>
    <s v="5.4 Analysis, interpretation and reporting of laboratory data "/>
    <s v="Environment"/>
    <x v="0"/>
    <x v="2"/>
    <x v="2"/>
  </r>
  <r>
    <x v="9"/>
    <s v="5.4 Analysis, interpretation and reporting of laboratory data "/>
    <s v="One Health (Core)"/>
    <x v="1"/>
    <x v="68"/>
    <x v="2"/>
  </r>
  <r>
    <x v="9"/>
    <s v="5.4 Analysis, interpretation and reporting of laboratory data "/>
    <s v="One Health (Core)"/>
    <x v="1"/>
    <x v="909"/>
    <x v="1"/>
  </r>
  <r>
    <x v="9"/>
    <s v="5.4 Analysis, interpretation and reporting of laboratory data "/>
    <s v="One Health (Core)"/>
    <x v="1"/>
    <x v="910"/>
    <x v="1"/>
  </r>
  <r>
    <x v="9"/>
    <s v="5.4 Analysis, interpretation and reporting of laboratory data "/>
    <s v="One Health (Core)"/>
    <x v="1"/>
    <x v="911"/>
    <x v="3"/>
  </r>
  <r>
    <x v="9"/>
    <s v="5.4 Analysis, interpretation and reporting of laboratory data "/>
    <s v="One Health (Optional)"/>
    <x v="1"/>
    <x v="68"/>
    <x v="2"/>
  </r>
  <r>
    <x v="9"/>
    <s v="5.4 Analysis, interpretation and reporting of laboratory data "/>
    <s v="One Health (Optional)"/>
    <x v="1"/>
    <x v="912"/>
    <x v="1"/>
  </r>
  <r>
    <x v="9"/>
    <s v="5.4 Analysis, interpretation and reporting of laboratory data "/>
    <s v="One Health (Optional)"/>
    <x v="1"/>
    <x v="913"/>
    <x v="3"/>
  </r>
  <r>
    <x v="9"/>
    <s v="5.4 Analysis, interpretation and reporting of laboratory data "/>
    <s v="One Health (Optional)"/>
    <x v="1"/>
    <x v="914"/>
    <x v="3"/>
  </r>
  <r>
    <x v="9"/>
    <s v="5.4 Analysis, interpretation and reporting of laboratory data "/>
    <s v="Public Health  "/>
    <x v="1"/>
    <x v="6"/>
    <x v="2"/>
  </r>
  <r>
    <x v="9"/>
    <s v="5.4 Analysis, interpretation and reporting of laboratory data "/>
    <s v="Animal Health "/>
    <x v="1"/>
    <x v="6"/>
    <x v="2"/>
  </r>
  <r>
    <x v="9"/>
    <s v="5.4 Analysis, interpretation and reporting of laboratory data "/>
    <s v="Environment"/>
    <x v="1"/>
    <x v="6"/>
    <x v="2"/>
  </r>
  <r>
    <x v="9"/>
    <s v="5.4 Analysis, interpretation and reporting of laboratory data "/>
    <s v="One Health (Core)"/>
    <x v="2"/>
    <x v="35"/>
    <x v="2"/>
  </r>
  <r>
    <x v="9"/>
    <s v="5.4 Analysis, interpretation and reporting of laboratory data "/>
    <s v="One Health (Core)"/>
    <x v="2"/>
    <x v="915"/>
    <x v="1"/>
  </r>
  <r>
    <x v="9"/>
    <s v="5.4 Analysis, interpretation and reporting of laboratory data "/>
    <s v="One Health (Core)"/>
    <x v="2"/>
    <x v="916"/>
    <x v="3"/>
  </r>
  <r>
    <x v="9"/>
    <s v="5.4 Analysis, interpretation and reporting of laboratory data "/>
    <s v="One Health (Core)"/>
    <x v="2"/>
    <x v="917"/>
    <x v="3"/>
  </r>
  <r>
    <x v="9"/>
    <s v="5.4 Analysis, interpretation and reporting of laboratory data "/>
    <s v="One Health (Optional)"/>
    <x v="2"/>
    <x v="24"/>
    <x v="2"/>
  </r>
  <r>
    <x v="9"/>
    <s v="5.4 Analysis, interpretation and reporting of laboratory data "/>
    <s v="Public Health  "/>
    <x v="2"/>
    <x v="26"/>
    <x v="2"/>
  </r>
  <r>
    <x v="9"/>
    <s v="5.4 Analysis, interpretation and reporting of laboratory data "/>
    <s v="Animal Health "/>
    <x v="2"/>
    <x v="26"/>
    <x v="2"/>
  </r>
  <r>
    <x v="9"/>
    <s v="5.4 Analysis, interpretation and reporting of laboratory data "/>
    <s v="Environment"/>
    <x v="2"/>
    <x v="26"/>
    <x v="2"/>
  </r>
  <r>
    <x v="10"/>
    <s v="6.1 Infection prevention and control, biosecurity and biosafety preparedness "/>
    <s v="One Health (Core)"/>
    <x v="0"/>
    <x v="918"/>
    <x v="0"/>
  </r>
  <r>
    <x v="10"/>
    <s v="6.1 Infection prevention and control, biosecurity and biosafety preparedness "/>
    <s v="One Health (Core)"/>
    <x v="0"/>
    <x v="919"/>
    <x v="0"/>
  </r>
  <r>
    <x v="10"/>
    <s v="6.1 Infection prevention and control, biosecurity and biosafety preparedness "/>
    <s v="One Health (Core)"/>
    <x v="0"/>
    <x v="920"/>
    <x v="0"/>
  </r>
  <r>
    <x v="10"/>
    <s v="6.1 Infection prevention and control, biosecurity and biosafety preparedness "/>
    <s v="One Health (Core)"/>
    <x v="0"/>
    <x v="921"/>
    <x v="0"/>
  </r>
  <r>
    <x v="10"/>
    <s v="6.1 Infection prevention and control, biosecurity and biosafety preparedness "/>
    <s v="One Health (Core)"/>
    <x v="0"/>
    <x v="922"/>
    <x v="0"/>
  </r>
  <r>
    <x v="10"/>
    <s v="6.1 Infection prevention and control, biosecurity and biosafety preparedness "/>
    <s v="One Health (Core)"/>
    <x v="0"/>
    <x v="923"/>
    <x v="0"/>
  </r>
  <r>
    <x v="10"/>
    <s v="6.1 Infection prevention and control, biosecurity and biosafety preparedness "/>
    <s v="One Health (Core)"/>
    <x v="0"/>
    <x v="924"/>
    <x v="0"/>
  </r>
  <r>
    <x v="10"/>
    <s v="6.1 Infection prevention and control, biosecurity and biosafety preparedness "/>
    <s v="One Health (Core)"/>
    <x v="0"/>
    <x v="925"/>
    <x v="0"/>
  </r>
  <r>
    <x v="10"/>
    <s v="6.1 Infection prevention and control, biosecurity and biosafety preparedness "/>
    <s v="One Health (Core)"/>
    <x v="0"/>
    <x v="926"/>
    <x v="3"/>
  </r>
  <r>
    <x v="10"/>
    <s v="6.1 Infection prevention and control, biosecurity and biosafety preparedness "/>
    <s v="One Health (Core)"/>
    <x v="0"/>
    <x v="927"/>
    <x v="3"/>
  </r>
  <r>
    <x v="10"/>
    <s v="6.1 Infection prevention and control, biosecurity and biosafety preparedness "/>
    <s v="One Health (Optional)"/>
    <x v="0"/>
    <x v="928"/>
    <x v="0"/>
  </r>
  <r>
    <x v="10"/>
    <s v="6.1 Infection prevention and control, biosecurity and biosafety preparedness "/>
    <s v="One Health (Optional)"/>
    <x v="0"/>
    <x v="929"/>
    <x v="0"/>
  </r>
  <r>
    <x v="10"/>
    <s v="6.1 Infection prevention and control, biosecurity and biosafety preparedness "/>
    <s v="One Health (Optional)"/>
    <x v="0"/>
    <x v="930"/>
    <x v="1"/>
  </r>
  <r>
    <x v="10"/>
    <s v="6.1 Infection prevention and control, biosecurity and biosafety preparedness "/>
    <s v="One Health (Optional)"/>
    <x v="0"/>
    <x v="931"/>
    <x v="1"/>
  </r>
  <r>
    <x v="10"/>
    <s v="6.1 Infection prevention and control, biosecurity and biosafety preparedness "/>
    <s v="Public Health  "/>
    <x v="0"/>
    <x v="2"/>
    <x v="2"/>
  </r>
  <r>
    <x v="10"/>
    <s v="6.1 Infection prevention and control, biosecurity and biosafety preparedness "/>
    <s v="Animal Health "/>
    <x v="0"/>
    <x v="932"/>
    <x v="0"/>
  </r>
  <r>
    <x v="10"/>
    <s v="6.1 Infection prevention and control, biosecurity and biosafety preparedness "/>
    <s v="Animal Health "/>
    <x v="0"/>
    <x v="933"/>
    <x v="1"/>
  </r>
  <r>
    <x v="10"/>
    <s v="6.1 Infection prevention and control, biosecurity and biosafety preparedness "/>
    <s v="Animal Health "/>
    <x v="0"/>
    <x v="934"/>
    <x v="0"/>
  </r>
  <r>
    <x v="10"/>
    <s v="6.1 Infection prevention and control, biosecurity and biosafety preparedness "/>
    <s v="Animal Health "/>
    <x v="0"/>
    <x v="935"/>
    <x v="3"/>
  </r>
  <r>
    <x v="10"/>
    <s v="6.1 Infection prevention and control, biosecurity and biosafety preparedness "/>
    <s v="Environment"/>
    <x v="0"/>
    <x v="2"/>
    <x v="2"/>
  </r>
  <r>
    <x v="10"/>
    <s v="6.1 Infection prevention and control, biosecurity and biosafety preparedness "/>
    <s v="One Health (Core)"/>
    <x v="1"/>
    <x v="551"/>
    <x v="2"/>
  </r>
  <r>
    <x v="10"/>
    <s v="6.1 Infection prevention and control, biosecurity and biosafety preparedness "/>
    <s v="One Health (Core)"/>
    <x v="1"/>
    <x v="936"/>
    <x v="1"/>
  </r>
  <r>
    <x v="10"/>
    <s v="6.1 Infection prevention and control, biosecurity and biosafety preparedness "/>
    <s v="One Health (Core)"/>
    <x v="1"/>
    <x v="937"/>
    <x v="1"/>
  </r>
  <r>
    <x v="10"/>
    <s v="6.1 Infection prevention and control, biosecurity and biosafety preparedness "/>
    <s v="One Health (Core)"/>
    <x v="1"/>
    <x v="938"/>
    <x v="3"/>
  </r>
  <r>
    <x v="10"/>
    <s v="6.1 Infection prevention and control, biosecurity and biosafety preparedness "/>
    <s v="One Health (Core)"/>
    <x v="1"/>
    <x v="939"/>
    <x v="3"/>
  </r>
  <r>
    <x v="10"/>
    <s v="6.1 Infection prevention and control, biosecurity and biosafety preparedness "/>
    <s v="One Health (Optional)"/>
    <x v="1"/>
    <x v="68"/>
    <x v="2"/>
  </r>
  <r>
    <x v="10"/>
    <s v="6.1 Infection prevention and control, biosecurity and biosafety preparedness "/>
    <s v="One Health (Optional)"/>
    <x v="1"/>
    <x v="940"/>
    <x v="1"/>
  </r>
  <r>
    <x v="10"/>
    <s v="6.1 Infection prevention and control, biosecurity and biosafety preparedness "/>
    <s v="Public Health  "/>
    <x v="1"/>
    <x v="6"/>
    <x v="2"/>
  </r>
  <r>
    <x v="10"/>
    <s v="6.1 Infection prevention and control, biosecurity and biosafety preparedness "/>
    <s v="Animal Health "/>
    <x v="1"/>
    <x v="68"/>
    <x v="2"/>
  </r>
  <r>
    <x v="10"/>
    <s v="6.1 Infection prevention and control, biosecurity and biosafety preparedness "/>
    <s v="Animal Health "/>
    <x v="1"/>
    <x v="941"/>
    <x v="1"/>
  </r>
  <r>
    <x v="10"/>
    <s v="6.1 Infection prevention and control, biosecurity and biosafety preparedness "/>
    <s v="Animal Health "/>
    <x v="1"/>
    <x v="942"/>
    <x v="1"/>
  </r>
  <r>
    <x v="10"/>
    <s v="6.1 Infection prevention and control, biosecurity and biosafety preparedness "/>
    <s v="Animal Health "/>
    <x v="1"/>
    <x v="943"/>
    <x v="1"/>
  </r>
  <r>
    <x v="10"/>
    <s v="6.1 Infection prevention and control, biosecurity and biosafety preparedness "/>
    <s v="Animal Health "/>
    <x v="1"/>
    <x v="944"/>
    <x v="1"/>
  </r>
  <r>
    <x v="10"/>
    <s v="6.1 Infection prevention and control, biosecurity and biosafety preparedness "/>
    <s v="Environment"/>
    <x v="1"/>
    <x v="6"/>
    <x v="2"/>
  </r>
  <r>
    <x v="10"/>
    <s v="6.1 Infection prevention and control, biosecurity and biosafety preparedness "/>
    <s v="One Health (Core)"/>
    <x v="2"/>
    <x v="62"/>
    <x v="2"/>
  </r>
  <r>
    <x v="10"/>
    <s v="6.1 Infection prevention and control, biosecurity and biosafety preparedness "/>
    <s v="One Health (Core)"/>
    <x v="2"/>
    <x v="945"/>
    <x v="3"/>
  </r>
  <r>
    <x v="10"/>
    <s v="6.1 Infection prevention and control, biosecurity and biosafety preparedness "/>
    <s v="One Health (Core)"/>
    <x v="2"/>
    <x v="946"/>
    <x v="3"/>
  </r>
  <r>
    <x v="10"/>
    <s v="6.1 Infection prevention and control, biosecurity and biosafety preparedness "/>
    <s v="One Health (Core)"/>
    <x v="2"/>
    <x v="947"/>
    <x v="3"/>
  </r>
  <r>
    <x v="10"/>
    <s v="6.1 Infection prevention and control, biosecurity and biosafety preparedness "/>
    <s v="One Health (Core)"/>
    <x v="2"/>
    <x v="948"/>
    <x v="3"/>
  </r>
  <r>
    <x v="10"/>
    <s v="6.1 Infection prevention and control, biosecurity and biosafety preparedness "/>
    <s v="One Health (Core)"/>
    <x v="2"/>
    <x v="949"/>
    <x v="3"/>
  </r>
  <r>
    <x v="10"/>
    <s v="6.1 Infection prevention and control, biosecurity and biosafety preparedness "/>
    <s v="One Health (Core)"/>
    <x v="2"/>
    <x v="950"/>
    <x v="3"/>
  </r>
  <r>
    <x v="10"/>
    <s v="6.1 Infection prevention and control, biosecurity and biosafety preparedness "/>
    <s v="One Health (Optional)"/>
    <x v="2"/>
    <x v="35"/>
    <x v="2"/>
  </r>
  <r>
    <x v="10"/>
    <s v="6.1 Infection prevention and control, biosecurity and biosafety preparedness "/>
    <s v="One Health (Optional)"/>
    <x v="2"/>
    <x v="951"/>
    <x v="3"/>
  </r>
  <r>
    <x v="10"/>
    <s v="6.1 Infection prevention and control, biosecurity and biosafety preparedness "/>
    <s v="Public Health  "/>
    <x v="2"/>
    <x v="26"/>
    <x v="2"/>
  </r>
  <r>
    <x v="10"/>
    <s v="6.1 Infection prevention and control, biosecurity and biosafety preparedness "/>
    <s v="Animal Health "/>
    <x v="2"/>
    <x v="35"/>
    <x v="2"/>
  </r>
  <r>
    <x v="10"/>
    <s v="6.1 Infection prevention and control, biosecurity and biosafety preparedness "/>
    <s v="Animal Health "/>
    <x v="2"/>
    <x v="952"/>
    <x v="3"/>
  </r>
  <r>
    <x v="10"/>
    <s v="6.1 Infection prevention and control, biosecurity and biosafety preparedness "/>
    <s v="Animal Health "/>
    <x v="2"/>
    <x v="953"/>
    <x v="3"/>
  </r>
  <r>
    <x v="10"/>
    <s v="6.1 Infection prevention and control, biosecurity and biosafety preparedness "/>
    <s v="Animal Health "/>
    <x v="2"/>
    <x v="954"/>
    <x v="3"/>
  </r>
  <r>
    <x v="10"/>
    <s v="6.1 Infection prevention and control, biosecurity and biosafety preparedness "/>
    <s v="Animal Health "/>
    <x v="2"/>
    <x v="955"/>
    <x v="3"/>
  </r>
  <r>
    <x v="10"/>
    <s v="6.1 Infection prevention and control, biosecurity and biosafety preparedness "/>
    <s v="Environment"/>
    <x v="2"/>
    <x v="26"/>
    <x v="2"/>
  </r>
  <r>
    <x v="10"/>
    <s v="6.2 Infection prevention and control, biosecurity and biosafety implementation procedures "/>
    <s v="One Health (Core)"/>
    <x v="0"/>
    <x v="956"/>
    <x v="1"/>
  </r>
  <r>
    <x v="10"/>
    <s v="6.2 Infection prevention and control, biosecurity and biosafety implementation procedures "/>
    <s v="One Health (Core)"/>
    <x v="0"/>
    <x v="957"/>
    <x v="1"/>
  </r>
  <r>
    <x v="10"/>
    <s v="6.2 Infection prevention and control, biosecurity and biosafety implementation procedures "/>
    <s v="One Health (Core)"/>
    <x v="0"/>
    <x v="958"/>
    <x v="1"/>
  </r>
  <r>
    <x v="10"/>
    <s v="6.2 Infection prevention and control, biosecurity and biosafety implementation procedures "/>
    <s v="One Health (Optional)"/>
    <x v="0"/>
    <x v="959"/>
    <x v="1"/>
  </r>
  <r>
    <x v="10"/>
    <s v="6.2 Infection prevention and control, biosecurity and biosafety implementation procedures "/>
    <s v="One Health (Optional)"/>
    <x v="0"/>
    <x v="960"/>
    <x v="3"/>
  </r>
  <r>
    <x v="10"/>
    <s v="6.2 Infection prevention and control, biosecurity and biosafety implementation procedures "/>
    <s v="One Health (Optional)"/>
    <x v="0"/>
    <x v="961"/>
    <x v="3"/>
  </r>
  <r>
    <x v="10"/>
    <s v="6.2 Infection prevention and control, biosecurity and biosafety implementation procedures "/>
    <s v="One Health (Optional)"/>
    <x v="0"/>
    <x v="962"/>
    <x v="3"/>
  </r>
  <r>
    <x v="10"/>
    <s v="6.2 Infection prevention and control, biosecurity and biosafety implementation procedures "/>
    <s v="One Health (Optional)"/>
    <x v="0"/>
    <x v="963"/>
    <x v="1"/>
  </r>
  <r>
    <x v="10"/>
    <s v="6.2 Infection prevention and control, biosecurity and biosafety implementation procedures "/>
    <s v="Public Health  "/>
    <x v="0"/>
    <x v="2"/>
    <x v="2"/>
  </r>
  <r>
    <x v="10"/>
    <s v="6.2 Infection prevention and control, biosecurity and biosafety implementation procedures "/>
    <s v="Animal Health "/>
    <x v="0"/>
    <x v="964"/>
    <x v="3"/>
  </r>
  <r>
    <x v="10"/>
    <s v="6.2 Infection prevention and control, biosecurity and biosafety implementation procedures "/>
    <s v="Animal Health "/>
    <x v="0"/>
    <x v="965"/>
    <x v="1"/>
  </r>
  <r>
    <x v="10"/>
    <s v="6.2 Infection prevention and control, biosecurity and biosafety implementation procedures "/>
    <s v="Animal Health "/>
    <x v="0"/>
    <x v="966"/>
    <x v="1"/>
  </r>
  <r>
    <x v="10"/>
    <s v="6.2 Infection prevention and control, biosecurity and biosafety implementation procedures "/>
    <s v="Environment"/>
    <x v="0"/>
    <x v="2"/>
    <x v="2"/>
  </r>
  <r>
    <x v="10"/>
    <s v="6.2 Infection prevention and control, biosecurity and biosafety implementation procedures "/>
    <s v="One Health (Core)"/>
    <x v="1"/>
    <x v="68"/>
    <x v="2"/>
  </r>
  <r>
    <x v="10"/>
    <s v="6.2 Infection prevention and control, biosecurity and biosafety implementation procedures "/>
    <s v="One Health (Core)"/>
    <x v="1"/>
    <x v="967"/>
    <x v="1"/>
  </r>
  <r>
    <x v="10"/>
    <s v="6.2 Infection prevention and control, biosecurity and biosafety implementation procedures "/>
    <s v="One Health (Core)"/>
    <x v="1"/>
    <x v="968"/>
    <x v="3"/>
  </r>
  <r>
    <x v="10"/>
    <s v="6.2 Infection prevention and control, biosecurity and biosafety implementation procedures "/>
    <s v="One Health (Core)"/>
    <x v="1"/>
    <x v="969"/>
    <x v="1"/>
  </r>
  <r>
    <x v="10"/>
    <s v="6.2 Infection prevention and control, biosecurity and biosafety implementation procedures "/>
    <s v="One Health (Core)"/>
    <x v="1"/>
    <x v="970"/>
    <x v="3"/>
  </r>
  <r>
    <x v="10"/>
    <s v="6.2 Infection prevention and control, biosecurity and biosafety implementation procedures "/>
    <s v="One Health (Core)"/>
    <x v="1"/>
    <x v="971"/>
    <x v="3"/>
  </r>
  <r>
    <x v="10"/>
    <s v="6.2 Infection prevention and control, biosecurity and biosafety implementation procedures "/>
    <s v="One Health (Optional)"/>
    <x v="1"/>
    <x v="68"/>
    <x v="2"/>
  </r>
  <r>
    <x v="10"/>
    <s v="6.2 Infection prevention and control, biosecurity and biosafety implementation procedures "/>
    <s v="One Health (Optional)"/>
    <x v="1"/>
    <x v="972"/>
    <x v="3"/>
  </r>
  <r>
    <x v="10"/>
    <s v="6.2 Infection prevention and control, biosecurity and biosafety implementation procedures "/>
    <s v="One Health (Optional)"/>
    <x v="1"/>
    <x v="973"/>
    <x v="3"/>
  </r>
  <r>
    <x v="10"/>
    <s v="6.2 Infection prevention and control, biosecurity and biosafety implementation procedures "/>
    <s v="One Health (Optional)"/>
    <x v="1"/>
    <x v="974"/>
    <x v="3"/>
  </r>
  <r>
    <x v="10"/>
    <s v="6.2 Infection prevention and control, biosecurity and biosafety implementation procedures "/>
    <s v="Public Health  "/>
    <x v="1"/>
    <x v="6"/>
    <x v="2"/>
  </r>
  <r>
    <x v="10"/>
    <s v="6.2 Infection prevention and control, biosecurity and biosafety implementation procedures "/>
    <s v="Animal Health "/>
    <x v="1"/>
    <x v="68"/>
    <x v="2"/>
  </r>
  <r>
    <x v="10"/>
    <s v="6.2 Infection prevention and control, biosecurity and biosafety implementation procedures "/>
    <s v="Animal Health "/>
    <x v="1"/>
    <x v="975"/>
    <x v="3"/>
  </r>
  <r>
    <x v="10"/>
    <s v="6.2 Infection prevention and control, biosecurity and biosafety implementation procedures "/>
    <s v="Animal Health "/>
    <x v="1"/>
    <x v="976"/>
    <x v="1"/>
  </r>
  <r>
    <x v="10"/>
    <s v="6.2 Infection prevention and control, biosecurity and biosafety implementation procedures "/>
    <s v="Animal Health "/>
    <x v="1"/>
    <x v="977"/>
    <x v="1"/>
  </r>
  <r>
    <x v="10"/>
    <s v="6.2 Infection prevention and control, biosecurity and biosafety implementation procedures "/>
    <s v="Environment"/>
    <x v="1"/>
    <x v="6"/>
    <x v="2"/>
  </r>
  <r>
    <x v="10"/>
    <s v="6.2 Infection prevention and control, biosecurity and biosafety implementation procedures "/>
    <s v="One Health (Core)"/>
    <x v="2"/>
    <x v="35"/>
    <x v="2"/>
  </r>
  <r>
    <x v="10"/>
    <s v="6.2 Infection prevention and control, biosecurity and biosafety implementation procedures "/>
    <s v="One Health (Core)"/>
    <x v="2"/>
    <x v="978"/>
    <x v="3"/>
  </r>
  <r>
    <x v="10"/>
    <s v="6.2 Infection prevention and control, biosecurity and biosafety implementation procedures "/>
    <s v="One Health (Core)"/>
    <x v="2"/>
    <x v="979"/>
    <x v="3"/>
  </r>
  <r>
    <x v="10"/>
    <s v="6.2 Infection prevention and control, biosecurity and biosafety implementation procedures "/>
    <s v="One Health (Core)"/>
    <x v="2"/>
    <x v="980"/>
    <x v="3"/>
  </r>
  <r>
    <x v="10"/>
    <s v="6.2 Infection prevention and control, biosecurity and biosafety implementation procedures "/>
    <s v="One Health (Optional)"/>
    <x v="2"/>
    <x v="35"/>
    <x v="2"/>
  </r>
  <r>
    <x v="10"/>
    <s v="6.2 Infection prevention and control, biosecurity and biosafety implementation procedures "/>
    <s v="One Health (Optional)"/>
    <x v="2"/>
    <x v="981"/>
    <x v="3"/>
  </r>
  <r>
    <x v="10"/>
    <s v="6.2 Infection prevention and control, biosecurity and biosafety implementation procedures "/>
    <s v="One Health (Optional)"/>
    <x v="2"/>
    <x v="982"/>
    <x v="3"/>
  </r>
  <r>
    <x v="10"/>
    <s v="6.2 Infection prevention and control, biosecurity and biosafety implementation procedures "/>
    <s v="One Health (Optional)"/>
    <x v="2"/>
    <x v="983"/>
    <x v="3"/>
  </r>
  <r>
    <x v="10"/>
    <s v="6.2 Infection prevention and control, biosecurity and biosafety implementation procedures "/>
    <s v="One Health (Optional)"/>
    <x v="2"/>
    <x v="984"/>
    <x v="3"/>
  </r>
  <r>
    <x v="10"/>
    <s v="6.2 Infection prevention and control, biosecurity and biosafety implementation procedures "/>
    <s v="One Health (Optional)"/>
    <x v="2"/>
    <x v="985"/>
    <x v="3"/>
  </r>
  <r>
    <x v="10"/>
    <s v="6.2 Infection prevention and control, biosecurity and biosafety implementation procedures "/>
    <s v="Public Health  "/>
    <x v="2"/>
    <x v="26"/>
    <x v="2"/>
  </r>
  <r>
    <x v="10"/>
    <s v="6.2 Infection prevention and control, biosecurity and biosafety implementation procedures "/>
    <s v="Animal Health "/>
    <x v="2"/>
    <x v="35"/>
    <x v="2"/>
  </r>
  <r>
    <x v="10"/>
    <s v="6.2 Infection prevention and control, biosecurity and biosafety implementation procedures "/>
    <s v="Animal Health "/>
    <x v="2"/>
    <x v="986"/>
    <x v="3"/>
  </r>
  <r>
    <x v="10"/>
    <s v="6.2 Infection prevention and control, biosecurity and biosafety implementation procedures "/>
    <s v="Animal Health "/>
    <x v="2"/>
    <x v="987"/>
    <x v="3"/>
  </r>
  <r>
    <x v="10"/>
    <s v="6.2 Infection prevention and control, biosecurity and biosafety implementation procedures "/>
    <s v="Animal Health "/>
    <x v="2"/>
    <x v="988"/>
    <x v="3"/>
  </r>
  <r>
    <x v="10"/>
    <s v="6.2 Infection prevention and control, biosecurity and biosafety implementation procedures "/>
    <s v="Environment"/>
    <x v="2"/>
    <x v="26"/>
    <x v="2"/>
  </r>
  <r>
    <x v="10"/>
    <s v="6.3 Continuous quality improvement evaluation "/>
    <s v="One Health (Core)"/>
    <x v="0"/>
    <x v="989"/>
    <x v="0"/>
  </r>
  <r>
    <x v="10"/>
    <s v="6.3 Continuous quality improvement evaluation "/>
    <s v="One Health (Core)"/>
    <x v="0"/>
    <x v="990"/>
    <x v="0"/>
  </r>
  <r>
    <x v="10"/>
    <s v="6.3 Continuous quality improvement evaluation "/>
    <s v="One Health (Optional)"/>
    <x v="0"/>
    <x v="991"/>
    <x v="3"/>
  </r>
  <r>
    <x v="10"/>
    <s v="6.3 Continuous quality improvement evaluation "/>
    <s v="One Health (Optional)"/>
    <x v="0"/>
    <x v="992"/>
    <x v="1"/>
  </r>
  <r>
    <x v="10"/>
    <s v="6.3 Continuous quality improvement evaluation "/>
    <s v="One Health (Optional)"/>
    <x v="0"/>
    <x v="993"/>
    <x v="1"/>
  </r>
  <r>
    <x v="10"/>
    <s v="6.3 Continuous quality improvement evaluation "/>
    <s v="Public Health  "/>
    <x v="0"/>
    <x v="2"/>
    <x v="2"/>
  </r>
  <r>
    <x v="10"/>
    <s v="6.3 Continuous quality improvement evaluation "/>
    <s v="Animal Health "/>
    <x v="0"/>
    <x v="994"/>
    <x v="1"/>
  </r>
  <r>
    <x v="10"/>
    <s v="6.3 Continuous quality improvement evaluation "/>
    <s v="Animal Health "/>
    <x v="0"/>
    <x v="995"/>
    <x v="1"/>
  </r>
  <r>
    <x v="10"/>
    <s v="6.3 Continuous quality improvement evaluation "/>
    <s v="Environment"/>
    <x v="0"/>
    <x v="2"/>
    <x v="2"/>
  </r>
  <r>
    <x v="10"/>
    <s v="6.3 Continuous quality improvement evaluation "/>
    <s v="One Health (Core)"/>
    <x v="1"/>
    <x v="68"/>
    <x v="2"/>
  </r>
  <r>
    <x v="10"/>
    <s v="6.3 Continuous quality improvement evaluation "/>
    <s v="One Health (Core)"/>
    <x v="1"/>
    <x v="996"/>
    <x v="1"/>
  </r>
  <r>
    <x v="10"/>
    <s v="6.3 Continuous quality improvement evaluation "/>
    <s v="One Health (Core)"/>
    <x v="1"/>
    <x v="997"/>
    <x v="1"/>
  </r>
  <r>
    <x v="10"/>
    <s v="6.3 Continuous quality improvement evaluation "/>
    <s v="One Health (Core)"/>
    <x v="1"/>
    <x v="998"/>
    <x v="1"/>
  </r>
  <r>
    <x v="10"/>
    <s v="6.3 Continuous quality improvement evaluation "/>
    <s v="One Health (Optional)"/>
    <x v="1"/>
    <x v="68"/>
    <x v="2"/>
  </r>
  <r>
    <x v="10"/>
    <s v="6.3 Continuous quality improvement evaluation "/>
    <s v="One Health (Optional)"/>
    <x v="1"/>
    <x v="999"/>
    <x v="1"/>
  </r>
  <r>
    <x v="10"/>
    <s v="6.3 Continuous quality improvement evaluation "/>
    <s v="Public Health  "/>
    <x v="1"/>
    <x v="6"/>
    <x v="2"/>
  </r>
  <r>
    <x v="10"/>
    <s v="6.3 Continuous quality improvement evaluation "/>
    <s v="Animal Health "/>
    <x v="1"/>
    <x v="68"/>
    <x v="2"/>
  </r>
  <r>
    <x v="10"/>
    <s v="6.3 Continuous quality improvement evaluation "/>
    <s v="Animal Health "/>
    <x v="1"/>
    <x v="1000"/>
    <x v="1"/>
  </r>
  <r>
    <x v="10"/>
    <s v="6.3 Continuous quality improvement evaluation "/>
    <s v="Animal Health "/>
    <x v="1"/>
    <x v="1001"/>
    <x v="1"/>
  </r>
  <r>
    <x v="10"/>
    <s v="6.3 Continuous quality improvement evaluation "/>
    <s v="Environment"/>
    <x v="1"/>
    <x v="6"/>
    <x v="2"/>
  </r>
  <r>
    <x v="10"/>
    <s v="6.3 Continuous quality improvement evaluation "/>
    <s v="One Health (Core)"/>
    <x v="2"/>
    <x v="62"/>
    <x v="2"/>
  </r>
  <r>
    <x v="10"/>
    <s v="6.3 Continuous quality improvement evaluation "/>
    <s v="One Health (Core)"/>
    <x v="2"/>
    <x v="1002"/>
    <x v="3"/>
  </r>
  <r>
    <x v="10"/>
    <s v="6.3 Continuous quality improvement evaluation "/>
    <s v="One Health (Core)"/>
    <x v="2"/>
    <x v="1003"/>
    <x v="3"/>
  </r>
  <r>
    <x v="10"/>
    <s v="6.3 Continuous quality improvement evaluation "/>
    <s v="One Health (Optional)"/>
    <x v="2"/>
    <x v="35"/>
    <x v="2"/>
  </r>
  <r>
    <x v="10"/>
    <s v="6.3 Continuous quality improvement evaluation "/>
    <s v="One Health (Optional)"/>
    <x v="2"/>
    <x v="1004"/>
    <x v="3"/>
  </r>
  <r>
    <x v="10"/>
    <s v="6.3 Continuous quality improvement evaluation "/>
    <s v="One Health (Optional)"/>
    <x v="2"/>
    <x v="1005"/>
    <x v="3"/>
  </r>
  <r>
    <x v="10"/>
    <s v="6.3 Continuous quality improvement evaluation "/>
    <s v="One Health (Optional)"/>
    <x v="2"/>
    <x v="1006"/>
    <x v="3"/>
  </r>
  <r>
    <x v="10"/>
    <s v="6.3 Continuous quality improvement evaluation "/>
    <s v="One Health (Optional)"/>
    <x v="2"/>
    <x v="1007"/>
    <x v="3"/>
  </r>
  <r>
    <x v="10"/>
    <s v="6.3 Continuous quality improvement evaluation "/>
    <s v="Public Health  "/>
    <x v="2"/>
    <x v="26"/>
    <x v="2"/>
  </r>
  <r>
    <x v="10"/>
    <s v="6.3 Continuous quality improvement evaluation "/>
    <s v="Animal Health "/>
    <x v="2"/>
    <x v="35"/>
    <x v="2"/>
  </r>
  <r>
    <x v="10"/>
    <s v="6.3 Continuous quality improvement evaluation "/>
    <s v="Animal Health "/>
    <x v="2"/>
    <x v="1008"/>
    <x v="3"/>
  </r>
  <r>
    <x v="10"/>
    <s v="6.3 Continuous quality improvement evaluation "/>
    <s v="Animal Health "/>
    <x v="2"/>
    <x v="1009"/>
    <x v="3"/>
  </r>
  <r>
    <x v="10"/>
    <s v="6.3 Continuous quality improvement evaluation "/>
    <s v="Environment"/>
    <x v="2"/>
    <x v="26"/>
    <x v="2"/>
  </r>
  <r>
    <x v="11"/>
    <s v="7.1 Detection of health threats "/>
    <s v="One Health (Core)"/>
    <x v="0"/>
    <x v="1010"/>
    <x v="0"/>
  </r>
  <r>
    <x v="11"/>
    <s v="7.1 Detection of health threats "/>
    <s v="One Health (Core)"/>
    <x v="0"/>
    <x v="1011"/>
    <x v="1"/>
  </r>
  <r>
    <x v="11"/>
    <s v="7.1 Detection of health threats "/>
    <s v="One Health (Core)"/>
    <x v="0"/>
    <x v="1012"/>
    <x v="0"/>
  </r>
  <r>
    <x v="11"/>
    <s v="7.1 Detection of health threats "/>
    <s v="One Health (Optional)"/>
    <x v="0"/>
    <x v="1013"/>
    <x v="0"/>
  </r>
  <r>
    <x v="11"/>
    <s v="7.1 Detection of health threats "/>
    <s v="One Health (Optional)"/>
    <x v="0"/>
    <x v="1014"/>
    <x v="1"/>
  </r>
  <r>
    <x v="11"/>
    <s v="7.1 Detection of health threats "/>
    <s v="One Health (Optional)"/>
    <x v="0"/>
    <x v="1015"/>
    <x v="3"/>
  </r>
  <r>
    <x v="11"/>
    <s v="7.1 Detection of health threats "/>
    <s v="One Health (Optional)"/>
    <x v="0"/>
    <x v="1016"/>
    <x v="0"/>
  </r>
  <r>
    <x v="11"/>
    <s v="7.1 Detection of health threats "/>
    <s v="Public Health  "/>
    <x v="0"/>
    <x v="2"/>
    <x v="2"/>
  </r>
  <r>
    <x v="11"/>
    <s v="7.1 Detection of health threats "/>
    <s v="Animal Health "/>
    <x v="0"/>
    <x v="2"/>
    <x v="2"/>
  </r>
  <r>
    <x v="11"/>
    <s v="7.1 Detection of health threats "/>
    <s v="Environment"/>
    <x v="0"/>
    <x v="2"/>
    <x v="2"/>
  </r>
  <r>
    <x v="11"/>
    <s v="7.1 Detection of health threats "/>
    <s v="One Health (Core)"/>
    <x v="1"/>
    <x v="68"/>
    <x v="2"/>
  </r>
  <r>
    <x v="11"/>
    <s v="7.1 Detection of health threats "/>
    <s v="One Health (Core)"/>
    <x v="1"/>
    <x v="1017"/>
    <x v="1"/>
  </r>
  <r>
    <x v="11"/>
    <s v="7.1 Detection of health threats "/>
    <s v="One Health (Core)"/>
    <x v="1"/>
    <x v="1018"/>
    <x v="1"/>
  </r>
  <r>
    <x v="11"/>
    <s v="7.1 Detection of health threats "/>
    <s v="One Health (Core)"/>
    <x v="1"/>
    <x v="1019"/>
    <x v="1"/>
  </r>
  <r>
    <x v="11"/>
    <s v="7.1 Detection of health threats "/>
    <s v="One Health (Optional)"/>
    <x v="1"/>
    <x v="68"/>
    <x v="2"/>
  </r>
  <r>
    <x v="11"/>
    <s v="7.1 Detection of health threats "/>
    <s v="One Health (Optional)"/>
    <x v="1"/>
    <x v="1020"/>
    <x v="1"/>
  </r>
  <r>
    <x v="11"/>
    <s v="7.1 Detection of health threats "/>
    <s v="One Health (Optional)"/>
    <x v="1"/>
    <x v="1021"/>
    <x v="1"/>
  </r>
  <r>
    <x v="11"/>
    <s v="7.1 Detection of health threats "/>
    <s v="Public Health  "/>
    <x v="1"/>
    <x v="6"/>
    <x v="2"/>
  </r>
  <r>
    <x v="11"/>
    <s v="7.1 Detection of health threats "/>
    <s v="Animal Health "/>
    <x v="1"/>
    <x v="6"/>
    <x v="2"/>
  </r>
  <r>
    <x v="11"/>
    <s v="7.1 Detection of health threats "/>
    <s v="Environment"/>
    <x v="1"/>
    <x v="6"/>
    <x v="2"/>
  </r>
  <r>
    <x v="11"/>
    <s v="7.1 Detection of health threats "/>
    <s v="One Health (Core)"/>
    <x v="2"/>
    <x v="35"/>
    <x v="2"/>
  </r>
  <r>
    <x v="11"/>
    <s v="7.1 Detection of health threats "/>
    <s v="One Health (Core)"/>
    <x v="2"/>
    <x v="1022"/>
    <x v="3"/>
  </r>
  <r>
    <x v="11"/>
    <s v="7.1 Detection of health threats "/>
    <s v="One Health (Core)"/>
    <x v="2"/>
    <x v="1023"/>
    <x v="3"/>
  </r>
  <r>
    <x v="11"/>
    <s v="7.1 Detection of health threats "/>
    <s v="One Health (Core)"/>
    <x v="2"/>
    <x v="1024"/>
    <x v="3"/>
  </r>
  <r>
    <x v="11"/>
    <s v="7.1 Detection of health threats "/>
    <s v="One Health (Core)"/>
    <x v="2"/>
    <x v="1025"/>
    <x v="3"/>
  </r>
  <r>
    <x v="11"/>
    <s v="7.1 Detection of health threats "/>
    <s v="One Health (Core)"/>
    <x v="2"/>
    <x v="1026"/>
    <x v="3"/>
  </r>
  <r>
    <x v="11"/>
    <s v="7.1 Detection of health threats "/>
    <s v="One Health (Core)"/>
    <x v="2"/>
    <x v="1027"/>
    <x v="0"/>
  </r>
  <r>
    <x v="11"/>
    <s v="7.1 Detection of health threats "/>
    <s v="One Health (Core)"/>
    <x v="2"/>
    <x v="1028"/>
    <x v="1"/>
  </r>
  <r>
    <x v="11"/>
    <s v="7.1 Detection of health threats "/>
    <s v="One Health (Core)"/>
    <x v="2"/>
    <x v="1029"/>
    <x v="3"/>
  </r>
  <r>
    <x v="11"/>
    <s v="7.1 Detection of health threats "/>
    <s v="One Health (Core)"/>
    <x v="2"/>
    <x v="35"/>
    <x v="2"/>
  </r>
  <r>
    <x v="11"/>
    <s v="7.1 Detection of health threats "/>
    <s v="One Health (Optional)"/>
    <x v="2"/>
    <x v="1030"/>
    <x v="3"/>
  </r>
  <r>
    <x v="11"/>
    <s v="7.1 Detection of health threats "/>
    <s v="One Health (Optional)"/>
    <x v="2"/>
    <x v="1031"/>
    <x v="3"/>
  </r>
  <r>
    <x v="11"/>
    <s v="7.1 Detection of health threats "/>
    <s v="Public Health  "/>
    <x v="2"/>
    <x v="26"/>
    <x v="2"/>
  </r>
  <r>
    <x v="11"/>
    <s v="7.1 Detection of health threats "/>
    <s v="Animal Health "/>
    <x v="2"/>
    <x v="26"/>
    <x v="2"/>
  </r>
  <r>
    <x v="11"/>
    <s v="7.1 Detection of health threats "/>
    <s v="Environment"/>
    <x v="2"/>
    <x v="1032"/>
    <x v="1"/>
  </r>
  <r>
    <x v="11"/>
    <s v="7.1 Detection of health threats "/>
    <s v="Environment"/>
    <x v="2"/>
    <x v="1033"/>
    <x v="1"/>
  </r>
  <r>
    <x v="11"/>
    <s v="7.2 Risk assessments"/>
    <s v="One Health (Core)"/>
    <x v="0"/>
    <x v="1034"/>
    <x v="0"/>
  </r>
  <r>
    <x v="11"/>
    <s v="7.2 Risk assessments"/>
    <s v="One Health (Optional)"/>
    <x v="0"/>
    <x v="1035"/>
    <x v="0"/>
  </r>
  <r>
    <x v="11"/>
    <s v="7.2 Risk assessments"/>
    <s v="One Health (Optional)"/>
    <x v="0"/>
    <x v="1036"/>
    <x v="0"/>
  </r>
  <r>
    <x v="11"/>
    <s v="7.2 Risk assessments"/>
    <s v="One Health (Optional)"/>
    <x v="0"/>
    <x v="1037"/>
    <x v="1"/>
  </r>
  <r>
    <x v="11"/>
    <s v="7.2 Risk assessments"/>
    <s v="One Health (Optional)"/>
    <x v="0"/>
    <x v="1038"/>
    <x v="1"/>
  </r>
  <r>
    <x v="11"/>
    <s v="7.2 Risk assessments"/>
    <s v="Public Health  "/>
    <x v="0"/>
    <x v="2"/>
    <x v="2"/>
  </r>
  <r>
    <x v="11"/>
    <s v="7.2 Risk assessments"/>
    <s v="Animal Health "/>
    <x v="0"/>
    <x v="2"/>
    <x v="2"/>
  </r>
  <r>
    <x v="11"/>
    <s v="7.2 Risk assessments"/>
    <s v="Environment"/>
    <x v="0"/>
    <x v="2"/>
    <x v="2"/>
  </r>
  <r>
    <x v="11"/>
    <s v="7.2 Risk assessments"/>
    <s v="One Health (Core)"/>
    <x v="1"/>
    <x v="68"/>
    <x v="2"/>
  </r>
  <r>
    <x v="11"/>
    <s v="7.2 Risk assessments"/>
    <s v="One Health (Core)"/>
    <x v="1"/>
    <x v="1039"/>
    <x v="0"/>
  </r>
  <r>
    <x v="11"/>
    <s v="7.2 Risk assessments"/>
    <s v="One Health (Core)"/>
    <x v="1"/>
    <x v="1040"/>
    <x v="0"/>
  </r>
  <r>
    <x v="11"/>
    <s v="7.2 Risk assessments"/>
    <s v="One Health (Core)"/>
    <x v="1"/>
    <x v="1041"/>
    <x v="1"/>
  </r>
  <r>
    <x v="11"/>
    <s v="7.2 Risk assessments"/>
    <s v="One Health (Optional)"/>
    <x v="1"/>
    <x v="68"/>
    <x v="2"/>
  </r>
  <r>
    <x v="11"/>
    <s v="7.2 Risk assessments"/>
    <s v="One Health (Optional)"/>
    <x v="1"/>
    <x v="1042"/>
    <x v="0"/>
  </r>
  <r>
    <x v="11"/>
    <s v="7.2 Risk assessments"/>
    <s v="One Health (Optional)"/>
    <x v="1"/>
    <x v="1043"/>
    <x v="3"/>
  </r>
  <r>
    <x v="11"/>
    <s v="7.2 Risk assessments"/>
    <s v="One Health (Optional)"/>
    <x v="1"/>
    <x v="1044"/>
    <x v="3"/>
  </r>
  <r>
    <x v="11"/>
    <s v="7.2 Risk assessments"/>
    <s v="One Health (Optional)"/>
    <x v="1"/>
    <x v="1045"/>
    <x v="1"/>
  </r>
  <r>
    <x v="11"/>
    <s v="7.2 Risk assessments"/>
    <s v="Public Health  "/>
    <x v="1"/>
    <x v="6"/>
    <x v="2"/>
  </r>
  <r>
    <x v="11"/>
    <s v="7.2 Risk assessments"/>
    <s v="Animal Health "/>
    <x v="1"/>
    <x v="6"/>
    <x v="2"/>
  </r>
  <r>
    <x v="11"/>
    <s v="7.2 Risk assessments"/>
    <s v="Environment"/>
    <x v="1"/>
    <x v="6"/>
    <x v="2"/>
  </r>
  <r>
    <x v="11"/>
    <s v="7.2 Risk assessments"/>
    <s v="One Health (Core)"/>
    <x v="2"/>
    <x v="35"/>
    <x v="2"/>
  </r>
  <r>
    <x v="11"/>
    <s v="7.2 Risk assessments"/>
    <s v="One Health (Core)"/>
    <x v="2"/>
    <x v="1046"/>
    <x v="3"/>
  </r>
  <r>
    <x v="11"/>
    <s v="7.2 Risk assessments"/>
    <s v="One Health (Core)"/>
    <x v="2"/>
    <x v="1047"/>
    <x v="3"/>
  </r>
  <r>
    <x v="11"/>
    <s v="7.2 Risk assessments"/>
    <s v="One Health (Core)"/>
    <x v="2"/>
    <x v="1048"/>
    <x v="3"/>
  </r>
  <r>
    <x v="11"/>
    <s v="7.2 Risk assessments"/>
    <s v="One Health (Core)"/>
    <x v="2"/>
    <x v="1049"/>
    <x v="3"/>
  </r>
  <r>
    <x v="11"/>
    <s v="7.2 Risk assessments"/>
    <s v="One Health (Optional)"/>
    <x v="2"/>
    <x v="35"/>
    <x v="2"/>
  </r>
  <r>
    <x v="11"/>
    <s v="7.2 Risk assessments"/>
    <s v="One Health (Optional)"/>
    <x v="2"/>
    <x v="1050"/>
    <x v="3"/>
  </r>
  <r>
    <x v="11"/>
    <s v="7.2 Risk assessments"/>
    <s v="Public Health  "/>
    <x v="2"/>
    <x v="26"/>
    <x v="2"/>
  </r>
  <r>
    <x v="11"/>
    <s v="7.2 Risk assessments"/>
    <s v="Animal Health "/>
    <x v="2"/>
    <x v="1051"/>
    <x v="3"/>
  </r>
  <r>
    <x v="11"/>
    <s v="7.2 Risk assessments"/>
    <s v="Animal Health "/>
    <x v="2"/>
    <x v="1052"/>
    <x v="0"/>
  </r>
  <r>
    <x v="11"/>
    <s v="7.2 Risk assessments"/>
    <s v="Environment"/>
    <x v="2"/>
    <x v="26"/>
    <x v="2"/>
  </r>
  <r>
    <x v="11"/>
    <s v="7.3 Policy development, adaptation and implementation"/>
    <s v="One Health (Core)"/>
    <x v="0"/>
    <x v="2"/>
    <x v="2"/>
  </r>
  <r>
    <x v="11"/>
    <s v="7.3 Policy development, adaptation and implementation"/>
    <s v="One Health (Optional)"/>
    <x v="0"/>
    <x v="1053"/>
    <x v="0"/>
  </r>
  <r>
    <x v="11"/>
    <s v="7.3 Policy development, adaptation and implementation"/>
    <s v="One Health (Optional)"/>
    <x v="0"/>
    <x v="1054"/>
    <x v="0"/>
  </r>
  <r>
    <x v="11"/>
    <s v="7.3 Policy development, adaptation and implementation"/>
    <s v="One Health (Optional)"/>
    <x v="0"/>
    <x v="1055"/>
    <x v="1"/>
  </r>
  <r>
    <x v="11"/>
    <s v="7.3 Policy development, adaptation and implementation"/>
    <s v="Public Health  "/>
    <x v="0"/>
    <x v="2"/>
    <x v="2"/>
  </r>
  <r>
    <x v="11"/>
    <s v="7.3 Policy development, adaptation and implementation"/>
    <s v="Animal Health "/>
    <x v="0"/>
    <x v="2"/>
    <x v="2"/>
  </r>
  <r>
    <x v="11"/>
    <s v="7.3 Policy development, adaptation and implementation"/>
    <s v="Environment"/>
    <x v="0"/>
    <x v="2"/>
    <x v="2"/>
  </r>
  <r>
    <x v="11"/>
    <s v="7.3 Policy development, adaptation and implementation"/>
    <s v="One Health (Core)"/>
    <x v="1"/>
    <x v="6"/>
    <x v="2"/>
  </r>
  <r>
    <x v="11"/>
    <s v="7.3 Policy development, adaptation and implementation"/>
    <s v="One Health (Optional)"/>
    <x v="1"/>
    <x v="68"/>
    <x v="2"/>
  </r>
  <r>
    <x v="11"/>
    <s v="7.3 Policy development, adaptation and implementation"/>
    <s v="One Health (Optional)"/>
    <x v="1"/>
    <x v="1056"/>
    <x v="3"/>
  </r>
  <r>
    <x v="11"/>
    <s v="7.3 Policy development, adaptation and implementation"/>
    <s v="Public Health  "/>
    <x v="1"/>
    <x v="6"/>
    <x v="2"/>
  </r>
  <r>
    <x v="11"/>
    <s v="7.3 Policy development, adaptation and implementation"/>
    <s v="Animal Health "/>
    <x v="1"/>
    <x v="6"/>
    <x v="2"/>
  </r>
  <r>
    <x v="11"/>
    <s v="7.3 Policy development, adaptation and implementation"/>
    <s v="Environment"/>
    <x v="1"/>
    <x v="6"/>
    <x v="2"/>
  </r>
  <r>
    <x v="11"/>
    <s v="7.3 Policy development, adaptation and implementation"/>
    <s v="One Health (Core)"/>
    <x v="2"/>
    <x v="1057"/>
    <x v="3"/>
  </r>
  <r>
    <x v="11"/>
    <s v="7.3 Policy development, adaptation and implementation"/>
    <s v="One Health (Optional)"/>
    <x v="2"/>
    <x v="35"/>
    <x v="2"/>
  </r>
  <r>
    <x v="11"/>
    <s v="7.3 Policy development, adaptation and implementation"/>
    <s v="One Health (Optional)"/>
    <x v="2"/>
    <x v="1058"/>
    <x v="3"/>
  </r>
  <r>
    <x v="11"/>
    <s v="7.3 Policy development, adaptation and implementation"/>
    <s v="One Health (Optional)"/>
    <x v="2"/>
    <x v="1059"/>
    <x v="3"/>
  </r>
  <r>
    <x v="11"/>
    <s v="7.3 Policy development, adaptation and implementation"/>
    <s v="Public Health  "/>
    <x v="2"/>
    <x v="26"/>
    <x v="2"/>
  </r>
  <r>
    <x v="11"/>
    <s v="7.3 Policy development, adaptation and implementation"/>
    <s v="Animal Health "/>
    <x v="2"/>
    <x v="26"/>
    <x v="2"/>
  </r>
  <r>
    <x v="11"/>
    <s v="7.3 Policy development, adaptation and implementation"/>
    <s v="Environment"/>
    <x v="2"/>
    <x v="26"/>
    <x v="2"/>
  </r>
  <r>
    <x v="11"/>
    <s v="7.4 Preparedness and response planning "/>
    <s v="One Health (Core)"/>
    <x v="0"/>
    <x v="1060"/>
    <x v="0"/>
  </r>
  <r>
    <x v="11"/>
    <s v="7.4 Preparedness and response planning "/>
    <s v="One Health (Core)"/>
    <x v="0"/>
    <x v="1061"/>
    <x v="0"/>
  </r>
  <r>
    <x v="11"/>
    <s v="7.4 Preparedness and response planning "/>
    <s v="One Health (Core)"/>
    <x v="0"/>
    <x v="1062"/>
    <x v="1"/>
  </r>
  <r>
    <x v="11"/>
    <s v="7.4 Preparedness and response planning "/>
    <s v="One Health (Optional)"/>
    <x v="0"/>
    <x v="1063"/>
    <x v="0"/>
  </r>
  <r>
    <x v="11"/>
    <s v="7.4 Preparedness and response planning "/>
    <s v="One Health (Optional)"/>
    <x v="0"/>
    <x v="1064"/>
    <x v="0"/>
  </r>
  <r>
    <x v="11"/>
    <s v="7.4 Preparedness and response planning "/>
    <s v="Public Health  "/>
    <x v="0"/>
    <x v="2"/>
    <x v="2"/>
  </r>
  <r>
    <x v="11"/>
    <s v="7.4 Preparedness and response planning "/>
    <s v="Animal Health "/>
    <x v="0"/>
    <x v="2"/>
    <x v="2"/>
  </r>
  <r>
    <x v="11"/>
    <s v="7.4 Preparedness and response planning "/>
    <s v="Environment"/>
    <x v="0"/>
    <x v="2"/>
    <x v="2"/>
  </r>
  <r>
    <x v="11"/>
    <s v="7.4 Preparedness and response planning "/>
    <s v="One Health (Core)"/>
    <x v="1"/>
    <x v="68"/>
    <x v="2"/>
  </r>
  <r>
    <x v="11"/>
    <s v="7.4 Preparedness and response planning "/>
    <s v="One Health (Core)"/>
    <x v="1"/>
    <x v="1065"/>
    <x v="1"/>
  </r>
  <r>
    <x v="11"/>
    <s v="7.4 Preparedness and response planning "/>
    <s v="One Health (Core)"/>
    <x v="1"/>
    <x v="1066"/>
    <x v="1"/>
  </r>
  <r>
    <x v="11"/>
    <s v="7.4 Preparedness and response planning "/>
    <s v="One Health (Core)"/>
    <x v="1"/>
    <x v="1067"/>
    <x v="1"/>
  </r>
  <r>
    <x v="11"/>
    <s v="7.4 Preparedness and response planning "/>
    <s v="One Health (Core)"/>
    <x v="1"/>
    <x v="1068"/>
    <x v="1"/>
  </r>
  <r>
    <x v="11"/>
    <s v="7.4 Preparedness and response planning "/>
    <s v="One Health (Core)"/>
    <x v="1"/>
    <x v="1069"/>
    <x v="3"/>
  </r>
  <r>
    <x v="11"/>
    <s v="7.4 Preparedness and response planning "/>
    <s v="One Health (Optional)"/>
    <x v="1"/>
    <x v="68"/>
    <x v="2"/>
  </r>
  <r>
    <x v="11"/>
    <s v="7.4 Preparedness and response planning "/>
    <s v="One Health (Optional)"/>
    <x v="1"/>
    <x v="1070"/>
    <x v="1"/>
  </r>
  <r>
    <x v="11"/>
    <s v="7.4 Preparedness and response planning "/>
    <s v="One Health (Optional)"/>
    <x v="1"/>
    <x v="1071"/>
    <x v="0"/>
  </r>
  <r>
    <x v="11"/>
    <s v="7.4 Preparedness and response planning "/>
    <s v="One Health (Optional)"/>
    <x v="1"/>
    <x v="1072"/>
    <x v="0"/>
  </r>
  <r>
    <x v="11"/>
    <s v="7.4 Preparedness and response planning "/>
    <s v="One Health (Optional)"/>
    <x v="1"/>
    <x v="1073"/>
    <x v="1"/>
  </r>
  <r>
    <x v="11"/>
    <s v="7.4 Preparedness and response planning "/>
    <s v="One Health (Optional)"/>
    <x v="1"/>
    <x v="1074"/>
    <x v="1"/>
  </r>
  <r>
    <x v="11"/>
    <s v="7.4 Preparedness and response planning "/>
    <s v="One Health (Optional)"/>
    <x v="1"/>
    <x v="1075"/>
    <x v="0"/>
  </r>
  <r>
    <x v="11"/>
    <s v="7.4 Preparedness and response planning "/>
    <s v="Public Health  "/>
    <x v="1"/>
    <x v="6"/>
    <x v="2"/>
  </r>
  <r>
    <x v="11"/>
    <s v="7.4 Preparedness and response planning "/>
    <s v="Animal Health "/>
    <x v="1"/>
    <x v="6"/>
    <x v="2"/>
  </r>
  <r>
    <x v="11"/>
    <s v="7.4 Preparedness and response planning "/>
    <s v="Environment"/>
    <x v="1"/>
    <x v="6"/>
    <x v="2"/>
  </r>
  <r>
    <x v="11"/>
    <s v="7.4 Preparedness and response planning "/>
    <s v="One Health (Core)"/>
    <x v="2"/>
    <x v="35"/>
    <x v="2"/>
  </r>
  <r>
    <x v="11"/>
    <s v="7.4 Preparedness and response planning "/>
    <s v="One Health (Core)"/>
    <x v="2"/>
    <x v="1076"/>
    <x v="3"/>
  </r>
  <r>
    <x v="11"/>
    <s v="7.4 Preparedness and response planning "/>
    <s v="One Health (Core)"/>
    <x v="2"/>
    <x v="1077"/>
    <x v="3"/>
  </r>
  <r>
    <x v="11"/>
    <s v="7.4 Preparedness and response planning "/>
    <s v="One Health (Core)"/>
    <x v="2"/>
    <x v="1078"/>
    <x v="3"/>
  </r>
  <r>
    <x v="11"/>
    <s v="7.4 Preparedness and response planning "/>
    <s v="One Health (Core)"/>
    <x v="2"/>
    <x v="1079"/>
    <x v="3"/>
  </r>
  <r>
    <x v="11"/>
    <s v="7.4 Preparedness and response planning "/>
    <s v="One Health (Core)"/>
    <x v="2"/>
    <x v="1080"/>
    <x v="3"/>
  </r>
  <r>
    <x v="11"/>
    <s v="7.4 Preparedness and response planning "/>
    <s v="One Health (Core)"/>
    <x v="2"/>
    <x v="1081"/>
    <x v="3"/>
  </r>
  <r>
    <x v="11"/>
    <s v="7.4 Preparedness and response planning "/>
    <s v="One Health (Optional)"/>
    <x v="2"/>
    <x v="35"/>
    <x v="2"/>
  </r>
  <r>
    <x v="11"/>
    <s v="7.4 Preparedness and response planning "/>
    <s v="One Health (Optional)"/>
    <x v="2"/>
    <x v="1082"/>
    <x v="3"/>
  </r>
  <r>
    <x v="11"/>
    <s v="7.4 Preparedness and response planning "/>
    <s v="One Health (Optional)"/>
    <x v="2"/>
    <x v="1083"/>
    <x v="3"/>
  </r>
  <r>
    <x v="11"/>
    <s v="7.4 Preparedness and response planning "/>
    <s v="One Health (Optional)"/>
    <x v="2"/>
    <x v="1084"/>
    <x v="3"/>
  </r>
  <r>
    <x v="11"/>
    <s v="7.4 Preparedness and response planning "/>
    <s v="One Health (Optional)"/>
    <x v="2"/>
    <x v="1085"/>
    <x v="3"/>
  </r>
  <r>
    <x v="11"/>
    <s v="7.4 Preparedness and response planning "/>
    <s v="One Health (Optional)"/>
    <x v="2"/>
    <x v="1086"/>
    <x v="3"/>
  </r>
  <r>
    <x v="11"/>
    <s v="7.4 Preparedness and response planning "/>
    <s v="One Health (Optional)"/>
    <x v="2"/>
    <x v="1087"/>
    <x v="3"/>
  </r>
  <r>
    <x v="11"/>
    <s v="7.4 Preparedness and response planning "/>
    <s v="Public Health  "/>
    <x v="2"/>
    <x v="1088"/>
    <x v="3"/>
  </r>
  <r>
    <x v="11"/>
    <s v="7.4 Preparedness and response planning "/>
    <s v="Public Health  "/>
    <x v="2"/>
    <x v="1089"/>
    <x v="3"/>
  </r>
  <r>
    <x v="11"/>
    <s v="7.4 Preparedness and response planning "/>
    <s v="Animal Health "/>
    <x v="2"/>
    <x v="26"/>
    <x v="2"/>
  </r>
  <r>
    <x v="11"/>
    <s v="7.4 Preparedness and response planning "/>
    <s v="Environment"/>
    <x v="2"/>
    <x v="26"/>
    <x v="2"/>
  </r>
  <r>
    <x v="11"/>
    <s v="7.5 Cross-sectoral coordination and incident management"/>
    <s v="One Health (Core)"/>
    <x v="0"/>
    <x v="1090"/>
    <x v="0"/>
  </r>
  <r>
    <x v="11"/>
    <s v="7.5 Cross-sectoral coordination and incident management"/>
    <s v="One Health (Core)"/>
    <x v="0"/>
    <x v="1091"/>
    <x v="0"/>
  </r>
  <r>
    <x v="11"/>
    <s v="7.5 Cross-sectoral coordination and incident management"/>
    <s v="One Health (Core)"/>
    <x v="0"/>
    <x v="1092"/>
    <x v="3"/>
  </r>
  <r>
    <x v="11"/>
    <s v="7.5 Cross-sectoral coordination and incident management"/>
    <s v="One Health (Core)"/>
    <x v="0"/>
    <x v="1093"/>
    <x v="3"/>
  </r>
  <r>
    <x v="11"/>
    <s v="7.5 Cross-sectoral coordination and incident management"/>
    <s v="One Health (Optional)"/>
    <x v="0"/>
    <x v="2"/>
    <x v="2"/>
  </r>
  <r>
    <x v="11"/>
    <s v="7.5 Cross-sectoral coordination and incident management"/>
    <s v="Public Health  "/>
    <x v="0"/>
    <x v="2"/>
    <x v="2"/>
  </r>
  <r>
    <x v="11"/>
    <s v="7.5 Cross-sectoral coordination and incident management"/>
    <s v="Animal Health "/>
    <x v="0"/>
    <x v="2"/>
    <x v="2"/>
  </r>
  <r>
    <x v="11"/>
    <s v="7.5 Cross-sectoral coordination and incident management"/>
    <s v="Environment"/>
    <x v="0"/>
    <x v="2"/>
    <x v="2"/>
  </r>
  <r>
    <x v="11"/>
    <s v="7.5 Cross-sectoral coordination and incident management"/>
    <s v="One Health (Core)"/>
    <x v="1"/>
    <x v="68"/>
    <x v="2"/>
  </r>
  <r>
    <x v="11"/>
    <s v="7.5 Cross-sectoral coordination and incident management"/>
    <s v="One Health (Core)"/>
    <x v="1"/>
    <x v="1094"/>
    <x v="1"/>
  </r>
  <r>
    <x v="11"/>
    <s v="7.5 Cross-sectoral coordination and incident management"/>
    <s v="One Health (Core)"/>
    <x v="1"/>
    <x v="1095"/>
    <x v="1"/>
  </r>
  <r>
    <x v="11"/>
    <s v="7.5 Cross-sectoral coordination and incident management"/>
    <s v="One Health (Core)"/>
    <x v="1"/>
    <x v="1096"/>
    <x v="3"/>
  </r>
  <r>
    <x v="11"/>
    <s v="7.5 Cross-sectoral coordination and incident management"/>
    <s v="One Health (Optional)"/>
    <x v="1"/>
    <x v="1097"/>
    <x v="0"/>
  </r>
  <r>
    <x v="11"/>
    <s v="7.5 Cross-sectoral coordination and incident management"/>
    <s v="One Health (Optional)"/>
    <x v="1"/>
    <x v="1098"/>
    <x v="0"/>
  </r>
  <r>
    <x v="11"/>
    <s v="7.5 Cross-sectoral coordination and incident management"/>
    <s v="One Health (Optional)"/>
    <x v="1"/>
    <x v="1099"/>
    <x v="0"/>
  </r>
  <r>
    <x v="11"/>
    <s v="7.5 Cross-sectoral coordination and incident management"/>
    <s v="Public Health  "/>
    <x v="1"/>
    <x v="6"/>
    <x v="2"/>
  </r>
  <r>
    <x v="11"/>
    <s v="7.5 Cross-sectoral coordination and incident management"/>
    <s v="Animal Health "/>
    <x v="1"/>
    <x v="6"/>
    <x v="2"/>
  </r>
  <r>
    <x v="11"/>
    <s v="7.5 Cross-sectoral coordination and incident management"/>
    <s v="Environment"/>
    <x v="1"/>
    <x v="6"/>
    <x v="2"/>
  </r>
  <r>
    <x v="11"/>
    <s v="7.5 Cross-sectoral coordination and incident management"/>
    <s v="One Health (Core)"/>
    <x v="2"/>
    <x v="35"/>
    <x v="2"/>
  </r>
  <r>
    <x v="11"/>
    <s v="7.5 Cross-sectoral coordination and incident management"/>
    <s v="One Health (Core)"/>
    <x v="2"/>
    <x v="1100"/>
    <x v="3"/>
  </r>
  <r>
    <x v="11"/>
    <s v="7.5 Cross-sectoral coordination and incident management"/>
    <s v="One Health (Core)"/>
    <x v="2"/>
    <x v="1101"/>
    <x v="3"/>
  </r>
  <r>
    <x v="11"/>
    <s v="7.5 Cross-sectoral coordination and incident management"/>
    <s v="One Health (Core)"/>
    <x v="2"/>
    <x v="1102"/>
    <x v="3"/>
  </r>
  <r>
    <x v="11"/>
    <s v="7.5 Cross-sectoral coordination and incident management"/>
    <s v="One Health (Optional)"/>
    <x v="2"/>
    <x v="35"/>
    <x v="2"/>
  </r>
  <r>
    <x v="11"/>
    <s v="7.5 Cross-sectoral coordination and incident management"/>
    <s v="One Health (Optional)"/>
    <x v="2"/>
    <x v="1103"/>
    <x v="3"/>
  </r>
  <r>
    <x v="11"/>
    <s v="7.5 Cross-sectoral coordination and incident management"/>
    <s v="One Health (Optional)"/>
    <x v="2"/>
    <x v="1104"/>
    <x v="3"/>
  </r>
  <r>
    <x v="11"/>
    <s v="7.5 Cross-sectoral coordination and incident management"/>
    <s v="One Health (Optional)"/>
    <x v="2"/>
    <x v="1105"/>
    <x v="3"/>
  </r>
  <r>
    <x v="11"/>
    <s v="7.5 Cross-sectoral coordination and incident management"/>
    <s v="One Health (Optional)"/>
    <x v="2"/>
    <x v="1106"/>
    <x v="3"/>
  </r>
  <r>
    <x v="11"/>
    <s v="7.5 Cross-sectoral coordination and incident management"/>
    <s v="Public Health  "/>
    <x v="2"/>
    <x v="1107"/>
    <x v="3"/>
  </r>
  <r>
    <x v="11"/>
    <s v="7.5 Cross-sectoral coordination and incident management"/>
    <s v="Animal Health "/>
    <x v="2"/>
    <x v="35"/>
    <x v="2"/>
  </r>
  <r>
    <x v="11"/>
    <s v="7.5 Cross-sectoral coordination and incident management"/>
    <s v="Animal Health "/>
    <x v="2"/>
    <x v="1108"/>
    <x v="3"/>
  </r>
  <r>
    <x v="11"/>
    <s v="7.5 Cross-sectoral coordination and incident management"/>
    <s v="Environment"/>
    <x v="2"/>
    <x v="26"/>
    <x v="2"/>
  </r>
  <r>
    <x v="11"/>
    <s v="7.6 Emergency risk communication"/>
    <s v="One Health (Core)"/>
    <x v="0"/>
    <x v="1109"/>
    <x v="1"/>
  </r>
  <r>
    <x v="11"/>
    <s v="7.6 Emergency risk communication"/>
    <s v="One Health (Optional)"/>
    <x v="0"/>
    <x v="1110"/>
    <x v="0"/>
  </r>
  <r>
    <x v="11"/>
    <s v="7.6 Emergency risk communication"/>
    <s v="One Health (Optional)"/>
    <x v="0"/>
    <x v="1111"/>
    <x v="1"/>
  </r>
  <r>
    <x v="11"/>
    <s v="7.6 Emergency risk communication"/>
    <s v="Public Health  "/>
    <x v="0"/>
    <x v="2"/>
    <x v="2"/>
  </r>
  <r>
    <x v="11"/>
    <s v="7.6 Emergency risk communication"/>
    <s v="Animal Health "/>
    <x v="0"/>
    <x v="2"/>
    <x v="2"/>
  </r>
  <r>
    <x v="11"/>
    <s v="7.6 Emergency risk communication"/>
    <s v="Environment"/>
    <x v="0"/>
    <x v="2"/>
    <x v="2"/>
  </r>
  <r>
    <x v="11"/>
    <s v="7.6 Emergency risk communication"/>
    <s v="One Health (Core)"/>
    <x v="1"/>
    <x v="68"/>
    <x v="2"/>
  </r>
  <r>
    <x v="11"/>
    <s v="7.6 Emergency risk communication"/>
    <s v="One Health (Core)"/>
    <x v="1"/>
    <x v="1112"/>
    <x v="3"/>
  </r>
  <r>
    <x v="11"/>
    <s v="7.6 Emergency risk communication"/>
    <s v="One Health (Optional)"/>
    <x v="1"/>
    <x v="68"/>
    <x v="2"/>
  </r>
  <r>
    <x v="11"/>
    <s v="7.6 Emergency risk communication"/>
    <s v="One Health (Optional)"/>
    <x v="1"/>
    <x v="1113"/>
    <x v="0"/>
  </r>
  <r>
    <x v="11"/>
    <s v="7.6 Emergency risk communication"/>
    <s v="Public Health  "/>
    <x v="1"/>
    <x v="6"/>
    <x v="2"/>
  </r>
  <r>
    <x v="11"/>
    <s v="7.6 Emergency risk communication"/>
    <s v="Animal Health "/>
    <x v="1"/>
    <x v="6"/>
    <x v="2"/>
  </r>
  <r>
    <x v="11"/>
    <s v="7.6 Emergency risk communication"/>
    <s v="Environment"/>
    <x v="1"/>
    <x v="6"/>
    <x v="2"/>
  </r>
  <r>
    <x v="11"/>
    <s v="7.6 Emergency risk communication"/>
    <s v="One Health (Core)"/>
    <x v="2"/>
    <x v="35"/>
    <x v="2"/>
  </r>
  <r>
    <x v="11"/>
    <s v="7.6 Emergency risk communication"/>
    <s v="One Health (Core)"/>
    <x v="2"/>
    <x v="1114"/>
    <x v="3"/>
  </r>
  <r>
    <x v="11"/>
    <s v="7.6 Emergency risk communication"/>
    <s v="One Health (Core)"/>
    <x v="2"/>
    <x v="1115"/>
    <x v="3"/>
  </r>
  <r>
    <x v="11"/>
    <s v="7.6 Emergency risk communication"/>
    <s v="One Health (Core)"/>
    <x v="2"/>
    <x v="1116"/>
    <x v="3"/>
  </r>
  <r>
    <x v="11"/>
    <s v="7.6 Emergency risk communication"/>
    <s v="One Health (Optional)"/>
    <x v="2"/>
    <x v="24"/>
    <x v="2"/>
  </r>
  <r>
    <x v="11"/>
    <s v="7.6 Emergency risk communication"/>
    <s v="Public Health  "/>
    <x v="2"/>
    <x v="26"/>
    <x v="2"/>
  </r>
  <r>
    <x v="11"/>
    <s v="7.6 Emergency risk communication"/>
    <s v="Animal Health "/>
    <x v="2"/>
    <x v="26"/>
    <x v="2"/>
  </r>
  <r>
    <x v="11"/>
    <s v="7.6 Emergency risk communication"/>
    <s v="Environment"/>
    <x v="2"/>
    <x v="26"/>
    <x v="2"/>
  </r>
  <r>
    <x v="11"/>
    <s v="7.7 Mass gatherings "/>
    <s v="One Health (Core)"/>
    <x v="0"/>
    <x v="1117"/>
    <x v="0"/>
  </r>
  <r>
    <x v="11"/>
    <s v="7.7 Mass gatherings "/>
    <s v="One Health (Core)"/>
    <x v="0"/>
    <x v="1118"/>
    <x v="0"/>
  </r>
  <r>
    <x v="11"/>
    <s v="7.7 Mass gatherings "/>
    <s v="One Health (Core)"/>
    <x v="0"/>
    <x v="1119"/>
    <x v="1"/>
  </r>
  <r>
    <x v="11"/>
    <s v="7.7 Mass gatherings "/>
    <s v="One Health (Optional)"/>
    <x v="0"/>
    <x v="2"/>
    <x v="2"/>
  </r>
  <r>
    <x v="11"/>
    <s v="7.7 Mass gatherings "/>
    <s v="Public Health  "/>
    <x v="0"/>
    <x v="2"/>
    <x v="2"/>
  </r>
  <r>
    <x v="11"/>
    <s v="7.7 Mass gatherings "/>
    <s v="Animal Health "/>
    <x v="0"/>
    <x v="2"/>
    <x v="2"/>
  </r>
  <r>
    <x v="11"/>
    <s v="7.7 Mass gatherings "/>
    <s v="Environment"/>
    <x v="0"/>
    <x v="2"/>
    <x v="2"/>
  </r>
  <r>
    <x v="11"/>
    <s v="7.7 Mass gatherings "/>
    <s v="One Health (Core)"/>
    <x v="1"/>
    <x v="68"/>
    <x v="2"/>
  </r>
  <r>
    <x v="11"/>
    <s v="7.7 Mass gatherings "/>
    <s v="One Health (Core)"/>
    <x v="1"/>
    <x v="1120"/>
    <x v="0"/>
  </r>
  <r>
    <x v="11"/>
    <s v="7.7 Mass gatherings "/>
    <s v="One Health (Core)"/>
    <x v="1"/>
    <x v="1121"/>
    <x v="1"/>
  </r>
  <r>
    <x v="11"/>
    <s v="7.7 Mass gatherings "/>
    <s v="One Health (Core)"/>
    <x v="1"/>
    <x v="1122"/>
    <x v="3"/>
  </r>
  <r>
    <x v="11"/>
    <s v="7.7 Mass gatherings "/>
    <s v="One Health (Optional)"/>
    <x v="1"/>
    <x v="6"/>
    <x v="2"/>
  </r>
  <r>
    <x v="11"/>
    <s v="7.7 Mass gatherings "/>
    <s v="Public Health  "/>
    <x v="1"/>
    <x v="6"/>
    <x v="2"/>
  </r>
  <r>
    <x v="11"/>
    <s v="7.7 Mass gatherings "/>
    <s v="Animal Health "/>
    <x v="1"/>
    <x v="6"/>
    <x v="2"/>
  </r>
  <r>
    <x v="11"/>
    <s v="7.7 Mass gatherings "/>
    <s v="Environment"/>
    <x v="1"/>
    <x v="6"/>
    <x v="2"/>
  </r>
  <r>
    <x v="11"/>
    <s v="7.7 Mass gatherings "/>
    <s v="One Health (Core)"/>
    <x v="2"/>
    <x v="35"/>
    <x v="2"/>
  </r>
  <r>
    <x v="11"/>
    <s v="7.7 Mass gatherings "/>
    <s v="One Health (Core)"/>
    <x v="2"/>
    <x v="1123"/>
    <x v="3"/>
  </r>
  <r>
    <x v="11"/>
    <s v="7.7 Mass gatherings "/>
    <s v="One Health (Optional)"/>
    <x v="2"/>
    <x v="1124"/>
    <x v="3"/>
  </r>
  <r>
    <x v="11"/>
    <s v="7.7 Mass gatherings "/>
    <s v="One Health (Optional)"/>
    <x v="2"/>
    <x v="1125"/>
    <x v="3"/>
  </r>
  <r>
    <x v="11"/>
    <s v="7.7 Mass gatherings "/>
    <s v="One Health (Optional)"/>
    <x v="2"/>
    <x v="1126"/>
    <x v="3"/>
  </r>
  <r>
    <x v="11"/>
    <s v="7.7 Mass gatherings "/>
    <s v="One Health (Optional)"/>
    <x v="2"/>
    <x v="1127"/>
    <x v="3"/>
  </r>
  <r>
    <x v="11"/>
    <s v="7.7 Mass gatherings "/>
    <s v="One Health (Optional)"/>
    <x v="2"/>
    <x v="1128"/>
    <x v="3"/>
  </r>
  <r>
    <x v="11"/>
    <s v="7.7 Mass gatherings "/>
    <s v="Public Health  "/>
    <x v="2"/>
    <x v="1129"/>
    <x v="3"/>
  </r>
  <r>
    <x v="11"/>
    <s v="7.7 Mass gatherings "/>
    <s v="Public Health  "/>
    <x v="2"/>
    <x v="1130"/>
    <x v="3"/>
  </r>
  <r>
    <x v="11"/>
    <s v="7.7 Mass gatherings "/>
    <s v="Animal Health "/>
    <x v="2"/>
    <x v="1131"/>
    <x v="3"/>
  </r>
  <r>
    <x v="11"/>
    <s v="7.7 Mass gatherings "/>
    <s v="Environment"/>
    <x v="2"/>
    <x v="26"/>
    <x v="2"/>
  </r>
  <r>
    <x v="11"/>
    <s v="7.8 Humanitarian crises and natural disasters"/>
    <s v="One Health (Core)"/>
    <x v="0"/>
    <x v="1132"/>
    <x v="1"/>
  </r>
  <r>
    <x v="11"/>
    <s v="7.8 Humanitarian crises and natural disasters"/>
    <s v="One Health (Optional)"/>
    <x v="0"/>
    <x v="2"/>
    <x v="2"/>
  </r>
  <r>
    <x v="11"/>
    <s v="7.8 Humanitarian crises and natural disasters"/>
    <s v="Public Health  "/>
    <x v="0"/>
    <x v="2"/>
    <x v="2"/>
  </r>
  <r>
    <x v="11"/>
    <s v="7.8 Humanitarian crises and natural disasters"/>
    <s v="Animal Health "/>
    <x v="0"/>
    <x v="1133"/>
    <x v="0"/>
  </r>
  <r>
    <x v="11"/>
    <s v="7.8 Humanitarian crises and natural disasters"/>
    <s v="Environment"/>
    <x v="0"/>
    <x v="1134"/>
    <x v="0"/>
  </r>
  <r>
    <x v="11"/>
    <s v="7.8 Humanitarian crises and natural disasters"/>
    <s v="One Health (Core)"/>
    <x v="1"/>
    <x v="68"/>
    <x v="2"/>
  </r>
  <r>
    <x v="11"/>
    <s v="7.8 Humanitarian crises and natural disasters"/>
    <s v="One Health (Core)"/>
    <x v="1"/>
    <x v="1135"/>
    <x v="0"/>
  </r>
  <r>
    <x v="11"/>
    <s v="7.8 Humanitarian crises and natural disasters"/>
    <s v="One Health (Core)"/>
    <x v="1"/>
    <x v="1136"/>
    <x v="1"/>
  </r>
  <r>
    <x v="11"/>
    <s v="7.8 Humanitarian crises and natural disasters"/>
    <s v="One Health (Optional)"/>
    <x v="1"/>
    <x v="1137"/>
    <x v="3"/>
  </r>
  <r>
    <x v="11"/>
    <s v="7.8 Humanitarian crises and natural disasters"/>
    <s v="One Health (Optional)"/>
    <x v="1"/>
    <x v="1138"/>
    <x v="3"/>
  </r>
  <r>
    <x v="11"/>
    <s v="7.8 Humanitarian crises and natural disasters"/>
    <s v="Public Health  "/>
    <x v="1"/>
    <x v="6"/>
    <x v="2"/>
  </r>
  <r>
    <x v="11"/>
    <s v="7.8 Humanitarian crises and natural disasters"/>
    <s v="Animal Health "/>
    <x v="1"/>
    <x v="68"/>
    <x v="2"/>
  </r>
  <r>
    <x v="11"/>
    <s v="7.8 Humanitarian crises and natural disasters"/>
    <s v="Animal Health "/>
    <x v="1"/>
    <x v="1139"/>
    <x v="0"/>
  </r>
  <r>
    <x v="11"/>
    <s v="7.8 Humanitarian crises and natural disasters"/>
    <s v="Environment"/>
    <x v="1"/>
    <x v="17"/>
    <x v="2"/>
  </r>
  <r>
    <x v="11"/>
    <s v="7.8 Humanitarian crises and natural disasters"/>
    <s v="One Health (Core)"/>
    <x v="2"/>
    <x v="35"/>
    <x v="2"/>
  </r>
  <r>
    <x v="11"/>
    <s v="7.8 Humanitarian crises and natural disasters"/>
    <s v="One Health (Core)"/>
    <x v="2"/>
    <x v="1140"/>
    <x v="3"/>
  </r>
  <r>
    <x v="11"/>
    <s v="7.8 Humanitarian crises and natural disasters"/>
    <s v="One Health (Core)"/>
    <x v="2"/>
    <x v="1141"/>
    <x v="3"/>
  </r>
  <r>
    <x v="11"/>
    <s v="7.8 Humanitarian crises and natural disasters"/>
    <s v="One Health (Optional)"/>
    <x v="2"/>
    <x v="1142"/>
    <x v="1"/>
  </r>
  <r>
    <x v="11"/>
    <s v="7.8 Humanitarian crises and natural disasters"/>
    <s v="One Health (Optional)"/>
    <x v="2"/>
    <x v="1143"/>
    <x v="3"/>
  </r>
  <r>
    <x v="11"/>
    <s v="7.8 Humanitarian crises and natural disasters"/>
    <s v="One Health (Optional)"/>
    <x v="2"/>
    <x v="1144"/>
    <x v="3"/>
  </r>
  <r>
    <x v="11"/>
    <s v="7.8 Humanitarian crises and natural disasters"/>
    <s v="One Health (Optional)"/>
    <x v="2"/>
    <x v="1145"/>
    <x v="3"/>
  </r>
  <r>
    <x v="11"/>
    <s v="7.8 Humanitarian crises and natural disasters"/>
    <s v="One Health (Optional)"/>
    <x v="2"/>
    <x v="1146"/>
    <x v="3"/>
  </r>
  <r>
    <x v="11"/>
    <s v="7.8 Humanitarian crises and natural disasters"/>
    <s v="One Health (Optional)"/>
    <x v="2"/>
    <x v="1147"/>
    <x v="3"/>
  </r>
  <r>
    <x v="11"/>
    <s v="7.8 Humanitarian crises and natural disasters"/>
    <s v="Public Health  "/>
    <x v="2"/>
    <x v="26"/>
    <x v="2"/>
  </r>
  <r>
    <x v="11"/>
    <s v="7.8 Humanitarian crises and natural disasters"/>
    <s v="Animal Health "/>
    <x v="2"/>
    <x v="35"/>
    <x v="2"/>
  </r>
  <r>
    <x v="11"/>
    <s v="7.8 Humanitarian crises and natural disasters"/>
    <s v="Animal Health "/>
    <x v="2"/>
    <x v="1148"/>
    <x v="0"/>
  </r>
  <r>
    <x v="11"/>
    <s v="7.8 Humanitarian crises and natural disasters"/>
    <s v="Animal Health "/>
    <x v="2"/>
    <x v="1149"/>
    <x v="0"/>
  </r>
  <r>
    <x v="11"/>
    <s v="7.8 Humanitarian crises and natural disasters"/>
    <s v="Animal Health "/>
    <x v="2"/>
    <x v="1150"/>
    <x v="3"/>
  </r>
  <r>
    <x v="11"/>
    <s v="7.8 Humanitarian crises and natural disasters"/>
    <s v="Environment"/>
    <x v="2"/>
    <x v="35"/>
    <x v="2"/>
  </r>
  <r>
    <x v="11"/>
    <s v="7.8 Humanitarian crises and natural disasters"/>
    <s v="Environment"/>
    <x v="2"/>
    <x v="1151"/>
    <x v="0"/>
  </r>
  <r>
    <x v="11"/>
    <s v="7.9 Chemical, biological, radiological and nuclear emergencies"/>
    <s v="One Health (Core)"/>
    <x v="0"/>
    <x v="1152"/>
    <x v="0"/>
  </r>
  <r>
    <x v="11"/>
    <s v="7.9 Chemical, biological, radiological and nuclear emergencies"/>
    <s v="One Health (Optional)"/>
    <x v="0"/>
    <x v="2"/>
    <x v="2"/>
  </r>
  <r>
    <x v="11"/>
    <s v="7.9 Chemical, biological, radiological and nuclear emergencies"/>
    <s v="Public Health  "/>
    <x v="0"/>
    <x v="2"/>
    <x v="2"/>
  </r>
  <r>
    <x v="11"/>
    <s v="7.9 Chemical, biological, radiological and nuclear emergencies"/>
    <s v="Animal Health "/>
    <x v="0"/>
    <x v="2"/>
    <x v="2"/>
  </r>
  <r>
    <x v="11"/>
    <s v="7.9 Chemical, biological, radiological and nuclear emergencies"/>
    <s v="Environment"/>
    <x v="0"/>
    <x v="2"/>
    <x v="2"/>
  </r>
  <r>
    <x v="11"/>
    <s v="7.9 Chemical, biological, radiological and nuclear emergencies"/>
    <s v="One Health (Core)"/>
    <x v="1"/>
    <x v="68"/>
    <x v="2"/>
  </r>
  <r>
    <x v="11"/>
    <s v="7.9 Chemical, biological, radiological and nuclear emergencies"/>
    <s v="One Health (Core)"/>
    <x v="1"/>
    <x v="1153"/>
    <x v="1"/>
  </r>
  <r>
    <x v="11"/>
    <s v="7.9 Chemical, biological, radiological and nuclear emergencies"/>
    <s v="One Health (Optional)"/>
    <x v="1"/>
    <x v="1154"/>
    <x v="1"/>
  </r>
  <r>
    <x v="11"/>
    <s v="7.9 Chemical, biological, radiological and nuclear emergencies"/>
    <s v="Public Health  "/>
    <x v="1"/>
    <x v="6"/>
    <x v="2"/>
  </r>
  <r>
    <x v="11"/>
    <s v="7.9 Chemical, biological, radiological and nuclear emergencies"/>
    <s v="Animal Health "/>
    <x v="1"/>
    <x v="6"/>
    <x v="2"/>
  </r>
  <r>
    <x v="11"/>
    <s v="7.9 Chemical, biological, radiological and nuclear emergencies"/>
    <s v="Environment"/>
    <x v="1"/>
    <x v="6"/>
    <x v="2"/>
  </r>
  <r>
    <x v="11"/>
    <s v="7.9 Chemical, biological, radiological and nuclear emergencies"/>
    <s v="One Health (Core)"/>
    <x v="2"/>
    <x v="35"/>
    <x v="2"/>
  </r>
  <r>
    <x v="11"/>
    <s v="7.9 Chemical, biological, radiological and nuclear emergencies"/>
    <s v="One Health (Core)"/>
    <x v="2"/>
    <x v="1155"/>
    <x v="1"/>
  </r>
  <r>
    <x v="11"/>
    <s v="7.9 Chemical, biological, radiological and nuclear emergencies"/>
    <s v="One Health (Core)"/>
    <x v="2"/>
    <x v="1156"/>
    <x v="3"/>
  </r>
  <r>
    <x v="11"/>
    <s v="7.9 Chemical, biological, radiological and nuclear emergencies"/>
    <s v="One Health (Optional)"/>
    <x v="2"/>
    <x v="35"/>
    <x v="2"/>
  </r>
  <r>
    <x v="11"/>
    <s v="7.9 Chemical, biological, radiological and nuclear emergencies"/>
    <s v="One Health (Optional)"/>
    <x v="2"/>
    <x v="1157"/>
    <x v="1"/>
  </r>
  <r>
    <x v="11"/>
    <s v="7.9 Chemical, biological, radiological and nuclear emergencies"/>
    <s v="One Health (Optional)"/>
    <x v="2"/>
    <x v="1158"/>
    <x v="3"/>
  </r>
  <r>
    <x v="11"/>
    <s v="7.9 Chemical, biological, radiological and nuclear emergencies"/>
    <s v="Public Health  "/>
    <x v="2"/>
    <x v="26"/>
    <x v="2"/>
  </r>
  <r>
    <x v="11"/>
    <s v="7.9 Chemical, biological, radiological and nuclear emergencies"/>
    <s v="Animal Health "/>
    <x v="2"/>
    <x v="26"/>
    <x v="2"/>
  </r>
  <r>
    <x v="11"/>
    <s v="7.9 Chemical, biological, radiological and nuclear emergencies"/>
    <s v="Environment"/>
    <x v="2"/>
    <x v="26"/>
    <x v="2"/>
  </r>
  <r>
    <x v="12"/>
    <s v="8.1 Types of epidemiological studies "/>
    <s v="One Health (Core)"/>
    <x v="0"/>
    <x v="1159"/>
    <x v="0"/>
  </r>
  <r>
    <x v="12"/>
    <s v="8.1 Types of epidemiological studies "/>
    <s v="One Health (Core)"/>
    <x v="0"/>
    <x v="1160"/>
    <x v="0"/>
  </r>
  <r>
    <x v="12"/>
    <s v="8.1 Types of epidemiological studies "/>
    <s v="One Health (Optional)"/>
    <x v="0"/>
    <x v="1161"/>
    <x v="0"/>
  </r>
  <r>
    <x v="12"/>
    <s v="8.1 Types of epidemiological studies "/>
    <s v="One Health (Optional)"/>
    <x v="0"/>
    <x v="1162"/>
    <x v="0"/>
  </r>
  <r>
    <x v="12"/>
    <s v="8.1 Types of epidemiological studies "/>
    <s v="One Health (Optional)"/>
    <x v="0"/>
    <x v="1163"/>
    <x v="0"/>
  </r>
  <r>
    <x v="12"/>
    <s v="8.1 Types of epidemiological studies "/>
    <s v="One Health (Optional)"/>
    <x v="0"/>
    <x v="1164"/>
    <x v="0"/>
  </r>
  <r>
    <x v="12"/>
    <s v="8.1 Types of epidemiological studies "/>
    <s v="Public Health  "/>
    <x v="0"/>
    <x v="1165"/>
    <x v="0"/>
  </r>
  <r>
    <x v="12"/>
    <s v="8.1 Types of epidemiological studies "/>
    <s v="Animal Health "/>
    <x v="0"/>
    <x v="1166"/>
    <x v="0"/>
  </r>
  <r>
    <x v="12"/>
    <s v="8.1 Types of epidemiological studies "/>
    <s v="Environment"/>
    <x v="0"/>
    <x v="1167"/>
    <x v="0"/>
  </r>
  <r>
    <x v="12"/>
    <s v="8.1 Types of epidemiological studies "/>
    <s v="One Health (Core)"/>
    <x v="1"/>
    <x v="68"/>
    <x v="2"/>
  </r>
  <r>
    <x v="12"/>
    <s v="8.1 Types of epidemiological studies "/>
    <s v="One Health (Core)"/>
    <x v="1"/>
    <x v="1168"/>
    <x v="0"/>
  </r>
  <r>
    <x v="12"/>
    <s v="8.1 Types of epidemiological studies "/>
    <s v="One Health (Core)"/>
    <x v="1"/>
    <x v="1169"/>
    <x v="0"/>
  </r>
  <r>
    <x v="12"/>
    <s v="8.1 Types of epidemiological studies "/>
    <s v="One Health (Optional)"/>
    <x v="1"/>
    <x v="68"/>
    <x v="2"/>
  </r>
  <r>
    <x v="12"/>
    <s v="8.1 Types of epidemiological studies "/>
    <s v="One Health (Optional)"/>
    <x v="1"/>
    <x v="1170"/>
    <x v="1"/>
  </r>
  <r>
    <x v="12"/>
    <s v="8.1 Types of epidemiological studies "/>
    <s v="One Health (Optional)"/>
    <x v="1"/>
    <x v="1171"/>
    <x v="3"/>
  </r>
  <r>
    <x v="12"/>
    <s v="8.1 Types of epidemiological studies "/>
    <s v="Public Health  "/>
    <x v="1"/>
    <x v="17"/>
    <x v="2"/>
  </r>
  <r>
    <x v="12"/>
    <s v="8.1 Types of epidemiological studies "/>
    <s v="Animal Health "/>
    <x v="1"/>
    <x v="68"/>
    <x v="2"/>
  </r>
  <r>
    <x v="12"/>
    <s v="8.1 Types of epidemiological studies "/>
    <s v="Animal Health "/>
    <x v="1"/>
    <x v="1172"/>
    <x v="0"/>
  </r>
  <r>
    <x v="12"/>
    <s v="8.1 Types of epidemiological studies "/>
    <s v="Environment"/>
    <x v="1"/>
    <x v="68"/>
    <x v="2"/>
  </r>
  <r>
    <x v="12"/>
    <s v="8.1 Types of epidemiological studies "/>
    <s v="Environment"/>
    <x v="1"/>
    <x v="1173"/>
    <x v="0"/>
  </r>
  <r>
    <x v="12"/>
    <s v="8.1 Types of epidemiological studies "/>
    <s v="One Health (Core)"/>
    <x v="2"/>
    <x v="24"/>
    <x v="2"/>
  </r>
  <r>
    <x v="12"/>
    <s v="8.1 Types of epidemiological studies "/>
    <s v="One Health (Optional)"/>
    <x v="2"/>
    <x v="35"/>
    <x v="2"/>
  </r>
  <r>
    <x v="12"/>
    <s v="8.1 Types of epidemiological studies "/>
    <s v="One Health (Optional)"/>
    <x v="2"/>
    <x v="1174"/>
    <x v="3"/>
  </r>
  <r>
    <x v="12"/>
    <s v="8.1 Types of epidemiological studies "/>
    <s v="One Health (Optional)"/>
    <x v="2"/>
    <x v="1175"/>
    <x v="1"/>
  </r>
  <r>
    <x v="12"/>
    <s v="8.1 Types of epidemiological studies "/>
    <s v="One Health (Optional)"/>
    <x v="2"/>
    <x v="1176"/>
    <x v="0"/>
  </r>
  <r>
    <x v="12"/>
    <s v="8.1 Types of epidemiological studies "/>
    <s v="Public Health  "/>
    <x v="2"/>
    <x v="24"/>
    <x v="2"/>
  </r>
  <r>
    <x v="12"/>
    <s v="8.1 Types of epidemiological studies "/>
    <s v="Animal Health "/>
    <x v="2"/>
    <x v="35"/>
    <x v="2"/>
  </r>
  <r>
    <x v="12"/>
    <s v="8.1 Types of epidemiological studies "/>
    <s v="Animal Health "/>
    <x v="2"/>
    <x v="1177"/>
    <x v="1"/>
  </r>
  <r>
    <x v="12"/>
    <s v="8.1 Types of epidemiological studies "/>
    <s v="Environment"/>
    <x v="2"/>
    <x v="35"/>
    <x v="2"/>
  </r>
  <r>
    <x v="12"/>
    <s v="8.1 Types of epidemiological studies "/>
    <s v="Environment"/>
    <x v="2"/>
    <x v="1178"/>
    <x v="0"/>
  </r>
  <r>
    <x v="12"/>
    <s v="8.2 Designing and planning epidemiological studies"/>
    <s v="One Health (Core)"/>
    <x v="0"/>
    <x v="1179"/>
    <x v="1"/>
  </r>
  <r>
    <x v="12"/>
    <s v="8.2 Designing and planning epidemiological studies"/>
    <s v="One Health (Core)"/>
    <x v="0"/>
    <x v="1180"/>
    <x v="1"/>
  </r>
  <r>
    <x v="12"/>
    <s v="8.2 Designing and planning epidemiological studies"/>
    <s v="One Health (Core)"/>
    <x v="0"/>
    <x v="1181"/>
    <x v="1"/>
  </r>
  <r>
    <x v="12"/>
    <s v="8.2 Designing and planning epidemiological studies"/>
    <s v="One Health (Optional)"/>
    <x v="0"/>
    <x v="1182"/>
    <x v="1"/>
  </r>
  <r>
    <x v="12"/>
    <s v="8.2 Designing and planning epidemiological studies"/>
    <s v="One Health (Optional)"/>
    <x v="0"/>
    <x v="1183"/>
    <x v="1"/>
  </r>
  <r>
    <x v="12"/>
    <s v="8.2 Designing and planning epidemiological studies"/>
    <s v="One Health (Optional)"/>
    <x v="0"/>
    <x v="1184"/>
    <x v="1"/>
  </r>
  <r>
    <x v="12"/>
    <s v="8.2 Designing and planning epidemiological studies"/>
    <s v="One Health (Optional)"/>
    <x v="0"/>
    <x v="1185"/>
    <x v="1"/>
  </r>
  <r>
    <x v="12"/>
    <s v="8.2 Designing and planning epidemiological studies"/>
    <s v="One Health (Optional)"/>
    <x v="0"/>
    <x v="1186"/>
    <x v="0"/>
  </r>
  <r>
    <x v="12"/>
    <s v="8.2 Designing and planning epidemiological studies"/>
    <s v="Public Health  "/>
    <x v="0"/>
    <x v="2"/>
    <x v="2"/>
  </r>
  <r>
    <x v="12"/>
    <s v="8.2 Designing and planning epidemiological studies"/>
    <s v="Animal Health "/>
    <x v="0"/>
    <x v="1187"/>
    <x v="1"/>
  </r>
  <r>
    <x v="12"/>
    <s v="8.2 Designing and planning epidemiological studies"/>
    <s v="Animal Health "/>
    <x v="0"/>
    <x v="1188"/>
    <x v="1"/>
  </r>
  <r>
    <x v="12"/>
    <s v="8.2 Designing and planning epidemiological studies"/>
    <s v="Animal Health "/>
    <x v="0"/>
    <x v="1189"/>
    <x v="3"/>
  </r>
  <r>
    <x v="12"/>
    <s v="8.2 Designing and planning epidemiological studies"/>
    <s v="Animal Health "/>
    <x v="0"/>
    <x v="1190"/>
    <x v="1"/>
  </r>
  <r>
    <x v="12"/>
    <s v="8.2 Designing and planning epidemiological studies"/>
    <s v="Environment"/>
    <x v="0"/>
    <x v="1191"/>
    <x v="1"/>
  </r>
  <r>
    <x v="12"/>
    <s v="8.2 Designing and planning epidemiological studies"/>
    <s v="One Health (Core)"/>
    <x v="1"/>
    <x v="68"/>
    <x v="2"/>
  </r>
  <r>
    <x v="12"/>
    <s v="8.2 Designing and planning epidemiological studies"/>
    <s v="One Health (Core)"/>
    <x v="1"/>
    <x v="1192"/>
    <x v="1"/>
  </r>
  <r>
    <x v="12"/>
    <s v="8.2 Designing and planning epidemiological studies"/>
    <s v="One Health (Core)"/>
    <x v="1"/>
    <x v="1193"/>
    <x v="1"/>
  </r>
  <r>
    <x v="12"/>
    <s v="8.2 Designing and planning epidemiological studies"/>
    <s v="One Health (Optional)"/>
    <x v="1"/>
    <x v="68"/>
    <x v="2"/>
  </r>
  <r>
    <x v="12"/>
    <s v="8.2 Designing and planning epidemiological studies"/>
    <s v="One Health (Optional)"/>
    <x v="1"/>
    <x v="1194"/>
    <x v="3"/>
  </r>
  <r>
    <x v="12"/>
    <s v="8.2 Designing and planning epidemiological studies"/>
    <s v="One Health (Optional)"/>
    <x v="1"/>
    <x v="1195"/>
    <x v="1"/>
  </r>
  <r>
    <x v="12"/>
    <s v="8.2 Designing and planning epidemiological studies"/>
    <s v="One Health (Optional)"/>
    <x v="1"/>
    <x v="1196"/>
    <x v="3"/>
  </r>
  <r>
    <x v="12"/>
    <s v="8.2 Designing and planning epidemiological studies"/>
    <s v="One Health (Optional)"/>
    <x v="1"/>
    <x v="1197"/>
    <x v="3"/>
  </r>
  <r>
    <x v="12"/>
    <s v="8.2 Designing and planning epidemiological studies"/>
    <s v="Public Health  "/>
    <x v="1"/>
    <x v="6"/>
    <x v="2"/>
  </r>
  <r>
    <x v="12"/>
    <s v="8.2 Designing and planning epidemiological studies"/>
    <s v="Animal Health "/>
    <x v="1"/>
    <x v="68"/>
    <x v="2"/>
  </r>
  <r>
    <x v="12"/>
    <s v="8.2 Designing and planning epidemiological studies"/>
    <s v="Animal Health "/>
    <x v="1"/>
    <x v="1198"/>
    <x v="0"/>
  </r>
  <r>
    <x v="12"/>
    <s v="8.2 Designing and planning epidemiological studies"/>
    <s v="Environment"/>
    <x v="1"/>
    <x v="68"/>
    <x v="2"/>
  </r>
  <r>
    <x v="12"/>
    <s v="8.2 Designing and planning epidemiological studies"/>
    <s v="Environment"/>
    <x v="1"/>
    <x v="1199"/>
    <x v="3"/>
  </r>
  <r>
    <x v="12"/>
    <s v="8.2 Designing and planning epidemiological studies"/>
    <s v="One Health (Core)"/>
    <x v="2"/>
    <x v="35"/>
    <x v="2"/>
  </r>
  <r>
    <x v="12"/>
    <s v="8.2 Designing and planning epidemiological studies"/>
    <s v="One Health (Core)"/>
    <x v="2"/>
    <x v="1200"/>
    <x v="3"/>
  </r>
  <r>
    <x v="12"/>
    <s v="8.2 Designing and planning epidemiological studies"/>
    <s v="One Health (Core)"/>
    <x v="2"/>
    <x v="1201"/>
    <x v="3"/>
  </r>
  <r>
    <x v="12"/>
    <s v="8.2 Designing and planning epidemiological studies"/>
    <s v="One Health (Core)"/>
    <x v="2"/>
    <x v="1202"/>
    <x v="3"/>
  </r>
  <r>
    <x v="12"/>
    <s v="8.2 Designing and planning epidemiological studies"/>
    <s v="One Health (Core)"/>
    <x v="2"/>
    <x v="1203"/>
    <x v="1"/>
  </r>
  <r>
    <x v="12"/>
    <s v="8.2 Designing and planning epidemiological studies"/>
    <s v="One Health (Core)"/>
    <x v="2"/>
    <x v="1204"/>
    <x v="3"/>
  </r>
  <r>
    <x v="12"/>
    <s v="8.2 Designing and planning epidemiological studies"/>
    <s v="One Health (Core)"/>
    <x v="2"/>
    <x v="1205"/>
    <x v="3"/>
  </r>
  <r>
    <x v="12"/>
    <s v="8.2 Designing and planning epidemiological studies"/>
    <s v="One Health (Core)"/>
    <x v="2"/>
    <x v="1206"/>
    <x v="3"/>
  </r>
  <r>
    <x v="12"/>
    <s v="8.2 Designing and planning epidemiological studies"/>
    <s v="One Health (Core)"/>
    <x v="2"/>
    <x v="1207"/>
    <x v="3"/>
  </r>
  <r>
    <x v="12"/>
    <s v="8.2 Designing and planning epidemiological studies"/>
    <s v="One Health (Core)"/>
    <x v="2"/>
    <x v="1208"/>
    <x v="3"/>
  </r>
  <r>
    <x v="12"/>
    <s v="8.2 Designing and planning epidemiological studies"/>
    <s v="One Health (Core)"/>
    <x v="2"/>
    <x v="1209"/>
    <x v="3"/>
  </r>
  <r>
    <x v="12"/>
    <s v="8.2 Designing and planning epidemiological studies"/>
    <s v="One Health (Core)"/>
    <x v="2"/>
    <x v="1210"/>
    <x v="3"/>
  </r>
  <r>
    <x v="12"/>
    <s v="8.2 Designing and planning epidemiological studies"/>
    <s v="One Health (Core)"/>
    <x v="2"/>
    <x v="1211"/>
    <x v="3"/>
  </r>
  <r>
    <x v="12"/>
    <s v="8.2 Designing and planning epidemiological studies"/>
    <s v="One Health (Core)"/>
    <x v="2"/>
    <x v="1212"/>
    <x v="3"/>
  </r>
  <r>
    <x v="12"/>
    <s v="8.2 Designing and planning epidemiological studies"/>
    <s v="One Health (Core)"/>
    <x v="2"/>
    <x v="1213"/>
    <x v="3"/>
  </r>
  <r>
    <x v="12"/>
    <s v="8.2 Designing and planning epidemiological studies"/>
    <s v="One Health (Core)"/>
    <x v="2"/>
    <x v="1214"/>
    <x v="3"/>
  </r>
  <r>
    <x v="12"/>
    <s v="8.2 Designing and planning epidemiological studies"/>
    <s v="One Health (Optional)"/>
    <x v="2"/>
    <x v="35"/>
    <x v="2"/>
  </r>
  <r>
    <x v="12"/>
    <s v="8.2 Designing and planning epidemiological studies"/>
    <s v="One Health (Optional)"/>
    <x v="2"/>
    <x v="1215"/>
    <x v="3"/>
  </r>
  <r>
    <x v="12"/>
    <s v="8.2 Designing and planning epidemiological studies"/>
    <s v="One Health (Optional)"/>
    <x v="2"/>
    <x v="1216"/>
    <x v="3"/>
  </r>
  <r>
    <x v="12"/>
    <s v="8.2 Designing and planning epidemiological studies"/>
    <s v="Public Health  "/>
    <x v="2"/>
    <x v="26"/>
    <x v="2"/>
  </r>
  <r>
    <x v="12"/>
    <s v="8.2 Designing and planning epidemiological studies"/>
    <s v="Animal Health "/>
    <x v="2"/>
    <x v="35"/>
    <x v="2"/>
  </r>
  <r>
    <x v="12"/>
    <s v="8.2 Designing and planning epidemiological studies"/>
    <s v="Animal Health "/>
    <x v="2"/>
    <x v="1217"/>
    <x v="3"/>
  </r>
  <r>
    <x v="12"/>
    <s v="8.2 Designing and planning epidemiological studies"/>
    <s v="Environment"/>
    <x v="2"/>
    <x v="35"/>
    <x v="2"/>
  </r>
  <r>
    <x v="12"/>
    <s v="8.2 Designing and planning epidemiological studies"/>
    <s v="Environment"/>
    <x v="2"/>
    <x v="1218"/>
    <x v="3"/>
  </r>
  <r>
    <x v="12"/>
    <s v="8.3 Conducting epidemiological field studies "/>
    <s v="One Health (Core)"/>
    <x v="0"/>
    <x v="1219"/>
    <x v="1"/>
  </r>
  <r>
    <x v="12"/>
    <s v="8.3 Conducting epidemiological field studies "/>
    <s v="One Health (Core)"/>
    <x v="0"/>
    <x v="1220"/>
    <x v="3"/>
  </r>
  <r>
    <x v="12"/>
    <s v="8.3 Conducting epidemiological field studies "/>
    <s v="One Health (Core)"/>
    <x v="0"/>
    <x v="1221"/>
    <x v="3"/>
  </r>
  <r>
    <x v="12"/>
    <s v="8.3 Conducting epidemiological field studies "/>
    <s v="One Health (Optional)"/>
    <x v="0"/>
    <x v="1222"/>
    <x v="1"/>
  </r>
  <r>
    <x v="12"/>
    <s v="8.3 Conducting epidemiological field studies "/>
    <s v="One Health (Optional)"/>
    <x v="0"/>
    <x v="1223"/>
    <x v="0"/>
  </r>
  <r>
    <x v="12"/>
    <s v="8.3 Conducting epidemiological field studies "/>
    <s v="One Health (Optional)"/>
    <x v="0"/>
    <x v="1224"/>
    <x v="1"/>
  </r>
  <r>
    <x v="12"/>
    <s v="8.3 Conducting epidemiological field studies "/>
    <s v="Public Health  "/>
    <x v="0"/>
    <x v="2"/>
    <x v="2"/>
  </r>
  <r>
    <x v="12"/>
    <s v="8.3 Conducting epidemiological field studies "/>
    <s v="Animal Health "/>
    <x v="0"/>
    <x v="2"/>
    <x v="2"/>
  </r>
  <r>
    <x v="12"/>
    <s v="8.3 Conducting epidemiological field studies "/>
    <s v="Environment"/>
    <x v="0"/>
    <x v="1225"/>
    <x v="1"/>
  </r>
  <r>
    <x v="12"/>
    <s v="8.3 Conducting epidemiological field studies "/>
    <s v="One Health (Core)"/>
    <x v="1"/>
    <x v="68"/>
    <x v="2"/>
  </r>
  <r>
    <x v="12"/>
    <s v="8.3 Conducting epidemiological field studies "/>
    <s v="One Health (Core)"/>
    <x v="1"/>
    <x v="1226"/>
    <x v="3"/>
  </r>
  <r>
    <x v="12"/>
    <s v="8.3 Conducting epidemiological field studies "/>
    <s v="One Health (Core)"/>
    <x v="1"/>
    <x v="1227"/>
    <x v="1"/>
  </r>
  <r>
    <x v="12"/>
    <s v="8.3 Conducting epidemiological field studies "/>
    <s v="One Health (Core)"/>
    <x v="1"/>
    <x v="1228"/>
    <x v="3"/>
  </r>
  <r>
    <x v="12"/>
    <s v="8.3 Conducting epidemiological field studies "/>
    <s v="One Health (Core)"/>
    <x v="1"/>
    <x v="1229"/>
    <x v="3"/>
  </r>
  <r>
    <x v="12"/>
    <s v="8.3 Conducting epidemiological field studies "/>
    <s v="One Health (Optional)"/>
    <x v="1"/>
    <x v="68"/>
    <x v="2"/>
  </r>
  <r>
    <x v="12"/>
    <s v="8.3 Conducting epidemiological field studies "/>
    <s v="One Health (Optional)"/>
    <x v="1"/>
    <x v="1230"/>
    <x v="3"/>
  </r>
  <r>
    <x v="12"/>
    <s v="8.3 Conducting epidemiological field studies "/>
    <s v="One Health (Optional)"/>
    <x v="1"/>
    <x v="1231"/>
    <x v="3"/>
  </r>
  <r>
    <x v="12"/>
    <s v="8.3 Conducting epidemiological field studies "/>
    <s v="One Health (Optional)"/>
    <x v="1"/>
    <x v="1232"/>
    <x v="1"/>
  </r>
  <r>
    <x v="12"/>
    <s v="8.3 Conducting epidemiological field studies "/>
    <s v="Public Health  "/>
    <x v="1"/>
    <x v="6"/>
    <x v="2"/>
  </r>
  <r>
    <x v="12"/>
    <s v="8.3 Conducting epidemiological field studies "/>
    <s v="Animal Health "/>
    <x v="1"/>
    <x v="1233"/>
    <x v="1"/>
  </r>
  <r>
    <x v="12"/>
    <s v="8.3 Conducting epidemiological field studies "/>
    <s v="Environment"/>
    <x v="1"/>
    <x v="68"/>
    <x v="2"/>
  </r>
  <r>
    <x v="12"/>
    <s v="8.3 Conducting epidemiological field studies "/>
    <s v="Environment"/>
    <x v="1"/>
    <x v="1234"/>
    <x v="1"/>
  </r>
  <r>
    <x v="12"/>
    <s v="8.3 Conducting epidemiological field studies "/>
    <s v="One Health (Core)"/>
    <x v="2"/>
    <x v="35"/>
    <x v="2"/>
  </r>
  <r>
    <x v="12"/>
    <s v="8.3 Conducting epidemiological field studies "/>
    <s v="One Health (Core)"/>
    <x v="2"/>
    <x v="1235"/>
    <x v="3"/>
  </r>
  <r>
    <x v="12"/>
    <s v="8.3 Conducting epidemiological field studies "/>
    <s v="One Health (Core)"/>
    <x v="2"/>
    <x v="1236"/>
    <x v="3"/>
  </r>
  <r>
    <x v="12"/>
    <s v="8.3 Conducting epidemiological field studies "/>
    <s v="One Health (Core)"/>
    <x v="2"/>
    <x v="1237"/>
    <x v="3"/>
  </r>
  <r>
    <x v="12"/>
    <s v="8.3 Conducting epidemiological field studies "/>
    <s v="One Health (Optional)"/>
    <x v="2"/>
    <x v="35"/>
    <x v="2"/>
  </r>
  <r>
    <x v="12"/>
    <s v="8.3 Conducting epidemiological field studies "/>
    <s v="One Health (Optional)"/>
    <x v="2"/>
    <x v="1238"/>
    <x v="3"/>
  </r>
  <r>
    <x v="12"/>
    <s v="8.3 Conducting epidemiological field studies "/>
    <s v="One Health (Optional)"/>
    <x v="2"/>
    <x v="1239"/>
    <x v="3"/>
  </r>
  <r>
    <x v="12"/>
    <s v="8.3 Conducting epidemiological field studies "/>
    <s v="Public Health  "/>
    <x v="2"/>
    <x v="1240"/>
    <x v="1"/>
  </r>
  <r>
    <x v="12"/>
    <s v="8.3 Conducting epidemiological field studies "/>
    <s v="Animal Health "/>
    <x v="2"/>
    <x v="35"/>
    <x v="2"/>
  </r>
  <r>
    <x v="12"/>
    <s v="8.3 Conducting epidemiological field studies "/>
    <s v="Animal Health "/>
    <x v="2"/>
    <x v="1241"/>
    <x v="3"/>
  </r>
  <r>
    <x v="12"/>
    <s v="8.3 Conducting epidemiological field studies "/>
    <s v="Environment"/>
    <x v="2"/>
    <x v="35"/>
    <x v="2"/>
  </r>
  <r>
    <x v="12"/>
    <s v="8.3 Conducting epidemiological field studies "/>
    <s v="Environment"/>
    <x v="2"/>
    <x v="1242"/>
    <x v="3"/>
  </r>
  <r>
    <x v="12"/>
    <s v="8.4 Reporting and publication of study findings "/>
    <s v="One Health (Core)"/>
    <x v="0"/>
    <x v="1243"/>
    <x v="3"/>
  </r>
  <r>
    <x v="12"/>
    <s v="8.4 Reporting and publication of study findings "/>
    <s v="One Health (Core)"/>
    <x v="0"/>
    <x v="1244"/>
    <x v="1"/>
  </r>
  <r>
    <x v="12"/>
    <s v="8.4 Reporting and publication of study findings "/>
    <s v="One Health (Optional)"/>
    <x v="0"/>
    <x v="1245"/>
    <x v="1"/>
  </r>
  <r>
    <x v="12"/>
    <s v="8.4 Reporting and publication of study findings "/>
    <s v="Public Health  "/>
    <x v="0"/>
    <x v="2"/>
    <x v="2"/>
  </r>
  <r>
    <x v="12"/>
    <s v="8.4 Reporting and publication of study findings "/>
    <s v="Animal Health "/>
    <x v="0"/>
    <x v="2"/>
    <x v="2"/>
  </r>
  <r>
    <x v="12"/>
    <s v="8.4 Reporting and publication of study findings "/>
    <s v="Environment"/>
    <x v="0"/>
    <x v="1246"/>
    <x v="1"/>
  </r>
  <r>
    <x v="12"/>
    <s v="8.4 Reporting and publication of study findings "/>
    <s v="One Health (Core)"/>
    <x v="1"/>
    <x v="68"/>
    <x v="2"/>
  </r>
  <r>
    <x v="12"/>
    <s v="8.4 Reporting and publication of study findings "/>
    <s v="One Health (Core)"/>
    <x v="1"/>
    <x v="1247"/>
    <x v="3"/>
  </r>
  <r>
    <x v="12"/>
    <s v="8.4 Reporting and publication of study findings "/>
    <s v="One Health (Core)"/>
    <x v="1"/>
    <x v="1248"/>
    <x v="3"/>
  </r>
  <r>
    <x v="12"/>
    <s v="8.4 Reporting and publication of study findings "/>
    <s v="One Health (Optional)"/>
    <x v="1"/>
    <x v="17"/>
    <x v="2"/>
  </r>
  <r>
    <x v="12"/>
    <s v="8.4 Reporting and publication of study findings "/>
    <s v="Public Health  "/>
    <x v="1"/>
    <x v="6"/>
    <x v="2"/>
  </r>
  <r>
    <x v="12"/>
    <s v="8.4 Reporting and publication of study findings "/>
    <s v="Animal Health "/>
    <x v="1"/>
    <x v="1249"/>
    <x v="3"/>
  </r>
  <r>
    <x v="12"/>
    <s v="8.4 Reporting and publication of study findings "/>
    <s v="Environment"/>
    <x v="1"/>
    <x v="68"/>
    <x v="2"/>
  </r>
  <r>
    <x v="12"/>
    <s v="8.4 Reporting and publication of study findings "/>
    <s v="Environment"/>
    <x v="1"/>
    <x v="1250"/>
    <x v="1"/>
  </r>
  <r>
    <x v="12"/>
    <s v="8.4 Reporting and publication of study findings "/>
    <s v="One Health (Core)"/>
    <x v="2"/>
    <x v="35"/>
    <x v="2"/>
  </r>
  <r>
    <x v="12"/>
    <s v="8.4 Reporting and publication of study findings "/>
    <s v="One Health (Core)"/>
    <x v="2"/>
    <x v="1251"/>
    <x v="3"/>
  </r>
  <r>
    <x v="12"/>
    <s v="8.4 Reporting and publication of study findings "/>
    <s v="One Health (Core)"/>
    <x v="2"/>
    <x v="1252"/>
    <x v="3"/>
  </r>
  <r>
    <x v="12"/>
    <s v="8.4 Reporting and publication of study findings "/>
    <s v="One Health (Core)"/>
    <x v="2"/>
    <x v="1253"/>
    <x v="3"/>
  </r>
  <r>
    <x v="12"/>
    <s v="8.4 Reporting and publication of study findings "/>
    <s v="One Health (Optional)"/>
    <x v="2"/>
    <x v="35"/>
    <x v="2"/>
  </r>
  <r>
    <x v="12"/>
    <s v="8.4 Reporting and publication of study findings "/>
    <s v="One Health (Optional)"/>
    <x v="2"/>
    <x v="1254"/>
    <x v="3"/>
  </r>
  <r>
    <x v="12"/>
    <s v="8.4 Reporting and publication of study findings "/>
    <s v="Public Health  "/>
    <x v="2"/>
    <x v="26"/>
    <x v="2"/>
  </r>
  <r>
    <x v="12"/>
    <s v="8.4 Reporting and publication of study findings "/>
    <s v="Animal Health "/>
    <x v="2"/>
    <x v="35"/>
    <x v="2"/>
  </r>
  <r>
    <x v="12"/>
    <s v="8.4 Reporting and publication of study findings "/>
    <s v="Animal Health "/>
    <x v="2"/>
    <x v="1255"/>
    <x v="3"/>
  </r>
  <r>
    <x v="12"/>
    <s v="8.4 Reporting and publication of study findings "/>
    <s v="Environment"/>
    <x v="2"/>
    <x v="35"/>
    <x v="2"/>
  </r>
  <r>
    <x v="12"/>
    <s v="8.4 Reporting and publication of study findings "/>
    <s v="Environment"/>
    <x v="2"/>
    <x v="1256"/>
    <x v="3"/>
  </r>
  <r>
    <x v="13"/>
    <s v="9.1 Planning for data collection and analysis"/>
    <s v="One Health (Core)"/>
    <x v="0"/>
    <x v="1257"/>
    <x v="1"/>
  </r>
  <r>
    <x v="13"/>
    <s v="9.1 Planning for data collection and analysis"/>
    <s v="One Health (Core)"/>
    <x v="0"/>
    <x v="1258"/>
    <x v="0"/>
  </r>
  <r>
    <x v="13"/>
    <s v="9.1 Planning for data collection and analysis"/>
    <s v="One Health (Core)"/>
    <x v="0"/>
    <x v="1259"/>
    <x v="0"/>
  </r>
  <r>
    <x v="13"/>
    <s v="9.1 Planning for data collection and analysis"/>
    <s v="One Health (Optional)"/>
    <x v="0"/>
    <x v="1260"/>
    <x v="3"/>
  </r>
  <r>
    <x v="13"/>
    <s v="9.1 Planning for data collection and analysis"/>
    <s v="Public Health  "/>
    <x v="0"/>
    <x v="2"/>
    <x v="2"/>
  </r>
  <r>
    <x v="13"/>
    <s v="9.1 Planning for data collection and analysis"/>
    <s v="Animal Health "/>
    <x v="0"/>
    <x v="2"/>
    <x v="2"/>
  </r>
  <r>
    <x v="13"/>
    <s v="9.1 Planning for data collection and analysis"/>
    <s v="Environment"/>
    <x v="0"/>
    <x v="2"/>
    <x v="2"/>
  </r>
  <r>
    <x v="13"/>
    <s v="9.1 Planning for data collection and analysis"/>
    <s v="One Health (Core)"/>
    <x v="1"/>
    <x v="68"/>
    <x v="2"/>
  </r>
  <r>
    <x v="13"/>
    <s v="9.1 Planning for data collection and analysis"/>
    <s v="One Health (Core)"/>
    <x v="1"/>
    <x v="1261"/>
    <x v="3"/>
  </r>
  <r>
    <x v="13"/>
    <s v="9.1 Planning for data collection and analysis"/>
    <s v="One Health (Core)"/>
    <x v="1"/>
    <x v="1262"/>
    <x v="1"/>
  </r>
  <r>
    <x v="13"/>
    <s v="9.1 Planning for data collection and analysis"/>
    <s v="One Health (Optional)"/>
    <x v="1"/>
    <x v="17"/>
    <x v="2"/>
  </r>
  <r>
    <x v="13"/>
    <s v="9.1 Planning for data collection and analysis"/>
    <s v="Public Health  "/>
    <x v="1"/>
    <x v="6"/>
    <x v="2"/>
  </r>
  <r>
    <x v="13"/>
    <s v="9.1 Planning for data collection and analysis"/>
    <s v="Animal Health "/>
    <x v="1"/>
    <x v="6"/>
    <x v="2"/>
  </r>
  <r>
    <x v="13"/>
    <s v="9.1 Planning for data collection and analysis"/>
    <s v="Environment"/>
    <x v="1"/>
    <x v="6"/>
    <x v="2"/>
  </r>
  <r>
    <x v="13"/>
    <s v="9.1 Planning for data collection and analysis"/>
    <s v="One Health (Core)"/>
    <x v="2"/>
    <x v="35"/>
    <x v="2"/>
  </r>
  <r>
    <x v="13"/>
    <s v="9.1 Planning for data collection and analysis"/>
    <s v="One Health (Core)"/>
    <x v="2"/>
    <x v="1263"/>
    <x v="3"/>
  </r>
  <r>
    <x v="13"/>
    <s v="9.1 Planning for data collection and analysis"/>
    <s v="One Health (Core)"/>
    <x v="2"/>
    <x v="1264"/>
    <x v="3"/>
  </r>
  <r>
    <x v="13"/>
    <s v="9.1 Planning for data collection and analysis"/>
    <s v="One Health (Core)"/>
    <x v="2"/>
    <x v="1265"/>
    <x v="1"/>
  </r>
  <r>
    <x v="13"/>
    <s v="9.1 Planning for data collection and analysis"/>
    <s v="One Health (Optional)"/>
    <x v="2"/>
    <x v="24"/>
    <x v="2"/>
  </r>
  <r>
    <x v="13"/>
    <s v="9.1 Planning for data collection and analysis"/>
    <s v="Public Health  "/>
    <x v="2"/>
    <x v="26"/>
    <x v="2"/>
  </r>
  <r>
    <x v="13"/>
    <s v="9.1 Planning for data collection and analysis"/>
    <s v="Animal Health "/>
    <x v="2"/>
    <x v="1266"/>
    <x v="1"/>
  </r>
  <r>
    <x v="13"/>
    <s v="9.1 Planning for data collection and analysis"/>
    <s v="Environment"/>
    <x v="2"/>
    <x v="26"/>
    <x v="2"/>
  </r>
  <r>
    <x v="13"/>
    <s v="9.2 Data collection"/>
    <s v="One Health (Core)"/>
    <x v="0"/>
    <x v="1267"/>
    <x v="1"/>
  </r>
  <r>
    <x v="13"/>
    <s v="9.2 Data collection"/>
    <s v="One Health (Core)"/>
    <x v="0"/>
    <x v="1268"/>
    <x v="1"/>
  </r>
  <r>
    <x v="13"/>
    <s v="9.2 Data collection"/>
    <s v="One Health (Core)"/>
    <x v="0"/>
    <x v="1269"/>
    <x v="1"/>
  </r>
  <r>
    <x v="13"/>
    <s v="9.2 Data collection"/>
    <s v="One Health (Optional)"/>
    <x v="0"/>
    <x v="1270"/>
    <x v="1"/>
  </r>
  <r>
    <x v="13"/>
    <s v="9.2 Data collection"/>
    <s v="One Health (Optional)"/>
    <x v="0"/>
    <x v="1271"/>
    <x v="1"/>
  </r>
  <r>
    <x v="13"/>
    <s v="9.2 Data collection"/>
    <s v="One Health (Optional)"/>
    <x v="0"/>
    <x v="1272"/>
    <x v="1"/>
  </r>
  <r>
    <x v="13"/>
    <s v="9.2 Data collection"/>
    <s v="Public Health  "/>
    <x v="0"/>
    <x v="2"/>
    <x v="2"/>
  </r>
  <r>
    <x v="13"/>
    <s v="9.2 Data collection"/>
    <s v="Animal Health "/>
    <x v="0"/>
    <x v="2"/>
    <x v="2"/>
  </r>
  <r>
    <x v="13"/>
    <s v="9.2 Data collection"/>
    <s v="Environment"/>
    <x v="0"/>
    <x v="2"/>
    <x v="2"/>
  </r>
  <r>
    <x v="13"/>
    <s v="9.2 Data collection"/>
    <s v="One Health (Core)"/>
    <x v="1"/>
    <x v="68"/>
    <x v="2"/>
  </r>
  <r>
    <x v="13"/>
    <s v="9.2 Data collection"/>
    <s v="One Health (Core)"/>
    <x v="1"/>
    <x v="1273"/>
    <x v="3"/>
  </r>
  <r>
    <x v="13"/>
    <s v="9.2 Data collection"/>
    <s v="One Health (Core)"/>
    <x v="1"/>
    <x v="1274"/>
    <x v="3"/>
  </r>
  <r>
    <x v="13"/>
    <s v="9.2 Data collection"/>
    <s v="One Health (Core)"/>
    <x v="1"/>
    <x v="1275"/>
    <x v="3"/>
  </r>
  <r>
    <x v="13"/>
    <s v="9.2 Data collection"/>
    <s v="One Health (Core)"/>
    <x v="1"/>
    <x v="1276"/>
    <x v="1"/>
  </r>
  <r>
    <x v="13"/>
    <s v="9.2 Data collection"/>
    <s v="One Health (Optional)"/>
    <x v="1"/>
    <x v="17"/>
    <x v="2"/>
  </r>
  <r>
    <x v="13"/>
    <s v="9.2 Data collection"/>
    <s v="Public Health  "/>
    <x v="1"/>
    <x v="6"/>
    <x v="2"/>
  </r>
  <r>
    <x v="13"/>
    <s v="9.2 Data collection"/>
    <s v="Animal Health "/>
    <x v="1"/>
    <x v="6"/>
    <x v="2"/>
  </r>
  <r>
    <x v="13"/>
    <s v="9.2 Data collection"/>
    <s v="Environment"/>
    <x v="1"/>
    <x v="6"/>
    <x v="2"/>
  </r>
  <r>
    <x v="13"/>
    <s v="9.2 Data collection"/>
    <s v="One Health (Core)"/>
    <x v="2"/>
    <x v="35"/>
    <x v="2"/>
  </r>
  <r>
    <x v="13"/>
    <s v="9.2 Data collection"/>
    <s v="One Health (Core)"/>
    <x v="2"/>
    <x v="1277"/>
    <x v="3"/>
  </r>
  <r>
    <x v="13"/>
    <s v="9.2 Data collection"/>
    <s v="One Health (Core)"/>
    <x v="2"/>
    <x v="1278"/>
    <x v="3"/>
  </r>
  <r>
    <x v="13"/>
    <s v="9.2 Data collection"/>
    <s v="One Health (Core)"/>
    <x v="2"/>
    <x v="1279"/>
    <x v="3"/>
  </r>
  <r>
    <x v="13"/>
    <s v="9.2 Data collection"/>
    <s v="One Health (Core)"/>
    <x v="2"/>
    <x v="1280"/>
    <x v="3"/>
  </r>
  <r>
    <x v="13"/>
    <s v="9.2 Data collection"/>
    <s v="One Health (Core)"/>
    <x v="2"/>
    <x v="1281"/>
    <x v="3"/>
  </r>
  <r>
    <x v="13"/>
    <s v="9.2 Data collection"/>
    <s v="One Health (Optional)"/>
    <x v="2"/>
    <x v="35"/>
    <x v="2"/>
  </r>
  <r>
    <x v="13"/>
    <s v="9.2 Data collection"/>
    <s v="One Health (Optional)"/>
    <x v="2"/>
    <x v="1282"/>
    <x v="0"/>
  </r>
  <r>
    <x v="13"/>
    <s v="9.2 Data collection"/>
    <s v="One Health (Optional)"/>
    <x v="2"/>
    <x v="1283"/>
    <x v="1"/>
  </r>
  <r>
    <x v="13"/>
    <s v="9.2 Data collection"/>
    <s v="One Health (Optional)"/>
    <x v="2"/>
    <x v="1284"/>
    <x v="3"/>
  </r>
  <r>
    <x v="13"/>
    <s v="9.2 Data collection"/>
    <s v="One Health (Optional)"/>
    <x v="2"/>
    <x v="1285"/>
    <x v="1"/>
  </r>
  <r>
    <x v="13"/>
    <s v="9.2 Data collection"/>
    <s v="Public Health  "/>
    <x v="2"/>
    <x v="26"/>
    <x v="2"/>
  </r>
  <r>
    <x v="13"/>
    <s v="9.2 Data collection"/>
    <s v="Animal Health "/>
    <x v="2"/>
    <x v="26"/>
    <x v="2"/>
  </r>
  <r>
    <x v="13"/>
    <s v="9.2 Data collection"/>
    <s v="Environment"/>
    <x v="2"/>
    <x v="26"/>
    <x v="2"/>
  </r>
  <r>
    <x v="13"/>
    <s v="9.3 Data analysis "/>
    <s v="One Health (Core)"/>
    <x v="0"/>
    <x v="1286"/>
    <x v="1"/>
  </r>
  <r>
    <x v="13"/>
    <s v="9.3 Data analysis "/>
    <s v="One Health (Core)"/>
    <x v="0"/>
    <x v="1287"/>
    <x v="1"/>
  </r>
  <r>
    <x v="13"/>
    <s v="9.3 Data analysis "/>
    <s v="One Health (Core)"/>
    <x v="0"/>
    <x v="1288"/>
    <x v="0"/>
  </r>
  <r>
    <x v="13"/>
    <s v="9.3 Data analysis "/>
    <s v="One Health (Core)"/>
    <x v="0"/>
    <x v="1289"/>
    <x v="1"/>
  </r>
  <r>
    <x v="13"/>
    <s v="9.3 Data analysis "/>
    <s v="One Health (Core)"/>
    <x v="0"/>
    <x v="1290"/>
    <x v="1"/>
  </r>
  <r>
    <x v="13"/>
    <s v="9.3 Data analysis "/>
    <s v="One Health (Core)"/>
    <x v="0"/>
    <x v="1291"/>
    <x v="1"/>
  </r>
  <r>
    <x v="13"/>
    <s v="9.3 Data analysis "/>
    <s v="One Health (Optional)"/>
    <x v="0"/>
    <x v="2"/>
    <x v="2"/>
  </r>
  <r>
    <x v="13"/>
    <s v="9.3 Data analysis "/>
    <s v="Public Health  "/>
    <x v="0"/>
    <x v="2"/>
    <x v="2"/>
  </r>
  <r>
    <x v="13"/>
    <s v="9.3 Data analysis "/>
    <s v="Animal Health "/>
    <x v="0"/>
    <x v="1292"/>
    <x v="3"/>
  </r>
  <r>
    <x v="13"/>
    <s v="9.3 Data analysis "/>
    <s v="Environment"/>
    <x v="0"/>
    <x v="2"/>
    <x v="2"/>
  </r>
  <r>
    <x v="13"/>
    <s v="9.3 Data analysis "/>
    <s v="One Health (Core)"/>
    <x v="1"/>
    <x v="68"/>
    <x v="2"/>
  </r>
  <r>
    <x v="13"/>
    <s v="9.3 Data analysis "/>
    <s v="One Health (Core)"/>
    <x v="1"/>
    <x v="1293"/>
    <x v="3"/>
  </r>
  <r>
    <x v="13"/>
    <s v="9.3 Data analysis "/>
    <s v="One Health (Core)"/>
    <x v="1"/>
    <x v="1294"/>
    <x v="1"/>
  </r>
  <r>
    <x v="13"/>
    <s v="9.3 Data analysis "/>
    <s v="One Health (Core)"/>
    <x v="1"/>
    <x v="1295"/>
    <x v="3"/>
  </r>
  <r>
    <x v="13"/>
    <s v="9.3 Data analysis "/>
    <s v="One Health (Core)"/>
    <x v="1"/>
    <x v="1296"/>
    <x v="3"/>
  </r>
  <r>
    <x v="13"/>
    <s v="9.3 Data analysis "/>
    <s v="One Health (Optional)"/>
    <x v="1"/>
    <x v="1297"/>
    <x v="1"/>
  </r>
  <r>
    <x v="13"/>
    <s v="9.3 Data analysis "/>
    <s v="Public Health  "/>
    <x v="1"/>
    <x v="6"/>
    <x v="2"/>
  </r>
  <r>
    <x v="13"/>
    <s v="9.3 Data analysis "/>
    <s v="Animal Health "/>
    <x v="1"/>
    <x v="6"/>
    <x v="2"/>
  </r>
  <r>
    <x v="13"/>
    <s v="9.3 Data analysis "/>
    <s v="Environment"/>
    <x v="1"/>
    <x v="6"/>
    <x v="2"/>
  </r>
  <r>
    <x v="13"/>
    <s v="9.3 Data analysis "/>
    <s v="One Health (Core)"/>
    <x v="2"/>
    <x v="35"/>
    <x v="2"/>
  </r>
  <r>
    <x v="13"/>
    <s v="9.3 Data analysis "/>
    <s v="One Health (Core)"/>
    <x v="2"/>
    <x v="1298"/>
    <x v="3"/>
  </r>
  <r>
    <x v="13"/>
    <s v="9.3 Data analysis "/>
    <s v="One Health (Core)"/>
    <x v="2"/>
    <x v="1299"/>
    <x v="3"/>
  </r>
  <r>
    <x v="13"/>
    <s v="9.3 Data analysis "/>
    <s v="One Health (Optional)"/>
    <x v="2"/>
    <x v="35"/>
    <x v="2"/>
  </r>
  <r>
    <x v="13"/>
    <s v="9.3 Data analysis "/>
    <s v="One Health (Optional)"/>
    <x v="2"/>
    <x v="1300"/>
    <x v="3"/>
  </r>
  <r>
    <x v="13"/>
    <s v="9.3 Data analysis "/>
    <s v="One Health (Optional)"/>
    <x v="2"/>
    <x v="1301"/>
    <x v="3"/>
  </r>
  <r>
    <x v="13"/>
    <s v="9.3 Data analysis "/>
    <s v="One Health (Optional)"/>
    <x v="2"/>
    <x v="1302"/>
    <x v="3"/>
  </r>
  <r>
    <x v="13"/>
    <s v="9.3 Data analysis "/>
    <s v="Public Health  "/>
    <x v="2"/>
    <x v="26"/>
    <x v="2"/>
  </r>
  <r>
    <x v="13"/>
    <s v="9.3 Data analysis "/>
    <s v="Animal Health "/>
    <x v="2"/>
    <x v="26"/>
    <x v="2"/>
  </r>
  <r>
    <x v="13"/>
    <s v="9.3 Data analysis "/>
    <s v="Environment"/>
    <x v="2"/>
    <x v="26"/>
    <x v="2"/>
  </r>
  <r>
    <x v="13"/>
    <s v="9.4 Data interpretation and presentation "/>
    <s v="One Health (Core)"/>
    <x v="0"/>
    <x v="1303"/>
    <x v="1"/>
  </r>
  <r>
    <x v="13"/>
    <s v="9.4 Data interpretation and presentation "/>
    <s v="One Health (Core)"/>
    <x v="0"/>
    <x v="1304"/>
    <x v="3"/>
  </r>
  <r>
    <x v="13"/>
    <s v="9.4 Data interpretation and presentation "/>
    <s v="One Health (Core)"/>
    <x v="0"/>
    <x v="1305"/>
    <x v="3"/>
  </r>
  <r>
    <x v="13"/>
    <s v="9.4 Data interpretation and presentation "/>
    <s v="One Health (Optional)"/>
    <x v="0"/>
    <x v="2"/>
    <x v="2"/>
  </r>
  <r>
    <x v="13"/>
    <s v="9.4 Data interpretation and presentation "/>
    <s v="Public Health  "/>
    <x v="0"/>
    <x v="2"/>
    <x v="2"/>
  </r>
  <r>
    <x v="13"/>
    <s v="9.4 Data interpretation and presentation "/>
    <s v="Animal Health "/>
    <x v="0"/>
    <x v="2"/>
    <x v="2"/>
  </r>
  <r>
    <x v="13"/>
    <s v="9.4 Data interpretation and presentation "/>
    <s v="Environment"/>
    <x v="0"/>
    <x v="2"/>
    <x v="2"/>
  </r>
  <r>
    <x v="13"/>
    <s v="9.4 Data interpretation and presentation "/>
    <s v="One Health (Core)"/>
    <x v="1"/>
    <x v="68"/>
    <x v="2"/>
  </r>
  <r>
    <x v="13"/>
    <s v="9.4 Data interpretation and presentation "/>
    <s v="One Health (Core)"/>
    <x v="1"/>
    <x v="1306"/>
    <x v="0"/>
  </r>
  <r>
    <x v="13"/>
    <s v="9.4 Data interpretation and presentation "/>
    <s v="One Health (Core)"/>
    <x v="1"/>
    <x v="1307"/>
    <x v="3"/>
  </r>
  <r>
    <x v="13"/>
    <s v="9.4 Data interpretation and presentation "/>
    <s v="One Health (Core)"/>
    <x v="1"/>
    <x v="1308"/>
    <x v="3"/>
  </r>
  <r>
    <x v="13"/>
    <s v="9.4 Data interpretation and presentation "/>
    <s v="One Health (Core)"/>
    <x v="1"/>
    <x v="1309"/>
    <x v="3"/>
  </r>
  <r>
    <x v="13"/>
    <s v="9.4 Data interpretation and presentation "/>
    <s v="One Health (Optional)"/>
    <x v="1"/>
    <x v="6"/>
    <x v="2"/>
  </r>
  <r>
    <x v="13"/>
    <s v="9.4 Data interpretation and presentation "/>
    <s v="Public Health  "/>
    <x v="1"/>
    <x v="6"/>
    <x v="2"/>
  </r>
  <r>
    <x v="13"/>
    <s v="9.4 Data interpretation and presentation "/>
    <s v="Animal Health "/>
    <x v="1"/>
    <x v="6"/>
    <x v="2"/>
  </r>
  <r>
    <x v="13"/>
    <s v="9.4 Data interpretation and presentation "/>
    <s v="Environment"/>
    <x v="1"/>
    <x v="6"/>
    <x v="2"/>
  </r>
  <r>
    <x v="13"/>
    <s v="9.4 Data interpretation and presentation "/>
    <s v="One Health (Core)"/>
    <x v="2"/>
    <x v="35"/>
    <x v="2"/>
  </r>
  <r>
    <x v="13"/>
    <s v="9.4 Data interpretation and presentation "/>
    <s v="One Health (Core)"/>
    <x v="2"/>
    <x v="1310"/>
    <x v="3"/>
  </r>
  <r>
    <x v="13"/>
    <s v="9.4 Data interpretation and presentation "/>
    <s v="One Health (Core)"/>
    <x v="2"/>
    <x v="1311"/>
    <x v="3"/>
  </r>
  <r>
    <x v="13"/>
    <s v="9.4 Data interpretation and presentation "/>
    <s v="One Health (Optional)"/>
    <x v="2"/>
    <x v="1312"/>
    <x v="3"/>
  </r>
  <r>
    <x v="13"/>
    <s v="9.4 Data interpretation and presentation "/>
    <s v="Public Health  "/>
    <x v="2"/>
    <x v="26"/>
    <x v="2"/>
  </r>
  <r>
    <x v="13"/>
    <s v="9.4 Data interpretation and presentation "/>
    <s v="Animal Health "/>
    <x v="2"/>
    <x v="26"/>
    <x v="2"/>
  </r>
  <r>
    <x v="13"/>
    <s v="9.4 Data interpretation and presentation "/>
    <s v="Environment"/>
    <x v="2"/>
    <x v="26"/>
    <x v="2"/>
  </r>
  <r>
    <x v="13"/>
    <s v="9.5 Digital tools "/>
    <s v="One Health (Core)"/>
    <x v="0"/>
    <x v="1313"/>
    <x v="1"/>
  </r>
  <r>
    <x v="13"/>
    <s v="9.5 Digital tools "/>
    <s v="One Health (Core)"/>
    <x v="0"/>
    <x v="1314"/>
    <x v="1"/>
  </r>
  <r>
    <x v="13"/>
    <s v="9.5 Digital tools "/>
    <s v="One Health (Optional)"/>
    <x v="0"/>
    <x v="2"/>
    <x v="2"/>
  </r>
  <r>
    <x v="13"/>
    <s v="9.5 Digital tools "/>
    <s v="Public Health  "/>
    <x v="0"/>
    <x v="2"/>
    <x v="2"/>
  </r>
  <r>
    <x v="13"/>
    <s v="9.5 Digital tools "/>
    <s v="Animal Health "/>
    <x v="0"/>
    <x v="2"/>
    <x v="2"/>
  </r>
  <r>
    <x v="13"/>
    <s v="9.5 Digital tools "/>
    <s v="Environment"/>
    <x v="0"/>
    <x v="2"/>
    <x v="2"/>
  </r>
  <r>
    <x v="13"/>
    <s v="9.5 Digital tools "/>
    <s v="One Health (Core)"/>
    <x v="1"/>
    <x v="68"/>
    <x v="2"/>
  </r>
  <r>
    <x v="13"/>
    <s v="9.5 Digital tools "/>
    <s v="One Health (Core)"/>
    <x v="1"/>
    <x v="1315"/>
    <x v="3"/>
  </r>
  <r>
    <x v="13"/>
    <s v="9.5 Digital tools "/>
    <s v="One Health (Optional)"/>
    <x v="1"/>
    <x v="1316"/>
    <x v="3"/>
  </r>
  <r>
    <x v="13"/>
    <s v="9.5 Digital tools "/>
    <s v="Public Health  "/>
    <x v="1"/>
    <x v="6"/>
    <x v="2"/>
  </r>
  <r>
    <x v="13"/>
    <s v="9.5 Digital tools "/>
    <s v="Animal Health "/>
    <x v="1"/>
    <x v="6"/>
    <x v="2"/>
  </r>
  <r>
    <x v="13"/>
    <s v="9.5 Digital tools "/>
    <s v="Environment"/>
    <x v="1"/>
    <x v="6"/>
    <x v="2"/>
  </r>
  <r>
    <x v="13"/>
    <s v="9.5 Digital tools "/>
    <s v="One Health (Core)"/>
    <x v="2"/>
    <x v="35"/>
    <x v="2"/>
  </r>
  <r>
    <x v="13"/>
    <s v="9.5 Digital tools "/>
    <s v="One Health (Core)"/>
    <x v="2"/>
    <x v="1317"/>
    <x v="3"/>
  </r>
  <r>
    <x v="13"/>
    <s v="9.5 Digital tools "/>
    <s v="One Health (Optional)"/>
    <x v="2"/>
    <x v="35"/>
    <x v="2"/>
  </r>
  <r>
    <x v="13"/>
    <s v="9.5 Digital tools "/>
    <s v="One Health (Optional)"/>
    <x v="2"/>
    <x v="1318"/>
    <x v="0"/>
  </r>
  <r>
    <x v="13"/>
    <s v="9.5 Digital tools "/>
    <s v="One Health (Optional)"/>
    <x v="2"/>
    <x v="1319"/>
    <x v="0"/>
  </r>
  <r>
    <x v="13"/>
    <s v="9.5 Digital tools "/>
    <s v="One Health (Optional)"/>
    <x v="2"/>
    <x v="1320"/>
    <x v="3"/>
  </r>
  <r>
    <x v="13"/>
    <s v="9.5 Digital tools "/>
    <s v="One Health (Optional)"/>
    <x v="2"/>
    <x v="1321"/>
    <x v="3"/>
  </r>
  <r>
    <x v="13"/>
    <s v="9.5 Digital tools "/>
    <s v="One Health (Optional)"/>
    <x v="2"/>
    <x v="1322"/>
    <x v="3"/>
  </r>
  <r>
    <x v="13"/>
    <s v="9.5 Digital tools "/>
    <s v="Public Health  "/>
    <x v="2"/>
    <x v="26"/>
    <x v="2"/>
  </r>
  <r>
    <x v="13"/>
    <s v="9.5 Digital tools "/>
    <s v="Animal Health "/>
    <x v="2"/>
    <x v="26"/>
    <x v="2"/>
  </r>
  <r>
    <x v="13"/>
    <s v="9.5 Digital tools "/>
    <s v="Environment"/>
    <x v="2"/>
    <x v="26"/>
    <x v="2"/>
  </r>
  <r>
    <x v="14"/>
    <m/>
    <m/>
    <x v="3"/>
    <x v="1323"/>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526069D-7093-4BD4-879E-93EF22D84C27}" name="PivotTable3"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E20" firstHeaderRow="1" firstDataRow="2" firstDataCol="1" rowPageCount="2" colPageCount="1"/>
  <pivotFields count="6">
    <pivotField axis="axisRow" showAll="0">
      <items count="16">
        <item x="0"/>
        <item x="1"/>
        <item x="2"/>
        <item x="3"/>
        <item x="4"/>
        <item x="5"/>
        <item x="6"/>
        <item x="7"/>
        <item x="8"/>
        <item x="9"/>
        <item x="10"/>
        <item x="11"/>
        <item x="12"/>
        <item x="13"/>
        <item x="14"/>
        <item t="default"/>
      </items>
    </pivotField>
    <pivotField showAll="0"/>
    <pivotField showAll="0"/>
    <pivotField axis="axisPage" multipleItemSelectionAllowed="1" showAll="0">
      <items count="5">
        <item x="2"/>
        <item h="1" x="0"/>
        <item h="1" x="1"/>
        <item h="1" x="3"/>
        <item t="default"/>
      </items>
    </pivotField>
    <pivotField axis="axisPage" dataField="1" multipleItemSelectionAllowed="1" showAll="0">
      <items count="1325">
        <item h="1" x="671"/>
        <item h="1" x="17"/>
        <item h="1" x="551"/>
        <item h="1" x="24"/>
        <item h="1" x="58"/>
        <item h="1" x="62"/>
        <item h="1" x="721"/>
        <item h="1" x="727"/>
        <item h="1" x="401"/>
        <item h="1" x="395"/>
        <item h="1" x="68"/>
        <item h="1" x="609"/>
        <item h="1" x="35"/>
        <item h="1" x="583"/>
        <item h="1" x="791"/>
        <item h="1" x="854"/>
        <item h="1" x="783"/>
        <item h="1" x="868"/>
        <item x="48"/>
        <item x="1222"/>
        <item x="1153"/>
        <item x="5"/>
        <item x="573"/>
        <item x="1218"/>
        <item x="1233"/>
        <item x="1230"/>
        <item x="148"/>
        <item x="1226"/>
        <item x="1240"/>
        <item x="140"/>
        <item x="584"/>
        <item x="164"/>
        <item x="519"/>
        <item x="99"/>
        <item x="101"/>
        <item x="1235"/>
        <item x="1241"/>
        <item x="1242"/>
        <item x="1238"/>
        <item x="1256"/>
        <item x="59"/>
        <item x="51"/>
        <item x="63"/>
        <item x="65"/>
        <item x="433"/>
        <item x="553"/>
        <item x="502"/>
        <item x="362"/>
        <item x="278"/>
        <item x="77"/>
        <item x="518"/>
        <item x="312"/>
        <item x="432"/>
        <item x="645"/>
        <item x="343"/>
        <item x="419"/>
        <item x="538"/>
        <item x="311"/>
        <item x="479"/>
        <item x="457"/>
        <item x="501"/>
        <item x="87"/>
        <item x="277"/>
        <item x="452"/>
        <item x="490"/>
        <item x="475"/>
        <item x="470"/>
        <item x="366"/>
        <item x="676"/>
        <item x="296"/>
        <item x="543"/>
        <item x="539"/>
        <item x="376"/>
        <item x="375"/>
        <item x="28"/>
        <item x="16"/>
        <item x="784"/>
        <item x="781"/>
        <item x="1315"/>
        <item x="552"/>
        <item x="337"/>
        <item x="335"/>
        <item x="290"/>
        <item x="95"/>
        <item x="692"/>
        <item x="339"/>
        <item x="69"/>
        <item x="354"/>
        <item x="517"/>
        <item x="654"/>
        <item x="681"/>
        <item x="1286"/>
        <item x="507"/>
        <item x="678"/>
        <item x="542"/>
        <item x="257"/>
        <item x="994"/>
        <item x="157"/>
        <item x="1017"/>
        <item x="46"/>
        <item x="496"/>
        <item x="581"/>
        <item x="219"/>
        <item x="525"/>
        <item x="301"/>
        <item x="284"/>
        <item x="1316"/>
        <item x="1057"/>
        <item x="397"/>
        <item x="624"/>
        <item x="701"/>
        <item x="25"/>
        <item x="1225"/>
        <item x="1191"/>
        <item x="1246"/>
        <item x="1300"/>
        <item x="912"/>
        <item x="1297"/>
        <item x="1266"/>
        <item x="13"/>
        <item x="535"/>
        <item x="903"/>
        <item x="1177"/>
        <item x="1267"/>
        <item x="686"/>
        <item x="259"/>
        <item x="1108"/>
        <item x="1100"/>
        <item x="708"/>
        <item x="73"/>
        <item x="617"/>
        <item x="323"/>
        <item x="170"/>
        <item x="978"/>
        <item x="1140"/>
        <item x="1292"/>
        <item x="695"/>
        <item x="1219"/>
        <item x="909"/>
        <item x="757"/>
        <item x="795"/>
        <item x="667"/>
        <item x="771"/>
        <item x="755"/>
        <item x="905"/>
        <item x="915"/>
        <item x="874"/>
        <item x="1137"/>
        <item x="1182"/>
        <item x="1199"/>
        <item x="1249"/>
        <item x="830"/>
        <item x="440"/>
        <item x="1192"/>
        <item x="1194"/>
        <item x="98"/>
        <item x="1234"/>
        <item x="155"/>
        <item x="1250"/>
        <item x="567"/>
        <item x="951"/>
        <item x="1107"/>
        <item x="877"/>
        <item x="316"/>
        <item x="1103"/>
        <item x="1020"/>
        <item x="732"/>
        <item x="377"/>
        <item x="380"/>
        <item x="486"/>
        <item x="10"/>
        <item x="0"/>
        <item x="391"/>
        <item x="1117"/>
        <item x="1035"/>
        <item x="500"/>
        <item x="236"/>
        <item x="558"/>
        <item x="723"/>
        <item x="775"/>
        <item x="1082"/>
        <item x="191"/>
        <item x="89"/>
        <item x="932"/>
        <item x="1152"/>
        <item x="21"/>
        <item x="785"/>
        <item x="1306"/>
        <item x="818"/>
        <item x="565"/>
        <item x="991"/>
        <item x="79"/>
        <item x="770"/>
        <item x="129"/>
        <item x="202"/>
        <item x="1032"/>
        <item x="1270"/>
        <item x="212"/>
        <item x="83"/>
        <item x="1174"/>
        <item x="1034"/>
        <item x="234"/>
        <item x="570"/>
        <item x="928"/>
        <item x="1318"/>
        <item x="989"/>
        <item x="80"/>
        <item x="214"/>
        <item x="790"/>
        <item x="918"/>
        <item x="85"/>
        <item x="800"/>
        <item x="728"/>
        <item x="88"/>
        <item x="714"/>
        <item x="1063"/>
        <item x="809"/>
        <item x="792"/>
        <item x="605"/>
        <item x="1042"/>
        <item x="67"/>
        <item x="569"/>
        <item x="1109"/>
        <item x="1"/>
        <item x="875"/>
        <item x="1161"/>
        <item x="1168"/>
        <item x="774"/>
        <item x="568"/>
        <item x="1165"/>
        <item x="1167"/>
        <item x="38"/>
        <item x="146"/>
        <item x="40"/>
        <item x="1282"/>
        <item x="777"/>
        <item x="1134"/>
        <item x="737"/>
        <item x="18"/>
        <item x="1151"/>
        <item x="189"/>
        <item x="9"/>
        <item x="1120"/>
        <item x="1133"/>
        <item x="891"/>
        <item x="1097"/>
        <item x="27"/>
        <item x="1135"/>
        <item x="1053"/>
        <item x="1142"/>
        <item x="808"/>
        <item x="588"/>
        <item x="1060"/>
        <item x="548"/>
        <item x="1110"/>
        <item x="716"/>
        <item x="835"/>
        <item x="839"/>
        <item x="557"/>
        <item x="712"/>
        <item x="740"/>
        <item x="715"/>
        <item x="36"/>
        <item x="1139"/>
        <item x="400"/>
        <item x="37"/>
        <item x="736"/>
        <item x="811"/>
        <item x="798"/>
        <item x="513"/>
        <item x="1039"/>
        <item x="1159"/>
        <item x="7"/>
        <item x="1198"/>
        <item x="825"/>
        <item x="1172"/>
        <item x="1166"/>
        <item x="150"/>
        <item x="546"/>
        <item x="642"/>
        <item x="1247"/>
        <item x="445"/>
        <item x="1030"/>
        <item x="585"/>
        <item x="696"/>
        <item x="1154"/>
        <item x="1046"/>
        <item x="1243"/>
        <item x="1261"/>
        <item x="1312"/>
        <item x="122"/>
        <item x="802"/>
        <item x="751"/>
        <item x="351"/>
        <item x="510"/>
        <item x="523"/>
        <item x="477"/>
        <item x="536"/>
        <item x="1050"/>
        <item x="198"/>
        <item x="1263"/>
        <item x="1076"/>
        <item x="1277"/>
        <item x="1293"/>
        <item x="895"/>
        <item x="110"/>
        <item x="226"/>
        <item x="84"/>
        <item x="225"/>
        <item x="217"/>
        <item x="722"/>
        <item x="996"/>
        <item x="299"/>
        <item x="691"/>
        <item x="30"/>
        <item x="387"/>
        <item x="386"/>
        <item x="1022"/>
        <item x="295"/>
        <item x="350"/>
        <item x="357"/>
        <item x="607"/>
        <item x="599"/>
        <item x="682"/>
        <item x="314"/>
        <item x="592"/>
        <item x="826"/>
        <item x="806"/>
        <item x="200"/>
        <item x="986"/>
        <item x="862"/>
        <item x="1002"/>
        <item x="616"/>
        <item x="952"/>
        <item x="1008"/>
        <item x="886"/>
        <item x="815"/>
        <item x="864"/>
        <item x="869"/>
        <item x="163"/>
        <item x="503"/>
        <item x="816"/>
        <item x="44"/>
        <item x="109"/>
        <item x="324"/>
        <item x="49"/>
        <item x="627"/>
        <item x="1157"/>
        <item x="81"/>
        <item x="532"/>
        <item x="531"/>
        <item x="893"/>
        <item x="720"/>
        <item x="817"/>
        <item x="768"/>
        <item x="556"/>
        <item x="358"/>
        <item x="758"/>
        <item x="729"/>
        <item x="93"/>
        <item x="529"/>
        <item x="1113"/>
        <item x="1148"/>
        <item x="86"/>
        <item x="898"/>
        <item x="288"/>
        <item x="579"/>
        <item x="606"/>
        <item x="603"/>
        <item x="981"/>
        <item x="331"/>
        <item x="945"/>
        <item x="860"/>
        <item x="246"/>
        <item x="45"/>
        <item x="253"/>
        <item x="229"/>
        <item x="1155"/>
        <item x="1112"/>
        <item x="126"/>
        <item x="32"/>
        <item x="574"/>
        <item x="388"/>
        <item x="340"/>
        <item x="1065"/>
        <item x="481"/>
        <item x="349"/>
        <item x="451"/>
        <item x="744"/>
        <item x="205"/>
        <item x="834"/>
        <item x="425"/>
        <item x="1173"/>
        <item x="207"/>
        <item x="964"/>
        <item x="831"/>
        <item x="1124"/>
        <item x="1217"/>
        <item x="319"/>
        <item x="96"/>
        <item x="684"/>
        <item x="600"/>
        <item x="1310"/>
        <item x="591"/>
        <item x="453"/>
        <item x="899"/>
        <item x="1004"/>
        <item x="1215"/>
        <item x="1200"/>
        <item x="1178"/>
        <item x="883"/>
        <item x="1251"/>
        <item x="1254"/>
        <item x="1255"/>
        <item x="672"/>
        <item x="754"/>
        <item x="242"/>
        <item x="29"/>
        <item x="1010"/>
        <item x="72"/>
        <item x="1013"/>
        <item x="506"/>
        <item x="1090"/>
        <item x="527"/>
        <item x="108"/>
        <item x="956"/>
        <item x="959"/>
        <item x="270"/>
        <item x="306"/>
        <item x="902"/>
        <item x="693"/>
        <item x="309"/>
        <item x="275"/>
        <item x="845"/>
        <item x="848"/>
        <item x="534"/>
        <item x="975"/>
        <item x="999"/>
        <item x="608"/>
        <item x="972"/>
        <item x="941"/>
        <item x="1000"/>
        <item x="967"/>
        <item x="936"/>
        <item x="940"/>
        <item x="850"/>
        <item x="855"/>
        <item x="610"/>
        <item x="586"/>
        <item x="650"/>
        <item x="674"/>
        <item x="56"/>
        <item x="612"/>
        <item x="1317"/>
        <item x="1058"/>
        <item x="1187"/>
        <item x="439"/>
        <item x="1132"/>
        <item x="593"/>
        <item x="533"/>
        <item x="268"/>
        <item x="638"/>
        <item x="697"/>
        <item x="602"/>
        <item x="595"/>
        <item x="637"/>
        <item x="604"/>
        <item x="1179"/>
        <item x="590"/>
        <item x="1303"/>
        <item x="1114"/>
        <item x="596"/>
        <item x="416"/>
        <item x="734"/>
        <item x="572"/>
        <item x="197"/>
        <item x="283"/>
        <item x="297"/>
        <item x="371"/>
        <item x="94"/>
        <item x="822"/>
        <item x="700"/>
        <item x="614"/>
        <item x="699"/>
        <item x="675"/>
        <item x="273"/>
        <item x="703"/>
        <item x="1257"/>
        <item x="879"/>
        <item x="1273"/>
        <item x="332"/>
        <item x="1170"/>
        <item x="1070"/>
        <item x="1245"/>
        <item x="766"/>
        <item x="3"/>
        <item x="660"/>
        <item x="632"/>
        <item x="613"/>
        <item x="156"/>
        <item x="1056"/>
        <item x="571"/>
        <item x="1129"/>
        <item x="464"/>
        <item x="1313"/>
        <item x="1260"/>
        <item x="78"/>
        <item x="1094"/>
        <item x="1298"/>
        <item x="824"/>
        <item x="1131"/>
        <item x="1123"/>
        <item x="1051"/>
        <item x="688"/>
        <item x="367"/>
        <item x="404"/>
        <item x="71"/>
        <item x="1088"/>
        <item x="405"/>
        <item x="396"/>
        <item x="402"/>
        <item x="368"/>
        <item x="413"/>
        <item x="414"/>
        <item x="392"/>
        <item x="91"/>
        <item x="410"/>
        <item x="138"/>
        <item x="179"/>
        <item x="927"/>
        <item x="1209"/>
        <item x="119"/>
        <item x="180"/>
        <item x="139"/>
        <item x="120"/>
        <item x="1210"/>
        <item x="121"/>
        <item x="1211"/>
        <item x="181"/>
        <item x="1212"/>
        <item x="182"/>
        <item x="1213"/>
        <item x="183"/>
        <item x="1214"/>
        <item x="184"/>
        <item x="185"/>
        <item x="186"/>
        <item x="187"/>
        <item x="188"/>
        <item x="530"/>
        <item x="57"/>
        <item x="528"/>
        <item x="50"/>
        <item x="1223"/>
        <item x="4"/>
        <item x="1231"/>
        <item x="1227"/>
        <item x="1274"/>
        <item x="141"/>
        <item x="165"/>
        <item x="102"/>
        <item x="1239"/>
        <item x="520"/>
        <item x="100"/>
        <item x="1236"/>
        <item x="60"/>
        <item x="64"/>
        <item x="215"/>
        <item x="52"/>
        <item x="344"/>
        <item x="411"/>
        <item x="420"/>
        <item x="554"/>
        <item x="313"/>
        <item x="298"/>
        <item x="646"/>
        <item x="476"/>
        <item x="279"/>
        <item x="454"/>
        <item x="480"/>
        <item x="434"/>
        <item x="471"/>
        <item x="363"/>
        <item x="458"/>
        <item x="491"/>
        <item x="524"/>
        <item x="694"/>
        <item x="673"/>
        <item x="274"/>
        <item x="544"/>
        <item x="537"/>
        <item x="587"/>
        <item x="1158"/>
        <item x="426"/>
        <item x="378"/>
        <item x="769"/>
        <item x="992"/>
        <item x="575"/>
        <item x="884"/>
        <item x="628"/>
        <item x="1283"/>
        <item x="1183"/>
        <item x="995"/>
        <item x="97"/>
        <item x="465"/>
        <item x="1115"/>
        <item x="478"/>
        <item x="82"/>
        <item x="1077"/>
        <item x="213"/>
        <item x="218"/>
        <item x="1188"/>
        <item x="74"/>
        <item x="1287"/>
        <item x="880"/>
        <item x="158"/>
        <item x="14"/>
        <item x="41"/>
        <item x="151"/>
        <item x="336"/>
        <item x="625"/>
        <item x="803"/>
        <item x="1156"/>
        <item x="359"/>
        <item x="1089"/>
        <item x="1059"/>
        <item x="698"/>
        <item x="1244"/>
        <item x="1299"/>
        <item x="782"/>
        <item x="668"/>
        <item x="683"/>
        <item x="206"/>
        <item x="968"/>
        <item x="1193"/>
        <item x="1141"/>
        <item x="910"/>
        <item x="827"/>
        <item x="1195"/>
        <item x="203"/>
        <item x="849"/>
        <item x="639"/>
        <item x="643"/>
        <item x="973"/>
        <item x="846"/>
        <item x="1278"/>
        <item x="315"/>
        <item x="497"/>
        <item x="39"/>
        <item x="254"/>
        <item x="247"/>
        <item x="302"/>
        <item x="291"/>
        <item x="31"/>
        <item x="1160"/>
        <item x="441"/>
        <item x="149"/>
        <item x="1018"/>
        <item x="589"/>
        <item x="919"/>
        <item x="840"/>
        <item x="756"/>
        <item x="990"/>
        <item x="1319"/>
        <item x="333"/>
        <item x="504"/>
        <item x="1014"/>
        <item x="227"/>
        <item x="230"/>
        <item x="237"/>
        <item x="836"/>
        <item x="1091"/>
        <item x="47"/>
        <item x="812"/>
        <item x="1268"/>
        <item x="90"/>
        <item x="566"/>
        <item x="199"/>
        <item x="933"/>
        <item x="929"/>
        <item x="192"/>
        <item x="1061"/>
        <item x="130"/>
        <item x="876"/>
        <item x="1040"/>
        <item x="220"/>
        <item x="767"/>
        <item x="1054"/>
        <item x="894"/>
        <item x="19"/>
        <item x="745"/>
        <item x="878"/>
        <item x="713"/>
        <item x="8"/>
        <item x="796"/>
        <item x="547"/>
        <item x="514"/>
        <item x="1162"/>
        <item x="1064"/>
        <item x="559"/>
        <item x="1071"/>
        <item x="724"/>
        <item x="759"/>
        <item x="741"/>
        <item x="1149"/>
        <item x="1036"/>
        <item x="1098"/>
        <item x="1169"/>
        <item x="793"/>
        <item x="1175"/>
        <item x="1052"/>
        <item x="887"/>
        <item x="655"/>
        <item x="1143"/>
        <item x="1005"/>
        <item x="1125"/>
        <item x="1130"/>
        <item x="1264"/>
        <item x="276"/>
        <item x="511"/>
        <item x="258"/>
        <item x="799"/>
        <item x="651"/>
        <item x="269"/>
        <item x="1307"/>
        <item x="1304"/>
        <item x="285"/>
        <item x="1258"/>
        <item x="33"/>
        <item x="317"/>
        <item x="1066"/>
        <item x="389"/>
        <item x="1104"/>
        <item x="1180"/>
        <item x="661"/>
        <item x="300"/>
        <item x="618"/>
        <item x="953"/>
        <item x="870"/>
        <item x="987"/>
        <item x="709"/>
        <item x="1003"/>
        <item x="406"/>
        <item x="201"/>
        <item x="865"/>
        <item x="1009"/>
        <item x="752"/>
        <item x="916"/>
        <item x="778"/>
        <item x="1111"/>
        <item x="508"/>
        <item x="22"/>
        <item x="11"/>
        <item x="127"/>
        <item x="997"/>
        <item x="526"/>
        <item x="738"/>
        <item x="208"/>
        <item x="111"/>
        <item x="633"/>
        <item x="147"/>
        <item x="687"/>
        <item x="1262"/>
        <item x="1138"/>
        <item x="979"/>
        <item x="861"/>
        <item x="689"/>
        <item x="243"/>
        <item x="892"/>
        <item x="982"/>
        <item x="1031"/>
        <item x="1083"/>
        <item x="446"/>
        <item x="487"/>
        <item x="1021"/>
        <item x="171"/>
        <item x="772"/>
        <item x="1294"/>
        <item x="1095"/>
        <item x="801"/>
        <item x="832"/>
        <item x="355"/>
        <item x="965"/>
        <item x="906"/>
        <item x="900"/>
        <item x="704"/>
        <item x="733"/>
        <item x="1311"/>
        <item x="904"/>
        <item x="913"/>
        <item x="398"/>
        <item x="1216"/>
        <item x="1252"/>
        <item x="807"/>
        <item x="896"/>
        <item x="235"/>
        <item x="549"/>
        <item x="1011"/>
        <item x="190"/>
        <item x="1118"/>
        <item x="271"/>
        <item x="1033"/>
        <item x="942"/>
        <item x="976"/>
        <item x="856"/>
        <item x="1248"/>
        <item x="1001"/>
        <item x="937"/>
        <item x="1171"/>
        <item x="851"/>
        <item x="823"/>
        <item x="1136"/>
        <item x="1043"/>
        <item x="417"/>
        <item x="1121"/>
        <item x="786"/>
        <item x="594"/>
        <item x="957"/>
        <item x="1301"/>
        <item x="320"/>
        <item x="381"/>
        <item x="1047"/>
        <item x="341"/>
        <item x="338"/>
        <item x="289"/>
        <item x="325"/>
        <item x="730"/>
        <item x="702"/>
        <item x="310"/>
        <item x="735"/>
        <item x="810"/>
        <item x="960"/>
        <item x="1220"/>
        <item x="123"/>
        <item x="611"/>
        <item x="601"/>
        <item x="863"/>
        <item x="482"/>
        <item x="679"/>
        <item x="685"/>
        <item x="717"/>
        <item x="540"/>
        <item x="597"/>
        <item x="677"/>
        <item x="1201"/>
        <item x="1101"/>
        <item x="946"/>
        <item x="352"/>
        <item x="1271"/>
        <item x="615"/>
        <item x="580"/>
        <item x="1023"/>
        <item x="260"/>
        <item x="819"/>
        <item x="1314"/>
        <item x="307"/>
        <item x="369"/>
        <item x="403"/>
        <item x="372"/>
        <item x="415"/>
        <item x="393"/>
        <item x="92"/>
        <item x="66"/>
        <item x="15"/>
        <item x="1224"/>
        <item x="1228"/>
        <item x="61"/>
        <item x="1232"/>
        <item x="142"/>
        <item x="103"/>
        <item x="521"/>
        <item x="166"/>
        <item x="1237"/>
        <item x="1275"/>
        <item x="53"/>
        <item x="216"/>
        <item x="459"/>
        <item x="364"/>
        <item x="280"/>
        <item x="421"/>
        <item x="435"/>
        <item x="647"/>
        <item x="555"/>
        <item x="492"/>
        <item x="455"/>
        <item x="472"/>
        <item x="345"/>
        <item x="412"/>
        <item x="318"/>
        <item x="1126"/>
        <item x="541"/>
        <item x="998"/>
        <item x="128"/>
        <item x="958"/>
        <item x="690"/>
        <item x="837"/>
        <item x="794"/>
        <item x="626"/>
        <item x="787"/>
        <item x="1184"/>
        <item x="598"/>
        <item x="993"/>
        <item x="797"/>
        <item x="746"/>
        <item x="1284"/>
        <item x="901"/>
        <item x="124"/>
        <item x="914"/>
        <item x="961"/>
        <item x="881"/>
        <item x="1265"/>
        <item x="1037"/>
        <item x="204"/>
        <item x="669"/>
        <item x="731"/>
        <item x="656"/>
        <item x="634"/>
        <item x="1092"/>
        <item x="75"/>
        <item x="244"/>
        <item x="947"/>
        <item x="390"/>
        <item x="753"/>
        <item x="897"/>
        <item x="356"/>
        <item x="152"/>
        <item x="498"/>
        <item x="488"/>
        <item x="920"/>
        <item x="1202"/>
        <item x="12"/>
        <item x="983"/>
        <item x="742"/>
        <item x="662"/>
        <item x="545"/>
        <item x="718"/>
        <item x="238"/>
        <item x="680"/>
        <item x="930"/>
        <item x="483"/>
        <item x="515"/>
        <item x="1163"/>
        <item x="193"/>
        <item x="326"/>
        <item x="228"/>
        <item x="1055"/>
        <item x="1176"/>
        <item x="820"/>
        <item x="20"/>
        <item x="1099"/>
        <item x="505"/>
        <item x="934"/>
        <item x="209"/>
        <item x="1288"/>
        <item x="334"/>
        <item x="34"/>
        <item x="1012"/>
        <item x="231"/>
        <item x="1062"/>
        <item x="1259"/>
        <item x="1072"/>
        <item x="560"/>
        <item x="42"/>
        <item x="974"/>
        <item x="308"/>
        <item x="828"/>
        <item x="1150"/>
        <item x="512"/>
        <item x="1279"/>
        <item x="447"/>
        <item x="159"/>
        <item x="576"/>
        <item x="804"/>
        <item x="833"/>
        <item x="379"/>
        <item x="407"/>
        <item x="1122"/>
        <item x="760"/>
        <item x="640"/>
        <item x="1144"/>
        <item x="954"/>
        <item x="871"/>
        <item x="988"/>
        <item x="980"/>
        <item x="1320"/>
        <item x="866"/>
        <item x="1015"/>
        <item x="112"/>
        <item x="938"/>
        <item x="221"/>
        <item x="509"/>
        <item x="779"/>
        <item x="131"/>
        <item x="172"/>
        <item x="725"/>
        <item x="1041"/>
        <item x="1078"/>
        <item x="255"/>
        <item x="1024"/>
        <item x="969"/>
        <item x="813"/>
        <item x="966"/>
        <item x="1048"/>
        <item x="466"/>
        <item x="1305"/>
        <item x="1019"/>
        <item x="442"/>
        <item x="1006"/>
        <item x="418"/>
        <item x="1253"/>
        <item x="1181"/>
        <item x="550"/>
        <item x="272"/>
        <item x="286"/>
        <item x="652"/>
        <item x="321"/>
        <item x="292"/>
        <item x="911"/>
        <item x="857"/>
        <item x="943"/>
        <item x="977"/>
        <item x="1196"/>
        <item x="847"/>
        <item x="852"/>
        <item x="303"/>
        <item x="1096"/>
        <item x="1221"/>
        <item x="1119"/>
        <item x="399"/>
        <item x="1302"/>
        <item x="1044"/>
        <item x="773"/>
        <item x="1084"/>
        <item x="342"/>
        <item x="629"/>
        <item x="710"/>
        <item x="619"/>
        <item x="739"/>
        <item x="1189"/>
        <item x="907"/>
        <item x="917"/>
        <item x="705"/>
        <item x="888"/>
        <item x="382"/>
        <item x="1105"/>
        <item x="885"/>
        <item x="1102"/>
        <item x="1067"/>
        <item x="1295"/>
        <item x="353"/>
        <item x="427"/>
        <item x="248"/>
        <item x="644"/>
        <item x="360"/>
        <item x="1269"/>
        <item x="841"/>
        <item x="261"/>
        <item x="1272"/>
        <item x="1308"/>
        <item x="1116"/>
        <item x="394"/>
        <item x="370"/>
        <item x="373"/>
        <item x="1229"/>
        <item x="1276"/>
        <item x="143"/>
        <item x="104"/>
        <item x="522"/>
        <item x="167"/>
        <item x="54"/>
        <item x="422"/>
        <item x="436"/>
        <item x="346"/>
        <item x="456"/>
        <item x="648"/>
        <item x="493"/>
        <item x="365"/>
        <item x="473"/>
        <item x="460"/>
        <item x="281"/>
        <item x="467"/>
        <item x="1280"/>
        <item x="327"/>
        <item x="484"/>
        <item x="630"/>
        <item x="287"/>
        <item x="262"/>
        <item x="743"/>
        <item x="670"/>
        <item x="1045"/>
        <item x="663"/>
        <item x="955"/>
        <item x="657"/>
        <item x="173"/>
        <item x="1038"/>
        <item x="1079"/>
        <item x="641"/>
        <item x="1289"/>
        <item x="962"/>
        <item x="499"/>
        <item x="761"/>
        <item x="383"/>
        <item x="838"/>
        <item x="428"/>
        <item x="232"/>
        <item x="1185"/>
        <item x="935"/>
        <item x="1285"/>
        <item x="210"/>
        <item x="1016"/>
        <item x="239"/>
        <item x="931"/>
        <item x="829"/>
        <item x="842"/>
        <item x="304"/>
        <item x="821"/>
        <item x="561"/>
        <item x="516"/>
        <item x="719"/>
        <item x="194"/>
        <item x="1164"/>
        <item x="222"/>
        <item x="921"/>
        <item x="788"/>
        <item x="448"/>
        <item x="489"/>
        <item x="747"/>
        <item x="293"/>
        <item x="805"/>
        <item x="1321"/>
        <item x="1145"/>
        <item x="256"/>
        <item x="706"/>
        <item x="1068"/>
        <item x="984"/>
        <item x="322"/>
        <item x="814"/>
        <item x="726"/>
        <item x="76"/>
        <item x="889"/>
        <item x="867"/>
        <item x="872"/>
        <item x="948"/>
        <item x="1025"/>
        <item x="882"/>
        <item x="153"/>
        <item x="780"/>
        <item x="635"/>
        <item x="113"/>
        <item x="970"/>
        <item x="245"/>
        <item x="132"/>
        <item x="160"/>
        <item x="1106"/>
        <item x="1309"/>
        <item x="1007"/>
        <item x="43"/>
        <item x="1093"/>
        <item x="1127"/>
        <item x="1197"/>
        <item x="939"/>
        <item x="944"/>
        <item x="858"/>
        <item x="853"/>
        <item x="1073"/>
        <item x="577"/>
        <item x="1085"/>
        <item x="361"/>
        <item x="711"/>
        <item x="125"/>
        <item x="1190"/>
        <item x="620"/>
        <item x="1203"/>
        <item x="908"/>
        <item x="653"/>
        <item x="249"/>
        <item x="443"/>
        <item x="1049"/>
        <item x="1296"/>
        <item x="408"/>
        <item x="374"/>
        <item x="105"/>
        <item x="168"/>
        <item x="144"/>
        <item x="282"/>
        <item x="437"/>
        <item x="423"/>
        <item x="474"/>
        <item x="347"/>
        <item x="461"/>
        <item x="649"/>
        <item x="494"/>
        <item x="263"/>
        <item x="707"/>
        <item x="240"/>
        <item x="294"/>
        <item x="223"/>
        <item x="762"/>
        <item x="1290"/>
        <item x="658"/>
        <item x="890"/>
        <item x="250"/>
        <item x="631"/>
        <item x="636"/>
        <item x="195"/>
        <item x="429"/>
        <item x="562"/>
        <item x="305"/>
        <item x="843"/>
        <item x="211"/>
        <item x="1186"/>
        <item x="922"/>
        <item x="133"/>
        <item x="621"/>
        <item x="985"/>
        <item x="409"/>
        <item x="174"/>
        <item x="328"/>
        <item x="1080"/>
        <item x="1128"/>
        <item x="873"/>
        <item x="161"/>
        <item x="233"/>
        <item x="384"/>
        <item x="154"/>
        <item x="114"/>
        <item x="789"/>
        <item x="1146"/>
        <item x="444"/>
        <item x="1026"/>
        <item x="1069"/>
        <item x="963"/>
        <item x="485"/>
        <item x="1322"/>
        <item x="1086"/>
        <item x="949"/>
        <item x="449"/>
        <item x="859"/>
        <item x="1074"/>
        <item x="1204"/>
        <item x="468"/>
        <item x="748"/>
        <item x="971"/>
        <item x="664"/>
        <item x="578"/>
        <item x="1281"/>
        <item x="169"/>
        <item x="145"/>
        <item x="106"/>
        <item x="495"/>
        <item x="348"/>
        <item x="424"/>
        <item x="438"/>
        <item x="462"/>
        <item x="175"/>
        <item x="134"/>
        <item x="665"/>
        <item x="1205"/>
        <item x="1147"/>
        <item x="844"/>
        <item x="241"/>
        <item x="923"/>
        <item x="196"/>
        <item x="1075"/>
        <item x="1027"/>
        <item x="563"/>
        <item x="469"/>
        <item x="1087"/>
        <item x="385"/>
        <item x="763"/>
        <item x="749"/>
        <item x="659"/>
        <item x="950"/>
        <item x="115"/>
        <item x="329"/>
        <item x="1081"/>
        <item x="264"/>
        <item x="224"/>
        <item x="251"/>
        <item x="622"/>
        <item x="430"/>
        <item x="162"/>
        <item x="1291"/>
        <item x="450"/>
        <item x="107"/>
        <item x="463"/>
        <item x="1028"/>
        <item x="431"/>
        <item x="176"/>
        <item x="265"/>
        <item x="252"/>
        <item x="924"/>
        <item x="564"/>
        <item x="750"/>
        <item x="764"/>
        <item x="116"/>
        <item x="666"/>
        <item x="1206"/>
        <item x="330"/>
        <item x="623"/>
        <item x="135"/>
        <item x="177"/>
        <item x="136"/>
        <item x="266"/>
        <item x="1207"/>
        <item x="117"/>
        <item x="765"/>
        <item x="1029"/>
        <item x="925"/>
        <item x="1208"/>
        <item x="137"/>
        <item x="926"/>
        <item x="118"/>
        <item x="178"/>
        <item x="267"/>
        <item x="776"/>
        <item h="1" x="55"/>
        <item h="1" x="23"/>
        <item h="1" x="26"/>
        <item h="1" x="70"/>
        <item h="1" x="2"/>
        <item h="1" x="6"/>
        <item h="1" x="582"/>
        <item h="1" x="1323"/>
        <item t="default"/>
      </items>
    </pivotField>
    <pivotField axis="axisCol" showAll="0">
      <items count="5">
        <item x="3"/>
        <item x="0"/>
        <item x="1"/>
        <item x="2"/>
        <item t="default"/>
      </items>
    </pivotField>
  </pivotFields>
  <rowFields count="1">
    <field x="0"/>
  </rowFields>
  <rowItems count="15">
    <i>
      <x/>
    </i>
    <i>
      <x v="1"/>
    </i>
    <i>
      <x v="2"/>
    </i>
    <i>
      <x v="3"/>
    </i>
    <i>
      <x v="4"/>
    </i>
    <i>
      <x v="5"/>
    </i>
    <i>
      <x v="6"/>
    </i>
    <i>
      <x v="7"/>
    </i>
    <i>
      <x v="8"/>
    </i>
    <i>
      <x v="9"/>
    </i>
    <i>
      <x v="10"/>
    </i>
    <i>
      <x v="11"/>
    </i>
    <i>
      <x v="12"/>
    </i>
    <i>
      <x v="13"/>
    </i>
    <i t="grand">
      <x/>
    </i>
  </rowItems>
  <colFields count="1">
    <field x="5"/>
  </colFields>
  <colItems count="4">
    <i>
      <x/>
    </i>
    <i>
      <x v="1"/>
    </i>
    <i>
      <x v="2"/>
    </i>
    <i t="grand">
      <x/>
    </i>
  </colItems>
  <pageFields count="2">
    <pageField fld="3" hier="-1"/>
    <pageField fld="4" hier="-1"/>
  </pageFields>
  <dataFields count="1">
    <dataField name="Count of Competency"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F4AECB9-F505-4D9A-A5B6-4AF2494A8698}" name="PivotTable3"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4">
  <location ref="A3:D18" firstHeaderRow="1" firstDataRow="2" firstDataCol="1"/>
  <pivotFields count="17">
    <pivotField axis="axisRow" dataField="1" showAll="0">
      <items count="14">
        <item x="0"/>
        <item x="1"/>
        <item x="2"/>
        <item x="3"/>
        <item x="4"/>
        <item x="5"/>
        <item x="6"/>
        <item x="7"/>
        <item x="8"/>
        <item x="9"/>
        <item x="10"/>
        <item x="11"/>
        <item x="12"/>
        <item t="default"/>
      </items>
    </pivotField>
    <pivotField showAll="0"/>
    <pivotField showAll="0"/>
    <pivotField showAll="0"/>
    <pivotField numFmtId="10" showAll="0"/>
    <pivotField showAll="0"/>
    <pivotField numFmtId="10"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s>
  <rowFields count="1">
    <field x="0"/>
  </rowFields>
  <rowItems count="14">
    <i>
      <x/>
    </i>
    <i>
      <x v="1"/>
    </i>
    <i>
      <x v="2"/>
    </i>
    <i>
      <x v="3"/>
    </i>
    <i>
      <x v="4"/>
    </i>
    <i>
      <x v="5"/>
    </i>
    <i>
      <x v="6"/>
    </i>
    <i>
      <x v="7"/>
    </i>
    <i>
      <x v="8"/>
    </i>
    <i>
      <x v="9"/>
    </i>
    <i>
      <x v="10"/>
    </i>
    <i>
      <x v="11"/>
    </i>
    <i>
      <x v="12"/>
    </i>
    <i t="grand">
      <x/>
    </i>
  </rowItems>
  <colFields count="1">
    <field x="16"/>
  </colFields>
  <colItems count="3">
    <i>
      <x/>
    </i>
    <i>
      <x v="1"/>
    </i>
    <i t="grand">
      <x/>
    </i>
  </colItems>
  <dataFields count="1">
    <dataField name="Count of Domain" fld="0" subtotal="count" baseField="0" baseItem="0"/>
  </dataFields>
  <chartFormats count="2">
    <chartFormat chart="0" format="0" series="1">
      <pivotArea type="data" outline="0" fieldPosition="0">
        <references count="2">
          <reference field="4294967294" count="1" selected="0">
            <x v="0"/>
          </reference>
          <reference field="16" count="1" selected="0">
            <x v="0"/>
          </reference>
        </references>
      </pivotArea>
    </chartFormat>
    <chartFormat chart="0" format="1" series="1">
      <pivotArea type="data" outline="0" fieldPosition="0">
        <references count="2">
          <reference field="4294967294" count="1" selected="0">
            <x v="0"/>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0742C57-F4BF-4AD5-9CEC-F55CB6AD54BA}" name="PivotTable1" cacheId="5"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3">
  <location ref="A4:B8" firstHeaderRow="1" firstDataRow="1" firstDataCol="1"/>
  <pivotFields count="17">
    <pivotField dataField="1" showAll="0" sortType="descending"/>
    <pivotField showAll="0"/>
    <pivotField axis="axisRow" multipleItemSelectionAllowed="1" showAll="0" sortType="ascending">
      <items count="4">
        <item x="2"/>
        <item x="0"/>
        <item x="1"/>
        <item t="default"/>
      </items>
    </pivotField>
    <pivotField showAll="0"/>
    <pivotField numFmtId="10" showAll="0"/>
    <pivotField showAll="0"/>
    <pivotField numFmtId="10" showAll="0"/>
    <pivotField showAll="0"/>
    <pivotField showAll="0"/>
    <pivotField showAll="0"/>
    <pivotField showAll="0"/>
    <pivotField showAll="0"/>
    <pivotField showAll="0"/>
    <pivotField showAll="0"/>
    <pivotField showAll="0"/>
    <pivotField showAll="0"/>
    <pivotField showAll="0"/>
  </pivotFields>
  <rowFields count="1">
    <field x="2"/>
  </rowFields>
  <rowItems count="4">
    <i>
      <x/>
    </i>
    <i>
      <x v="1"/>
    </i>
    <i>
      <x v="2"/>
    </i>
    <i t="grand">
      <x/>
    </i>
  </rowItems>
  <colItems count="1">
    <i/>
  </colItems>
  <dataFields count="1">
    <dataField name="Count of Domai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C917AC8-9A49-4A11-8353-0A3E21C58443}" name="PivotTable1" cacheId="5"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59">
  <location ref="A3:D19" firstHeaderRow="1" firstDataRow="2" firstDataCol="1" rowPageCount="1" colPageCount="1"/>
  <pivotFields count="17">
    <pivotField axis="axisRow" dataField="1" showAll="0" sortType="ascending">
      <items count="15">
        <item x="0"/>
        <item x="1"/>
        <item x="2"/>
        <item x="3"/>
        <item x="4"/>
        <item x="5"/>
        <item x="6"/>
        <item x="7"/>
        <item x="8"/>
        <item x="9"/>
        <item x="10"/>
        <item x="11"/>
        <item x="12"/>
        <item x="13"/>
        <item t="default"/>
      </items>
    </pivotField>
    <pivotField showAll="0"/>
    <pivotField axis="axisPage" multipleItemSelectionAllowed="1" showAll="0">
      <items count="4">
        <item h="1" x="2"/>
        <item x="0"/>
        <item h="1" x="1"/>
        <item t="default"/>
      </items>
    </pivotField>
    <pivotField showAll="0"/>
    <pivotField numFmtId="10" showAll="0"/>
    <pivotField showAll="0"/>
    <pivotField numFmtId="10" showAll="0"/>
    <pivotField showAll="0"/>
    <pivotField showAll="0"/>
    <pivotField showAll="0">
      <items count="3">
        <item x="1"/>
        <item x="0"/>
        <item t="default"/>
      </items>
    </pivotField>
    <pivotField showAll="0">
      <items count="3">
        <item x="0"/>
        <item x="1"/>
        <item t="default"/>
      </items>
    </pivotField>
    <pivotField showAll="0"/>
    <pivotField showAll="0">
      <items count="3">
        <item x="0"/>
        <item x="1"/>
        <item t="default"/>
      </items>
    </pivotField>
    <pivotField showAll="0">
      <items count="3">
        <item x="0"/>
        <item x="1"/>
        <item t="default"/>
      </items>
    </pivotField>
    <pivotField axis="axisCol" showAll="0">
      <items count="3">
        <item x="1"/>
        <item x="0"/>
        <item t="default"/>
      </items>
    </pivotField>
    <pivotField showAll="0"/>
    <pivotField showAll="0">
      <items count="3">
        <item x="1"/>
        <item x="0"/>
        <item t="default"/>
      </items>
    </pivotField>
  </pivotFields>
  <rowFields count="1">
    <field x="0"/>
  </rowFields>
  <rowItems count="15">
    <i>
      <x/>
    </i>
    <i>
      <x v="1"/>
    </i>
    <i>
      <x v="2"/>
    </i>
    <i>
      <x v="3"/>
    </i>
    <i>
      <x v="4"/>
    </i>
    <i>
      <x v="5"/>
    </i>
    <i>
      <x v="6"/>
    </i>
    <i>
      <x v="7"/>
    </i>
    <i>
      <x v="8"/>
    </i>
    <i>
      <x v="9"/>
    </i>
    <i>
      <x v="10"/>
    </i>
    <i>
      <x v="11"/>
    </i>
    <i>
      <x v="12"/>
    </i>
    <i>
      <x v="13"/>
    </i>
    <i t="grand">
      <x/>
    </i>
  </rowItems>
  <colFields count="1">
    <field x="14"/>
  </colFields>
  <colItems count="3">
    <i>
      <x/>
    </i>
    <i>
      <x v="1"/>
    </i>
    <i t="grand">
      <x/>
    </i>
  </colItems>
  <pageFields count="1">
    <pageField fld="2" hier="-1"/>
  </pageFields>
  <dataFields count="1">
    <dataField name="Count of Domain" fld="0" subtotal="count" baseField="0" baseItem="0"/>
  </dataFields>
  <chartFormats count="2">
    <chartFormat chart="17" format="55" series="1">
      <pivotArea type="data" outline="0" fieldPosition="0">
        <references count="1">
          <reference field="4294967294" count="1" selected="0">
            <x v="0"/>
          </reference>
        </references>
      </pivotArea>
    </chartFormat>
    <chartFormat chart="17" format="60"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B733AB5-21A2-417F-A2E4-7D03BF422386}" name="PivotTable2" cacheId="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7">
  <location ref="A3:D18" firstHeaderRow="1" firstDataRow="2" firstDataCol="1"/>
  <pivotFields count="17">
    <pivotField axis="axisRow" dataField="1" showAll="0">
      <items count="14">
        <item x="0"/>
        <item x="1"/>
        <item x="2"/>
        <item x="3"/>
        <item x="4"/>
        <item x="5"/>
        <item x="6"/>
        <item x="7"/>
        <item x="8"/>
        <item x="9"/>
        <item x="10"/>
        <item x="11"/>
        <item x="12"/>
        <item t="default"/>
      </items>
    </pivotField>
    <pivotField showAll="0"/>
    <pivotField showAll="0"/>
    <pivotField showAll="0"/>
    <pivotField numFmtId="10" showAll="0"/>
    <pivotField showAll="0"/>
    <pivotField numFmtId="10"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s>
  <rowFields count="1">
    <field x="0"/>
  </rowFields>
  <rowItems count="14">
    <i>
      <x/>
    </i>
    <i>
      <x v="1"/>
    </i>
    <i>
      <x v="2"/>
    </i>
    <i>
      <x v="3"/>
    </i>
    <i>
      <x v="4"/>
    </i>
    <i>
      <x v="5"/>
    </i>
    <i>
      <x v="6"/>
    </i>
    <i>
      <x v="7"/>
    </i>
    <i>
      <x v="8"/>
    </i>
    <i>
      <x v="9"/>
    </i>
    <i>
      <x v="10"/>
    </i>
    <i>
      <x v="11"/>
    </i>
    <i>
      <x v="12"/>
    </i>
    <i t="grand">
      <x/>
    </i>
  </rowItems>
  <colFields count="1">
    <field x="12"/>
  </colFields>
  <colItems count="3">
    <i>
      <x/>
    </i>
    <i>
      <x v="1"/>
    </i>
    <i t="grand">
      <x/>
    </i>
  </colItems>
  <dataFields count="1">
    <dataField name="Count of Domain" fld="0" subtotal="count" baseField="0" baseItem="0"/>
  </dataFields>
  <chartFormats count="3">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12" count="1" selected="0">
            <x v="1"/>
          </reference>
        </references>
      </pivotArea>
    </chartFormat>
    <chartFormat chart="0" format="4" series="1">
      <pivotArea type="data" outline="0" fieldPosition="0">
        <references count="2">
          <reference field="4294967294" count="1" selected="0">
            <x v="0"/>
          </reference>
          <reference field="1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EF67C72-A9B2-409C-8C12-C4D7948C1008}" name="PivotTable5" cacheId="6"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9">
  <location ref="A3:D19" firstHeaderRow="1" firstDataRow="2" firstDataCol="1"/>
  <pivotFields count="17">
    <pivotField axis="axisRow" showAll="0" sortType="ascending">
      <items count="15">
        <item x="0"/>
        <item x="1"/>
        <item x="2"/>
        <item x="3"/>
        <item x="4"/>
        <item x="5"/>
        <item x="6"/>
        <item x="7"/>
        <item x="8"/>
        <item x="9"/>
        <item x="10"/>
        <item x="11"/>
        <item x="12"/>
        <item x="13"/>
        <item t="default"/>
      </items>
    </pivotField>
    <pivotField showAll="0"/>
    <pivotField showAll="0"/>
    <pivotField dataField="1" showAll="0"/>
    <pivotField numFmtId="10" showAll="0"/>
    <pivotField showAll="0"/>
    <pivotField numFmtId="10"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s>
  <rowFields count="1">
    <field x="0"/>
  </rowFields>
  <rowItems count="15">
    <i>
      <x/>
    </i>
    <i>
      <x v="1"/>
    </i>
    <i>
      <x v="2"/>
    </i>
    <i>
      <x v="3"/>
    </i>
    <i>
      <x v="4"/>
    </i>
    <i>
      <x v="5"/>
    </i>
    <i>
      <x v="6"/>
    </i>
    <i>
      <x v="7"/>
    </i>
    <i>
      <x v="8"/>
    </i>
    <i>
      <x v="9"/>
    </i>
    <i>
      <x v="10"/>
    </i>
    <i>
      <x v="11"/>
    </i>
    <i>
      <x v="12"/>
    </i>
    <i>
      <x v="13"/>
    </i>
    <i t="grand">
      <x/>
    </i>
  </rowItems>
  <colFields count="1">
    <field x="14"/>
  </colFields>
  <colItems count="3">
    <i>
      <x/>
    </i>
    <i>
      <x v="1"/>
    </i>
    <i t="grand">
      <x/>
    </i>
  </colItems>
  <dataFields count="1">
    <dataField name="Count of Competency" fld="3" subtotal="count" baseField="0" baseItem="0"/>
  </dataFields>
  <chartFormats count="2">
    <chartFormat chart="0" format="11" series="1">
      <pivotArea type="data" outline="0" fieldPosition="0">
        <references count="1">
          <reference field="4294967294" count="1" selected="0">
            <x v="0"/>
          </reference>
        </references>
      </pivotArea>
    </chartFormat>
    <chartFormat chart="0" format="16"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5423DD8-AD7E-4DBF-9CE6-8E8648B7C561}" name="PivotTable6"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6">
  <location ref="A3:D18" firstHeaderRow="1" firstDataRow="2" firstDataCol="1"/>
  <pivotFields count="17">
    <pivotField axis="axisRow" dataField="1" showAll="0">
      <items count="14">
        <item x="0"/>
        <item x="1"/>
        <item x="2"/>
        <item x="3"/>
        <item x="4"/>
        <item x="5"/>
        <item x="6"/>
        <item x="7"/>
        <item x="8"/>
        <item x="9"/>
        <item x="10"/>
        <item x="11"/>
        <item x="12"/>
        <item t="default"/>
      </items>
    </pivotField>
    <pivotField showAll="0"/>
    <pivotField showAll="0"/>
    <pivotField showAll="0"/>
    <pivotField numFmtId="10" showAll="0"/>
    <pivotField showAll="0"/>
    <pivotField numFmtId="10"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s>
  <rowFields count="1">
    <field x="0"/>
  </rowFields>
  <rowItems count="14">
    <i>
      <x/>
    </i>
    <i>
      <x v="1"/>
    </i>
    <i>
      <x v="2"/>
    </i>
    <i>
      <x v="3"/>
    </i>
    <i>
      <x v="4"/>
    </i>
    <i>
      <x v="5"/>
    </i>
    <i>
      <x v="6"/>
    </i>
    <i>
      <x v="7"/>
    </i>
    <i>
      <x v="8"/>
    </i>
    <i>
      <x v="9"/>
    </i>
    <i>
      <x v="10"/>
    </i>
    <i>
      <x v="11"/>
    </i>
    <i>
      <x v="12"/>
    </i>
    <i t="grand">
      <x/>
    </i>
  </rowItems>
  <colFields count="1">
    <field x="16"/>
  </colFields>
  <colItems count="3">
    <i>
      <x/>
    </i>
    <i>
      <x v="1"/>
    </i>
    <i t="grand">
      <x/>
    </i>
  </colItems>
  <dataFields count="1">
    <dataField name="Count of Domain" fld="0" subtotal="count" baseField="0" baseItem="0"/>
  </dataFields>
  <chartFormats count="2">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3D015A9-C08B-4C9B-877C-EE30781A4015}" name="PivotTable1" cacheId="4"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7">
  <location ref="A3:D18" firstHeaderRow="1" firstDataRow="2" firstDataCol="1"/>
  <pivotFields count="17">
    <pivotField axis="axisRow" dataField="1" showAll="0">
      <items count="14">
        <item x="0"/>
        <item x="1"/>
        <item x="2"/>
        <item x="3"/>
        <item x="4"/>
        <item x="5"/>
        <item x="6"/>
        <item x="7"/>
        <item x="8"/>
        <item x="9"/>
        <item x="10"/>
        <item x="11"/>
        <item x="12"/>
        <item t="default"/>
      </items>
    </pivotField>
    <pivotField showAll="0"/>
    <pivotField showAll="0"/>
    <pivotField showAll="0"/>
    <pivotField numFmtId="10" showAll="0"/>
    <pivotField showAll="0"/>
    <pivotField numFmtId="10"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0"/>
  </rowFields>
  <rowItems count="14">
    <i>
      <x/>
    </i>
    <i>
      <x v="1"/>
    </i>
    <i>
      <x v="2"/>
    </i>
    <i>
      <x v="3"/>
    </i>
    <i>
      <x v="4"/>
    </i>
    <i>
      <x v="5"/>
    </i>
    <i>
      <x v="6"/>
    </i>
    <i>
      <x v="7"/>
    </i>
    <i>
      <x v="8"/>
    </i>
    <i>
      <x v="9"/>
    </i>
    <i>
      <x v="10"/>
    </i>
    <i>
      <x v="11"/>
    </i>
    <i>
      <x v="12"/>
    </i>
    <i t="grand">
      <x/>
    </i>
  </rowItems>
  <colFields count="1">
    <field x="10"/>
  </colFields>
  <colItems count="3">
    <i>
      <x/>
    </i>
    <i>
      <x v="1"/>
    </i>
    <i t="grand">
      <x/>
    </i>
  </colItems>
  <dataFields count="1">
    <dataField name="Count of Domain" fld="0" subtotal="count" baseField="0" baseItem="0"/>
  </dataFields>
  <chartFormats count="6">
    <chartFormat chart="0" format="0" series="1">
      <pivotArea type="data" outline="0" fieldPosition="0">
        <references count="2">
          <reference field="4294967294" count="1" selected="0">
            <x v="0"/>
          </reference>
          <reference field="10" count="1" selected="0">
            <x v="0"/>
          </reference>
        </references>
      </pivotArea>
    </chartFormat>
    <chartFormat chart="0" format="1" series="1">
      <pivotArea type="data" outline="0" fieldPosition="0">
        <references count="2">
          <reference field="4294967294" count="1" selected="0">
            <x v="0"/>
          </reference>
          <reference field="10" count="1" selected="0">
            <x v="1"/>
          </reference>
        </references>
      </pivotArea>
    </chartFormat>
    <chartFormat chart="1" format="2" series="1">
      <pivotArea type="data" outline="0" fieldPosition="0">
        <references count="2">
          <reference field="4294967294" count="1" selected="0">
            <x v="0"/>
          </reference>
          <reference field="10" count="1" selected="0">
            <x v="0"/>
          </reference>
        </references>
      </pivotArea>
    </chartFormat>
    <chartFormat chart="1" format="3" series="1">
      <pivotArea type="data" outline="0" fieldPosition="0">
        <references count="2">
          <reference field="4294967294" count="1" selected="0">
            <x v="0"/>
          </reference>
          <reference field="10" count="1" selected="0">
            <x v="1"/>
          </reference>
        </references>
      </pivotArea>
    </chartFormat>
    <chartFormat chart="2" format="4" series="1">
      <pivotArea type="data" outline="0" fieldPosition="0">
        <references count="2">
          <reference field="4294967294" count="1" selected="0">
            <x v="0"/>
          </reference>
          <reference field="10" count="1" selected="0">
            <x v="0"/>
          </reference>
        </references>
      </pivotArea>
    </chartFormat>
    <chartFormat chart="2" format="5" series="1">
      <pivotArea type="data" outline="0" fieldPosition="0">
        <references count="2">
          <reference field="4294967294" count="1" selected="0">
            <x v="0"/>
          </reference>
          <reference field="1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8637C6D-C222-45E1-B84D-7ABB7E6656E4}" name="PivotTable3" cacheId="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6">
  <location ref="A3:D18" firstHeaderRow="1" firstDataRow="2" firstDataCol="1"/>
  <pivotFields count="17">
    <pivotField axis="axisRow" dataField="1" showAll="0">
      <items count="14">
        <item x="0"/>
        <item x="1"/>
        <item x="2"/>
        <item x="3"/>
        <item x="4"/>
        <item x="5"/>
        <item x="6"/>
        <item x="7"/>
        <item x="8"/>
        <item x="9"/>
        <item x="10"/>
        <item x="11"/>
        <item x="12"/>
        <item t="default"/>
      </items>
    </pivotField>
    <pivotField showAll="0"/>
    <pivotField showAll="0"/>
    <pivotField showAll="0"/>
    <pivotField numFmtId="10" showAll="0"/>
    <pivotField showAll="0"/>
    <pivotField numFmtId="10"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s>
  <rowFields count="1">
    <field x="0"/>
  </rowFields>
  <rowItems count="14">
    <i>
      <x/>
    </i>
    <i>
      <x v="1"/>
    </i>
    <i>
      <x v="2"/>
    </i>
    <i>
      <x v="3"/>
    </i>
    <i>
      <x v="4"/>
    </i>
    <i>
      <x v="5"/>
    </i>
    <i>
      <x v="6"/>
    </i>
    <i>
      <x v="7"/>
    </i>
    <i>
      <x v="8"/>
    </i>
    <i>
      <x v="9"/>
    </i>
    <i>
      <x v="10"/>
    </i>
    <i>
      <x v="11"/>
    </i>
    <i>
      <x v="12"/>
    </i>
    <i t="grand">
      <x/>
    </i>
  </rowItems>
  <colFields count="1">
    <field x="12"/>
  </colFields>
  <colItems count="3">
    <i>
      <x/>
    </i>
    <i>
      <x v="1"/>
    </i>
    <i t="grand">
      <x/>
    </i>
  </colItems>
  <dataFields count="1">
    <dataField name="Count of Domain" fld="0" subtotal="count" baseField="0" baseItem="0"/>
  </dataFields>
  <chartFormats count="2">
    <chartFormat chart="0" format="0" series="1">
      <pivotArea type="data" outline="0" fieldPosition="0">
        <references count="2">
          <reference field="4294967294" count="1" selected="0">
            <x v="0"/>
          </reference>
          <reference field="12" count="1" selected="0">
            <x v="0"/>
          </reference>
        </references>
      </pivotArea>
    </chartFormat>
    <chartFormat chart="0" format="1" series="1">
      <pivotArea type="data" outline="0" fieldPosition="0">
        <references count="2">
          <reference field="4294967294" count="1" selected="0">
            <x v="0"/>
          </reference>
          <reference field="1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A51E337-4232-44A5-AF8E-C7F158D23790}" name="PivotTable2" cacheId="7"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20">
  <location ref="A3:D19" firstHeaderRow="1" firstDataRow="2" firstDataCol="1"/>
  <pivotFields count="17">
    <pivotField axis="axisRow" dataField="1" showAll="0" sortType="ascending">
      <items count="15">
        <item x="0"/>
        <item x="1"/>
        <item x="2"/>
        <item x="3"/>
        <item x="4"/>
        <item x="5"/>
        <item x="6"/>
        <item x="7"/>
        <item x="8"/>
        <item x="9"/>
        <item x="10"/>
        <item x="11"/>
        <item x="12"/>
        <item x="13"/>
        <item t="default"/>
      </items>
    </pivotField>
    <pivotField showAll="0"/>
    <pivotField showAll="0"/>
    <pivotField showAll="0"/>
    <pivotField numFmtId="10" showAll="0"/>
    <pivotField showAll="0"/>
    <pivotField numFmtId="10" showAll="0"/>
    <pivotField showAll="0"/>
    <pivotField showAll="0"/>
    <pivotField showAll="0"/>
    <pivotField showAll="0">
      <items count="3">
        <item x="0"/>
        <item x="1"/>
        <item t="default"/>
      </items>
    </pivotField>
    <pivotField showAll="0"/>
    <pivotField showAll="0">
      <items count="3">
        <item x="0"/>
        <item x="1"/>
        <item t="default"/>
      </items>
    </pivotField>
    <pivotField showAll="0"/>
    <pivotField axis="axisCol" showAll="0">
      <items count="3">
        <item x="0"/>
        <item x="1"/>
        <item t="default"/>
      </items>
    </pivotField>
    <pivotField showAll="0"/>
    <pivotField showAll="0">
      <items count="3">
        <item x="1"/>
        <item x="0"/>
        <item t="default"/>
      </items>
    </pivotField>
  </pivotFields>
  <rowFields count="1">
    <field x="0"/>
  </rowFields>
  <rowItems count="15">
    <i>
      <x/>
    </i>
    <i>
      <x v="1"/>
    </i>
    <i>
      <x v="2"/>
    </i>
    <i>
      <x v="3"/>
    </i>
    <i>
      <x v="4"/>
    </i>
    <i>
      <x v="5"/>
    </i>
    <i>
      <x v="6"/>
    </i>
    <i>
      <x v="7"/>
    </i>
    <i>
      <x v="8"/>
    </i>
    <i>
      <x v="9"/>
    </i>
    <i>
      <x v="10"/>
    </i>
    <i>
      <x v="11"/>
    </i>
    <i>
      <x v="12"/>
    </i>
    <i>
      <x v="13"/>
    </i>
    <i t="grand">
      <x/>
    </i>
  </rowItems>
  <colFields count="1">
    <field x="14"/>
  </colFields>
  <colItems count="3">
    <i>
      <x/>
    </i>
    <i>
      <x v="1"/>
    </i>
    <i t="grand">
      <x/>
    </i>
  </colItems>
  <dataFields count="1">
    <dataField name="Count of Domain" fld="0" subtotal="count" baseField="0" baseItem="0"/>
  </dataFields>
  <chartFormats count="2">
    <chartFormat chart="0" format="14" series="1">
      <pivotArea type="data" outline="0" fieldPosition="0">
        <references count="1">
          <reference field="4294967294" count="1" selected="0">
            <x v="0"/>
          </reference>
        </references>
      </pivotArea>
    </chartFormat>
    <chartFormat chart="0" format="19"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9.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0.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3EF5-2593-4743-AFE1-A06AD056A2E0}">
  <dimension ref="A1:E20"/>
  <sheetViews>
    <sheetView topLeftCell="A4" workbookViewId="0">
      <selection activeCell="A4" sqref="A4"/>
    </sheetView>
  </sheetViews>
  <sheetFormatPr defaultRowHeight="15" x14ac:dyDescent="0.25"/>
  <cols>
    <col min="1" max="1" width="59.5703125" bestFit="1" customWidth="1"/>
    <col min="2" max="2" width="16.42578125" bestFit="1" customWidth="1"/>
    <col min="3" max="3" width="10" bestFit="1" customWidth="1"/>
    <col min="4" max="4" width="4.140625" bestFit="1" customWidth="1"/>
    <col min="5" max="6" width="10.7109375" bestFit="1" customWidth="1"/>
  </cols>
  <sheetData>
    <row r="1" spans="1:5" x14ac:dyDescent="0.25">
      <c r="A1" s="23" t="s">
        <v>0</v>
      </c>
      <c r="B1" t="s">
        <v>1</v>
      </c>
    </row>
    <row r="2" spans="1:5" x14ac:dyDescent="0.25">
      <c r="A2" s="23" t="s">
        <v>2</v>
      </c>
      <c r="B2" t="s">
        <v>3</v>
      </c>
    </row>
    <row r="4" spans="1:5" x14ac:dyDescent="0.25">
      <c r="A4" s="23" t="s">
        <v>4</v>
      </c>
      <c r="B4" s="23" t="s">
        <v>5</v>
      </c>
    </row>
    <row r="5" spans="1:5" x14ac:dyDescent="0.25">
      <c r="A5" s="23" t="s">
        <v>6</v>
      </c>
      <c r="B5" t="s">
        <v>2</v>
      </c>
      <c r="C5" t="s">
        <v>7</v>
      </c>
      <c r="D5" t="s">
        <v>8</v>
      </c>
      <c r="E5" t="s">
        <v>9</v>
      </c>
    </row>
    <row r="6" spans="1:5" x14ac:dyDescent="0.25">
      <c r="A6" s="48" t="s">
        <v>10</v>
      </c>
      <c r="B6">
        <v>10</v>
      </c>
      <c r="C6">
        <v>18</v>
      </c>
      <c r="D6">
        <v>5</v>
      </c>
      <c r="E6">
        <v>33</v>
      </c>
    </row>
    <row r="7" spans="1:5" x14ac:dyDescent="0.25">
      <c r="A7" s="48" t="s">
        <v>11</v>
      </c>
      <c r="B7">
        <v>40</v>
      </c>
      <c r="C7">
        <v>8</v>
      </c>
      <c r="D7">
        <v>27</v>
      </c>
      <c r="E7">
        <v>75</v>
      </c>
    </row>
    <row r="8" spans="1:5" x14ac:dyDescent="0.25">
      <c r="A8" s="48" t="s">
        <v>12</v>
      </c>
      <c r="B8">
        <v>30</v>
      </c>
      <c r="D8">
        <v>2</v>
      </c>
      <c r="E8">
        <v>32</v>
      </c>
    </row>
    <row r="9" spans="1:5" x14ac:dyDescent="0.25">
      <c r="A9" s="48" t="s">
        <v>13</v>
      </c>
      <c r="B9">
        <v>24</v>
      </c>
      <c r="E9">
        <v>24</v>
      </c>
    </row>
    <row r="10" spans="1:5" x14ac:dyDescent="0.25">
      <c r="A10" s="48" t="s">
        <v>14</v>
      </c>
      <c r="B10">
        <v>24</v>
      </c>
      <c r="D10">
        <v>1</v>
      </c>
      <c r="E10">
        <v>25</v>
      </c>
    </row>
    <row r="11" spans="1:5" x14ac:dyDescent="0.25">
      <c r="A11" s="48" t="s">
        <v>15</v>
      </c>
      <c r="B11">
        <v>10</v>
      </c>
      <c r="C11">
        <v>1</v>
      </c>
      <c r="E11">
        <v>11</v>
      </c>
    </row>
    <row r="12" spans="1:5" x14ac:dyDescent="0.25">
      <c r="A12" s="48" t="s">
        <v>16</v>
      </c>
      <c r="B12">
        <v>16</v>
      </c>
      <c r="C12">
        <v>3</v>
      </c>
      <c r="D12">
        <v>2</v>
      </c>
      <c r="E12">
        <v>21</v>
      </c>
    </row>
    <row r="13" spans="1:5" x14ac:dyDescent="0.25">
      <c r="A13" s="48" t="s">
        <v>17</v>
      </c>
      <c r="B13">
        <v>24</v>
      </c>
      <c r="D13">
        <v>7</v>
      </c>
      <c r="E13">
        <v>31</v>
      </c>
    </row>
    <row r="14" spans="1:5" x14ac:dyDescent="0.25">
      <c r="A14" s="48" t="s">
        <v>18</v>
      </c>
      <c r="B14">
        <v>21</v>
      </c>
      <c r="C14">
        <v>13</v>
      </c>
      <c r="D14">
        <v>8</v>
      </c>
      <c r="E14">
        <v>42</v>
      </c>
    </row>
    <row r="15" spans="1:5" x14ac:dyDescent="0.25">
      <c r="A15" s="48" t="s">
        <v>19</v>
      </c>
      <c r="B15">
        <v>23</v>
      </c>
      <c r="D15">
        <v>5</v>
      </c>
      <c r="E15">
        <v>28</v>
      </c>
    </row>
    <row r="16" spans="1:5" x14ac:dyDescent="0.25">
      <c r="A16" s="48" t="s">
        <v>20</v>
      </c>
      <c r="B16">
        <v>30</v>
      </c>
      <c r="E16">
        <v>30</v>
      </c>
    </row>
    <row r="17" spans="1:5" x14ac:dyDescent="0.25">
      <c r="A17" s="48" t="s">
        <v>21</v>
      </c>
      <c r="B17">
        <v>62</v>
      </c>
      <c r="C17">
        <v>5</v>
      </c>
      <c r="D17">
        <v>6</v>
      </c>
      <c r="E17">
        <v>73</v>
      </c>
    </row>
    <row r="18" spans="1:5" x14ac:dyDescent="0.25">
      <c r="A18" s="48" t="s">
        <v>22</v>
      </c>
      <c r="B18">
        <v>32</v>
      </c>
      <c r="C18">
        <v>2</v>
      </c>
      <c r="D18">
        <v>4</v>
      </c>
      <c r="E18">
        <v>38</v>
      </c>
    </row>
    <row r="19" spans="1:5" x14ac:dyDescent="0.25">
      <c r="A19" s="48" t="s">
        <v>23</v>
      </c>
      <c r="B19">
        <v>20</v>
      </c>
      <c r="C19">
        <v>3</v>
      </c>
      <c r="D19">
        <v>4</v>
      </c>
      <c r="E19">
        <v>27</v>
      </c>
    </row>
    <row r="20" spans="1:5" x14ac:dyDescent="0.25">
      <c r="A20" s="48" t="s">
        <v>9</v>
      </c>
      <c r="B20">
        <v>366</v>
      </c>
      <c r="C20">
        <v>53</v>
      </c>
      <c r="D20">
        <v>71</v>
      </c>
      <c r="E20">
        <v>490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0252-ACD5-4269-9B50-B504AF6908CB}">
  <sheetPr>
    <tabColor theme="9" tint="0.79998168889431442"/>
  </sheetPr>
  <dimension ref="A1:O19"/>
  <sheetViews>
    <sheetView workbookViewId="0">
      <selection activeCell="O19" sqref="O19"/>
    </sheetView>
  </sheetViews>
  <sheetFormatPr defaultRowHeight="15" x14ac:dyDescent="0.25"/>
  <cols>
    <col min="5" max="5" width="11.42578125" customWidth="1"/>
    <col min="6" max="6" width="11.140625" customWidth="1"/>
  </cols>
  <sheetData>
    <row r="1" spans="1:6" x14ac:dyDescent="0.25">
      <c r="A1" s="47"/>
      <c r="B1" s="47" t="s">
        <v>1434</v>
      </c>
      <c r="C1" s="47" t="s">
        <v>1929</v>
      </c>
      <c r="D1" s="47" t="s">
        <v>1930</v>
      </c>
      <c r="E1" s="47" t="s">
        <v>2427</v>
      </c>
      <c r="F1" s="47" t="s">
        <v>2428</v>
      </c>
    </row>
    <row r="2" spans="1:6" x14ac:dyDescent="0.25">
      <c r="A2" s="45">
        <v>0.66669999999999996</v>
      </c>
      <c r="B2">
        <v>332</v>
      </c>
      <c r="C2">
        <v>69</v>
      </c>
      <c r="D2">
        <f>SUM(B2:C2)</f>
        <v>401</v>
      </c>
      <c r="E2" s="29">
        <f>B2/D2</f>
        <v>0.82793017456359097</v>
      </c>
      <c r="F2" s="29">
        <f>C2/D2</f>
        <v>0.17206982543640897</v>
      </c>
    </row>
    <row r="3" spans="1:6" x14ac:dyDescent="0.25">
      <c r="A3" s="46">
        <v>0.8</v>
      </c>
      <c r="B3">
        <v>268</v>
      </c>
      <c r="C3">
        <v>133</v>
      </c>
      <c r="D3">
        <f>SUM(B3:C3)</f>
        <v>401</v>
      </c>
      <c r="E3" s="29">
        <f>B3/D3</f>
        <v>0.66832917705735662</v>
      </c>
      <c r="F3" s="29">
        <f>C3/D3</f>
        <v>0.33167082294264338</v>
      </c>
    </row>
    <row r="4" spans="1:6" x14ac:dyDescent="0.25">
      <c r="A4" s="46">
        <v>0.9</v>
      </c>
      <c r="B4">
        <v>209</v>
      </c>
      <c r="C4">
        <v>192</v>
      </c>
      <c r="D4">
        <f>SUM(B4:C4)</f>
        <v>401</v>
      </c>
      <c r="E4" s="29">
        <f>B4/D4</f>
        <v>0.52119700748129671</v>
      </c>
      <c r="F4" s="29">
        <f>C4/D4</f>
        <v>0.47880299251870323</v>
      </c>
    </row>
    <row r="5" spans="1:6" x14ac:dyDescent="0.25">
      <c r="A5" s="46">
        <v>1</v>
      </c>
      <c r="B5">
        <v>109</v>
      </c>
      <c r="C5">
        <v>292</v>
      </c>
      <c r="D5">
        <f>SUM(B5:C5)</f>
        <v>401</v>
      </c>
      <c r="E5" s="29">
        <f>B5/D5</f>
        <v>0.27182044887780549</v>
      </c>
      <c r="F5" s="29">
        <f>C5/D5</f>
        <v>0.72817955112219457</v>
      </c>
    </row>
    <row r="19" spans="15:15" x14ac:dyDescent="0.25">
      <c r="O19" s="116" t="s">
        <v>2429</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93672-21FC-4311-8E08-998D42CBDE02}">
  <sheetPr>
    <tabColor theme="9" tint="0.39997558519241921"/>
  </sheetPr>
  <dimension ref="A1:S380"/>
  <sheetViews>
    <sheetView topLeftCell="A373" workbookViewId="0">
      <selection activeCell="A373" sqref="A373"/>
    </sheetView>
  </sheetViews>
  <sheetFormatPr defaultRowHeight="15" x14ac:dyDescent="0.25"/>
  <cols>
    <col min="1" max="1" width="19.28515625" customWidth="1"/>
    <col min="2" max="2" width="27.5703125" customWidth="1"/>
    <col min="4" max="4" width="17.7109375" customWidth="1"/>
  </cols>
  <sheetData>
    <row r="1" spans="1:19" s="4" customFormat="1" ht="25.5" x14ac:dyDescent="0.2">
      <c r="A1" s="3" t="s">
        <v>24</v>
      </c>
      <c r="B1" s="3" t="s">
        <v>25</v>
      </c>
      <c r="C1" s="6" t="s">
        <v>0</v>
      </c>
      <c r="D1" s="6" t="s">
        <v>2</v>
      </c>
      <c r="E1" s="6" t="s">
        <v>1946</v>
      </c>
      <c r="F1" s="6" t="s">
        <v>1947</v>
      </c>
      <c r="G1" s="6" t="s">
        <v>1948</v>
      </c>
      <c r="H1" s="6" t="s">
        <v>1949</v>
      </c>
      <c r="I1" s="6" t="s">
        <v>1930</v>
      </c>
      <c r="J1" s="6" t="s">
        <v>1950</v>
      </c>
      <c r="K1" s="6" t="s">
        <v>1951</v>
      </c>
      <c r="L1" s="6" t="s">
        <v>1952</v>
      </c>
      <c r="M1" s="6" t="s">
        <v>1953</v>
      </c>
      <c r="N1" s="6" t="s">
        <v>1954</v>
      </c>
      <c r="O1" s="6" t="s">
        <v>1955</v>
      </c>
      <c r="P1" s="6" t="s">
        <v>1956</v>
      </c>
      <c r="Q1" s="6" t="s">
        <v>1957</v>
      </c>
    </row>
    <row r="2" spans="1:19" s="41" customFormat="1" ht="102" x14ac:dyDescent="0.2">
      <c r="A2" s="36" t="s">
        <v>1932</v>
      </c>
      <c r="B2" s="36" t="s">
        <v>1958</v>
      </c>
      <c r="C2" s="37" t="s">
        <v>32</v>
      </c>
      <c r="D2" s="38" t="s">
        <v>1959</v>
      </c>
      <c r="E2" s="39">
        <v>0.93330000000000002</v>
      </c>
      <c r="F2" s="40">
        <v>14</v>
      </c>
      <c r="G2" s="39">
        <v>6.6699999999999995E-2</v>
      </c>
      <c r="H2" s="40">
        <v>1</v>
      </c>
      <c r="I2" s="40">
        <v>15</v>
      </c>
      <c r="J2" s="37">
        <f t="shared" ref="J2:J65" si="0">IF(E2&gt;=66.67%,1,0)</f>
        <v>1</v>
      </c>
      <c r="K2" s="37" t="s">
        <v>1434</v>
      </c>
      <c r="L2" s="37">
        <f t="shared" ref="L2:L65" si="1">IF(E2&gt;=80%,1,0)</f>
        <v>1</v>
      </c>
      <c r="M2" s="37" t="s">
        <v>1434</v>
      </c>
      <c r="N2" s="37">
        <f t="shared" ref="N2:N65" si="2">IF(E2&gt;=90%,1,0)</f>
        <v>1</v>
      </c>
      <c r="O2" s="37" t="s">
        <v>1434</v>
      </c>
      <c r="P2" s="37">
        <f t="shared" ref="P2:P65" si="3">IF(E2=100%,1,0)</f>
        <v>0</v>
      </c>
      <c r="Q2" s="37" t="s">
        <v>1929</v>
      </c>
      <c r="S2" s="41" t="s">
        <v>1960</v>
      </c>
    </row>
    <row r="3" spans="1:19" s="41" customFormat="1" ht="63.75" x14ac:dyDescent="0.2">
      <c r="A3" s="36" t="s">
        <v>1932</v>
      </c>
      <c r="B3" s="36" t="s">
        <v>1958</v>
      </c>
      <c r="C3" s="37" t="s">
        <v>32</v>
      </c>
      <c r="D3" s="38" t="s">
        <v>1961</v>
      </c>
      <c r="E3" s="39">
        <v>1</v>
      </c>
      <c r="F3" s="40">
        <v>15</v>
      </c>
      <c r="G3" s="39">
        <v>0</v>
      </c>
      <c r="H3" s="40">
        <v>0</v>
      </c>
      <c r="I3" s="40">
        <v>15</v>
      </c>
      <c r="J3" s="37">
        <f t="shared" si="0"/>
        <v>1</v>
      </c>
      <c r="K3" s="37" t="s">
        <v>1434</v>
      </c>
      <c r="L3" s="37">
        <f t="shared" si="1"/>
        <v>1</v>
      </c>
      <c r="M3" s="37" t="s">
        <v>1434</v>
      </c>
      <c r="N3" s="37">
        <f t="shared" si="2"/>
        <v>1</v>
      </c>
      <c r="O3" s="37" t="s">
        <v>1434</v>
      </c>
      <c r="P3" s="37">
        <f t="shared" si="3"/>
        <v>1</v>
      </c>
      <c r="Q3" s="37" t="s">
        <v>1434</v>
      </c>
    </row>
    <row r="4" spans="1:19" s="41" customFormat="1" ht="30.6" customHeight="1" x14ac:dyDescent="0.2">
      <c r="A4" s="36" t="s">
        <v>1932</v>
      </c>
      <c r="B4" s="36" t="s">
        <v>1958</v>
      </c>
      <c r="C4" s="37" t="s">
        <v>32</v>
      </c>
      <c r="D4" s="38" t="s">
        <v>1962</v>
      </c>
      <c r="E4" s="39">
        <v>0.93330000000000002</v>
      </c>
      <c r="F4" s="40">
        <v>14</v>
      </c>
      <c r="G4" s="39">
        <v>6.6699999999999995E-2</v>
      </c>
      <c r="H4" s="40">
        <v>1</v>
      </c>
      <c r="I4" s="40">
        <v>15</v>
      </c>
      <c r="J4" s="37">
        <f t="shared" si="0"/>
        <v>1</v>
      </c>
      <c r="K4" s="37" t="s">
        <v>1434</v>
      </c>
      <c r="L4" s="37">
        <f t="shared" si="1"/>
        <v>1</v>
      </c>
      <c r="M4" s="37" t="s">
        <v>1434</v>
      </c>
      <c r="N4" s="37">
        <f t="shared" si="2"/>
        <v>1</v>
      </c>
      <c r="O4" s="37" t="s">
        <v>1434</v>
      </c>
      <c r="P4" s="37">
        <f t="shared" si="3"/>
        <v>0</v>
      </c>
      <c r="Q4" s="37" t="s">
        <v>1929</v>
      </c>
    </row>
    <row r="5" spans="1:19" s="41" customFormat="1" ht="102" x14ac:dyDescent="0.2">
      <c r="A5" s="36" t="s">
        <v>1933</v>
      </c>
      <c r="B5" s="42" t="s">
        <v>1963</v>
      </c>
      <c r="C5" s="37" t="s">
        <v>32</v>
      </c>
      <c r="D5" s="38" t="s">
        <v>1964</v>
      </c>
      <c r="E5" s="39">
        <v>0.9375</v>
      </c>
      <c r="F5" s="40">
        <v>15</v>
      </c>
      <c r="G5" s="39">
        <v>6.25E-2</v>
      </c>
      <c r="H5" s="40">
        <v>1</v>
      </c>
      <c r="I5" s="40">
        <v>16</v>
      </c>
      <c r="J5" s="37">
        <f t="shared" si="0"/>
        <v>1</v>
      </c>
      <c r="K5" s="37" t="s">
        <v>1434</v>
      </c>
      <c r="L5" s="37">
        <f t="shared" si="1"/>
        <v>1</v>
      </c>
      <c r="M5" s="37" t="s">
        <v>1434</v>
      </c>
      <c r="N5" s="37">
        <f t="shared" si="2"/>
        <v>1</v>
      </c>
      <c r="O5" s="37" t="s">
        <v>1434</v>
      </c>
      <c r="P5" s="37">
        <f t="shared" si="3"/>
        <v>0</v>
      </c>
      <c r="Q5" s="37" t="s">
        <v>1929</v>
      </c>
    </row>
    <row r="6" spans="1:19" s="41" customFormat="1" ht="127.5" x14ac:dyDescent="0.2">
      <c r="A6" s="36" t="s">
        <v>1933</v>
      </c>
      <c r="B6" s="42" t="s">
        <v>1965</v>
      </c>
      <c r="C6" s="37" t="s">
        <v>32</v>
      </c>
      <c r="D6" s="38" t="s">
        <v>1966</v>
      </c>
      <c r="E6" s="39">
        <v>0.9375</v>
      </c>
      <c r="F6" s="40">
        <v>15</v>
      </c>
      <c r="G6" s="39">
        <v>6.25E-2</v>
      </c>
      <c r="H6" s="40">
        <v>1</v>
      </c>
      <c r="I6" s="40">
        <v>16</v>
      </c>
      <c r="J6" s="37">
        <f t="shared" si="0"/>
        <v>1</v>
      </c>
      <c r="K6" s="37" t="s">
        <v>1434</v>
      </c>
      <c r="L6" s="37">
        <f t="shared" si="1"/>
        <v>1</v>
      </c>
      <c r="M6" s="37" t="s">
        <v>1434</v>
      </c>
      <c r="N6" s="37">
        <f t="shared" si="2"/>
        <v>1</v>
      </c>
      <c r="O6" s="37" t="s">
        <v>1434</v>
      </c>
      <c r="P6" s="37">
        <f t="shared" si="3"/>
        <v>0</v>
      </c>
      <c r="Q6" s="37" t="s">
        <v>1929</v>
      </c>
    </row>
    <row r="7" spans="1:19" s="41" customFormat="1" ht="38.25" x14ac:dyDescent="0.2">
      <c r="A7" s="36" t="s">
        <v>1933</v>
      </c>
      <c r="B7" s="42" t="s">
        <v>1965</v>
      </c>
      <c r="C7" s="37" t="s">
        <v>32</v>
      </c>
      <c r="D7" s="38" t="s">
        <v>1967</v>
      </c>
      <c r="E7" s="39">
        <v>0.9375</v>
      </c>
      <c r="F7" s="40">
        <v>15</v>
      </c>
      <c r="G7" s="39">
        <v>6.25E-2</v>
      </c>
      <c r="H7" s="40">
        <v>1</v>
      </c>
      <c r="I7" s="40">
        <v>16</v>
      </c>
      <c r="J7" s="37">
        <f t="shared" si="0"/>
        <v>1</v>
      </c>
      <c r="K7" s="37" t="s">
        <v>1434</v>
      </c>
      <c r="L7" s="37">
        <f t="shared" si="1"/>
        <v>1</v>
      </c>
      <c r="M7" s="37" t="s">
        <v>1434</v>
      </c>
      <c r="N7" s="37">
        <f t="shared" si="2"/>
        <v>1</v>
      </c>
      <c r="O7" s="37" t="s">
        <v>1434</v>
      </c>
      <c r="P7" s="37">
        <f t="shared" si="3"/>
        <v>0</v>
      </c>
      <c r="Q7" s="37" t="s">
        <v>1929</v>
      </c>
    </row>
    <row r="8" spans="1:19" s="41" customFormat="1" ht="51" x14ac:dyDescent="0.2">
      <c r="A8" s="36" t="s">
        <v>1933</v>
      </c>
      <c r="B8" s="42" t="s">
        <v>1968</v>
      </c>
      <c r="C8" s="37" t="s">
        <v>32</v>
      </c>
      <c r="D8" s="38" t="s">
        <v>1969</v>
      </c>
      <c r="E8" s="39">
        <v>1</v>
      </c>
      <c r="F8" s="40">
        <v>16</v>
      </c>
      <c r="G8" s="39">
        <v>0</v>
      </c>
      <c r="H8" s="40">
        <v>0</v>
      </c>
      <c r="I8" s="40">
        <v>16</v>
      </c>
      <c r="J8" s="37">
        <f t="shared" si="0"/>
        <v>1</v>
      </c>
      <c r="K8" s="37" t="s">
        <v>1434</v>
      </c>
      <c r="L8" s="37">
        <f t="shared" si="1"/>
        <v>1</v>
      </c>
      <c r="M8" s="37" t="s">
        <v>1434</v>
      </c>
      <c r="N8" s="37">
        <f t="shared" si="2"/>
        <v>1</v>
      </c>
      <c r="O8" s="37" t="s">
        <v>1434</v>
      </c>
      <c r="P8" s="37">
        <f t="shared" si="3"/>
        <v>1</v>
      </c>
      <c r="Q8" s="37" t="s">
        <v>1434</v>
      </c>
    </row>
    <row r="9" spans="1:19" s="41" customFormat="1" ht="51" x14ac:dyDescent="0.2">
      <c r="A9" s="36" t="s">
        <v>1933</v>
      </c>
      <c r="B9" s="42" t="s">
        <v>1970</v>
      </c>
      <c r="C9" s="37" t="s">
        <v>32</v>
      </c>
      <c r="D9" s="38" t="s">
        <v>1971</v>
      </c>
      <c r="E9" s="39">
        <v>0.9375</v>
      </c>
      <c r="F9" s="40">
        <v>15</v>
      </c>
      <c r="G9" s="39">
        <v>6.25E-2</v>
      </c>
      <c r="H9" s="40">
        <v>1</v>
      </c>
      <c r="I9" s="40">
        <v>16</v>
      </c>
      <c r="J9" s="37">
        <f t="shared" si="0"/>
        <v>1</v>
      </c>
      <c r="K9" s="37" t="s">
        <v>1434</v>
      </c>
      <c r="L9" s="37">
        <f t="shared" si="1"/>
        <v>1</v>
      </c>
      <c r="M9" s="37" t="s">
        <v>1434</v>
      </c>
      <c r="N9" s="37">
        <f t="shared" si="2"/>
        <v>1</v>
      </c>
      <c r="O9" s="37" t="s">
        <v>1434</v>
      </c>
      <c r="P9" s="37">
        <f t="shared" si="3"/>
        <v>0</v>
      </c>
      <c r="Q9" s="37" t="s">
        <v>1929</v>
      </c>
    </row>
    <row r="10" spans="1:19" s="41" customFormat="1" ht="51" x14ac:dyDescent="0.2">
      <c r="A10" s="36" t="s">
        <v>1933</v>
      </c>
      <c r="B10" s="42" t="s">
        <v>1972</v>
      </c>
      <c r="C10" s="37" t="s">
        <v>32</v>
      </c>
      <c r="D10" s="38" t="s">
        <v>1973</v>
      </c>
      <c r="E10" s="39">
        <v>0.9375</v>
      </c>
      <c r="F10" s="40">
        <v>15</v>
      </c>
      <c r="G10" s="39">
        <v>6.25E-2</v>
      </c>
      <c r="H10" s="40">
        <v>1</v>
      </c>
      <c r="I10" s="40">
        <v>16</v>
      </c>
      <c r="J10" s="37">
        <f t="shared" si="0"/>
        <v>1</v>
      </c>
      <c r="K10" s="37" t="s">
        <v>1434</v>
      </c>
      <c r="L10" s="37">
        <f t="shared" si="1"/>
        <v>1</v>
      </c>
      <c r="M10" s="37" t="s">
        <v>1434</v>
      </c>
      <c r="N10" s="37">
        <f t="shared" si="2"/>
        <v>1</v>
      </c>
      <c r="O10" s="37" t="s">
        <v>1434</v>
      </c>
      <c r="P10" s="37">
        <f t="shared" si="3"/>
        <v>0</v>
      </c>
      <c r="Q10" s="37" t="s">
        <v>1929</v>
      </c>
    </row>
    <row r="11" spans="1:19" s="41" customFormat="1" ht="63.75" x14ac:dyDescent="0.2">
      <c r="A11" s="36" t="s">
        <v>1933</v>
      </c>
      <c r="B11" s="42" t="s">
        <v>1974</v>
      </c>
      <c r="C11" s="37" t="s">
        <v>32</v>
      </c>
      <c r="D11" s="38" t="s">
        <v>1975</v>
      </c>
      <c r="E11" s="39">
        <v>0.9375</v>
      </c>
      <c r="F11" s="40">
        <v>15</v>
      </c>
      <c r="G11" s="39">
        <v>6.25E-2</v>
      </c>
      <c r="H11" s="40">
        <v>1</v>
      </c>
      <c r="I11" s="40">
        <v>16</v>
      </c>
      <c r="J11" s="37">
        <f t="shared" si="0"/>
        <v>1</v>
      </c>
      <c r="K11" s="37" t="s">
        <v>1434</v>
      </c>
      <c r="L11" s="37">
        <f t="shared" si="1"/>
        <v>1</v>
      </c>
      <c r="M11" s="37" t="s">
        <v>1434</v>
      </c>
      <c r="N11" s="37">
        <f t="shared" si="2"/>
        <v>1</v>
      </c>
      <c r="O11" s="37" t="s">
        <v>1434</v>
      </c>
      <c r="P11" s="37">
        <f t="shared" si="3"/>
        <v>0</v>
      </c>
      <c r="Q11" s="37" t="s">
        <v>1929</v>
      </c>
    </row>
    <row r="12" spans="1:19" s="41" customFormat="1" ht="38.25" x14ac:dyDescent="0.2">
      <c r="A12" s="36" t="s">
        <v>1934</v>
      </c>
      <c r="B12" s="42" t="s">
        <v>1976</v>
      </c>
      <c r="C12" s="37" t="s">
        <v>32</v>
      </c>
      <c r="D12" s="38" t="s">
        <v>1977</v>
      </c>
      <c r="E12" s="39">
        <v>0.93330000000000002</v>
      </c>
      <c r="F12" s="40">
        <v>14</v>
      </c>
      <c r="G12" s="39">
        <v>6.6699999999999995E-2</v>
      </c>
      <c r="H12" s="40">
        <v>1</v>
      </c>
      <c r="I12" s="40">
        <v>15</v>
      </c>
      <c r="J12" s="37">
        <f t="shared" si="0"/>
        <v>1</v>
      </c>
      <c r="K12" s="37" t="s">
        <v>1434</v>
      </c>
      <c r="L12" s="37">
        <f t="shared" si="1"/>
        <v>1</v>
      </c>
      <c r="M12" s="37" t="s">
        <v>1434</v>
      </c>
      <c r="N12" s="37">
        <f t="shared" si="2"/>
        <v>1</v>
      </c>
      <c r="O12" s="37" t="s">
        <v>1434</v>
      </c>
      <c r="P12" s="37">
        <f t="shared" si="3"/>
        <v>0</v>
      </c>
      <c r="Q12" s="37" t="s">
        <v>1929</v>
      </c>
    </row>
    <row r="13" spans="1:19" s="41" customFormat="1" ht="25.5" x14ac:dyDescent="0.2">
      <c r="A13" s="36" t="s">
        <v>1934</v>
      </c>
      <c r="B13" s="42" t="s">
        <v>1976</v>
      </c>
      <c r="C13" s="37" t="s">
        <v>32</v>
      </c>
      <c r="D13" s="38" t="s">
        <v>1978</v>
      </c>
      <c r="E13" s="39">
        <v>1</v>
      </c>
      <c r="F13" s="40">
        <v>15</v>
      </c>
      <c r="G13" s="39">
        <v>0</v>
      </c>
      <c r="H13" s="40">
        <v>0</v>
      </c>
      <c r="I13" s="40">
        <v>15</v>
      </c>
      <c r="J13" s="37">
        <f t="shared" si="0"/>
        <v>1</v>
      </c>
      <c r="K13" s="37" t="s">
        <v>1434</v>
      </c>
      <c r="L13" s="37">
        <f t="shared" si="1"/>
        <v>1</v>
      </c>
      <c r="M13" s="37" t="s">
        <v>1434</v>
      </c>
      <c r="N13" s="37">
        <f t="shared" si="2"/>
        <v>1</v>
      </c>
      <c r="O13" s="37" t="s">
        <v>1434</v>
      </c>
      <c r="P13" s="37">
        <f t="shared" si="3"/>
        <v>1</v>
      </c>
      <c r="Q13" s="37" t="s">
        <v>1434</v>
      </c>
    </row>
    <row r="14" spans="1:19" s="41" customFormat="1" ht="76.5" x14ac:dyDescent="0.2">
      <c r="A14" s="36" t="s">
        <v>1934</v>
      </c>
      <c r="B14" s="42" t="s">
        <v>1976</v>
      </c>
      <c r="C14" s="37" t="s">
        <v>32</v>
      </c>
      <c r="D14" s="38" t="s">
        <v>1979</v>
      </c>
      <c r="E14" s="39">
        <v>0.93330000000000002</v>
      </c>
      <c r="F14" s="40">
        <v>14</v>
      </c>
      <c r="G14" s="39">
        <v>6.6699999999999995E-2</v>
      </c>
      <c r="H14" s="40">
        <v>1</v>
      </c>
      <c r="I14" s="40">
        <v>15</v>
      </c>
      <c r="J14" s="37">
        <f t="shared" si="0"/>
        <v>1</v>
      </c>
      <c r="K14" s="37" t="s">
        <v>1434</v>
      </c>
      <c r="L14" s="37">
        <f t="shared" si="1"/>
        <v>1</v>
      </c>
      <c r="M14" s="37" t="s">
        <v>1434</v>
      </c>
      <c r="N14" s="37">
        <f t="shared" si="2"/>
        <v>1</v>
      </c>
      <c r="O14" s="37" t="s">
        <v>1434</v>
      </c>
      <c r="P14" s="37">
        <f t="shared" si="3"/>
        <v>0</v>
      </c>
      <c r="Q14" s="37" t="s">
        <v>1929</v>
      </c>
    </row>
    <row r="15" spans="1:19" s="41" customFormat="1" ht="51" x14ac:dyDescent="0.2">
      <c r="A15" s="36" t="s">
        <v>1934</v>
      </c>
      <c r="B15" s="42" t="s">
        <v>1976</v>
      </c>
      <c r="C15" s="37" t="s">
        <v>32</v>
      </c>
      <c r="D15" s="38" t="s">
        <v>1980</v>
      </c>
      <c r="E15" s="39">
        <v>0.93330000000000002</v>
      </c>
      <c r="F15" s="40">
        <v>14</v>
      </c>
      <c r="G15" s="39">
        <v>6.6699999999999995E-2</v>
      </c>
      <c r="H15" s="40">
        <v>1</v>
      </c>
      <c r="I15" s="40">
        <v>15</v>
      </c>
      <c r="J15" s="37">
        <f t="shared" si="0"/>
        <v>1</v>
      </c>
      <c r="K15" s="37" t="s">
        <v>1434</v>
      </c>
      <c r="L15" s="37">
        <f t="shared" si="1"/>
        <v>1</v>
      </c>
      <c r="M15" s="37" t="s">
        <v>1434</v>
      </c>
      <c r="N15" s="37">
        <f t="shared" si="2"/>
        <v>1</v>
      </c>
      <c r="O15" s="37" t="s">
        <v>1434</v>
      </c>
      <c r="P15" s="37">
        <f t="shared" si="3"/>
        <v>0</v>
      </c>
      <c r="Q15" s="37" t="s">
        <v>1929</v>
      </c>
    </row>
    <row r="16" spans="1:19" s="41" customFormat="1" ht="25.5" x14ac:dyDescent="0.2">
      <c r="A16" s="36" t="s">
        <v>1934</v>
      </c>
      <c r="B16" s="42" t="s">
        <v>1976</v>
      </c>
      <c r="C16" s="37" t="s">
        <v>32</v>
      </c>
      <c r="D16" s="38" t="s">
        <v>1981</v>
      </c>
      <c r="E16" s="39">
        <v>1</v>
      </c>
      <c r="F16" s="40">
        <v>15</v>
      </c>
      <c r="G16" s="39">
        <v>0</v>
      </c>
      <c r="H16" s="40">
        <v>0</v>
      </c>
      <c r="I16" s="40">
        <v>15</v>
      </c>
      <c r="J16" s="37">
        <f t="shared" si="0"/>
        <v>1</v>
      </c>
      <c r="K16" s="37" t="s">
        <v>1434</v>
      </c>
      <c r="L16" s="37">
        <f t="shared" si="1"/>
        <v>1</v>
      </c>
      <c r="M16" s="37" t="s">
        <v>1434</v>
      </c>
      <c r="N16" s="37">
        <f t="shared" si="2"/>
        <v>1</v>
      </c>
      <c r="O16" s="37" t="s">
        <v>1434</v>
      </c>
      <c r="P16" s="37">
        <f t="shared" si="3"/>
        <v>1</v>
      </c>
      <c r="Q16" s="37" t="s">
        <v>1434</v>
      </c>
    </row>
    <row r="17" spans="1:17" s="41" customFormat="1" ht="51" x14ac:dyDescent="0.2">
      <c r="A17" s="36" t="s">
        <v>1934</v>
      </c>
      <c r="B17" s="42" t="s">
        <v>1982</v>
      </c>
      <c r="C17" s="37" t="s">
        <v>32</v>
      </c>
      <c r="D17" s="38" t="s">
        <v>1983</v>
      </c>
      <c r="E17" s="39">
        <v>0.93330000000000002</v>
      </c>
      <c r="F17" s="40">
        <v>14</v>
      </c>
      <c r="G17" s="39">
        <v>6.6699999999999995E-2</v>
      </c>
      <c r="H17" s="40">
        <v>1</v>
      </c>
      <c r="I17" s="40">
        <v>15</v>
      </c>
      <c r="J17" s="37">
        <f t="shared" si="0"/>
        <v>1</v>
      </c>
      <c r="K17" s="37" t="s">
        <v>1434</v>
      </c>
      <c r="L17" s="37">
        <f t="shared" si="1"/>
        <v>1</v>
      </c>
      <c r="M17" s="37" t="s">
        <v>1434</v>
      </c>
      <c r="N17" s="37">
        <f t="shared" si="2"/>
        <v>1</v>
      </c>
      <c r="O17" s="37" t="s">
        <v>1434</v>
      </c>
      <c r="P17" s="37">
        <f t="shared" si="3"/>
        <v>0</v>
      </c>
      <c r="Q17" s="37" t="s">
        <v>1929</v>
      </c>
    </row>
    <row r="18" spans="1:17" s="41" customFormat="1" ht="38.25" x14ac:dyDescent="0.2">
      <c r="A18" s="36" t="s">
        <v>1934</v>
      </c>
      <c r="B18" s="42" t="s">
        <v>1982</v>
      </c>
      <c r="C18" s="37" t="s">
        <v>32</v>
      </c>
      <c r="D18" s="38" t="s">
        <v>1984</v>
      </c>
      <c r="E18" s="39">
        <v>1</v>
      </c>
      <c r="F18" s="40">
        <v>15</v>
      </c>
      <c r="G18" s="39">
        <v>0</v>
      </c>
      <c r="H18" s="40">
        <v>0</v>
      </c>
      <c r="I18" s="40">
        <v>15</v>
      </c>
      <c r="J18" s="37">
        <f t="shared" si="0"/>
        <v>1</v>
      </c>
      <c r="K18" s="37" t="s">
        <v>1434</v>
      </c>
      <c r="L18" s="37">
        <f t="shared" si="1"/>
        <v>1</v>
      </c>
      <c r="M18" s="37" t="s">
        <v>1434</v>
      </c>
      <c r="N18" s="37">
        <f t="shared" si="2"/>
        <v>1</v>
      </c>
      <c r="O18" s="37" t="s">
        <v>1434</v>
      </c>
      <c r="P18" s="37">
        <f t="shared" si="3"/>
        <v>1</v>
      </c>
      <c r="Q18" s="37" t="s">
        <v>1434</v>
      </c>
    </row>
    <row r="19" spans="1:17" s="41" customFormat="1" ht="89.25" x14ac:dyDescent="0.2">
      <c r="A19" s="36" t="s">
        <v>1934</v>
      </c>
      <c r="B19" s="42" t="s">
        <v>1982</v>
      </c>
      <c r="C19" s="37" t="s">
        <v>32</v>
      </c>
      <c r="D19" s="38" t="s">
        <v>1985</v>
      </c>
      <c r="E19" s="39">
        <v>1</v>
      </c>
      <c r="F19" s="40">
        <v>15</v>
      </c>
      <c r="G19" s="39">
        <v>0</v>
      </c>
      <c r="H19" s="40">
        <v>0</v>
      </c>
      <c r="I19" s="40">
        <v>15</v>
      </c>
      <c r="J19" s="37">
        <f t="shared" si="0"/>
        <v>1</v>
      </c>
      <c r="K19" s="37" t="s">
        <v>1434</v>
      </c>
      <c r="L19" s="37">
        <f t="shared" si="1"/>
        <v>1</v>
      </c>
      <c r="M19" s="37" t="s">
        <v>1434</v>
      </c>
      <c r="N19" s="37">
        <f t="shared" si="2"/>
        <v>1</v>
      </c>
      <c r="O19" s="37" t="s">
        <v>1434</v>
      </c>
      <c r="P19" s="37">
        <f t="shared" si="3"/>
        <v>1</v>
      </c>
      <c r="Q19" s="37" t="s">
        <v>1434</v>
      </c>
    </row>
    <row r="20" spans="1:17" s="41" customFormat="1" ht="38.25" x14ac:dyDescent="0.2">
      <c r="A20" s="36" t="s">
        <v>1934</v>
      </c>
      <c r="B20" s="42" t="s">
        <v>1982</v>
      </c>
      <c r="C20" s="37" t="s">
        <v>32</v>
      </c>
      <c r="D20" s="38" t="s">
        <v>1986</v>
      </c>
      <c r="E20" s="39">
        <v>1</v>
      </c>
      <c r="F20" s="40">
        <v>15</v>
      </c>
      <c r="G20" s="39">
        <v>0</v>
      </c>
      <c r="H20" s="40">
        <v>0</v>
      </c>
      <c r="I20" s="40">
        <v>15</v>
      </c>
      <c r="J20" s="37">
        <f t="shared" si="0"/>
        <v>1</v>
      </c>
      <c r="K20" s="37" t="s">
        <v>1434</v>
      </c>
      <c r="L20" s="37">
        <f t="shared" si="1"/>
        <v>1</v>
      </c>
      <c r="M20" s="37" t="s">
        <v>1434</v>
      </c>
      <c r="N20" s="37">
        <f t="shared" si="2"/>
        <v>1</v>
      </c>
      <c r="O20" s="37" t="s">
        <v>1434</v>
      </c>
      <c r="P20" s="37">
        <f t="shared" si="3"/>
        <v>1</v>
      </c>
      <c r="Q20" s="37" t="s">
        <v>1434</v>
      </c>
    </row>
    <row r="21" spans="1:17" s="41" customFormat="1" ht="25.5" x14ac:dyDescent="0.2">
      <c r="A21" s="36" t="s">
        <v>1934</v>
      </c>
      <c r="B21" s="42" t="s">
        <v>1987</v>
      </c>
      <c r="C21" s="37" t="s">
        <v>32</v>
      </c>
      <c r="D21" s="38" t="s">
        <v>1988</v>
      </c>
      <c r="E21" s="39">
        <v>1</v>
      </c>
      <c r="F21" s="40">
        <v>15</v>
      </c>
      <c r="G21" s="39">
        <v>0</v>
      </c>
      <c r="H21" s="40">
        <v>0</v>
      </c>
      <c r="I21" s="40">
        <v>15</v>
      </c>
      <c r="J21" s="37">
        <f t="shared" si="0"/>
        <v>1</v>
      </c>
      <c r="K21" s="37" t="s">
        <v>1434</v>
      </c>
      <c r="L21" s="37">
        <f t="shared" si="1"/>
        <v>1</v>
      </c>
      <c r="M21" s="37" t="s">
        <v>1434</v>
      </c>
      <c r="N21" s="37">
        <f t="shared" si="2"/>
        <v>1</v>
      </c>
      <c r="O21" s="37" t="s">
        <v>1434</v>
      </c>
      <c r="P21" s="37">
        <f t="shared" si="3"/>
        <v>1</v>
      </c>
      <c r="Q21" s="37" t="s">
        <v>1434</v>
      </c>
    </row>
    <row r="22" spans="1:17" s="41" customFormat="1" ht="25.5" x14ac:dyDescent="0.2">
      <c r="A22" s="36" t="s">
        <v>1934</v>
      </c>
      <c r="B22" s="42" t="s">
        <v>1987</v>
      </c>
      <c r="C22" s="37" t="s">
        <v>32</v>
      </c>
      <c r="D22" s="38" t="s">
        <v>1989</v>
      </c>
      <c r="E22" s="39">
        <v>0.93330000000000002</v>
      </c>
      <c r="F22" s="40">
        <v>14</v>
      </c>
      <c r="G22" s="39">
        <v>6.6699999999999995E-2</v>
      </c>
      <c r="H22" s="40">
        <v>1</v>
      </c>
      <c r="I22" s="40">
        <v>15</v>
      </c>
      <c r="J22" s="37">
        <f t="shared" si="0"/>
        <v>1</v>
      </c>
      <c r="K22" s="37" t="s">
        <v>1434</v>
      </c>
      <c r="L22" s="37">
        <f t="shared" si="1"/>
        <v>1</v>
      </c>
      <c r="M22" s="37" t="s">
        <v>1434</v>
      </c>
      <c r="N22" s="37">
        <f t="shared" si="2"/>
        <v>1</v>
      </c>
      <c r="O22" s="37" t="s">
        <v>1434</v>
      </c>
      <c r="P22" s="37">
        <f t="shared" si="3"/>
        <v>0</v>
      </c>
      <c r="Q22" s="37" t="s">
        <v>1929</v>
      </c>
    </row>
    <row r="23" spans="1:17" s="41" customFormat="1" ht="114.75" x14ac:dyDescent="0.2">
      <c r="A23" s="36" t="s">
        <v>1935</v>
      </c>
      <c r="B23" s="42" t="s">
        <v>1990</v>
      </c>
      <c r="C23" s="37" t="s">
        <v>32</v>
      </c>
      <c r="D23" s="38" t="s">
        <v>1991</v>
      </c>
      <c r="E23" s="39">
        <v>1</v>
      </c>
      <c r="F23" s="40">
        <v>15</v>
      </c>
      <c r="G23" s="39">
        <v>0</v>
      </c>
      <c r="H23" s="40">
        <v>0</v>
      </c>
      <c r="I23" s="40">
        <v>15</v>
      </c>
      <c r="J23" s="37">
        <f t="shared" si="0"/>
        <v>1</v>
      </c>
      <c r="K23" s="37" t="s">
        <v>1434</v>
      </c>
      <c r="L23" s="37">
        <f t="shared" si="1"/>
        <v>1</v>
      </c>
      <c r="M23" s="37" t="s">
        <v>1434</v>
      </c>
      <c r="N23" s="37">
        <f t="shared" si="2"/>
        <v>1</v>
      </c>
      <c r="O23" s="37" t="s">
        <v>1434</v>
      </c>
      <c r="P23" s="37">
        <f t="shared" si="3"/>
        <v>1</v>
      </c>
      <c r="Q23" s="37" t="s">
        <v>1434</v>
      </c>
    </row>
    <row r="24" spans="1:17" s="41" customFormat="1" ht="102" x14ac:dyDescent="0.2">
      <c r="A24" s="36" t="s">
        <v>1935</v>
      </c>
      <c r="B24" s="42" t="s">
        <v>1990</v>
      </c>
      <c r="C24" s="37" t="s">
        <v>32</v>
      </c>
      <c r="D24" s="38" t="s">
        <v>1992</v>
      </c>
      <c r="E24" s="39">
        <v>0.93330000000000002</v>
      </c>
      <c r="F24" s="40">
        <v>14</v>
      </c>
      <c r="G24" s="39">
        <v>6.6699999999999995E-2</v>
      </c>
      <c r="H24" s="40">
        <v>1</v>
      </c>
      <c r="I24" s="40">
        <v>15</v>
      </c>
      <c r="J24" s="37">
        <f t="shared" si="0"/>
        <v>1</v>
      </c>
      <c r="K24" s="37" t="s">
        <v>1434</v>
      </c>
      <c r="L24" s="37">
        <f t="shared" si="1"/>
        <v>1</v>
      </c>
      <c r="M24" s="37" t="s">
        <v>1434</v>
      </c>
      <c r="N24" s="37">
        <f t="shared" si="2"/>
        <v>1</v>
      </c>
      <c r="O24" s="37" t="s">
        <v>1434</v>
      </c>
      <c r="P24" s="37">
        <f t="shared" si="3"/>
        <v>0</v>
      </c>
      <c r="Q24" s="37" t="s">
        <v>1929</v>
      </c>
    </row>
    <row r="25" spans="1:17" s="41" customFormat="1" ht="51" x14ac:dyDescent="0.2">
      <c r="A25" s="36" t="s">
        <v>1935</v>
      </c>
      <c r="B25" s="42" t="s">
        <v>1993</v>
      </c>
      <c r="C25" s="37" t="s">
        <v>32</v>
      </c>
      <c r="D25" s="38" t="s">
        <v>1994</v>
      </c>
      <c r="E25" s="39">
        <v>0.93330000000000002</v>
      </c>
      <c r="F25" s="40">
        <v>14</v>
      </c>
      <c r="G25" s="39">
        <v>6.6699999999999995E-2</v>
      </c>
      <c r="H25" s="40">
        <v>1</v>
      </c>
      <c r="I25" s="40">
        <v>15</v>
      </c>
      <c r="J25" s="37">
        <f t="shared" si="0"/>
        <v>1</v>
      </c>
      <c r="K25" s="37" t="s">
        <v>1434</v>
      </c>
      <c r="L25" s="37">
        <f t="shared" si="1"/>
        <v>1</v>
      </c>
      <c r="M25" s="37" t="s">
        <v>1434</v>
      </c>
      <c r="N25" s="37">
        <f t="shared" si="2"/>
        <v>1</v>
      </c>
      <c r="O25" s="37" t="s">
        <v>1434</v>
      </c>
      <c r="P25" s="37">
        <f t="shared" si="3"/>
        <v>0</v>
      </c>
      <c r="Q25" s="37" t="s">
        <v>1929</v>
      </c>
    </row>
    <row r="26" spans="1:17" s="41" customFormat="1" ht="76.5" x14ac:dyDescent="0.2">
      <c r="A26" s="36" t="s">
        <v>1935</v>
      </c>
      <c r="B26" s="42" t="s">
        <v>1995</v>
      </c>
      <c r="C26" s="37" t="s">
        <v>32</v>
      </c>
      <c r="D26" s="38" t="s">
        <v>1996</v>
      </c>
      <c r="E26" s="39">
        <v>1</v>
      </c>
      <c r="F26" s="40">
        <v>14</v>
      </c>
      <c r="G26" s="39">
        <v>0</v>
      </c>
      <c r="H26" s="40">
        <v>0</v>
      </c>
      <c r="I26" s="40">
        <v>14</v>
      </c>
      <c r="J26" s="37">
        <f t="shared" si="0"/>
        <v>1</v>
      </c>
      <c r="K26" s="37" t="s">
        <v>1434</v>
      </c>
      <c r="L26" s="37">
        <f t="shared" si="1"/>
        <v>1</v>
      </c>
      <c r="M26" s="37" t="s">
        <v>1434</v>
      </c>
      <c r="N26" s="37">
        <f t="shared" si="2"/>
        <v>1</v>
      </c>
      <c r="O26" s="37" t="s">
        <v>1434</v>
      </c>
      <c r="P26" s="37">
        <f t="shared" si="3"/>
        <v>1</v>
      </c>
      <c r="Q26" s="37" t="s">
        <v>1434</v>
      </c>
    </row>
    <row r="27" spans="1:17" s="41" customFormat="1" ht="89.25" x14ac:dyDescent="0.2">
      <c r="A27" s="36" t="s">
        <v>1935</v>
      </c>
      <c r="B27" s="42" t="s">
        <v>1995</v>
      </c>
      <c r="C27" s="37" t="s">
        <v>32</v>
      </c>
      <c r="D27" s="38" t="s">
        <v>1997</v>
      </c>
      <c r="E27" s="39">
        <v>1</v>
      </c>
      <c r="F27" s="40">
        <v>14</v>
      </c>
      <c r="G27" s="39">
        <v>0</v>
      </c>
      <c r="H27" s="40">
        <v>0</v>
      </c>
      <c r="I27" s="40">
        <v>14</v>
      </c>
      <c r="J27" s="37">
        <f t="shared" si="0"/>
        <v>1</v>
      </c>
      <c r="K27" s="37" t="s">
        <v>1434</v>
      </c>
      <c r="L27" s="37">
        <f t="shared" si="1"/>
        <v>1</v>
      </c>
      <c r="M27" s="37" t="s">
        <v>1434</v>
      </c>
      <c r="N27" s="37">
        <f t="shared" si="2"/>
        <v>1</v>
      </c>
      <c r="O27" s="37" t="s">
        <v>1434</v>
      </c>
      <c r="P27" s="37">
        <f t="shared" si="3"/>
        <v>1</v>
      </c>
      <c r="Q27" s="37" t="s">
        <v>1434</v>
      </c>
    </row>
    <row r="28" spans="1:17" s="41" customFormat="1" ht="51" x14ac:dyDescent="0.2">
      <c r="A28" s="36" t="s">
        <v>1935</v>
      </c>
      <c r="B28" s="42" t="s">
        <v>1995</v>
      </c>
      <c r="C28" s="37" t="s">
        <v>32</v>
      </c>
      <c r="D28" s="38" t="s">
        <v>1998</v>
      </c>
      <c r="E28" s="39">
        <v>1</v>
      </c>
      <c r="F28" s="40">
        <v>14</v>
      </c>
      <c r="G28" s="39">
        <v>0</v>
      </c>
      <c r="H28" s="40">
        <v>0</v>
      </c>
      <c r="I28" s="40">
        <v>14</v>
      </c>
      <c r="J28" s="37">
        <f t="shared" si="0"/>
        <v>1</v>
      </c>
      <c r="K28" s="37" t="s">
        <v>1434</v>
      </c>
      <c r="L28" s="37">
        <f t="shared" si="1"/>
        <v>1</v>
      </c>
      <c r="M28" s="37" t="s">
        <v>1434</v>
      </c>
      <c r="N28" s="37">
        <f t="shared" si="2"/>
        <v>1</v>
      </c>
      <c r="O28" s="37" t="s">
        <v>1434</v>
      </c>
      <c r="P28" s="37">
        <f t="shared" si="3"/>
        <v>1</v>
      </c>
      <c r="Q28" s="37" t="s">
        <v>1434</v>
      </c>
    </row>
    <row r="29" spans="1:17" s="41" customFormat="1" ht="76.5" x14ac:dyDescent="0.2">
      <c r="A29" s="36" t="s">
        <v>1935</v>
      </c>
      <c r="B29" s="42" t="s">
        <v>1995</v>
      </c>
      <c r="C29" s="37" t="s">
        <v>32</v>
      </c>
      <c r="D29" s="38" t="s">
        <v>1999</v>
      </c>
      <c r="E29" s="39">
        <v>1</v>
      </c>
      <c r="F29" s="40">
        <v>14</v>
      </c>
      <c r="G29" s="39">
        <v>0</v>
      </c>
      <c r="H29" s="40">
        <v>0</v>
      </c>
      <c r="I29" s="40">
        <v>14</v>
      </c>
      <c r="J29" s="37">
        <f t="shared" si="0"/>
        <v>1</v>
      </c>
      <c r="K29" s="37" t="s">
        <v>1434</v>
      </c>
      <c r="L29" s="37">
        <f t="shared" si="1"/>
        <v>1</v>
      </c>
      <c r="M29" s="37" t="s">
        <v>1434</v>
      </c>
      <c r="N29" s="37">
        <f t="shared" si="2"/>
        <v>1</v>
      </c>
      <c r="O29" s="37" t="s">
        <v>1434</v>
      </c>
      <c r="P29" s="37">
        <f t="shared" si="3"/>
        <v>1</v>
      </c>
      <c r="Q29" s="37" t="s">
        <v>1434</v>
      </c>
    </row>
    <row r="30" spans="1:17" s="41" customFormat="1" ht="63.75" x14ac:dyDescent="0.2">
      <c r="A30" s="36" t="s">
        <v>1935</v>
      </c>
      <c r="B30" s="42" t="s">
        <v>1995</v>
      </c>
      <c r="C30" s="37" t="s">
        <v>32</v>
      </c>
      <c r="D30" s="38" t="s">
        <v>2000</v>
      </c>
      <c r="E30" s="39">
        <v>1</v>
      </c>
      <c r="F30" s="40">
        <v>14</v>
      </c>
      <c r="G30" s="39">
        <v>0</v>
      </c>
      <c r="H30" s="40">
        <v>0</v>
      </c>
      <c r="I30" s="40">
        <v>14</v>
      </c>
      <c r="J30" s="37">
        <f t="shared" si="0"/>
        <v>1</v>
      </c>
      <c r="K30" s="37" t="s">
        <v>1434</v>
      </c>
      <c r="L30" s="37">
        <f t="shared" si="1"/>
        <v>1</v>
      </c>
      <c r="M30" s="37" t="s">
        <v>1434</v>
      </c>
      <c r="N30" s="37">
        <f t="shared" si="2"/>
        <v>1</v>
      </c>
      <c r="O30" s="37" t="s">
        <v>1434</v>
      </c>
      <c r="P30" s="37">
        <f t="shared" si="3"/>
        <v>1</v>
      </c>
      <c r="Q30" s="37" t="s">
        <v>1434</v>
      </c>
    </row>
    <row r="31" spans="1:17" s="41" customFormat="1" ht="25.5" x14ac:dyDescent="0.2">
      <c r="A31" s="36" t="s">
        <v>1935</v>
      </c>
      <c r="B31" s="42" t="s">
        <v>1995</v>
      </c>
      <c r="C31" s="37" t="s">
        <v>32</v>
      </c>
      <c r="D31" s="38" t="s">
        <v>2001</v>
      </c>
      <c r="E31" s="39">
        <v>1</v>
      </c>
      <c r="F31" s="40">
        <v>14</v>
      </c>
      <c r="G31" s="39">
        <v>0</v>
      </c>
      <c r="H31" s="40">
        <v>0</v>
      </c>
      <c r="I31" s="40">
        <v>14</v>
      </c>
      <c r="J31" s="37">
        <f t="shared" si="0"/>
        <v>1</v>
      </c>
      <c r="K31" s="37" t="s">
        <v>1434</v>
      </c>
      <c r="L31" s="37">
        <f t="shared" si="1"/>
        <v>1</v>
      </c>
      <c r="M31" s="37" t="s">
        <v>1434</v>
      </c>
      <c r="N31" s="37">
        <f t="shared" si="2"/>
        <v>1</v>
      </c>
      <c r="O31" s="37" t="s">
        <v>1434</v>
      </c>
      <c r="P31" s="37">
        <f t="shared" si="3"/>
        <v>1</v>
      </c>
      <c r="Q31" s="37" t="s">
        <v>1434</v>
      </c>
    </row>
    <row r="32" spans="1:17" s="41" customFormat="1" ht="25.5" x14ac:dyDescent="0.2">
      <c r="A32" s="36" t="s">
        <v>1935</v>
      </c>
      <c r="B32" s="42" t="s">
        <v>1995</v>
      </c>
      <c r="C32" s="37" t="s">
        <v>32</v>
      </c>
      <c r="D32" s="38" t="s">
        <v>2002</v>
      </c>
      <c r="E32" s="39">
        <v>0.92859999999999998</v>
      </c>
      <c r="F32" s="40">
        <v>13</v>
      </c>
      <c r="G32" s="39">
        <v>7.1400000000000005E-2</v>
      </c>
      <c r="H32" s="40">
        <v>1</v>
      </c>
      <c r="I32" s="40">
        <v>14</v>
      </c>
      <c r="J32" s="37">
        <f t="shared" si="0"/>
        <v>1</v>
      </c>
      <c r="K32" s="37" t="s">
        <v>1434</v>
      </c>
      <c r="L32" s="37">
        <f t="shared" si="1"/>
        <v>1</v>
      </c>
      <c r="M32" s="37" t="s">
        <v>1434</v>
      </c>
      <c r="N32" s="37">
        <f t="shared" si="2"/>
        <v>1</v>
      </c>
      <c r="O32" s="37" t="s">
        <v>1434</v>
      </c>
      <c r="P32" s="37">
        <f t="shared" si="3"/>
        <v>0</v>
      </c>
      <c r="Q32" s="37" t="s">
        <v>1929</v>
      </c>
    </row>
    <row r="33" spans="1:17" s="41" customFormat="1" ht="76.5" x14ac:dyDescent="0.2">
      <c r="A33" s="36" t="s">
        <v>1935</v>
      </c>
      <c r="B33" s="42" t="s">
        <v>1995</v>
      </c>
      <c r="C33" s="37" t="s">
        <v>32</v>
      </c>
      <c r="D33" s="38" t="s">
        <v>2003</v>
      </c>
      <c r="E33" s="39">
        <v>1</v>
      </c>
      <c r="F33" s="40">
        <v>14</v>
      </c>
      <c r="G33" s="39">
        <v>0</v>
      </c>
      <c r="H33" s="40">
        <v>0</v>
      </c>
      <c r="I33" s="40">
        <v>14</v>
      </c>
      <c r="J33" s="37">
        <f t="shared" si="0"/>
        <v>1</v>
      </c>
      <c r="K33" s="37" t="s">
        <v>1434</v>
      </c>
      <c r="L33" s="37">
        <f t="shared" si="1"/>
        <v>1</v>
      </c>
      <c r="M33" s="37" t="s">
        <v>1434</v>
      </c>
      <c r="N33" s="37">
        <f t="shared" si="2"/>
        <v>1</v>
      </c>
      <c r="O33" s="37" t="s">
        <v>1434</v>
      </c>
      <c r="P33" s="37">
        <f t="shared" si="3"/>
        <v>1</v>
      </c>
      <c r="Q33" s="37" t="s">
        <v>1434</v>
      </c>
    </row>
    <row r="34" spans="1:17" s="41" customFormat="1" ht="76.5" x14ac:dyDescent="0.2">
      <c r="A34" s="36" t="s">
        <v>1935</v>
      </c>
      <c r="B34" s="42" t="s">
        <v>2004</v>
      </c>
      <c r="C34" s="37" t="s">
        <v>32</v>
      </c>
      <c r="D34" s="38" t="s">
        <v>2005</v>
      </c>
      <c r="E34" s="39">
        <v>1</v>
      </c>
      <c r="F34" s="40">
        <v>15</v>
      </c>
      <c r="G34" s="39">
        <v>0</v>
      </c>
      <c r="H34" s="40">
        <v>0</v>
      </c>
      <c r="I34" s="40">
        <v>15</v>
      </c>
      <c r="J34" s="37">
        <f t="shared" si="0"/>
        <v>1</v>
      </c>
      <c r="K34" s="37" t="s">
        <v>1434</v>
      </c>
      <c r="L34" s="37">
        <f t="shared" si="1"/>
        <v>1</v>
      </c>
      <c r="M34" s="37" t="s">
        <v>1434</v>
      </c>
      <c r="N34" s="37">
        <f t="shared" si="2"/>
        <v>1</v>
      </c>
      <c r="O34" s="37" t="s">
        <v>1434</v>
      </c>
      <c r="P34" s="37">
        <f t="shared" si="3"/>
        <v>1</v>
      </c>
      <c r="Q34" s="37" t="s">
        <v>1434</v>
      </c>
    </row>
    <row r="35" spans="1:17" s="41" customFormat="1" ht="114.75" x14ac:dyDescent="0.2">
      <c r="A35" s="36" t="s">
        <v>1935</v>
      </c>
      <c r="B35" s="42" t="s">
        <v>2004</v>
      </c>
      <c r="C35" s="37" t="s">
        <v>32</v>
      </c>
      <c r="D35" s="38" t="s">
        <v>2006</v>
      </c>
      <c r="E35" s="39">
        <v>1</v>
      </c>
      <c r="F35" s="40">
        <v>15</v>
      </c>
      <c r="G35" s="39">
        <v>0</v>
      </c>
      <c r="H35" s="40">
        <v>0</v>
      </c>
      <c r="I35" s="40">
        <v>15</v>
      </c>
      <c r="J35" s="37">
        <f t="shared" si="0"/>
        <v>1</v>
      </c>
      <c r="K35" s="37" t="s">
        <v>1434</v>
      </c>
      <c r="L35" s="37">
        <f t="shared" si="1"/>
        <v>1</v>
      </c>
      <c r="M35" s="37" t="s">
        <v>1434</v>
      </c>
      <c r="N35" s="37">
        <f t="shared" si="2"/>
        <v>1</v>
      </c>
      <c r="O35" s="37" t="s">
        <v>1434</v>
      </c>
      <c r="P35" s="37">
        <f t="shared" si="3"/>
        <v>1</v>
      </c>
      <c r="Q35" s="37" t="s">
        <v>1434</v>
      </c>
    </row>
    <row r="36" spans="1:17" s="41" customFormat="1" ht="51" x14ac:dyDescent="0.2">
      <c r="A36" s="36" t="s">
        <v>1935</v>
      </c>
      <c r="B36" s="42" t="s">
        <v>2004</v>
      </c>
      <c r="C36" s="37" t="s">
        <v>32</v>
      </c>
      <c r="D36" s="38" t="s">
        <v>2007</v>
      </c>
      <c r="E36" s="39">
        <v>1</v>
      </c>
      <c r="F36" s="40">
        <v>15</v>
      </c>
      <c r="G36" s="39">
        <v>0</v>
      </c>
      <c r="H36" s="40">
        <v>0</v>
      </c>
      <c r="I36" s="40">
        <v>15</v>
      </c>
      <c r="J36" s="37">
        <f t="shared" si="0"/>
        <v>1</v>
      </c>
      <c r="K36" s="37" t="s">
        <v>1434</v>
      </c>
      <c r="L36" s="37">
        <f t="shared" si="1"/>
        <v>1</v>
      </c>
      <c r="M36" s="37" t="s">
        <v>1434</v>
      </c>
      <c r="N36" s="37">
        <f t="shared" si="2"/>
        <v>1</v>
      </c>
      <c r="O36" s="37" t="s">
        <v>1434</v>
      </c>
      <c r="P36" s="37">
        <f t="shared" si="3"/>
        <v>1</v>
      </c>
      <c r="Q36" s="37" t="s">
        <v>1434</v>
      </c>
    </row>
    <row r="37" spans="1:17" s="41" customFormat="1" ht="51" x14ac:dyDescent="0.2">
      <c r="A37" s="36" t="s">
        <v>1935</v>
      </c>
      <c r="B37" s="42" t="s">
        <v>2004</v>
      </c>
      <c r="C37" s="37" t="s">
        <v>32</v>
      </c>
      <c r="D37" s="38" t="s">
        <v>2008</v>
      </c>
      <c r="E37" s="39">
        <v>1</v>
      </c>
      <c r="F37" s="40">
        <v>15</v>
      </c>
      <c r="G37" s="39">
        <v>0</v>
      </c>
      <c r="H37" s="40">
        <v>0</v>
      </c>
      <c r="I37" s="40">
        <v>15</v>
      </c>
      <c r="J37" s="37">
        <f t="shared" si="0"/>
        <v>1</v>
      </c>
      <c r="K37" s="37" t="s">
        <v>1434</v>
      </c>
      <c r="L37" s="37">
        <f t="shared" si="1"/>
        <v>1</v>
      </c>
      <c r="M37" s="37" t="s">
        <v>1434</v>
      </c>
      <c r="N37" s="37">
        <f t="shared" si="2"/>
        <v>1</v>
      </c>
      <c r="O37" s="37" t="s">
        <v>1434</v>
      </c>
      <c r="P37" s="37">
        <f t="shared" si="3"/>
        <v>1</v>
      </c>
      <c r="Q37" s="37" t="s">
        <v>1434</v>
      </c>
    </row>
    <row r="38" spans="1:17" s="41" customFormat="1" ht="76.5" x14ac:dyDescent="0.2">
      <c r="A38" s="36" t="s">
        <v>1935</v>
      </c>
      <c r="B38" s="42" t="s">
        <v>2004</v>
      </c>
      <c r="C38" s="37" t="s">
        <v>32</v>
      </c>
      <c r="D38" s="38" t="s">
        <v>2009</v>
      </c>
      <c r="E38" s="39">
        <v>1</v>
      </c>
      <c r="F38" s="40">
        <v>15</v>
      </c>
      <c r="G38" s="39">
        <v>0</v>
      </c>
      <c r="H38" s="40">
        <v>0</v>
      </c>
      <c r="I38" s="40">
        <v>15</v>
      </c>
      <c r="J38" s="37">
        <f t="shared" si="0"/>
        <v>1</v>
      </c>
      <c r="K38" s="37" t="s">
        <v>1434</v>
      </c>
      <c r="L38" s="37">
        <f t="shared" si="1"/>
        <v>1</v>
      </c>
      <c r="M38" s="37" t="s">
        <v>1434</v>
      </c>
      <c r="N38" s="37">
        <f t="shared" si="2"/>
        <v>1</v>
      </c>
      <c r="O38" s="37" t="s">
        <v>1434</v>
      </c>
      <c r="P38" s="37">
        <f t="shared" si="3"/>
        <v>1</v>
      </c>
      <c r="Q38" s="37" t="s">
        <v>1434</v>
      </c>
    </row>
    <row r="39" spans="1:17" s="41" customFormat="1" ht="102" x14ac:dyDescent="0.2">
      <c r="A39" s="36" t="s">
        <v>1935</v>
      </c>
      <c r="B39" s="42" t="s">
        <v>2010</v>
      </c>
      <c r="C39" s="37" t="s">
        <v>32</v>
      </c>
      <c r="D39" s="38" t="s">
        <v>2011</v>
      </c>
      <c r="E39" s="39">
        <v>0.93330000000000002</v>
      </c>
      <c r="F39" s="40">
        <v>14</v>
      </c>
      <c r="G39" s="39">
        <v>6.6699999999999995E-2</v>
      </c>
      <c r="H39" s="40">
        <v>1</v>
      </c>
      <c r="I39" s="40">
        <v>15</v>
      </c>
      <c r="J39" s="37">
        <f t="shared" si="0"/>
        <v>1</v>
      </c>
      <c r="K39" s="37" t="s">
        <v>1434</v>
      </c>
      <c r="L39" s="37">
        <f t="shared" si="1"/>
        <v>1</v>
      </c>
      <c r="M39" s="37" t="s">
        <v>1434</v>
      </c>
      <c r="N39" s="37">
        <f t="shared" si="2"/>
        <v>1</v>
      </c>
      <c r="O39" s="37" t="s">
        <v>1434</v>
      </c>
      <c r="P39" s="37">
        <f t="shared" si="3"/>
        <v>0</v>
      </c>
      <c r="Q39" s="37" t="s">
        <v>1929</v>
      </c>
    </row>
    <row r="40" spans="1:17" s="41" customFormat="1" ht="102" x14ac:dyDescent="0.2">
      <c r="A40" s="36" t="s">
        <v>1936</v>
      </c>
      <c r="B40" s="42" t="s">
        <v>2012</v>
      </c>
      <c r="C40" s="37" t="s">
        <v>32</v>
      </c>
      <c r="D40" s="38" t="s">
        <v>2013</v>
      </c>
      <c r="E40" s="39">
        <v>1</v>
      </c>
      <c r="F40" s="40">
        <v>11</v>
      </c>
      <c r="G40" s="39">
        <v>0</v>
      </c>
      <c r="H40" s="40">
        <v>0</v>
      </c>
      <c r="I40" s="40">
        <v>11</v>
      </c>
      <c r="J40" s="37">
        <f t="shared" si="0"/>
        <v>1</v>
      </c>
      <c r="K40" s="37" t="s">
        <v>1434</v>
      </c>
      <c r="L40" s="37">
        <f t="shared" si="1"/>
        <v>1</v>
      </c>
      <c r="M40" s="37" t="s">
        <v>1434</v>
      </c>
      <c r="N40" s="37">
        <f t="shared" si="2"/>
        <v>1</v>
      </c>
      <c r="O40" s="37" t="s">
        <v>1434</v>
      </c>
      <c r="P40" s="37">
        <f t="shared" si="3"/>
        <v>1</v>
      </c>
      <c r="Q40" s="37" t="s">
        <v>1434</v>
      </c>
    </row>
    <row r="41" spans="1:17" s="41" customFormat="1" ht="76.5" x14ac:dyDescent="0.2">
      <c r="A41" s="36" t="s">
        <v>1936</v>
      </c>
      <c r="B41" s="42" t="s">
        <v>2014</v>
      </c>
      <c r="C41" s="37" t="s">
        <v>32</v>
      </c>
      <c r="D41" s="38" t="s">
        <v>2015</v>
      </c>
      <c r="E41" s="39">
        <v>1</v>
      </c>
      <c r="F41" s="40">
        <v>11</v>
      </c>
      <c r="G41" s="39">
        <v>0</v>
      </c>
      <c r="H41" s="40">
        <v>0</v>
      </c>
      <c r="I41" s="40">
        <v>11</v>
      </c>
      <c r="J41" s="37">
        <f t="shared" si="0"/>
        <v>1</v>
      </c>
      <c r="K41" s="37" t="s">
        <v>1434</v>
      </c>
      <c r="L41" s="37">
        <f t="shared" si="1"/>
        <v>1</v>
      </c>
      <c r="M41" s="37" t="s">
        <v>1434</v>
      </c>
      <c r="N41" s="37">
        <f t="shared" si="2"/>
        <v>1</v>
      </c>
      <c r="O41" s="37" t="s">
        <v>1434</v>
      </c>
      <c r="P41" s="37">
        <f t="shared" si="3"/>
        <v>1</v>
      </c>
      <c r="Q41" s="37" t="s">
        <v>1434</v>
      </c>
    </row>
    <row r="42" spans="1:17" s="41" customFormat="1" ht="63.75" x14ac:dyDescent="0.2">
      <c r="A42" s="36" t="s">
        <v>1936</v>
      </c>
      <c r="B42" s="42" t="s">
        <v>2016</v>
      </c>
      <c r="C42" s="37" t="s">
        <v>32</v>
      </c>
      <c r="D42" s="38" t="s">
        <v>2017</v>
      </c>
      <c r="E42" s="39">
        <v>0.90910000000000002</v>
      </c>
      <c r="F42" s="40">
        <v>10</v>
      </c>
      <c r="G42" s="39">
        <v>9.0899999999999995E-2</v>
      </c>
      <c r="H42" s="40">
        <v>1</v>
      </c>
      <c r="I42" s="40">
        <v>11</v>
      </c>
      <c r="J42" s="37">
        <f t="shared" si="0"/>
        <v>1</v>
      </c>
      <c r="K42" s="37" t="s">
        <v>1434</v>
      </c>
      <c r="L42" s="37">
        <f t="shared" si="1"/>
        <v>1</v>
      </c>
      <c r="M42" s="37" t="s">
        <v>1434</v>
      </c>
      <c r="N42" s="37">
        <f t="shared" si="2"/>
        <v>1</v>
      </c>
      <c r="O42" s="37" t="s">
        <v>1434</v>
      </c>
      <c r="P42" s="37">
        <f t="shared" si="3"/>
        <v>0</v>
      </c>
      <c r="Q42" s="37" t="s">
        <v>1929</v>
      </c>
    </row>
    <row r="43" spans="1:17" s="41" customFormat="1" ht="114.75" x14ac:dyDescent="0.2">
      <c r="A43" s="36" t="s">
        <v>1936</v>
      </c>
      <c r="B43" s="42" t="s">
        <v>2016</v>
      </c>
      <c r="C43" s="37" t="s">
        <v>32</v>
      </c>
      <c r="D43" s="38" t="s">
        <v>2018</v>
      </c>
      <c r="E43" s="39">
        <v>0.90910000000000002</v>
      </c>
      <c r="F43" s="40">
        <v>10</v>
      </c>
      <c r="G43" s="39">
        <v>9.0899999999999995E-2</v>
      </c>
      <c r="H43" s="40">
        <v>1</v>
      </c>
      <c r="I43" s="40">
        <v>11</v>
      </c>
      <c r="J43" s="37">
        <f t="shared" si="0"/>
        <v>1</v>
      </c>
      <c r="K43" s="37" t="s">
        <v>1434</v>
      </c>
      <c r="L43" s="37">
        <f t="shared" si="1"/>
        <v>1</v>
      </c>
      <c r="M43" s="37" t="s">
        <v>1434</v>
      </c>
      <c r="N43" s="37">
        <f t="shared" si="2"/>
        <v>1</v>
      </c>
      <c r="O43" s="37" t="s">
        <v>1434</v>
      </c>
      <c r="P43" s="37">
        <f t="shared" si="3"/>
        <v>0</v>
      </c>
      <c r="Q43" s="37" t="s">
        <v>1929</v>
      </c>
    </row>
    <row r="44" spans="1:17" s="41" customFormat="1" ht="63.75" x14ac:dyDescent="0.2">
      <c r="A44" s="36" t="s">
        <v>1936</v>
      </c>
      <c r="B44" s="42" t="s">
        <v>2019</v>
      </c>
      <c r="C44" s="37" t="s">
        <v>32</v>
      </c>
      <c r="D44" s="38" t="s">
        <v>2020</v>
      </c>
      <c r="E44" s="39">
        <v>0.90910000000000002</v>
      </c>
      <c r="F44" s="40">
        <v>10</v>
      </c>
      <c r="G44" s="39">
        <v>9.0899999999999995E-2</v>
      </c>
      <c r="H44" s="40">
        <v>1</v>
      </c>
      <c r="I44" s="40">
        <v>11</v>
      </c>
      <c r="J44" s="37">
        <f t="shared" si="0"/>
        <v>1</v>
      </c>
      <c r="K44" s="37" t="s">
        <v>1434</v>
      </c>
      <c r="L44" s="37">
        <f t="shared" si="1"/>
        <v>1</v>
      </c>
      <c r="M44" s="37" t="s">
        <v>1434</v>
      </c>
      <c r="N44" s="37">
        <f t="shared" si="2"/>
        <v>1</v>
      </c>
      <c r="O44" s="37" t="s">
        <v>1434</v>
      </c>
      <c r="P44" s="37">
        <f t="shared" si="3"/>
        <v>0</v>
      </c>
      <c r="Q44" s="37" t="s">
        <v>1929</v>
      </c>
    </row>
    <row r="45" spans="1:17" s="41" customFormat="1" ht="89.25" x14ac:dyDescent="0.2">
      <c r="A45" s="42" t="s">
        <v>1937</v>
      </c>
      <c r="B45" s="42" t="s">
        <v>2021</v>
      </c>
      <c r="C45" s="37" t="s">
        <v>32</v>
      </c>
      <c r="D45" s="38" t="s">
        <v>2022</v>
      </c>
      <c r="E45" s="39">
        <v>0.90910000000000002</v>
      </c>
      <c r="F45" s="40">
        <v>10</v>
      </c>
      <c r="G45" s="39">
        <v>9.0899999999999995E-2</v>
      </c>
      <c r="H45" s="40">
        <v>1</v>
      </c>
      <c r="I45" s="40">
        <v>11</v>
      </c>
      <c r="J45" s="37">
        <f t="shared" si="0"/>
        <v>1</v>
      </c>
      <c r="K45" s="37" t="s">
        <v>1434</v>
      </c>
      <c r="L45" s="37">
        <f t="shared" si="1"/>
        <v>1</v>
      </c>
      <c r="M45" s="37" t="s">
        <v>1434</v>
      </c>
      <c r="N45" s="37">
        <f t="shared" si="2"/>
        <v>1</v>
      </c>
      <c r="O45" s="37" t="s">
        <v>1434</v>
      </c>
      <c r="P45" s="37">
        <f t="shared" si="3"/>
        <v>0</v>
      </c>
      <c r="Q45" s="37" t="s">
        <v>1929</v>
      </c>
    </row>
    <row r="46" spans="1:17" s="41" customFormat="1" ht="102" x14ac:dyDescent="0.2">
      <c r="A46" s="42" t="s">
        <v>1937</v>
      </c>
      <c r="B46" s="42" t="s">
        <v>2021</v>
      </c>
      <c r="C46" s="37" t="s">
        <v>32</v>
      </c>
      <c r="D46" s="38" t="s">
        <v>2023</v>
      </c>
      <c r="E46" s="39">
        <v>0.9</v>
      </c>
      <c r="F46" s="40">
        <v>9</v>
      </c>
      <c r="G46" s="39">
        <v>0.1</v>
      </c>
      <c r="H46" s="40">
        <v>1</v>
      </c>
      <c r="I46" s="40">
        <v>10</v>
      </c>
      <c r="J46" s="37">
        <f t="shared" si="0"/>
        <v>1</v>
      </c>
      <c r="K46" s="37" t="s">
        <v>1434</v>
      </c>
      <c r="L46" s="37">
        <f t="shared" si="1"/>
        <v>1</v>
      </c>
      <c r="M46" s="37" t="s">
        <v>1434</v>
      </c>
      <c r="N46" s="37">
        <f t="shared" si="2"/>
        <v>1</v>
      </c>
      <c r="O46" s="37" t="s">
        <v>1434</v>
      </c>
      <c r="P46" s="37">
        <f t="shared" si="3"/>
        <v>0</v>
      </c>
      <c r="Q46" s="37" t="s">
        <v>1929</v>
      </c>
    </row>
    <row r="47" spans="1:17" s="41" customFormat="1" ht="63.75" x14ac:dyDescent="0.2">
      <c r="A47" s="42" t="s">
        <v>1937</v>
      </c>
      <c r="B47" s="42" t="s">
        <v>2021</v>
      </c>
      <c r="C47" s="37" t="s">
        <v>32</v>
      </c>
      <c r="D47" s="38" t="s">
        <v>2024</v>
      </c>
      <c r="E47" s="39">
        <v>0.90910000000000002</v>
      </c>
      <c r="F47" s="40">
        <v>10</v>
      </c>
      <c r="G47" s="39">
        <v>9.0899999999999995E-2</v>
      </c>
      <c r="H47" s="40">
        <v>1</v>
      </c>
      <c r="I47" s="40">
        <v>11</v>
      </c>
      <c r="J47" s="37">
        <f t="shared" si="0"/>
        <v>1</v>
      </c>
      <c r="K47" s="37" t="s">
        <v>1434</v>
      </c>
      <c r="L47" s="37">
        <f t="shared" si="1"/>
        <v>1</v>
      </c>
      <c r="M47" s="37" t="s">
        <v>1434</v>
      </c>
      <c r="N47" s="37">
        <f t="shared" si="2"/>
        <v>1</v>
      </c>
      <c r="O47" s="37" t="s">
        <v>1434</v>
      </c>
      <c r="P47" s="37">
        <f t="shared" si="3"/>
        <v>0</v>
      </c>
      <c r="Q47" s="37" t="s">
        <v>1929</v>
      </c>
    </row>
    <row r="48" spans="1:17" s="41" customFormat="1" ht="63.75" x14ac:dyDescent="0.2">
      <c r="A48" s="42" t="s">
        <v>1937</v>
      </c>
      <c r="B48" s="42" t="s">
        <v>2021</v>
      </c>
      <c r="C48" s="37" t="s">
        <v>32</v>
      </c>
      <c r="D48" s="38" t="s">
        <v>2025</v>
      </c>
      <c r="E48" s="39">
        <v>0.90910000000000002</v>
      </c>
      <c r="F48" s="40">
        <v>10</v>
      </c>
      <c r="G48" s="39">
        <v>9.0899999999999995E-2</v>
      </c>
      <c r="H48" s="40">
        <v>1</v>
      </c>
      <c r="I48" s="40">
        <v>11</v>
      </c>
      <c r="J48" s="37">
        <f t="shared" si="0"/>
        <v>1</v>
      </c>
      <c r="K48" s="37" t="s">
        <v>1434</v>
      </c>
      <c r="L48" s="37">
        <f t="shared" si="1"/>
        <v>1</v>
      </c>
      <c r="M48" s="37" t="s">
        <v>1434</v>
      </c>
      <c r="N48" s="37">
        <f t="shared" si="2"/>
        <v>1</v>
      </c>
      <c r="O48" s="37" t="s">
        <v>1434</v>
      </c>
      <c r="P48" s="37">
        <f t="shared" si="3"/>
        <v>0</v>
      </c>
      <c r="Q48" s="37" t="s">
        <v>1929</v>
      </c>
    </row>
    <row r="49" spans="1:17" s="41" customFormat="1" ht="63.75" x14ac:dyDescent="0.2">
      <c r="A49" s="42" t="s">
        <v>1937</v>
      </c>
      <c r="B49" s="42" t="s">
        <v>2021</v>
      </c>
      <c r="C49" s="37" t="s">
        <v>32</v>
      </c>
      <c r="D49" s="38" t="s">
        <v>2026</v>
      </c>
      <c r="E49" s="39">
        <v>0.90910000000000002</v>
      </c>
      <c r="F49" s="40">
        <v>10</v>
      </c>
      <c r="G49" s="39">
        <v>9.0899999999999995E-2</v>
      </c>
      <c r="H49" s="40">
        <v>1</v>
      </c>
      <c r="I49" s="40">
        <v>11</v>
      </c>
      <c r="J49" s="37">
        <f t="shared" si="0"/>
        <v>1</v>
      </c>
      <c r="K49" s="37" t="s">
        <v>1434</v>
      </c>
      <c r="L49" s="37">
        <f t="shared" si="1"/>
        <v>1</v>
      </c>
      <c r="M49" s="37" t="s">
        <v>1434</v>
      </c>
      <c r="N49" s="37">
        <f t="shared" si="2"/>
        <v>1</v>
      </c>
      <c r="O49" s="37" t="s">
        <v>1434</v>
      </c>
      <c r="P49" s="37">
        <f t="shared" si="3"/>
        <v>0</v>
      </c>
      <c r="Q49" s="37" t="s">
        <v>1929</v>
      </c>
    </row>
    <row r="50" spans="1:17" s="41" customFormat="1" ht="178.5" x14ac:dyDescent="0.2">
      <c r="A50" s="42" t="s">
        <v>1937</v>
      </c>
      <c r="B50" s="42" t="s">
        <v>2021</v>
      </c>
      <c r="C50" s="37" t="s">
        <v>32</v>
      </c>
      <c r="D50" s="38" t="s">
        <v>2027</v>
      </c>
      <c r="E50" s="39">
        <v>1</v>
      </c>
      <c r="F50" s="40">
        <v>11</v>
      </c>
      <c r="G50" s="39">
        <v>0</v>
      </c>
      <c r="H50" s="40">
        <v>0</v>
      </c>
      <c r="I50" s="40">
        <v>11</v>
      </c>
      <c r="J50" s="37">
        <f t="shared" si="0"/>
        <v>1</v>
      </c>
      <c r="K50" s="37" t="s">
        <v>1434</v>
      </c>
      <c r="L50" s="37">
        <f t="shared" si="1"/>
        <v>1</v>
      </c>
      <c r="M50" s="37" t="s">
        <v>1434</v>
      </c>
      <c r="N50" s="37">
        <f t="shared" si="2"/>
        <v>1</v>
      </c>
      <c r="O50" s="37" t="s">
        <v>1434</v>
      </c>
      <c r="P50" s="37">
        <f t="shared" si="3"/>
        <v>1</v>
      </c>
      <c r="Q50" s="37" t="s">
        <v>1434</v>
      </c>
    </row>
    <row r="51" spans="1:17" s="41" customFormat="1" ht="76.5" x14ac:dyDescent="0.2">
      <c r="A51" s="42" t="s">
        <v>1937</v>
      </c>
      <c r="B51" s="42" t="s">
        <v>2021</v>
      </c>
      <c r="C51" s="37" t="s">
        <v>32</v>
      </c>
      <c r="D51" s="38" t="s">
        <v>2028</v>
      </c>
      <c r="E51" s="39">
        <v>0.90910000000000002</v>
      </c>
      <c r="F51" s="40">
        <v>10</v>
      </c>
      <c r="G51" s="39">
        <v>9.0899999999999995E-2</v>
      </c>
      <c r="H51" s="40">
        <v>1</v>
      </c>
      <c r="I51" s="40">
        <v>11</v>
      </c>
      <c r="J51" s="37">
        <f t="shared" si="0"/>
        <v>1</v>
      </c>
      <c r="K51" s="37" t="s">
        <v>1434</v>
      </c>
      <c r="L51" s="37">
        <f t="shared" si="1"/>
        <v>1</v>
      </c>
      <c r="M51" s="37" t="s">
        <v>1434</v>
      </c>
      <c r="N51" s="37">
        <f t="shared" si="2"/>
        <v>1</v>
      </c>
      <c r="O51" s="37" t="s">
        <v>1434</v>
      </c>
      <c r="P51" s="37">
        <f t="shared" si="3"/>
        <v>0</v>
      </c>
      <c r="Q51" s="37" t="s">
        <v>1929</v>
      </c>
    </row>
    <row r="52" spans="1:17" s="41" customFormat="1" ht="63.75" x14ac:dyDescent="0.2">
      <c r="A52" s="42" t="s">
        <v>1937</v>
      </c>
      <c r="B52" s="42" t="s">
        <v>2021</v>
      </c>
      <c r="C52" s="37" t="s">
        <v>32</v>
      </c>
      <c r="D52" s="38" t="s">
        <v>2029</v>
      </c>
      <c r="E52" s="39">
        <v>1</v>
      </c>
      <c r="F52" s="40">
        <v>11</v>
      </c>
      <c r="G52" s="39">
        <v>0</v>
      </c>
      <c r="H52" s="40">
        <v>0</v>
      </c>
      <c r="I52" s="40">
        <v>11</v>
      </c>
      <c r="J52" s="37">
        <f t="shared" si="0"/>
        <v>1</v>
      </c>
      <c r="K52" s="37" t="s">
        <v>1434</v>
      </c>
      <c r="L52" s="37">
        <f t="shared" si="1"/>
        <v>1</v>
      </c>
      <c r="M52" s="37" t="s">
        <v>1434</v>
      </c>
      <c r="N52" s="37">
        <f t="shared" si="2"/>
        <v>1</v>
      </c>
      <c r="O52" s="37" t="s">
        <v>1434</v>
      </c>
      <c r="P52" s="37">
        <f t="shared" si="3"/>
        <v>1</v>
      </c>
      <c r="Q52" s="37" t="s">
        <v>1434</v>
      </c>
    </row>
    <row r="53" spans="1:17" s="41" customFormat="1" ht="76.5" x14ac:dyDescent="0.2">
      <c r="A53" s="42" t="s">
        <v>1937</v>
      </c>
      <c r="B53" s="42" t="s">
        <v>2021</v>
      </c>
      <c r="C53" s="37" t="s">
        <v>32</v>
      </c>
      <c r="D53" s="38" t="s">
        <v>2030</v>
      </c>
      <c r="E53" s="39">
        <v>0.90910000000000002</v>
      </c>
      <c r="F53" s="40">
        <v>10</v>
      </c>
      <c r="G53" s="39">
        <v>9.0899999999999995E-2</v>
      </c>
      <c r="H53" s="40">
        <v>1</v>
      </c>
      <c r="I53" s="40">
        <v>11</v>
      </c>
      <c r="J53" s="37">
        <f t="shared" si="0"/>
        <v>1</v>
      </c>
      <c r="K53" s="37" t="s">
        <v>1434</v>
      </c>
      <c r="L53" s="37">
        <f t="shared" si="1"/>
        <v>1</v>
      </c>
      <c r="M53" s="37" t="s">
        <v>1434</v>
      </c>
      <c r="N53" s="37">
        <f t="shared" si="2"/>
        <v>1</v>
      </c>
      <c r="O53" s="37" t="s">
        <v>1434</v>
      </c>
      <c r="P53" s="37">
        <f t="shared" si="3"/>
        <v>0</v>
      </c>
      <c r="Q53" s="37" t="s">
        <v>1929</v>
      </c>
    </row>
    <row r="54" spans="1:17" s="41" customFormat="1" ht="76.5" x14ac:dyDescent="0.2">
      <c r="A54" s="42" t="s">
        <v>1937</v>
      </c>
      <c r="B54" s="42" t="s">
        <v>2021</v>
      </c>
      <c r="C54" s="37" t="s">
        <v>32</v>
      </c>
      <c r="D54" s="38" t="s">
        <v>2031</v>
      </c>
      <c r="E54" s="39">
        <v>0.90910000000000002</v>
      </c>
      <c r="F54" s="40">
        <v>10</v>
      </c>
      <c r="G54" s="39">
        <v>9.0899999999999995E-2</v>
      </c>
      <c r="H54" s="40">
        <v>1</v>
      </c>
      <c r="I54" s="40">
        <v>11</v>
      </c>
      <c r="J54" s="37">
        <f t="shared" si="0"/>
        <v>1</v>
      </c>
      <c r="K54" s="37" t="s">
        <v>1434</v>
      </c>
      <c r="L54" s="37">
        <f t="shared" si="1"/>
        <v>1</v>
      </c>
      <c r="M54" s="37" t="s">
        <v>1434</v>
      </c>
      <c r="N54" s="37">
        <f t="shared" si="2"/>
        <v>1</v>
      </c>
      <c r="O54" s="37" t="s">
        <v>1434</v>
      </c>
      <c r="P54" s="37">
        <f t="shared" si="3"/>
        <v>0</v>
      </c>
      <c r="Q54" s="37" t="s">
        <v>1929</v>
      </c>
    </row>
    <row r="55" spans="1:17" s="41" customFormat="1" ht="63.75" x14ac:dyDescent="0.2">
      <c r="A55" s="42" t="s">
        <v>1937</v>
      </c>
      <c r="B55" s="42" t="s">
        <v>2032</v>
      </c>
      <c r="C55" s="37" t="s">
        <v>32</v>
      </c>
      <c r="D55" s="38" t="s">
        <v>2033</v>
      </c>
      <c r="E55" s="39">
        <v>0.90910000000000002</v>
      </c>
      <c r="F55" s="40">
        <v>10</v>
      </c>
      <c r="G55" s="39">
        <v>9.0899999999999995E-2</v>
      </c>
      <c r="H55" s="40">
        <v>1</v>
      </c>
      <c r="I55" s="40">
        <v>11</v>
      </c>
      <c r="J55" s="37">
        <f t="shared" si="0"/>
        <v>1</v>
      </c>
      <c r="K55" s="37" t="s">
        <v>1434</v>
      </c>
      <c r="L55" s="37">
        <f t="shared" si="1"/>
        <v>1</v>
      </c>
      <c r="M55" s="37" t="s">
        <v>1434</v>
      </c>
      <c r="N55" s="37">
        <f t="shared" si="2"/>
        <v>1</v>
      </c>
      <c r="O55" s="37" t="s">
        <v>1434</v>
      </c>
      <c r="P55" s="37">
        <f t="shared" si="3"/>
        <v>0</v>
      </c>
      <c r="Q55" s="37" t="s">
        <v>1929</v>
      </c>
    </row>
    <row r="56" spans="1:17" s="41" customFormat="1" ht="63.75" x14ac:dyDescent="0.2">
      <c r="A56" s="42" t="s">
        <v>1937</v>
      </c>
      <c r="B56" s="42" t="s">
        <v>2032</v>
      </c>
      <c r="C56" s="37" t="s">
        <v>32</v>
      </c>
      <c r="D56" s="38" t="s">
        <v>2034</v>
      </c>
      <c r="E56" s="39">
        <v>1</v>
      </c>
      <c r="F56" s="40">
        <v>11</v>
      </c>
      <c r="G56" s="39">
        <v>0</v>
      </c>
      <c r="H56" s="40">
        <v>0</v>
      </c>
      <c r="I56" s="40">
        <v>11</v>
      </c>
      <c r="J56" s="37">
        <f t="shared" si="0"/>
        <v>1</v>
      </c>
      <c r="K56" s="37" t="s">
        <v>1434</v>
      </c>
      <c r="L56" s="37">
        <f t="shared" si="1"/>
        <v>1</v>
      </c>
      <c r="M56" s="37" t="s">
        <v>1434</v>
      </c>
      <c r="N56" s="37">
        <f t="shared" si="2"/>
        <v>1</v>
      </c>
      <c r="O56" s="37" t="s">
        <v>1434</v>
      </c>
      <c r="P56" s="37">
        <f t="shared" si="3"/>
        <v>1</v>
      </c>
      <c r="Q56" s="37" t="s">
        <v>1434</v>
      </c>
    </row>
    <row r="57" spans="1:17" s="41" customFormat="1" ht="63.75" x14ac:dyDescent="0.2">
      <c r="A57" s="42" t="s">
        <v>1937</v>
      </c>
      <c r="B57" s="42" t="s">
        <v>2032</v>
      </c>
      <c r="C57" s="37" t="s">
        <v>32</v>
      </c>
      <c r="D57" s="38" t="s">
        <v>2035</v>
      </c>
      <c r="E57" s="39">
        <v>1</v>
      </c>
      <c r="F57" s="40">
        <v>11</v>
      </c>
      <c r="G57" s="39">
        <v>0</v>
      </c>
      <c r="H57" s="40">
        <v>0</v>
      </c>
      <c r="I57" s="40">
        <v>11</v>
      </c>
      <c r="J57" s="37">
        <f t="shared" si="0"/>
        <v>1</v>
      </c>
      <c r="K57" s="37" t="s">
        <v>1434</v>
      </c>
      <c r="L57" s="37">
        <f t="shared" si="1"/>
        <v>1</v>
      </c>
      <c r="M57" s="37" t="s">
        <v>1434</v>
      </c>
      <c r="N57" s="37">
        <f t="shared" si="2"/>
        <v>1</v>
      </c>
      <c r="O57" s="37" t="s">
        <v>1434</v>
      </c>
      <c r="P57" s="37">
        <f t="shared" si="3"/>
        <v>1</v>
      </c>
      <c r="Q57" s="37" t="s">
        <v>1434</v>
      </c>
    </row>
    <row r="58" spans="1:17" s="41" customFormat="1" ht="63.75" x14ac:dyDescent="0.2">
      <c r="A58" s="42" t="s">
        <v>1937</v>
      </c>
      <c r="B58" s="42" t="s">
        <v>2036</v>
      </c>
      <c r="C58" s="37" t="s">
        <v>32</v>
      </c>
      <c r="D58" s="38" t="s">
        <v>2037</v>
      </c>
      <c r="E58" s="39">
        <v>0.90910000000000002</v>
      </c>
      <c r="F58" s="40">
        <v>10</v>
      </c>
      <c r="G58" s="39">
        <v>9.0899999999999995E-2</v>
      </c>
      <c r="H58" s="40">
        <v>1</v>
      </c>
      <c r="I58" s="40">
        <v>11</v>
      </c>
      <c r="J58" s="37">
        <f t="shared" si="0"/>
        <v>1</v>
      </c>
      <c r="K58" s="37" t="s">
        <v>1434</v>
      </c>
      <c r="L58" s="37">
        <f t="shared" si="1"/>
        <v>1</v>
      </c>
      <c r="M58" s="37" t="s">
        <v>1434</v>
      </c>
      <c r="N58" s="37">
        <f t="shared" si="2"/>
        <v>1</v>
      </c>
      <c r="O58" s="37" t="s">
        <v>1434</v>
      </c>
      <c r="P58" s="37">
        <f t="shared" si="3"/>
        <v>0</v>
      </c>
      <c r="Q58" s="37" t="s">
        <v>1929</v>
      </c>
    </row>
    <row r="59" spans="1:17" s="41" customFormat="1" ht="63.75" x14ac:dyDescent="0.2">
      <c r="A59" s="42" t="s">
        <v>1937</v>
      </c>
      <c r="B59" s="42" t="s">
        <v>2036</v>
      </c>
      <c r="C59" s="37" t="s">
        <v>32</v>
      </c>
      <c r="D59" s="38" t="s">
        <v>2038</v>
      </c>
      <c r="E59" s="39">
        <v>0.90910000000000002</v>
      </c>
      <c r="F59" s="40">
        <v>10</v>
      </c>
      <c r="G59" s="39">
        <v>9.0899999999999995E-2</v>
      </c>
      <c r="H59" s="40">
        <v>1</v>
      </c>
      <c r="I59" s="40">
        <v>11</v>
      </c>
      <c r="J59" s="37">
        <f t="shared" si="0"/>
        <v>1</v>
      </c>
      <c r="K59" s="37" t="s">
        <v>1434</v>
      </c>
      <c r="L59" s="37">
        <f t="shared" si="1"/>
        <v>1</v>
      </c>
      <c r="M59" s="37" t="s">
        <v>1434</v>
      </c>
      <c r="N59" s="37">
        <f t="shared" si="2"/>
        <v>1</v>
      </c>
      <c r="O59" s="37" t="s">
        <v>1434</v>
      </c>
      <c r="P59" s="37">
        <f t="shared" si="3"/>
        <v>0</v>
      </c>
      <c r="Q59" s="37" t="s">
        <v>1929</v>
      </c>
    </row>
    <row r="60" spans="1:17" s="41" customFormat="1" ht="76.5" x14ac:dyDescent="0.2">
      <c r="A60" s="42" t="s">
        <v>1938</v>
      </c>
      <c r="B60" s="42" t="s">
        <v>2039</v>
      </c>
      <c r="C60" s="37" t="s">
        <v>32</v>
      </c>
      <c r="D60" s="38" t="s">
        <v>2040</v>
      </c>
      <c r="E60" s="39">
        <v>1</v>
      </c>
      <c r="F60" s="40">
        <v>11</v>
      </c>
      <c r="G60" s="39">
        <v>0</v>
      </c>
      <c r="H60" s="40">
        <v>0</v>
      </c>
      <c r="I60" s="40">
        <v>11</v>
      </c>
      <c r="J60" s="37">
        <f t="shared" si="0"/>
        <v>1</v>
      </c>
      <c r="K60" s="37" t="s">
        <v>1434</v>
      </c>
      <c r="L60" s="37">
        <f t="shared" si="1"/>
        <v>1</v>
      </c>
      <c r="M60" s="37" t="s">
        <v>1434</v>
      </c>
      <c r="N60" s="37">
        <f t="shared" si="2"/>
        <v>1</v>
      </c>
      <c r="O60" s="37" t="s">
        <v>1434</v>
      </c>
      <c r="P60" s="37">
        <f t="shared" si="3"/>
        <v>1</v>
      </c>
      <c r="Q60" s="37" t="s">
        <v>1434</v>
      </c>
    </row>
    <row r="61" spans="1:17" s="41" customFormat="1" ht="51" x14ac:dyDescent="0.2">
      <c r="A61" s="42" t="s">
        <v>1938</v>
      </c>
      <c r="B61" s="42" t="s">
        <v>2039</v>
      </c>
      <c r="C61" s="37" t="s">
        <v>32</v>
      </c>
      <c r="D61" s="38" t="s">
        <v>2041</v>
      </c>
      <c r="E61" s="39">
        <v>0.90910000000000002</v>
      </c>
      <c r="F61" s="40">
        <v>10</v>
      </c>
      <c r="G61" s="39">
        <v>9.0899999999999995E-2</v>
      </c>
      <c r="H61" s="40">
        <v>1</v>
      </c>
      <c r="I61" s="40">
        <v>11</v>
      </c>
      <c r="J61" s="37">
        <f t="shared" si="0"/>
        <v>1</v>
      </c>
      <c r="K61" s="37" t="s">
        <v>1434</v>
      </c>
      <c r="L61" s="37">
        <f t="shared" si="1"/>
        <v>1</v>
      </c>
      <c r="M61" s="37" t="s">
        <v>1434</v>
      </c>
      <c r="N61" s="37">
        <f t="shared" si="2"/>
        <v>1</v>
      </c>
      <c r="O61" s="37" t="s">
        <v>1434</v>
      </c>
      <c r="P61" s="37">
        <f t="shared" si="3"/>
        <v>0</v>
      </c>
      <c r="Q61" s="37" t="s">
        <v>1929</v>
      </c>
    </row>
    <row r="62" spans="1:17" s="41" customFormat="1" ht="25.5" x14ac:dyDescent="0.2">
      <c r="A62" s="42" t="s">
        <v>1938</v>
      </c>
      <c r="B62" s="42" t="s">
        <v>2042</v>
      </c>
      <c r="C62" s="37" t="s">
        <v>32</v>
      </c>
      <c r="D62" s="38" t="s">
        <v>2043</v>
      </c>
      <c r="E62" s="39">
        <v>0.90910000000000002</v>
      </c>
      <c r="F62" s="40">
        <v>10</v>
      </c>
      <c r="G62" s="39">
        <v>9.0899999999999995E-2</v>
      </c>
      <c r="H62" s="40">
        <v>1</v>
      </c>
      <c r="I62" s="40">
        <v>11</v>
      </c>
      <c r="J62" s="37">
        <f t="shared" si="0"/>
        <v>1</v>
      </c>
      <c r="K62" s="37" t="s">
        <v>1434</v>
      </c>
      <c r="L62" s="37">
        <f t="shared" si="1"/>
        <v>1</v>
      </c>
      <c r="M62" s="37" t="s">
        <v>1434</v>
      </c>
      <c r="N62" s="37">
        <f t="shared" si="2"/>
        <v>1</v>
      </c>
      <c r="O62" s="37" t="s">
        <v>1434</v>
      </c>
      <c r="P62" s="37">
        <f t="shared" si="3"/>
        <v>0</v>
      </c>
      <c r="Q62" s="37" t="s">
        <v>1929</v>
      </c>
    </row>
    <row r="63" spans="1:17" s="41" customFormat="1" ht="51" x14ac:dyDescent="0.2">
      <c r="A63" s="42" t="s">
        <v>1938</v>
      </c>
      <c r="B63" s="42" t="s">
        <v>2044</v>
      </c>
      <c r="C63" s="37" t="s">
        <v>32</v>
      </c>
      <c r="D63" s="38" t="s">
        <v>2045</v>
      </c>
      <c r="E63" s="39">
        <v>0.90910000000000002</v>
      </c>
      <c r="F63" s="40">
        <v>10</v>
      </c>
      <c r="G63" s="39">
        <v>9.0899999999999995E-2</v>
      </c>
      <c r="H63" s="40">
        <v>1</v>
      </c>
      <c r="I63" s="40">
        <v>11</v>
      </c>
      <c r="J63" s="37">
        <f t="shared" si="0"/>
        <v>1</v>
      </c>
      <c r="K63" s="37" t="s">
        <v>1434</v>
      </c>
      <c r="L63" s="37">
        <f t="shared" si="1"/>
        <v>1</v>
      </c>
      <c r="M63" s="37" t="s">
        <v>1434</v>
      </c>
      <c r="N63" s="37">
        <f t="shared" si="2"/>
        <v>1</v>
      </c>
      <c r="O63" s="37" t="s">
        <v>1434</v>
      </c>
      <c r="P63" s="37">
        <f t="shared" si="3"/>
        <v>0</v>
      </c>
      <c r="Q63" s="37" t="s">
        <v>1929</v>
      </c>
    </row>
    <row r="64" spans="1:17" s="41" customFormat="1" ht="63.75" x14ac:dyDescent="0.2">
      <c r="A64" s="42" t="s">
        <v>1938</v>
      </c>
      <c r="B64" s="42" t="s">
        <v>2044</v>
      </c>
      <c r="C64" s="37" t="s">
        <v>32</v>
      </c>
      <c r="D64" s="38" t="s">
        <v>2046</v>
      </c>
      <c r="E64" s="39">
        <v>1</v>
      </c>
      <c r="F64" s="40">
        <v>10</v>
      </c>
      <c r="G64" s="39">
        <v>0</v>
      </c>
      <c r="H64" s="40">
        <v>0</v>
      </c>
      <c r="I64" s="40">
        <v>10</v>
      </c>
      <c r="J64" s="37">
        <f t="shared" si="0"/>
        <v>1</v>
      </c>
      <c r="K64" s="37" t="s">
        <v>1434</v>
      </c>
      <c r="L64" s="37">
        <f t="shared" si="1"/>
        <v>1</v>
      </c>
      <c r="M64" s="37" t="s">
        <v>1434</v>
      </c>
      <c r="N64" s="37">
        <f t="shared" si="2"/>
        <v>1</v>
      </c>
      <c r="O64" s="37" t="s">
        <v>1434</v>
      </c>
      <c r="P64" s="37">
        <f t="shared" si="3"/>
        <v>1</v>
      </c>
      <c r="Q64" s="37" t="s">
        <v>1434</v>
      </c>
    </row>
    <row r="65" spans="1:17" s="41" customFormat="1" ht="76.5" x14ac:dyDescent="0.2">
      <c r="A65" s="42" t="s">
        <v>1938</v>
      </c>
      <c r="B65" s="42" t="s">
        <v>2044</v>
      </c>
      <c r="C65" s="37" t="s">
        <v>32</v>
      </c>
      <c r="D65" s="38" t="s">
        <v>2047</v>
      </c>
      <c r="E65" s="39">
        <v>0.90910000000000002</v>
      </c>
      <c r="F65" s="40">
        <v>10</v>
      </c>
      <c r="G65" s="39">
        <v>9.0899999999999995E-2</v>
      </c>
      <c r="H65" s="40">
        <v>1</v>
      </c>
      <c r="I65" s="40">
        <v>11</v>
      </c>
      <c r="J65" s="37">
        <f t="shared" si="0"/>
        <v>1</v>
      </c>
      <c r="K65" s="37" t="s">
        <v>1434</v>
      </c>
      <c r="L65" s="37">
        <f t="shared" si="1"/>
        <v>1</v>
      </c>
      <c r="M65" s="37" t="s">
        <v>1434</v>
      </c>
      <c r="N65" s="37">
        <f t="shared" si="2"/>
        <v>1</v>
      </c>
      <c r="O65" s="37" t="s">
        <v>1434</v>
      </c>
      <c r="P65" s="37">
        <f t="shared" si="3"/>
        <v>0</v>
      </c>
      <c r="Q65" s="37" t="s">
        <v>1929</v>
      </c>
    </row>
    <row r="66" spans="1:17" s="41" customFormat="1" ht="76.5" x14ac:dyDescent="0.2">
      <c r="A66" s="42" t="s">
        <v>1938</v>
      </c>
      <c r="B66" s="42" t="s">
        <v>2048</v>
      </c>
      <c r="C66" s="37" t="s">
        <v>32</v>
      </c>
      <c r="D66" s="38" t="s">
        <v>2049</v>
      </c>
      <c r="E66" s="39">
        <v>0.90910000000000002</v>
      </c>
      <c r="F66" s="40">
        <v>10</v>
      </c>
      <c r="G66" s="39">
        <v>9.0899999999999995E-2</v>
      </c>
      <c r="H66" s="40">
        <v>1</v>
      </c>
      <c r="I66" s="40">
        <v>11</v>
      </c>
      <c r="J66" s="37">
        <f t="shared" ref="J66:J129" si="4">IF(E66&gt;=66.67%,1,0)</f>
        <v>1</v>
      </c>
      <c r="K66" s="37" t="s">
        <v>1434</v>
      </c>
      <c r="L66" s="37">
        <f t="shared" ref="L66:L129" si="5">IF(E66&gt;=80%,1,0)</f>
        <v>1</v>
      </c>
      <c r="M66" s="37" t="s">
        <v>1434</v>
      </c>
      <c r="N66" s="37">
        <f t="shared" ref="N66:N129" si="6">IF(E66&gt;=90%,1,0)</f>
        <v>1</v>
      </c>
      <c r="O66" s="37" t="s">
        <v>1434</v>
      </c>
      <c r="P66" s="37">
        <f t="shared" ref="P66:P129" si="7">IF(E66=100%,1,0)</f>
        <v>0</v>
      </c>
      <c r="Q66" s="37" t="s">
        <v>1929</v>
      </c>
    </row>
    <row r="67" spans="1:17" s="41" customFormat="1" ht="38.25" x14ac:dyDescent="0.2">
      <c r="A67" s="42" t="s">
        <v>1938</v>
      </c>
      <c r="B67" s="42" t="s">
        <v>2048</v>
      </c>
      <c r="C67" s="37" t="s">
        <v>32</v>
      </c>
      <c r="D67" s="38" t="s">
        <v>2050</v>
      </c>
      <c r="E67" s="39">
        <v>0.90910000000000002</v>
      </c>
      <c r="F67" s="40">
        <v>10</v>
      </c>
      <c r="G67" s="39">
        <v>9.0899999999999995E-2</v>
      </c>
      <c r="H67" s="40">
        <v>1</v>
      </c>
      <c r="I67" s="40">
        <v>11</v>
      </c>
      <c r="J67" s="37">
        <f t="shared" si="4"/>
        <v>1</v>
      </c>
      <c r="K67" s="37" t="s">
        <v>1434</v>
      </c>
      <c r="L67" s="37">
        <f t="shared" si="5"/>
        <v>1</v>
      </c>
      <c r="M67" s="37" t="s">
        <v>1434</v>
      </c>
      <c r="N67" s="37">
        <f t="shared" si="6"/>
        <v>1</v>
      </c>
      <c r="O67" s="37" t="s">
        <v>1434</v>
      </c>
      <c r="P67" s="37">
        <f t="shared" si="7"/>
        <v>0</v>
      </c>
      <c r="Q67" s="37" t="s">
        <v>1929</v>
      </c>
    </row>
    <row r="68" spans="1:17" s="41" customFormat="1" ht="63.75" x14ac:dyDescent="0.2">
      <c r="A68" s="42" t="s">
        <v>1938</v>
      </c>
      <c r="B68" s="42" t="s">
        <v>2048</v>
      </c>
      <c r="C68" s="37" t="s">
        <v>32</v>
      </c>
      <c r="D68" s="38" t="s">
        <v>2051</v>
      </c>
      <c r="E68" s="39">
        <v>0.90910000000000002</v>
      </c>
      <c r="F68" s="40">
        <v>10</v>
      </c>
      <c r="G68" s="39">
        <v>9.0899999999999995E-2</v>
      </c>
      <c r="H68" s="40">
        <v>1</v>
      </c>
      <c r="I68" s="40">
        <v>11</v>
      </c>
      <c r="J68" s="37">
        <f t="shared" si="4"/>
        <v>1</v>
      </c>
      <c r="K68" s="37" t="s">
        <v>1434</v>
      </c>
      <c r="L68" s="37">
        <f t="shared" si="5"/>
        <v>1</v>
      </c>
      <c r="M68" s="37" t="s">
        <v>1434</v>
      </c>
      <c r="N68" s="37">
        <f t="shared" si="6"/>
        <v>1</v>
      </c>
      <c r="O68" s="37" t="s">
        <v>1434</v>
      </c>
      <c r="P68" s="37">
        <f t="shared" si="7"/>
        <v>0</v>
      </c>
      <c r="Q68" s="37" t="s">
        <v>1929</v>
      </c>
    </row>
    <row r="69" spans="1:17" s="41" customFormat="1" ht="127.5" x14ac:dyDescent="0.2">
      <c r="A69" s="42" t="s">
        <v>1938</v>
      </c>
      <c r="B69" s="42" t="s">
        <v>2052</v>
      </c>
      <c r="C69" s="37" t="s">
        <v>32</v>
      </c>
      <c r="D69" s="38" t="s">
        <v>2053</v>
      </c>
      <c r="E69" s="39">
        <v>0.90910000000000002</v>
      </c>
      <c r="F69" s="40">
        <v>10</v>
      </c>
      <c r="G69" s="39">
        <v>9.0899999999999995E-2</v>
      </c>
      <c r="H69" s="40">
        <v>1</v>
      </c>
      <c r="I69" s="40">
        <v>11</v>
      </c>
      <c r="J69" s="37">
        <f t="shared" si="4"/>
        <v>1</v>
      </c>
      <c r="K69" s="37" t="s">
        <v>1434</v>
      </c>
      <c r="L69" s="37">
        <f t="shared" si="5"/>
        <v>1</v>
      </c>
      <c r="M69" s="37" t="s">
        <v>1434</v>
      </c>
      <c r="N69" s="37">
        <f t="shared" si="6"/>
        <v>1</v>
      </c>
      <c r="O69" s="37" t="s">
        <v>1434</v>
      </c>
      <c r="P69" s="37">
        <f t="shared" si="7"/>
        <v>0</v>
      </c>
      <c r="Q69" s="37" t="s">
        <v>1929</v>
      </c>
    </row>
    <row r="70" spans="1:17" s="41" customFormat="1" ht="25.5" x14ac:dyDescent="0.2">
      <c r="A70" s="42" t="s">
        <v>1938</v>
      </c>
      <c r="B70" s="42" t="s">
        <v>2054</v>
      </c>
      <c r="C70" s="37" t="s">
        <v>32</v>
      </c>
      <c r="D70" s="38" t="s">
        <v>2055</v>
      </c>
      <c r="E70" s="39">
        <v>1</v>
      </c>
      <c r="F70" s="40">
        <v>11</v>
      </c>
      <c r="G70" s="39">
        <v>0</v>
      </c>
      <c r="H70" s="40">
        <v>0</v>
      </c>
      <c r="I70" s="40">
        <v>11</v>
      </c>
      <c r="J70" s="37">
        <f t="shared" si="4"/>
        <v>1</v>
      </c>
      <c r="K70" s="37" t="s">
        <v>1434</v>
      </c>
      <c r="L70" s="37">
        <f t="shared" si="5"/>
        <v>1</v>
      </c>
      <c r="M70" s="37" t="s">
        <v>1434</v>
      </c>
      <c r="N70" s="37">
        <f t="shared" si="6"/>
        <v>1</v>
      </c>
      <c r="O70" s="37" t="s">
        <v>1434</v>
      </c>
      <c r="P70" s="37">
        <f t="shared" si="7"/>
        <v>1</v>
      </c>
      <c r="Q70" s="37" t="s">
        <v>1434</v>
      </c>
    </row>
    <row r="71" spans="1:17" s="41" customFormat="1" ht="76.5" x14ac:dyDescent="0.2">
      <c r="A71" s="42" t="s">
        <v>1938</v>
      </c>
      <c r="B71" s="42" t="s">
        <v>2054</v>
      </c>
      <c r="C71" s="37" t="s">
        <v>32</v>
      </c>
      <c r="D71" s="38" t="s">
        <v>2056</v>
      </c>
      <c r="E71" s="39">
        <v>0.90910000000000002</v>
      </c>
      <c r="F71" s="40">
        <v>10</v>
      </c>
      <c r="G71" s="39">
        <v>9.0899999999999995E-2</v>
      </c>
      <c r="H71" s="40">
        <v>1</v>
      </c>
      <c r="I71" s="40">
        <v>11</v>
      </c>
      <c r="J71" s="37">
        <f t="shared" si="4"/>
        <v>1</v>
      </c>
      <c r="K71" s="37" t="s">
        <v>1434</v>
      </c>
      <c r="L71" s="37">
        <f t="shared" si="5"/>
        <v>1</v>
      </c>
      <c r="M71" s="37" t="s">
        <v>1434</v>
      </c>
      <c r="N71" s="37">
        <f t="shared" si="6"/>
        <v>1</v>
      </c>
      <c r="O71" s="37" t="s">
        <v>1434</v>
      </c>
      <c r="P71" s="37">
        <f t="shared" si="7"/>
        <v>0</v>
      </c>
      <c r="Q71" s="37" t="s">
        <v>1929</v>
      </c>
    </row>
    <row r="72" spans="1:17" s="41" customFormat="1" ht="76.5" x14ac:dyDescent="0.2">
      <c r="A72" s="42" t="s">
        <v>1938</v>
      </c>
      <c r="B72" s="42" t="s">
        <v>2054</v>
      </c>
      <c r="C72" s="37" t="s">
        <v>32</v>
      </c>
      <c r="D72" s="38" t="s">
        <v>2057</v>
      </c>
      <c r="E72" s="39">
        <v>0.90910000000000002</v>
      </c>
      <c r="F72" s="40">
        <v>10</v>
      </c>
      <c r="G72" s="39">
        <v>9.0899999999999995E-2</v>
      </c>
      <c r="H72" s="40">
        <v>1</v>
      </c>
      <c r="I72" s="40">
        <v>11</v>
      </c>
      <c r="J72" s="37">
        <f t="shared" si="4"/>
        <v>1</v>
      </c>
      <c r="K72" s="37" t="s">
        <v>1434</v>
      </c>
      <c r="L72" s="37">
        <f t="shared" si="5"/>
        <v>1</v>
      </c>
      <c r="M72" s="37" t="s">
        <v>1434</v>
      </c>
      <c r="N72" s="37">
        <f t="shared" si="6"/>
        <v>1</v>
      </c>
      <c r="O72" s="37" t="s">
        <v>1434</v>
      </c>
      <c r="P72" s="37">
        <f t="shared" si="7"/>
        <v>0</v>
      </c>
      <c r="Q72" s="37" t="s">
        <v>1929</v>
      </c>
    </row>
    <row r="73" spans="1:17" s="41" customFormat="1" ht="76.5" x14ac:dyDescent="0.2">
      <c r="A73" s="42" t="s">
        <v>1938</v>
      </c>
      <c r="B73" s="42" t="s">
        <v>2058</v>
      </c>
      <c r="C73" s="37" t="s">
        <v>32</v>
      </c>
      <c r="D73" s="38" t="s">
        <v>2059</v>
      </c>
      <c r="E73" s="39">
        <v>0.90910000000000002</v>
      </c>
      <c r="F73" s="40">
        <v>10</v>
      </c>
      <c r="G73" s="39">
        <v>9.0899999999999995E-2</v>
      </c>
      <c r="H73" s="40">
        <v>1</v>
      </c>
      <c r="I73" s="40">
        <v>11</v>
      </c>
      <c r="J73" s="37">
        <f t="shared" si="4"/>
        <v>1</v>
      </c>
      <c r="K73" s="37" t="s">
        <v>1434</v>
      </c>
      <c r="L73" s="37">
        <f t="shared" si="5"/>
        <v>1</v>
      </c>
      <c r="M73" s="37" t="s">
        <v>1434</v>
      </c>
      <c r="N73" s="37">
        <f t="shared" si="6"/>
        <v>1</v>
      </c>
      <c r="O73" s="37" t="s">
        <v>1434</v>
      </c>
      <c r="P73" s="37">
        <f t="shared" si="7"/>
        <v>0</v>
      </c>
      <c r="Q73" s="37" t="s">
        <v>1929</v>
      </c>
    </row>
    <row r="74" spans="1:17" s="41" customFormat="1" ht="63.75" x14ac:dyDescent="0.2">
      <c r="A74" s="42" t="s">
        <v>1939</v>
      </c>
      <c r="B74" s="42" t="s">
        <v>2060</v>
      </c>
      <c r="C74" s="37" t="s">
        <v>32</v>
      </c>
      <c r="D74" s="38" t="s">
        <v>2061</v>
      </c>
      <c r="E74" s="39">
        <v>1</v>
      </c>
      <c r="F74" s="40">
        <v>9</v>
      </c>
      <c r="G74" s="39">
        <v>0</v>
      </c>
      <c r="H74" s="40">
        <v>0</v>
      </c>
      <c r="I74" s="40">
        <v>9</v>
      </c>
      <c r="J74" s="37">
        <f t="shared" si="4"/>
        <v>1</v>
      </c>
      <c r="K74" s="37" t="s">
        <v>1434</v>
      </c>
      <c r="L74" s="37">
        <f t="shared" si="5"/>
        <v>1</v>
      </c>
      <c r="M74" s="37" t="s">
        <v>1434</v>
      </c>
      <c r="N74" s="37">
        <f t="shared" si="6"/>
        <v>1</v>
      </c>
      <c r="O74" s="37" t="s">
        <v>1434</v>
      </c>
      <c r="P74" s="37">
        <f t="shared" si="7"/>
        <v>1</v>
      </c>
      <c r="Q74" s="37" t="s">
        <v>1434</v>
      </c>
    </row>
    <row r="75" spans="1:17" s="41" customFormat="1" ht="89.25" x14ac:dyDescent="0.2">
      <c r="A75" s="42" t="s">
        <v>1939</v>
      </c>
      <c r="B75" s="42" t="s">
        <v>2062</v>
      </c>
      <c r="C75" s="37" t="s">
        <v>32</v>
      </c>
      <c r="D75" s="38" t="s">
        <v>2063</v>
      </c>
      <c r="E75" s="39">
        <v>1</v>
      </c>
      <c r="F75" s="40">
        <v>9</v>
      </c>
      <c r="G75" s="39">
        <v>0</v>
      </c>
      <c r="H75" s="40">
        <v>0</v>
      </c>
      <c r="I75" s="40">
        <v>9</v>
      </c>
      <c r="J75" s="37">
        <f t="shared" si="4"/>
        <v>1</v>
      </c>
      <c r="K75" s="37" t="s">
        <v>1434</v>
      </c>
      <c r="L75" s="37">
        <f t="shared" si="5"/>
        <v>1</v>
      </c>
      <c r="M75" s="37" t="s">
        <v>1434</v>
      </c>
      <c r="N75" s="37">
        <f t="shared" si="6"/>
        <v>1</v>
      </c>
      <c r="O75" s="37" t="s">
        <v>1434</v>
      </c>
      <c r="P75" s="37">
        <f t="shared" si="7"/>
        <v>1</v>
      </c>
      <c r="Q75" s="37" t="s">
        <v>1434</v>
      </c>
    </row>
    <row r="76" spans="1:17" s="41" customFormat="1" ht="114.75" x14ac:dyDescent="0.2">
      <c r="A76" s="42" t="s">
        <v>1939</v>
      </c>
      <c r="B76" s="42" t="s">
        <v>2064</v>
      </c>
      <c r="C76" s="37" t="s">
        <v>32</v>
      </c>
      <c r="D76" s="38" t="s">
        <v>2065</v>
      </c>
      <c r="E76" s="39">
        <v>1</v>
      </c>
      <c r="F76" s="40">
        <v>9</v>
      </c>
      <c r="G76" s="39">
        <v>0</v>
      </c>
      <c r="H76" s="40">
        <v>0</v>
      </c>
      <c r="I76" s="40">
        <v>9</v>
      </c>
      <c r="J76" s="37">
        <f t="shared" si="4"/>
        <v>1</v>
      </c>
      <c r="K76" s="37" t="s">
        <v>1434</v>
      </c>
      <c r="L76" s="37">
        <f t="shared" si="5"/>
        <v>1</v>
      </c>
      <c r="M76" s="37" t="s">
        <v>1434</v>
      </c>
      <c r="N76" s="37">
        <f t="shared" si="6"/>
        <v>1</v>
      </c>
      <c r="O76" s="37" t="s">
        <v>1434</v>
      </c>
      <c r="P76" s="37">
        <f t="shared" si="7"/>
        <v>1</v>
      </c>
      <c r="Q76" s="37" t="s">
        <v>1434</v>
      </c>
    </row>
    <row r="77" spans="1:17" s="41" customFormat="1" ht="33" customHeight="1" x14ac:dyDescent="0.2">
      <c r="A77" s="42" t="s">
        <v>1940</v>
      </c>
      <c r="B77" s="42" t="s">
        <v>2066</v>
      </c>
      <c r="C77" s="37" t="s">
        <v>32</v>
      </c>
      <c r="D77" s="38" t="s">
        <v>2067</v>
      </c>
      <c r="E77" s="39">
        <v>1</v>
      </c>
      <c r="F77" s="40">
        <v>9</v>
      </c>
      <c r="G77" s="39">
        <v>0</v>
      </c>
      <c r="H77" s="40">
        <v>0</v>
      </c>
      <c r="I77" s="40">
        <v>9</v>
      </c>
      <c r="J77" s="37">
        <f t="shared" si="4"/>
        <v>1</v>
      </c>
      <c r="K77" s="37" t="s">
        <v>1434</v>
      </c>
      <c r="L77" s="37">
        <f t="shared" si="5"/>
        <v>1</v>
      </c>
      <c r="M77" s="37" t="s">
        <v>1434</v>
      </c>
      <c r="N77" s="37">
        <f t="shared" si="6"/>
        <v>1</v>
      </c>
      <c r="O77" s="37" t="s">
        <v>1434</v>
      </c>
      <c r="P77" s="37">
        <f t="shared" si="7"/>
        <v>1</v>
      </c>
      <c r="Q77" s="37" t="s">
        <v>1434</v>
      </c>
    </row>
    <row r="78" spans="1:17" s="41" customFormat="1" ht="51" x14ac:dyDescent="0.2">
      <c r="A78" s="42" t="s">
        <v>1940</v>
      </c>
      <c r="B78" s="42" t="s">
        <v>2066</v>
      </c>
      <c r="C78" s="37" t="s">
        <v>32</v>
      </c>
      <c r="D78" s="38" t="s">
        <v>2068</v>
      </c>
      <c r="E78" s="39">
        <v>1</v>
      </c>
      <c r="F78" s="40">
        <v>9</v>
      </c>
      <c r="G78" s="39">
        <v>0</v>
      </c>
      <c r="H78" s="40">
        <v>0</v>
      </c>
      <c r="I78" s="40">
        <v>9</v>
      </c>
      <c r="J78" s="37">
        <f t="shared" si="4"/>
        <v>1</v>
      </c>
      <c r="K78" s="37" t="s">
        <v>1434</v>
      </c>
      <c r="L78" s="37">
        <f t="shared" si="5"/>
        <v>1</v>
      </c>
      <c r="M78" s="37" t="s">
        <v>1434</v>
      </c>
      <c r="N78" s="37">
        <f t="shared" si="6"/>
        <v>1</v>
      </c>
      <c r="O78" s="37" t="s">
        <v>1434</v>
      </c>
      <c r="P78" s="37">
        <f t="shared" si="7"/>
        <v>1</v>
      </c>
      <c r="Q78" s="37" t="s">
        <v>1434</v>
      </c>
    </row>
    <row r="79" spans="1:17" s="41" customFormat="1" ht="38.25" x14ac:dyDescent="0.2">
      <c r="A79" s="42" t="s">
        <v>1940</v>
      </c>
      <c r="B79" s="42" t="s">
        <v>2066</v>
      </c>
      <c r="C79" s="37" t="s">
        <v>32</v>
      </c>
      <c r="D79" s="38" t="s">
        <v>2069</v>
      </c>
      <c r="E79" s="39">
        <v>1</v>
      </c>
      <c r="F79" s="40">
        <v>8</v>
      </c>
      <c r="G79" s="39">
        <v>0</v>
      </c>
      <c r="H79" s="40">
        <v>0</v>
      </c>
      <c r="I79" s="40">
        <v>8</v>
      </c>
      <c r="J79" s="37">
        <f t="shared" si="4"/>
        <v>1</v>
      </c>
      <c r="K79" s="37" t="s">
        <v>1434</v>
      </c>
      <c r="L79" s="37">
        <f t="shared" si="5"/>
        <v>1</v>
      </c>
      <c r="M79" s="37" t="s">
        <v>1434</v>
      </c>
      <c r="N79" s="37">
        <f t="shared" si="6"/>
        <v>1</v>
      </c>
      <c r="O79" s="37" t="s">
        <v>1434</v>
      </c>
      <c r="P79" s="37">
        <f t="shared" si="7"/>
        <v>1</v>
      </c>
      <c r="Q79" s="37" t="s">
        <v>1434</v>
      </c>
    </row>
    <row r="80" spans="1:17" s="41" customFormat="1" ht="38.25" x14ac:dyDescent="0.2">
      <c r="A80" s="42" t="s">
        <v>1940</v>
      </c>
      <c r="B80" s="36" t="s">
        <v>2070</v>
      </c>
      <c r="C80" s="37" t="s">
        <v>32</v>
      </c>
      <c r="D80" s="38" t="s">
        <v>2071</v>
      </c>
      <c r="E80" s="39">
        <v>1</v>
      </c>
      <c r="F80" s="40">
        <v>9</v>
      </c>
      <c r="G80" s="39">
        <v>0</v>
      </c>
      <c r="H80" s="40">
        <v>0</v>
      </c>
      <c r="I80" s="40">
        <v>9</v>
      </c>
      <c r="J80" s="37">
        <f t="shared" si="4"/>
        <v>1</v>
      </c>
      <c r="K80" s="37" t="s">
        <v>1434</v>
      </c>
      <c r="L80" s="37">
        <f t="shared" si="5"/>
        <v>1</v>
      </c>
      <c r="M80" s="37" t="s">
        <v>1434</v>
      </c>
      <c r="N80" s="37">
        <f t="shared" si="6"/>
        <v>1</v>
      </c>
      <c r="O80" s="37" t="s">
        <v>1434</v>
      </c>
      <c r="P80" s="37">
        <f t="shared" si="7"/>
        <v>1</v>
      </c>
      <c r="Q80" s="37" t="s">
        <v>1434</v>
      </c>
    </row>
    <row r="81" spans="1:17" s="41" customFormat="1" ht="38.25" x14ac:dyDescent="0.2">
      <c r="A81" s="42" t="s">
        <v>1940</v>
      </c>
      <c r="B81" s="36" t="s">
        <v>2070</v>
      </c>
      <c r="C81" s="37" t="s">
        <v>32</v>
      </c>
      <c r="D81" s="38" t="s">
        <v>2072</v>
      </c>
      <c r="E81" s="39">
        <v>1</v>
      </c>
      <c r="F81" s="40">
        <v>9</v>
      </c>
      <c r="G81" s="39">
        <v>0</v>
      </c>
      <c r="H81" s="40">
        <v>0</v>
      </c>
      <c r="I81" s="40">
        <v>9</v>
      </c>
      <c r="J81" s="37">
        <f t="shared" si="4"/>
        <v>1</v>
      </c>
      <c r="K81" s="37" t="s">
        <v>1434</v>
      </c>
      <c r="L81" s="37">
        <f t="shared" si="5"/>
        <v>1</v>
      </c>
      <c r="M81" s="37" t="s">
        <v>1434</v>
      </c>
      <c r="N81" s="37">
        <f t="shared" si="6"/>
        <v>1</v>
      </c>
      <c r="O81" s="37" t="s">
        <v>1434</v>
      </c>
      <c r="P81" s="37">
        <f t="shared" si="7"/>
        <v>1</v>
      </c>
      <c r="Q81" s="37" t="s">
        <v>1434</v>
      </c>
    </row>
    <row r="82" spans="1:17" s="41" customFormat="1" ht="51" x14ac:dyDescent="0.2">
      <c r="A82" s="42" t="s">
        <v>1940</v>
      </c>
      <c r="B82" s="36" t="s">
        <v>2073</v>
      </c>
      <c r="C82" s="37" t="s">
        <v>32</v>
      </c>
      <c r="D82" s="38" t="s">
        <v>2074</v>
      </c>
      <c r="E82" s="39">
        <v>1</v>
      </c>
      <c r="F82" s="40">
        <v>9</v>
      </c>
      <c r="G82" s="39">
        <v>0</v>
      </c>
      <c r="H82" s="40">
        <v>0</v>
      </c>
      <c r="I82" s="40">
        <v>9</v>
      </c>
      <c r="J82" s="37">
        <f t="shared" si="4"/>
        <v>1</v>
      </c>
      <c r="K82" s="37" t="s">
        <v>1434</v>
      </c>
      <c r="L82" s="37">
        <f t="shared" si="5"/>
        <v>1</v>
      </c>
      <c r="M82" s="37" t="s">
        <v>1434</v>
      </c>
      <c r="N82" s="37">
        <f t="shared" si="6"/>
        <v>1</v>
      </c>
      <c r="O82" s="37" t="s">
        <v>1434</v>
      </c>
      <c r="P82" s="37">
        <f t="shared" si="7"/>
        <v>1</v>
      </c>
      <c r="Q82" s="37" t="s">
        <v>1434</v>
      </c>
    </row>
    <row r="83" spans="1:17" s="41" customFormat="1" ht="63.75" x14ac:dyDescent="0.2">
      <c r="A83" s="42" t="s">
        <v>1940</v>
      </c>
      <c r="B83" s="36" t="s">
        <v>2073</v>
      </c>
      <c r="C83" s="37" t="s">
        <v>32</v>
      </c>
      <c r="D83" s="38" t="s">
        <v>2075</v>
      </c>
      <c r="E83" s="39">
        <v>1</v>
      </c>
      <c r="F83" s="40">
        <v>9</v>
      </c>
      <c r="G83" s="39">
        <v>0</v>
      </c>
      <c r="H83" s="40">
        <v>0</v>
      </c>
      <c r="I83" s="40">
        <v>9</v>
      </c>
      <c r="J83" s="37">
        <f t="shared" si="4"/>
        <v>1</v>
      </c>
      <c r="K83" s="37" t="s">
        <v>1434</v>
      </c>
      <c r="L83" s="37">
        <f t="shared" si="5"/>
        <v>1</v>
      </c>
      <c r="M83" s="37" t="s">
        <v>1434</v>
      </c>
      <c r="N83" s="37">
        <f t="shared" si="6"/>
        <v>1</v>
      </c>
      <c r="O83" s="37" t="s">
        <v>1434</v>
      </c>
      <c r="P83" s="37">
        <f t="shared" si="7"/>
        <v>1</v>
      </c>
      <c r="Q83" s="37" t="s">
        <v>1434</v>
      </c>
    </row>
    <row r="84" spans="1:17" s="41" customFormat="1" ht="63.75" x14ac:dyDescent="0.2">
      <c r="A84" s="42" t="s">
        <v>1940</v>
      </c>
      <c r="B84" s="36" t="s">
        <v>2073</v>
      </c>
      <c r="C84" s="37" t="s">
        <v>32</v>
      </c>
      <c r="D84" s="38" t="s">
        <v>2076</v>
      </c>
      <c r="E84" s="39">
        <v>1</v>
      </c>
      <c r="F84" s="40">
        <v>9</v>
      </c>
      <c r="G84" s="39">
        <v>0</v>
      </c>
      <c r="H84" s="40">
        <v>0</v>
      </c>
      <c r="I84" s="40">
        <v>9</v>
      </c>
      <c r="J84" s="37">
        <f t="shared" si="4"/>
        <v>1</v>
      </c>
      <c r="K84" s="37" t="s">
        <v>1434</v>
      </c>
      <c r="L84" s="37">
        <f t="shared" si="5"/>
        <v>1</v>
      </c>
      <c r="M84" s="37" t="s">
        <v>1434</v>
      </c>
      <c r="N84" s="37">
        <f t="shared" si="6"/>
        <v>1</v>
      </c>
      <c r="O84" s="37" t="s">
        <v>1434</v>
      </c>
      <c r="P84" s="37">
        <f t="shared" si="7"/>
        <v>1</v>
      </c>
      <c r="Q84" s="37" t="s">
        <v>1434</v>
      </c>
    </row>
    <row r="85" spans="1:17" s="41" customFormat="1" ht="63.75" x14ac:dyDescent="0.2">
      <c r="A85" s="42" t="s">
        <v>1940</v>
      </c>
      <c r="B85" s="36" t="s">
        <v>2073</v>
      </c>
      <c r="C85" s="37" t="s">
        <v>32</v>
      </c>
      <c r="D85" s="38" t="s">
        <v>2077</v>
      </c>
      <c r="E85" s="39">
        <v>1</v>
      </c>
      <c r="F85" s="40">
        <v>9</v>
      </c>
      <c r="G85" s="39">
        <v>0</v>
      </c>
      <c r="H85" s="40">
        <v>0</v>
      </c>
      <c r="I85" s="40">
        <v>9</v>
      </c>
      <c r="J85" s="37">
        <f t="shared" si="4"/>
        <v>1</v>
      </c>
      <c r="K85" s="37" t="s">
        <v>1434</v>
      </c>
      <c r="L85" s="37">
        <f t="shared" si="5"/>
        <v>1</v>
      </c>
      <c r="M85" s="37" t="s">
        <v>1434</v>
      </c>
      <c r="N85" s="37">
        <f t="shared" si="6"/>
        <v>1</v>
      </c>
      <c r="O85" s="37" t="s">
        <v>1434</v>
      </c>
      <c r="P85" s="37">
        <f t="shared" si="7"/>
        <v>1</v>
      </c>
      <c r="Q85" s="37" t="s">
        <v>1434</v>
      </c>
    </row>
    <row r="86" spans="1:17" s="41" customFormat="1" ht="38.25" x14ac:dyDescent="0.2">
      <c r="A86" s="42" t="s">
        <v>1940</v>
      </c>
      <c r="B86" s="36" t="s">
        <v>2078</v>
      </c>
      <c r="C86" s="37" t="s">
        <v>32</v>
      </c>
      <c r="D86" s="38" t="s">
        <v>2079</v>
      </c>
      <c r="E86" s="39">
        <v>1</v>
      </c>
      <c r="F86" s="40">
        <v>9</v>
      </c>
      <c r="G86" s="39">
        <v>0</v>
      </c>
      <c r="H86" s="40">
        <v>0</v>
      </c>
      <c r="I86" s="40">
        <v>9</v>
      </c>
      <c r="J86" s="37">
        <f t="shared" si="4"/>
        <v>1</v>
      </c>
      <c r="K86" s="37" t="s">
        <v>1434</v>
      </c>
      <c r="L86" s="37">
        <f t="shared" si="5"/>
        <v>1</v>
      </c>
      <c r="M86" s="37" t="s">
        <v>1434</v>
      </c>
      <c r="N86" s="37">
        <f t="shared" si="6"/>
        <v>1</v>
      </c>
      <c r="O86" s="37" t="s">
        <v>1434</v>
      </c>
      <c r="P86" s="37">
        <f t="shared" si="7"/>
        <v>1</v>
      </c>
      <c r="Q86" s="37" t="s">
        <v>1434</v>
      </c>
    </row>
    <row r="87" spans="1:17" s="41" customFormat="1" ht="38.25" x14ac:dyDescent="0.2">
      <c r="A87" s="42" t="s">
        <v>1940</v>
      </c>
      <c r="B87" s="36" t="s">
        <v>2078</v>
      </c>
      <c r="C87" s="37" t="s">
        <v>32</v>
      </c>
      <c r="D87" s="38" t="s">
        <v>2080</v>
      </c>
      <c r="E87" s="39">
        <v>1</v>
      </c>
      <c r="F87" s="40">
        <v>9</v>
      </c>
      <c r="G87" s="39">
        <v>0</v>
      </c>
      <c r="H87" s="40">
        <v>0</v>
      </c>
      <c r="I87" s="40">
        <v>9</v>
      </c>
      <c r="J87" s="37">
        <f t="shared" si="4"/>
        <v>1</v>
      </c>
      <c r="K87" s="37" t="s">
        <v>1434</v>
      </c>
      <c r="L87" s="37">
        <f t="shared" si="5"/>
        <v>1</v>
      </c>
      <c r="M87" s="37" t="s">
        <v>1434</v>
      </c>
      <c r="N87" s="37">
        <f t="shared" si="6"/>
        <v>1</v>
      </c>
      <c r="O87" s="37" t="s">
        <v>1434</v>
      </c>
      <c r="P87" s="37">
        <f t="shared" si="7"/>
        <v>1</v>
      </c>
      <c r="Q87" s="37" t="s">
        <v>1434</v>
      </c>
    </row>
    <row r="88" spans="1:17" s="41" customFormat="1" ht="76.5" x14ac:dyDescent="0.2">
      <c r="A88" s="42" t="s">
        <v>1940</v>
      </c>
      <c r="B88" s="36" t="s">
        <v>2081</v>
      </c>
      <c r="C88" s="37" t="s">
        <v>32</v>
      </c>
      <c r="D88" s="38" t="s">
        <v>2082</v>
      </c>
      <c r="E88" s="39">
        <v>1</v>
      </c>
      <c r="F88" s="40">
        <v>9</v>
      </c>
      <c r="G88" s="39">
        <v>0</v>
      </c>
      <c r="H88" s="40">
        <v>0</v>
      </c>
      <c r="I88" s="40">
        <v>9</v>
      </c>
      <c r="J88" s="37">
        <f t="shared" si="4"/>
        <v>1</v>
      </c>
      <c r="K88" s="37" t="s">
        <v>1434</v>
      </c>
      <c r="L88" s="37">
        <f t="shared" si="5"/>
        <v>1</v>
      </c>
      <c r="M88" s="37" t="s">
        <v>1434</v>
      </c>
      <c r="N88" s="37">
        <f t="shared" si="6"/>
        <v>1</v>
      </c>
      <c r="O88" s="37" t="s">
        <v>1434</v>
      </c>
      <c r="P88" s="37">
        <f t="shared" si="7"/>
        <v>1</v>
      </c>
      <c r="Q88" s="37" t="s">
        <v>1434</v>
      </c>
    </row>
    <row r="89" spans="1:17" s="41" customFormat="1" ht="63.75" x14ac:dyDescent="0.2">
      <c r="A89" s="42" t="s">
        <v>1940</v>
      </c>
      <c r="B89" s="36" t="s">
        <v>2081</v>
      </c>
      <c r="C89" s="37" t="s">
        <v>32</v>
      </c>
      <c r="D89" s="38" t="s">
        <v>2083</v>
      </c>
      <c r="E89" s="39">
        <v>1</v>
      </c>
      <c r="F89" s="40">
        <v>9</v>
      </c>
      <c r="G89" s="39">
        <v>0</v>
      </c>
      <c r="H89" s="40">
        <v>0</v>
      </c>
      <c r="I89" s="40">
        <v>9</v>
      </c>
      <c r="J89" s="37">
        <f t="shared" si="4"/>
        <v>1</v>
      </c>
      <c r="K89" s="37" t="s">
        <v>1434</v>
      </c>
      <c r="L89" s="37">
        <f t="shared" si="5"/>
        <v>1</v>
      </c>
      <c r="M89" s="37" t="s">
        <v>1434</v>
      </c>
      <c r="N89" s="37">
        <f t="shared" si="6"/>
        <v>1</v>
      </c>
      <c r="O89" s="37" t="s">
        <v>1434</v>
      </c>
      <c r="P89" s="37">
        <f t="shared" si="7"/>
        <v>1</v>
      </c>
      <c r="Q89" s="37" t="s">
        <v>1434</v>
      </c>
    </row>
    <row r="90" spans="1:17" s="41" customFormat="1" ht="51" x14ac:dyDescent="0.2">
      <c r="A90" s="36" t="s">
        <v>1942</v>
      </c>
      <c r="B90" s="36" t="s">
        <v>2090</v>
      </c>
      <c r="C90" s="37" t="s">
        <v>32</v>
      </c>
      <c r="D90" s="38" t="s">
        <v>2091</v>
      </c>
      <c r="E90" s="39">
        <v>1</v>
      </c>
      <c r="F90" s="40">
        <v>14</v>
      </c>
      <c r="G90" s="39">
        <v>0</v>
      </c>
      <c r="H90" s="40">
        <v>0</v>
      </c>
      <c r="I90" s="40">
        <v>14</v>
      </c>
      <c r="J90" s="37">
        <f t="shared" si="4"/>
        <v>1</v>
      </c>
      <c r="K90" s="37" t="s">
        <v>1434</v>
      </c>
      <c r="L90" s="37">
        <f t="shared" si="5"/>
        <v>1</v>
      </c>
      <c r="M90" s="37" t="s">
        <v>1434</v>
      </c>
      <c r="N90" s="37">
        <f t="shared" si="6"/>
        <v>1</v>
      </c>
      <c r="O90" s="37" t="s">
        <v>1434</v>
      </c>
      <c r="P90" s="37">
        <f t="shared" si="7"/>
        <v>1</v>
      </c>
      <c r="Q90" s="37" t="s">
        <v>1434</v>
      </c>
    </row>
    <row r="91" spans="1:17" s="41" customFormat="1" ht="89.25" x14ac:dyDescent="0.2">
      <c r="A91" s="36" t="s">
        <v>1942</v>
      </c>
      <c r="B91" s="36" t="s">
        <v>2090</v>
      </c>
      <c r="C91" s="37" t="s">
        <v>32</v>
      </c>
      <c r="D91" s="38" t="s">
        <v>2092</v>
      </c>
      <c r="E91" s="39">
        <v>0.92859999999999998</v>
      </c>
      <c r="F91" s="40">
        <v>13</v>
      </c>
      <c r="G91" s="39">
        <v>7.1400000000000005E-2</v>
      </c>
      <c r="H91" s="40">
        <v>1</v>
      </c>
      <c r="I91" s="40">
        <v>14</v>
      </c>
      <c r="J91" s="37">
        <f t="shared" si="4"/>
        <v>1</v>
      </c>
      <c r="K91" s="37" t="s">
        <v>1434</v>
      </c>
      <c r="L91" s="37">
        <f t="shared" si="5"/>
        <v>1</v>
      </c>
      <c r="M91" s="37" t="s">
        <v>1434</v>
      </c>
      <c r="N91" s="37">
        <f t="shared" si="6"/>
        <v>1</v>
      </c>
      <c r="O91" s="37" t="s">
        <v>1434</v>
      </c>
      <c r="P91" s="37">
        <f t="shared" si="7"/>
        <v>0</v>
      </c>
      <c r="Q91" s="37" t="s">
        <v>1929</v>
      </c>
    </row>
    <row r="92" spans="1:17" s="41" customFormat="1" ht="51" x14ac:dyDescent="0.2">
      <c r="A92" s="36" t="s">
        <v>1942</v>
      </c>
      <c r="B92" s="36" t="s">
        <v>2093</v>
      </c>
      <c r="C92" s="37" t="s">
        <v>32</v>
      </c>
      <c r="D92" s="38" t="s">
        <v>2094</v>
      </c>
      <c r="E92" s="39">
        <v>0.92310000000000003</v>
      </c>
      <c r="F92" s="40">
        <v>12</v>
      </c>
      <c r="G92" s="39">
        <v>7.6899999999999996E-2</v>
      </c>
      <c r="H92" s="40">
        <v>1</v>
      </c>
      <c r="I92" s="40">
        <v>13</v>
      </c>
      <c r="J92" s="37">
        <f t="shared" si="4"/>
        <v>1</v>
      </c>
      <c r="K92" s="37" t="s">
        <v>1434</v>
      </c>
      <c r="L92" s="37">
        <f t="shared" si="5"/>
        <v>1</v>
      </c>
      <c r="M92" s="37" t="s">
        <v>1434</v>
      </c>
      <c r="N92" s="37">
        <f t="shared" si="6"/>
        <v>1</v>
      </c>
      <c r="O92" s="37" t="s">
        <v>1434</v>
      </c>
      <c r="P92" s="37">
        <f t="shared" si="7"/>
        <v>0</v>
      </c>
      <c r="Q92" s="37" t="s">
        <v>1929</v>
      </c>
    </row>
    <row r="93" spans="1:17" s="41" customFormat="1" ht="63.75" x14ac:dyDescent="0.2">
      <c r="A93" s="36" t="s">
        <v>1942</v>
      </c>
      <c r="B93" s="36" t="s">
        <v>2093</v>
      </c>
      <c r="C93" s="37" t="s">
        <v>32</v>
      </c>
      <c r="D93" s="38" t="s">
        <v>2095</v>
      </c>
      <c r="E93" s="39">
        <v>0.92310000000000003</v>
      </c>
      <c r="F93" s="40">
        <v>12</v>
      </c>
      <c r="G93" s="39">
        <v>7.6899999999999996E-2</v>
      </c>
      <c r="H93" s="40">
        <v>1</v>
      </c>
      <c r="I93" s="40">
        <v>13</v>
      </c>
      <c r="J93" s="37">
        <f t="shared" si="4"/>
        <v>1</v>
      </c>
      <c r="K93" s="37" t="s">
        <v>1434</v>
      </c>
      <c r="L93" s="37">
        <f t="shared" si="5"/>
        <v>1</v>
      </c>
      <c r="M93" s="37" t="s">
        <v>1434</v>
      </c>
      <c r="N93" s="37">
        <f t="shared" si="6"/>
        <v>1</v>
      </c>
      <c r="O93" s="37" t="s">
        <v>1434</v>
      </c>
      <c r="P93" s="37">
        <f t="shared" si="7"/>
        <v>0</v>
      </c>
      <c r="Q93" s="37" t="s">
        <v>1929</v>
      </c>
    </row>
    <row r="94" spans="1:17" s="41" customFormat="1" ht="63.75" x14ac:dyDescent="0.2">
      <c r="A94" s="36" t="s">
        <v>1943</v>
      </c>
      <c r="B94" s="36" t="s">
        <v>2096</v>
      </c>
      <c r="C94" s="37" t="s">
        <v>32</v>
      </c>
      <c r="D94" s="38" t="s">
        <v>2097</v>
      </c>
      <c r="E94" s="39">
        <v>0.92310000000000003</v>
      </c>
      <c r="F94" s="40">
        <v>12</v>
      </c>
      <c r="G94" s="39">
        <v>7.6899999999999996E-2</v>
      </c>
      <c r="H94" s="40">
        <v>1</v>
      </c>
      <c r="I94" s="40">
        <v>13</v>
      </c>
      <c r="J94" s="37">
        <f t="shared" si="4"/>
        <v>1</v>
      </c>
      <c r="K94" s="37" t="s">
        <v>1434</v>
      </c>
      <c r="L94" s="37">
        <f t="shared" si="5"/>
        <v>1</v>
      </c>
      <c r="M94" s="37" t="s">
        <v>1434</v>
      </c>
      <c r="N94" s="37">
        <f t="shared" si="6"/>
        <v>1</v>
      </c>
      <c r="O94" s="37" t="s">
        <v>1434</v>
      </c>
      <c r="P94" s="37">
        <f t="shared" si="7"/>
        <v>0</v>
      </c>
      <c r="Q94" s="37" t="s">
        <v>1929</v>
      </c>
    </row>
    <row r="95" spans="1:17" s="41" customFormat="1" ht="14.1" customHeight="1" x14ac:dyDescent="0.2">
      <c r="A95" s="36" t="s">
        <v>1943</v>
      </c>
      <c r="B95" s="36" t="s">
        <v>2096</v>
      </c>
      <c r="C95" s="37" t="s">
        <v>32</v>
      </c>
      <c r="D95" s="38" t="s">
        <v>2098</v>
      </c>
      <c r="E95" s="39">
        <v>0.92310000000000003</v>
      </c>
      <c r="F95" s="40">
        <v>12</v>
      </c>
      <c r="G95" s="39">
        <v>7.6899999999999996E-2</v>
      </c>
      <c r="H95" s="40">
        <v>1</v>
      </c>
      <c r="I95" s="40">
        <v>13</v>
      </c>
      <c r="J95" s="37">
        <f t="shared" si="4"/>
        <v>1</v>
      </c>
      <c r="K95" s="37" t="s">
        <v>1434</v>
      </c>
      <c r="L95" s="37">
        <f t="shared" si="5"/>
        <v>1</v>
      </c>
      <c r="M95" s="37" t="s">
        <v>1434</v>
      </c>
      <c r="N95" s="37">
        <f t="shared" si="6"/>
        <v>1</v>
      </c>
      <c r="O95" s="37" t="s">
        <v>1434</v>
      </c>
      <c r="P95" s="37">
        <f t="shared" si="7"/>
        <v>0</v>
      </c>
      <c r="Q95" s="37" t="s">
        <v>1929</v>
      </c>
    </row>
    <row r="96" spans="1:17" s="41" customFormat="1" ht="63.75" x14ac:dyDescent="0.2">
      <c r="A96" s="36" t="s">
        <v>1943</v>
      </c>
      <c r="B96" s="36" t="s">
        <v>2096</v>
      </c>
      <c r="C96" s="37" t="s">
        <v>32</v>
      </c>
      <c r="D96" s="43" t="s">
        <v>2099</v>
      </c>
      <c r="E96" s="39">
        <v>0.92310000000000003</v>
      </c>
      <c r="F96" s="40">
        <v>12</v>
      </c>
      <c r="G96" s="39">
        <v>7.6899999999999996E-2</v>
      </c>
      <c r="H96" s="40">
        <v>1</v>
      </c>
      <c r="I96" s="40">
        <v>13</v>
      </c>
      <c r="J96" s="37">
        <f t="shared" si="4"/>
        <v>1</v>
      </c>
      <c r="K96" s="37" t="s">
        <v>1434</v>
      </c>
      <c r="L96" s="37">
        <f t="shared" si="5"/>
        <v>1</v>
      </c>
      <c r="M96" s="37" t="s">
        <v>1434</v>
      </c>
      <c r="N96" s="37">
        <f t="shared" si="6"/>
        <v>1</v>
      </c>
      <c r="O96" s="37" t="s">
        <v>1434</v>
      </c>
      <c r="P96" s="37">
        <f t="shared" si="7"/>
        <v>0</v>
      </c>
      <c r="Q96" s="37" t="s">
        <v>1929</v>
      </c>
    </row>
    <row r="97" spans="1:17" s="41" customFormat="1" ht="51" x14ac:dyDescent="0.2">
      <c r="A97" s="36" t="s">
        <v>1944</v>
      </c>
      <c r="B97" s="42" t="s">
        <v>2100</v>
      </c>
      <c r="C97" s="37" t="s">
        <v>32</v>
      </c>
      <c r="D97" s="38" t="s">
        <v>2101</v>
      </c>
      <c r="E97" s="39">
        <v>0.92310000000000003</v>
      </c>
      <c r="F97" s="40">
        <v>12</v>
      </c>
      <c r="G97" s="39">
        <v>7.6899999999999996E-2</v>
      </c>
      <c r="H97" s="40">
        <v>1</v>
      </c>
      <c r="I97" s="40">
        <v>13</v>
      </c>
      <c r="J97" s="37">
        <f t="shared" si="4"/>
        <v>1</v>
      </c>
      <c r="K97" s="37" t="s">
        <v>1434</v>
      </c>
      <c r="L97" s="37">
        <f t="shared" si="5"/>
        <v>1</v>
      </c>
      <c r="M97" s="37" t="s">
        <v>1434</v>
      </c>
      <c r="N97" s="37">
        <f t="shared" si="6"/>
        <v>1</v>
      </c>
      <c r="O97" s="37" t="s">
        <v>1434</v>
      </c>
      <c r="P97" s="37">
        <f t="shared" si="7"/>
        <v>0</v>
      </c>
      <c r="Q97" s="37" t="s">
        <v>1929</v>
      </c>
    </row>
    <row r="98" spans="1:17" s="41" customFormat="1" ht="38.25" x14ac:dyDescent="0.2">
      <c r="A98" s="36" t="s">
        <v>1945</v>
      </c>
      <c r="B98" s="36" t="s">
        <v>2102</v>
      </c>
      <c r="C98" s="37" t="s">
        <v>32</v>
      </c>
      <c r="D98" s="38" t="s">
        <v>2103</v>
      </c>
      <c r="E98" s="39">
        <v>1</v>
      </c>
      <c r="F98" s="40">
        <v>13</v>
      </c>
      <c r="G98" s="39">
        <v>0</v>
      </c>
      <c r="H98" s="40">
        <v>0</v>
      </c>
      <c r="I98" s="40">
        <v>13</v>
      </c>
      <c r="J98" s="37">
        <f t="shared" si="4"/>
        <v>1</v>
      </c>
      <c r="K98" s="37" t="s">
        <v>1434</v>
      </c>
      <c r="L98" s="37">
        <f t="shared" si="5"/>
        <v>1</v>
      </c>
      <c r="M98" s="37" t="s">
        <v>1434</v>
      </c>
      <c r="N98" s="37">
        <f t="shared" si="6"/>
        <v>1</v>
      </c>
      <c r="O98" s="37" t="s">
        <v>1434</v>
      </c>
      <c r="P98" s="37">
        <f t="shared" si="7"/>
        <v>1</v>
      </c>
      <c r="Q98" s="37" t="s">
        <v>1434</v>
      </c>
    </row>
    <row r="99" spans="1:17" s="41" customFormat="1" ht="102" x14ac:dyDescent="0.2">
      <c r="A99" s="36" t="s">
        <v>1945</v>
      </c>
      <c r="B99" s="36" t="s">
        <v>2104</v>
      </c>
      <c r="C99" s="37" t="s">
        <v>32</v>
      </c>
      <c r="D99" s="38" t="s">
        <v>2105</v>
      </c>
      <c r="E99" s="39">
        <v>0.92310000000000003</v>
      </c>
      <c r="F99" s="40">
        <v>12</v>
      </c>
      <c r="G99" s="39">
        <v>7.6899999999999996E-2</v>
      </c>
      <c r="H99" s="40">
        <v>1</v>
      </c>
      <c r="I99" s="40">
        <v>13</v>
      </c>
      <c r="J99" s="37">
        <f t="shared" si="4"/>
        <v>1</v>
      </c>
      <c r="K99" s="37" t="s">
        <v>1434</v>
      </c>
      <c r="L99" s="37">
        <f t="shared" si="5"/>
        <v>1</v>
      </c>
      <c r="M99" s="37" t="s">
        <v>1434</v>
      </c>
      <c r="N99" s="37">
        <f t="shared" si="6"/>
        <v>1</v>
      </c>
      <c r="O99" s="37" t="s">
        <v>1434</v>
      </c>
      <c r="P99" s="37">
        <f t="shared" si="7"/>
        <v>0</v>
      </c>
      <c r="Q99" s="37" t="s">
        <v>1929</v>
      </c>
    </row>
    <row r="100" spans="1:17" s="41" customFormat="1" ht="51" x14ac:dyDescent="0.2">
      <c r="A100" s="36" t="s">
        <v>1945</v>
      </c>
      <c r="B100" s="36" t="s">
        <v>2106</v>
      </c>
      <c r="C100" s="37" t="s">
        <v>32</v>
      </c>
      <c r="D100" s="38" t="s">
        <v>2107</v>
      </c>
      <c r="E100" s="39">
        <v>0.92310000000000003</v>
      </c>
      <c r="F100" s="40">
        <v>12</v>
      </c>
      <c r="G100" s="39">
        <v>7.6899999999999996E-2</v>
      </c>
      <c r="H100" s="40">
        <v>1</v>
      </c>
      <c r="I100" s="40">
        <v>13</v>
      </c>
      <c r="J100" s="37">
        <f t="shared" si="4"/>
        <v>1</v>
      </c>
      <c r="K100" s="37" t="s">
        <v>1434</v>
      </c>
      <c r="L100" s="37">
        <f t="shared" si="5"/>
        <v>1</v>
      </c>
      <c r="M100" s="37" t="s">
        <v>1434</v>
      </c>
      <c r="N100" s="37">
        <f t="shared" si="6"/>
        <v>1</v>
      </c>
      <c r="O100" s="37" t="s">
        <v>1434</v>
      </c>
      <c r="P100" s="37">
        <f t="shared" si="7"/>
        <v>0</v>
      </c>
      <c r="Q100" s="37" t="s">
        <v>1929</v>
      </c>
    </row>
    <row r="101" spans="1:17" s="5" customFormat="1" ht="25.5" x14ac:dyDescent="0.2">
      <c r="A101" s="7" t="s">
        <v>1932</v>
      </c>
      <c r="B101" s="7" t="s">
        <v>2108</v>
      </c>
      <c r="C101" s="11" t="s">
        <v>32</v>
      </c>
      <c r="D101" s="8" t="s">
        <v>2109</v>
      </c>
      <c r="E101" s="9">
        <v>0.4</v>
      </c>
      <c r="F101" s="10">
        <v>6</v>
      </c>
      <c r="G101" s="9">
        <v>0.6</v>
      </c>
      <c r="H101" s="10">
        <v>9</v>
      </c>
      <c r="I101" s="10">
        <v>15</v>
      </c>
      <c r="J101" s="11">
        <f t="shared" si="4"/>
        <v>0</v>
      </c>
      <c r="K101" s="11" t="s">
        <v>1929</v>
      </c>
      <c r="L101" s="11">
        <f t="shared" si="5"/>
        <v>0</v>
      </c>
      <c r="M101" s="11" t="s">
        <v>1929</v>
      </c>
      <c r="N101" s="11">
        <f t="shared" si="6"/>
        <v>0</v>
      </c>
      <c r="O101" s="11" t="s">
        <v>1929</v>
      </c>
      <c r="P101" s="11">
        <f t="shared" si="7"/>
        <v>0</v>
      </c>
      <c r="Q101" s="11" t="s">
        <v>1929</v>
      </c>
    </row>
    <row r="102" spans="1:17" s="5" customFormat="1" ht="25.5" x14ac:dyDescent="0.2">
      <c r="A102" s="7" t="s">
        <v>1932</v>
      </c>
      <c r="B102" s="7" t="s">
        <v>2108</v>
      </c>
      <c r="C102" s="11" t="s">
        <v>32</v>
      </c>
      <c r="D102" s="8" t="s">
        <v>2110</v>
      </c>
      <c r="E102" s="9">
        <v>1</v>
      </c>
      <c r="F102" s="10">
        <v>15</v>
      </c>
      <c r="G102" s="9">
        <v>0</v>
      </c>
      <c r="H102" s="10">
        <v>0</v>
      </c>
      <c r="I102" s="10">
        <v>15</v>
      </c>
      <c r="J102" s="11">
        <f t="shared" si="4"/>
        <v>1</v>
      </c>
      <c r="K102" s="11" t="s">
        <v>1434</v>
      </c>
      <c r="L102" s="11">
        <f t="shared" si="5"/>
        <v>1</v>
      </c>
      <c r="M102" s="11" t="s">
        <v>1434</v>
      </c>
      <c r="N102" s="11">
        <f t="shared" si="6"/>
        <v>1</v>
      </c>
      <c r="O102" s="11" t="s">
        <v>1434</v>
      </c>
      <c r="P102" s="11">
        <f t="shared" si="7"/>
        <v>1</v>
      </c>
      <c r="Q102" s="11" t="s">
        <v>1434</v>
      </c>
    </row>
    <row r="103" spans="1:17" s="5" customFormat="1" ht="25.5" x14ac:dyDescent="0.2">
      <c r="A103" s="7" t="s">
        <v>1932</v>
      </c>
      <c r="B103" s="7" t="s">
        <v>2108</v>
      </c>
      <c r="C103" s="11" t="s">
        <v>32</v>
      </c>
      <c r="D103" s="8" t="s">
        <v>2111</v>
      </c>
      <c r="E103" s="9">
        <v>0.66669999999999996</v>
      </c>
      <c r="F103" s="10">
        <v>10</v>
      </c>
      <c r="G103" s="9">
        <v>0.33329999999999999</v>
      </c>
      <c r="H103" s="10">
        <v>5</v>
      </c>
      <c r="I103" s="10">
        <v>15</v>
      </c>
      <c r="J103" s="11">
        <f t="shared" si="4"/>
        <v>1</v>
      </c>
      <c r="K103" s="11" t="s">
        <v>1434</v>
      </c>
      <c r="L103" s="11">
        <f t="shared" si="5"/>
        <v>0</v>
      </c>
      <c r="M103" s="11" t="s">
        <v>1929</v>
      </c>
      <c r="N103" s="11">
        <f t="shared" si="6"/>
        <v>0</v>
      </c>
      <c r="O103" s="11" t="s">
        <v>1929</v>
      </c>
      <c r="P103" s="11">
        <f t="shared" si="7"/>
        <v>0</v>
      </c>
      <c r="Q103" s="11" t="s">
        <v>1929</v>
      </c>
    </row>
    <row r="104" spans="1:17" s="5" customFormat="1" ht="51" x14ac:dyDescent="0.2">
      <c r="A104" s="7" t="s">
        <v>1932</v>
      </c>
      <c r="B104" s="7" t="s">
        <v>2108</v>
      </c>
      <c r="C104" s="11" t="s">
        <v>32</v>
      </c>
      <c r="D104" s="8" t="s">
        <v>2112</v>
      </c>
      <c r="E104" s="9">
        <v>1</v>
      </c>
      <c r="F104" s="10">
        <v>15</v>
      </c>
      <c r="G104" s="9">
        <v>0</v>
      </c>
      <c r="H104" s="10">
        <v>0</v>
      </c>
      <c r="I104" s="10">
        <v>15</v>
      </c>
      <c r="J104" s="11">
        <f t="shared" si="4"/>
        <v>1</v>
      </c>
      <c r="K104" s="11" t="s">
        <v>1434</v>
      </c>
      <c r="L104" s="11">
        <f t="shared" si="5"/>
        <v>1</v>
      </c>
      <c r="M104" s="11" t="s">
        <v>1434</v>
      </c>
      <c r="N104" s="11">
        <f t="shared" si="6"/>
        <v>1</v>
      </c>
      <c r="O104" s="11" t="s">
        <v>1434</v>
      </c>
      <c r="P104" s="11">
        <f t="shared" si="7"/>
        <v>1</v>
      </c>
      <c r="Q104" s="11" t="s">
        <v>1434</v>
      </c>
    </row>
    <row r="105" spans="1:17" s="5" customFormat="1" ht="89.25" x14ac:dyDescent="0.2">
      <c r="A105" s="7" t="s">
        <v>1932</v>
      </c>
      <c r="B105" s="7" t="s">
        <v>1958</v>
      </c>
      <c r="C105" s="11" t="s">
        <v>32</v>
      </c>
      <c r="D105" s="8" t="s">
        <v>2113</v>
      </c>
      <c r="E105" s="9">
        <v>0.93330000000000002</v>
      </c>
      <c r="F105" s="10">
        <v>14</v>
      </c>
      <c r="G105" s="9">
        <v>6.6699999999999995E-2</v>
      </c>
      <c r="H105" s="10">
        <v>1</v>
      </c>
      <c r="I105" s="10">
        <v>15</v>
      </c>
      <c r="J105" s="11">
        <f t="shared" si="4"/>
        <v>1</v>
      </c>
      <c r="K105" s="11" t="s">
        <v>1434</v>
      </c>
      <c r="L105" s="11">
        <f t="shared" si="5"/>
        <v>1</v>
      </c>
      <c r="M105" s="11" t="s">
        <v>1434</v>
      </c>
      <c r="N105" s="11">
        <f t="shared" si="6"/>
        <v>1</v>
      </c>
      <c r="O105" s="11" t="s">
        <v>1434</v>
      </c>
      <c r="P105" s="11">
        <f t="shared" si="7"/>
        <v>0</v>
      </c>
      <c r="Q105" s="11" t="s">
        <v>1929</v>
      </c>
    </row>
    <row r="106" spans="1:17" s="5" customFormat="1" ht="51" x14ac:dyDescent="0.2">
      <c r="A106" s="7" t="s">
        <v>1932</v>
      </c>
      <c r="B106" s="7" t="s">
        <v>1958</v>
      </c>
      <c r="C106" s="11" t="s">
        <v>32</v>
      </c>
      <c r="D106" s="8" t="s">
        <v>2114</v>
      </c>
      <c r="E106" s="9">
        <v>0.6</v>
      </c>
      <c r="F106" s="10">
        <v>9</v>
      </c>
      <c r="G106" s="9">
        <v>0.4</v>
      </c>
      <c r="H106" s="10">
        <v>6</v>
      </c>
      <c r="I106" s="10">
        <v>15</v>
      </c>
      <c r="J106" s="11">
        <f t="shared" si="4"/>
        <v>0</v>
      </c>
      <c r="K106" s="11" t="s">
        <v>1929</v>
      </c>
      <c r="L106" s="11">
        <f t="shared" si="5"/>
        <v>0</v>
      </c>
      <c r="M106" s="11" t="s">
        <v>1929</v>
      </c>
      <c r="N106" s="11">
        <f t="shared" si="6"/>
        <v>0</v>
      </c>
      <c r="O106" s="11" t="s">
        <v>1929</v>
      </c>
      <c r="P106" s="11">
        <f t="shared" si="7"/>
        <v>0</v>
      </c>
      <c r="Q106" s="11" t="s">
        <v>1929</v>
      </c>
    </row>
    <row r="107" spans="1:17" s="5" customFormat="1" ht="102" x14ac:dyDescent="0.2">
      <c r="A107" s="7" t="s">
        <v>1932</v>
      </c>
      <c r="B107" s="7" t="s">
        <v>1958</v>
      </c>
      <c r="C107" s="11" t="s">
        <v>32</v>
      </c>
      <c r="D107" s="8" t="s">
        <v>2115</v>
      </c>
      <c r="E107" s="9">
        <v>0.57140000000000002</v>
      </c>
      <c r="F107" s="10">
        <v>8</v>
      </c>
      <c r="G107" s="9">
        <v>0.42859999999999998</v>
      </c>
      <c r="H107" s="10">
        <v>6</v>
      </c>
      <c r="I107" s="10">
        <v>14</v>
      </c>
      <c r="J107" s="11">
        <f t="shared" si="4"/>
        <v>0</v>
      </c>
      <c r="K107" s="11" t="s">
        <v>1929</v>
      </c>
      <c r="L107" s="11">
        <f t="shared" si="5"/>
        <v>0</v>
      </c>
      <c r="M107" s="11" t="s">
        <v>1929</v>
      </c>
      <c r="N107" s="11">
        <f t="shared" si="6"/>
        <v>0</v>
      </c>
      <c r="O107" s="11" t="s">
        <v>1929</v>
      </c>
      <c r="P107" s="11">
        <f t="shared" si="7"/>
        <v>0</v>
      </c>
      <c r="Q107" s="11" t="s">
        <v>1929</v>
      </c>
    </row>
    <row r="108" spans="1:17" s="5" customFormat="1" ht="89.25" x14ac:dyDescent="0.2">
      <c r="A108" s="7" t="s">
        <v>1932</v>
      </c>
      <c r="B108" s="7" t="s">
        <v>1958</v>
      </c>
      <c r="C108" s="11" t="s">
        <v>32</v>
      </c>
      <c r="D108" s="8" t="s">
        <v>2116</v>
      </c>
      <c r="E108" s="9">
        <v>0.93330000000000002</v>
      </c>
      <c r="F108" s="10">
        <v>14</v>
      </c>
      <c r="G108" s="9">
        <v>6.6699999999999995E-2</v>
      </c>
      <c r="H108" s="10">
        <v>1</v>
      </c>
      <c r="I108" s="10">
        <v>15</v>
      </c>
      <c r="J108" s="11">
        <f t="shared" si="4"/>
        <v>1</v>
      </c>
      <c r="K108" s="11" t="s">
        <v>1434</v>
      </c>
      <c r="L108" s="11">
        <f t="shared" si="5"/>
        <v>1</v>
      </c>
      <c r="M108" s="11" t="s">
        <v>1434</v>
      </c>
      <c r="N108" s="11">
        <f t="shared" si="6"/>
        <v>1</v>
      </c>
      <c r="O108" s="11" t="s">
        <v>1434</v>
      </c>
      <c r="P108" s="11">
        <f t="shared" si="7"/>
        <v>0</v>
      </c>
      <c r="Q108" s="11" t="s">
        <v>1929</v>
      </c>
    </row>
    <row r="109" spans="1:17" s="5" customFormat="1" ht="89.25" x14ac:dyDescent="0.2">
      <c r="A109" s="7" t="s">
        <v>1932</v>
      </c>
      <c r="B109" s="7" t="s">
        <v>1958</v>
      </c>
      <c r="C109" s="11" t="s">
        <v>32</v>
      </c>
      <c r="D109" s="8" t="s">
        <v>2117</v>
      </c>
      <c r="E109" s="9">
        <v>0.93330000000000002</v>
      </c>
      <c r="F109" s="10">
        <v>14</v>
      </c>
      <c r="G109" s="9">
        <v>6.6699999999999995E-2</v>
      </c>
      <c r="H109" s="10">
        <v>1</v>
      </c>
      <c r="I109" s="10">
        <v>15</v>
      </c>
      <c r="J109" s="11">
        <f t="shared" si="4"/>
        <v>1</v>
      </c>
      <c r="K109" s="11" t="s">
        <v>1434</v>
      </c>
      <c r="L109" s="11">
        <f t="shared" si="5"/>
        <v>1</v>
      </c>
      <c r="M109" s="11" t="s">
        <v>1434</v>
      </c>
      <c r="N109" s="11">
        <f t="shared" si="6"/>
        <v>1</v>
      </c>
      <c r="O109" s="11" t="s">
        <v>1434</v>
      </c>
      <c r="P109" s="11">
        <f t="shared" si="7"/>
        <v>0</v>
      </c>
      <c r="Q109" s="11" t="s">
        <v>1929</v>
      </c>
    </row>
    <row r="110" spans="1:17" s="5" customFormat="1" ht="38.25" x14ac:dyDescent="0.2">
      <c r="A110" s="7" t="s">
        <v>1932</v>
      </c>
      <c r="B110" s="7" t="s">
        <v>2118</v>
      </c>
      <c r="C110" s="11" t="s">
        <v>32</v>
      </c>
      <c r="D110" s="8" t="s">
        <v>2119</v>
      </c>
      <c r="E110" s="9">
        <v>0.73329999999999995</v>
      </c>
      <c r="F110" s="10">
        <v>11</v>
      </c>
      <c r="G110" s="9">
        <v>0.26669999999999999</v>
      </c>
      <c r="H110" s="10">
        <v>4</v>
      </c>
      <c r="I110" s="10">
        <v>15</v>
      </c>
      <c r="J110" s="11">
        <f t="shared" si="4"/>
        <v>1</v>
      </c>
      <c r="K110" s="11" t="s">
        <v>1434</v>
      </c>
      <c r="L110" s="11">
        <f t="shared" si="5"/>
        <v>0</v>
      </c>
      <c r="M110" s="11" t="s">
        <v>1929</v>
      </c>
      <c r="N110" s="11">
        <f t="shared" si="6"/>
        <v>0</v>
      </c>
      <c r="O110" s="11" t="s">
        <v>1929</v>
      </c>
      <c r="P110" s="11">
        <f t="shared" si="7"/>
        <v>0</v>
      </c>
      <c r="Q110" s="11" t="s">
        <v>1929</v>
      </c>
    </row>
    <row r="111" spans="1:17" s="5" customFormat="1" ht="38.25" x14ac:dyDescent="0.2">
      <c r="A111" s="7" t="s">
        <v>1932</v>
      </c>
      <c r="B111" s="7" t="s">
        <v>2118</v>
      </c>
      <c r="C111" s="11" t="s">
        <v>32</v>
      </c>
      <c r="D111" s="8" t="s">
        <v>2120</v>
      </c>
      <c r="E111" s="9">
        <v>0.73329999999999995</v>
      </c>
      <c r="F111" s="10">
        <v>11</v>
      </c>
      <c r="G111" s="9">
        <v>0.26669999999999999</v>
      </c>
      <c r="H111" s="10">
        <v>4</v>
      </c>
      <c r="I111" s="10">
        <v>15</v>
      </c>
      <c r="J111" s="11">
        <f t="shared" si="4"/>
        <v>1</v>
      </c>
      <c r="K111" s="11" t="s">
        <v>1434</v>
      </c>
      <c r="L111" s="11">
        <f t="shared" si="5"/>
        <v>0</v>
      </c>
      <c r="M111" s="11" t="s">
        <v>1929</v>
      </c>
      <c r="N111" s="11">
        <f t="shared" si="6"/>
        <v>0</v>
      </c>
      <c r="O111" s="11" t="s">
        <v>1929</v>
      </c>
      <c r="P111" s="11">
        <f t="shared" si="7"/>
        <v>0</v>
      </c>
      <c r="Q111" s="11" t="s">
        <v>1929</v>
      </c>
    </row>
    <row r="112" spans="1:17" s="5" customFormat="1" ht="51" x14ac:dyDescent="0.2">
      <c r="A112" s="7" t="s">
        <v>1932</v>
      </c>
      <c r="B112" s="7" t="s">
        <v>2118</v>
      </c>
      <c r="C112" s="11" t="s">
        <v>32</v>
      </c>
      <c r="D112" s="8" t="s">
        <v>2121</v>
      </c>
      <c r="E112" s="9">
        <v>0.8</v>
      </c>
      <c r="F112" s="10">
        <v>12</v>
      </c>
      <c r="G112" s="9">
        <v>0.2</v>
      </c>
      <c r="H112" s="10">
        <v>3</v>
      </c>
      <c r="I112" s="10">
        <v>15</v>
      </c>
      <c r="J112" s="11">
        <f t="shared" si="4"/>
        <v>1</v>
      </c>
      <c r="K112" s="11" t="s">
        <v>1434</v>
      </c>
      <c r="L112" s="11">
        <f t="shared" si="5"/>
        <v>1</v>
      </c>
      <c r="M112" s="11" t="s">
        <v>1434</v>
      </c>
      <c r="N112" s="11">
        <f t="shared" si="6"/>
        <v>0</v>
      </c>
      <c r="O112" s="11" t="s">
        <v>1929</v>
      </c>
      <c r="P112" s="11">
        <f t="shared" si="7"/>
        <v>0</v>
      </c>
      <c r="Q112" s="11" t="s">
        <v>1929</v>
      </c>
    </row>
    <row r="113" spans="1:17" s="5" customFormat="1" ht="76.5" x14ac:dyDescent="0.2">
      <c r="A113" s="7" t="s">
        <v>1932</v>
      </c>
      <c r="B113" s="7" t="s">
        <v>2118</v>
      </c>
      <c r="C113" s="11" t="s">
        <v>32</v>
      </c>
      <c r="D113" s="8" t="s">
        <v>2122</v>
      </c>
      <c r="E113" s="9">
        <v>0.5333</v>
      </c>
      <c r="F113" s="10">
        <v>8</v>
      </c>
      <c r="G113" s="9">
        <v>0.4667</v>
      </c>
      <c r="H113" s="10">
        <v>7</v>
      </c>
      <c r="I113" s="10">
        <v>15</v>
      </c>
      <c r="J113" s="11">
        <f t="shared" si="4"/>
        <v>0</v>
      </c>
      <c r="K113" s="11" t="s">
        <v>1929</v>
      </c>
      <c r="L113" s="11">
        <f t="shared" si="5"/>
        <v>0</v>
      </c>
      <c r="M113" s="11" t="s">
        <v>1929</v>
      </c>
      <c r="N113" s="11">
        <f t="shared" si="6"/>
        <v>0</v>
      </c>
      <c r="O113" s="11" t="s">
        <v>1929</v>
      </c>
      <c r="P113" s="11">
        <f t="shared" si="7"/>
        <v>0</v>
      </c>
      <c r="Q113" s="11" t="s">
        <v>1929</v>
      </c>
    </row>
    <row r="114" spans="1:17" s="5" customFormat="1" ht="63.75" x14ac:dyDescent="0.2">
      <c r="A114" s="7" t="s">
        <v>1932</v>
      </c>
      <c r="B114" s="7" t="s">
        <v>2118</v>
      </c>
      <c r="C114" s="11" t="s">
        <v>32</v>
      </c>
      <c r="D114" s="8" t="s">
        <v>2123</v>
      </c>
      <c r="E114" s="9">
        <v>0.86670000000000003</v>
      </c>
      <c r="F114" s="10">
        <v>13</v>
      </c>
      <c r="G114" s="9">
        <v>0.1333</v>
      </c>
      <c r="H114" s="10">
        <v>2</v>
      </c>
      <c r="I114" s="10">
        <v>15</v>
      </c>
      <c r="J114" s="11">
        <f t="shared" si="4"/>
        <v>1</v>
      </c>
      <c r="K114" s="11" t="s">
        <v>1434</v>
      </c>
      <c r="L114" s="11">
        <f t="shared" si="5"/>
        <v>1</v>
      </c>
      <c r="M114" s="11" t="s">
        <v>1434</v>
      </c>
      <c r="N114" s="11">
        <f t="shared" si="6"/>
        <v>0</v>
      </c>
      <c r="O114" s="11" t="s">
        <v>1929</v>
      </c>
      <c r="P114" s="11">
        <f t="shared" si="7"/>
        <v>0</v>
      </c>
      <c r="Q114" s="11" t="s">
        <v>1929</v>
      </c>
    </row>
    <row r="115" spans="1:17" s="5" customFormat="1" ht="76.5" x14ac:dyDescent="0.2">
      <c r="A115" s="7" t="s">
        <v>1932</v>
      </c>
      <c r="B115" s="7" t="s">
        <v>2118</v>
      </c>
      <c r="C115" s="11" t="s">
        <v>32</v>
      </c>
      <c r="D115" s="8" t="s">
        <v>2124</v>
      </c>
      <c r="E115" s="9">
        <v>0.5333</v>
      </c>
      <c r="F115" s="10">
        <v>8</v>
      </c>
      <c r="G115" s="9">
        <v>0.4667</v>
      </c>
      <c r="H115" s="10">
        <v>7</v>
      </c>
      <c r="I115" s="10">
        <v>15</v>
      </c>
      <c r="J115" s="11">
        <f t="shared" si="4"/>
        <v>0</v>
      </c>
      <c r="K115" s="11" t="s">
        <v>1929</v>
      </c>
      <c r="L115" s="11">
        <f t="shared" si="5"/>
        <v>0</v>
      </c>
      <c r="M115" s="11" t="s">
        <v>1929</v>
      </c>
      <c r="N115" s="11">
        <f t="shared" si="6"/>
        <v>0</v>
      </c>
      <c r="O115" s="11" t="s">
        <v>1929</v>
      </c>
      <c r="P115" s="11">
        <f t="shared" si="7"/>
        <v>0</v>
      </c>
      <c r="Q115" s="11" t="s">
        <v>1929</v>
      </c>
    </row>
    <row r="116" spans="1:17" s="5" customFormat="1" ht="76.5" x14ac:dyDescent="0.2">
      <c r="A116" s="7" t="s">
        <v>1932</v>
      </c>
      <c r="B116" s="7" t="s">
        <v>2125</v>
      </c>
      <c r="C116" s="11" t="s">
        <v>32</v>
      </c>
      <c r="D116" s="8" t="s">
        <v>2126</v>
      </c>
      <c r="E116" s="9">
        <v>0.93330000000000002</v>
      </c>
      <c r="F116" s="10">
        <v>14</v>
      </c>
      <c r="G116" s="9">
        <v>6.6699999999999995E-2</v>
      </c>
      <c r="H116" s="10">
        <v>1</v>
      </c>
      <c r="I116" s="10">
        <v>15</v>
      </c>
      <c r="J116" s="11">
        <f t="shared" si="4"/>
        <v>1</v>
      </c>
      <c r="K116" s="11" t="s">
        <v>1434</v>
      </c>
      <c r="L116" s="11">
        <f t="shared" si="5"/>
        <v>1</v>
      </c>
      <c r="M116" s="11" t="s">
        <v>1434</v>
      </c>
      <c r="N116" s="11">
        <f t="shared" si="6"/>
        <v>1</v>
      </c>
      <c r="O116" s="11" t="s">
        <v>1434</v>
      </c>
      <c r="P116" s="11">
        <f t="shared" si="7"/>
        <v>0</v>
      </c>
      <c r="Q116" s="11" t="s">
        <v>1929</v>
      </c>
    </row>
    <row r="117" spans="1:17" s="5" customFormat="1" ht="51" x14ac:dyDescent="0.2">
      <c r="A117" s="7" t="s">
        <v>1932</v>
      </c>
      <c r="B117" s="7" t="s">
        <v>2127</v>
      </c>
      <c r="C117" s="11" t="s">
        <v>32</v>
      </c>
      <c r="D117" s="8" t="s">
        <v>2128</v>
      </c>
      <c r="E117" s="9">
        <v>0.4</v>
      </c>
      <c r="F117" s="10">
        <v>6</v>
      </c>
      <c r="G117" s="9">
        <v>0.60070000000000001</v>
      </c>
      <c r="H117" s="10">
        <v>9</v>
      </c>
      <c r="I117" s="10">
        <v>15</v>
      </c>
      <c r="J117" s="11">
        <f t="shared" si="4"/>
        <v>0</v>
      </c>
      <c r="K117" s="11" t="s">
        <v>1929</v>
      </c>
      <c r="L117" s="11">
        <f t="shared" si="5"/>
        <v>0</v>
      </c>
      <c r="M117" s="11" t="s">
        <v>1929</v>
      </c>
      <c r="N117" s="11">
        <f t="shared" si="6"/>
        <v>0</v>
      </c>
      <c r="O117" s="11" t="s">
        <v>1929</v>
      </c>
      <c r="P117" s="11">
        <f t="shared" si="7"/>
        <v>0</v>
      </c>
      <c r="Q117" s="11" t="s">
        <v>1929</v>
      </c>
    </row>
    <row r="118" spans="1:17" s="5" customFormat="1" ht="63.75" x14ac:dyDescent="0.2">
      <c r="A118" s="7" t="s">
        <v>1932</v>
      </c>
      <c r="B118" s="7" t="s">
        <v>2129</v>
      </c>
      <c r="C118" s="11" t="s">
        <v>32</v>
      </c>
      <c r="D118" s="8" t="s">
        <v>2130</v>
      </c>
      <c r="E118" s="9">
        <v>0.8</v>
      </c>
      <c r="F118" s="10">
        <v>12</v>
      </c>
      <c r="G118" s="9">
        <v>0.2</v>
      </c>
      <c r="H118" s="10">
        <v>3</v>
      </c>
      <c r="I118" s="10">
        <v>15</v>
      </c>
      <c r="J118" s="11">
        <f t="shared" si="4"/>
        <v>1</v>
      </c>
      <c r="K118" s="11" t="s">
        <v>1434</v>
      </c>
      <c r="L118" s="11">
        <f t="shared" si="5"/>
        <v>1</v>
      </c>
      <c r="M118" s="11" t="s">
        <v>1434</v>
      </c>
      <c r="N118" s="11">
        <f t="shared" si="6"/>
        <v>0</v>
      </c>
      <c r="O118" s="11" t="s">
        <v>1929</v>
      </c>
      <c r="P118" s="11">
        <f t="shared" si="7"/>
        <v>0</v>
      </c>
      <c r="Q118" s="11" t="s">
        <v>1929</v>
      </c>
    </row>
    <row r="119" spans="1:17" s="5" customFormat="1" ht="102" x14ac:dyDescent="0.2">
      <c r="A119" s="7" t="s">
        <v>1933</v>
      </c>
      <c r="B119" s="15" t="s">
        <v>1963</v>
      </c>
      <c r="C119" s="11" t="s">
        <v>32</v>
      </c>
      <c r="D119" s="8" t="s">
        <v>2131</v>
      </c>
      <c r="E119" s="9">
        <v>0.9375</v>
      </c>
      <c r="F119" s="10">
        <v>15</v>
      </c>
      <c r="G119" s="9">
        <v>6.25E-2</v>
      </c>
      <c r="H119" s="10">
        <v>1</v>
      </c>
      <c r="I119" s="10">
        <v>16</v>
      </c>
      <c r="J119" s="11">
        <f t="shared" si="4"/>
        <v>1</v>
      </c>
      <c r="K119" s="11" t="s">
        <v>1434</v>
      </c>
      <c r="L119" s="11">
        <f t="shared" si="5"/>
        <v>1</v>
      </c>
      <c r="M119" s="11" t="s">
        <v>1434</v>
      </c>
      <c r="N119" s="11">
        <f t="shared" si="6"/>
        <v>1</v>
      </c>
      <c r="O119" s="11" t="s">
        <v>1434</v>
      </c>
      <c r="P119" s="11">
        <f t="shared" si="7"/>
        <v>0</v>
      </c>
      <c r="Q119" s="11" t="s">
        <v>1929</v>
      </c>
    </row>
    <row r="120" spans="1:17" s="5" customFormat="1" ht="38.25" x14ac:dyDescent="0.2">
      <c r="A120" s="7" t="s">
        <v>1933</v>
      </c>
      <c r="B120" s="15" t="s">
        <v>1965</v>
      </c>
      <c r="C120" s="11" t="s">
        <v>32</v>
      </c>
      <c r="D120" s="8" t="s">
        <v>2132</v>
      </c>
      <c r="E120" s="9">
        <v>0.875</v>
      </c>
      <c r="F120" s="10">
        <v>14</v>
      </c>
      <c r="G120" s="9">
        <v>0.125</v>
      </c>
      <c r="H120" s="10">
        <v>2</v>
      </c>
      <c r="I120" s="10">
        <v>16</v>
      </c>
      <c r="J120" s="11">
        <f t="shared" si="4"/>
        <v>1</v>
      </c>
      <c r="K120" s="11" t="s">
        <v>1434</v>
      </c>
      <c r="L120" s="11">
        <f t="shared" si="5"/>
        <v>1</v>
      </c>
      <c r="M120" s="11" t="s">
        <v>1434</v>
      </c>
      <c r="N120" s="11">
        <f t="shared" si="6"/>
        <v>0</v>
      </c>
      <c r="O120" s="11" t="s">
        <v>1929</v>
      </c>
      <c r="P120" s="11">
        <f t="shared" si="7"/>
        <v>0</v>
      </c>
      <c r="Q120" s="11" t="s">
        <v>1929</v>
      </c>
    </row>
    <row r="121" spans="1:17" s="5" customFormat="1" ht="63.75" x14ac:dyDescent="0.2">
      <c r="A121" s="7" t="s">
        <v>1933</v>
      </c>
      <c r="B121" s="15" t="s">
        <v>1968</v>
      </c>
      <c r="C121" s="11" t="s">
        <v>32</v>
      </c>
      <c r="D121" s="8" t="s">
        <v>2133</v>
      </c>
      <c r="E121" s="9">
        <v>0.86670000000000003</v>
      </c>
      <c r="F121" s="10">
        <v>13</v>
      </c>
      <c r="G121" s="9">
        <v>0.1333</v>
      </c>
      <c r="H121" s="10">
        <v>2</v>
      </c>
      <c r="I121" s="10">
        <v>15</v>
      </c>
      <c r="J121" s="11">
        <f t="shared" si="4"/>
        <v>1</v>
      </c>
      <c r="K121" s="11" t="s">
        <v>1434</v>
      </c>
      <c r="L121" s="11">
        <f t="shared" si="5"/>
        <v>1</v>
      </c>
      <c r="M121" s="11" t="s">
        <v>1434</v>
      </c>
      <c r="N121" s="11">
        <f t="shared" si="6"/>
        <v>0</v>
      </c>
      <c r="O121" s="11" t="s">
        <v>1929</v>
      </c>
      <c r="P121" s="11">
        <f t="shared" si="7"/>
        <v>0</v>
      </c>
      <c r="Q121" s="11" t="s">
        <v>1929</v>
      </c>
    </row>
    <row r="122" spans="1:17" s="5" customFormat="1" ht="51" x14ac:dyDescent="0.2">
      <c r="A122" s="7" t="s">
        <v>1933</v>
      </c>
      <c r="B122" s="15" t="s">
        <v>1968</v>
      </c>
      <c r="C122" s="11" t="s">
        <v>32</v>
      </c>
      <c r="D122" s="8" t="s">
        <v>1969</v>
      </c>
      <c r="E122" s="9">
        <v>1</v>
      </c>
      <c r="F122" s="10">
        <v>16</v>
      </c>
      <c r="G122" s="9">
        <v>0</v>
      </c>
      <c r="H122" s="10">
        <v>0</v>
      </c>
      <c r="I122" s="10">
        <v>16</v>
      </c>
      <c r="J122" s="11">
        <f t="shared" si="4"/>
        <v>1</v>
      </c>
      <c r="K122" s="11" t="s">
        <v>1434</v>
      </c>
      <c r="L122" s="11">
        <f t="shared" si="5"/>
        <v>1</v>
      </c>
      <c r="M122" s="11" t="s">
        <v>1434</v>
      </c>
      <c r="N122" s="11">
        <f t="shared" si="6"/>
        <v>1</v>
      </c>
      <c r="O122" s="11" t="s">
        <v>1434</v>
      </c>
      <c r="P122" s="11">
        <f t="shared" si="7"/>
        <v>1</v>
      </c>
      <c r="Q122" s="11" t="s">
        <v>1434</v>
      </c>
    </row>
    <row r="123" spans="1:17" s="5" customFormat="1" ht="76.5" x14ac:dyDescent="0.2">
      <c r="A123" s="7" t="s">
        <v>1933</v>
      </c>
      <c r="B123" s="15" t="s">
        <v>1968</v>
      </c>
      <c r="C123" s="11" t="s">
        <v>32</v>
      </c>
      <c r="D123" s="8" t="s">
        <v>2134</v>
      </c>
      <c r="E123" s="9">
        <v>0.73329999999999995</v>
      </c>
      <c r="F123" s="10">
        <v>11</v>
      </c>
      <c r="G123" s="9">
        <v>0.26669999999999999</v>
      </c>
      <c r="H123" s="10">
        <v>4</v>
      </c>
      <c r="I123" s="10">
        <v>15</v>
      </c>
      <c r="J123" s="11">
        <f t="shared" si="4"/>
        <v>1</v>
      </c>
      <c r="K123" s="11" t="s">
        <v>1434</v>
      </c>
      <c r="L123" s="11">
        <f t="shared" si="5"/>
        <v>0</v>
      </c>
      <c r="M123" s="11" t="s">
        <v>1929</v>
      </c>
      <c r="N123" s="11">
        <f t="shared" si="6"/>
        <v>0</v>
      </c>
      <c r="O123" s="11" t="s">
        <v>1929</v>
      </c>
      <c r="P123" s="11">
        <f t="shared" si="7"/>
        <v>0</v>
      </c>
      <c r="Q123" s="11" t="s">
        <v>1929</v>
      </c>
    </row>
    <row r="124" spans="1:17" s="5" customFormat="1" ht="51" x14ac:dyDescent="0.2">
      <c r="A124" s="7" t="s">
        <v>1933</v>
      </c>
      <c r="B124" s="15" t="s">
        <v>1970</v>
      </c>
      <c r="C124" s="11" t="s">
        <v>32</v>
      </c>
      <c r="D124" s="8" t="s">
        <v>2135</v>
      </c>
      <c r="E124" s="9">
        <v>0.9375</v>
      </c>
      <c r="F124" s="10">
        <v>15</v>
      </c>
      <c r="G124" s="9">
        <v>6.25E-2</v>
      </c>
      <c r="H124" s="10">
        <v>1</v>
      </c>
      <c r="I124" s="10">
        <v>16</v>
      </c>
      <c r="J124" s="11">
        <f t="shared" si="4"/>
        <v>1</v>
      </c>
      <c r="K124" s="11" t="s">
        <v>1434</v>
      </c>
      <c r="L124" s="11">
        <f t="shared" si="5"/>
        <v>1</v>
      </c>
      <c r="M124" s="11" t="s">
        <v>1434</v>
      </c>
      <c r="N124" s="11">
        <f t="shared" si="6"/>
        <v>1</v>
      </c>
      <c r="O124" s="11" t="s">
        <v>1434</v>
      </c>
      <c r="P124" s="11">
        <f t="shared" si="7"/>
        <v>0</v>
      </c>
      <c r="Q124" s="11" t="s">
        <v>1929</v>
      </c>
    </row>
    <row r="125" spans="1:17" s="5" customFormat="1" ht="51" x14ac:dyDescent="0.2">
      <c r="A125" s="7" t="s">
        <v>1933</v>
      </c>
      <c r="B125" s="15" t="s">
        <v>1972</v>
      </c>
      <c r="C125" s="11" t="s">
        <v>32</v>
      </c>
      <c r="D125" s="8" t="s">
        <v>2136</v>
      </c>
      <c r="E125" s="9">
        <v>1</v>
      </c>
      <c r="F125" s="10">
        <v>16</v>
      </c>
      <c r="G125" s="9">
        <v>0</v>
      </c>
      <c r="H125" s="10">
        <v>0</v>
      </c>
      <c r="I125" s="10">
        <v>16</v>
      </c>
      <c r="J125" s="11">
        <f t="shared" si="4"/>
        <v>1</v>
      </c>
      <c r="K125" s="11" t="s">
        <v>1434</v>
      </c>
      <c r="L125" s="11">
        <f t="shared" si="5"/>
        <v>1</v>
      </c>
      <c r="M125" s="11" t="s">
        <v>1434</v>
      </c>
      <c r="N125" s="11">
        <f t="shared" si="6"/>
        <v>1</v>
      </c>
      <c r="O125" s="11" t="s">
        <v>1434</v>
      </c>
      <c r="P125" s="11">
        <f t="shared" si="7"/>
        <v>1</v>
      </c>
      <c r="Q125" s="11" t="s">
        <v>1434</v>
      </c>
    </row>
    <row r="126" spans="1:17" s="5" customFormat="1" ht="63.75" x14ac:dyDescent="0.2">
      <c r="A126" s="7" t="s">
        <v>1933</v>
      </c>
      <c r="B126" s="15" t="s">
        <v>1972</v>
      </c>
      <c r="C126" s="11" t="s">
        <v>32</v>
      </c>
      <c r="D126" s="8" t="s">
        <v>2137</v>
      </c>
      <c r="E126" s="9">
        <v>0.75</v>
      </c>
      <c r="F126" s="10">
        <v>12</v>
      </c>
      <c r="G126" s="9">
        <v>0.25</v>
      </c>
      <c r="H126" s="10">
        <v>4</v>
      </c>
      <c r="I126" s="10">
        <v>16</v>
      </c>
      <c r="J126" s="11">
        <f t="shared" si="4"/>
        <v>1</v>
      </c>
      <c r="K126" s="11" t="s">
        <v>1434</v>
      </c>
      <c r="L126" s="11">
        <f t="shared" si="5"/>
        <v>0</v>
      </c>
      <c r="M126" s="11" t="s">
        <v>1929</v>
      </c>
      <c r="N126" s="11">
        <f t="shared" si="6"/>
        <v>0</v>
      </c>
      <c r="O126" s="11" t="s">
        <v>1929</v>
      </c>
      <c r="P126" s="11">
        <f t="shared" si="7"/>
        <v>0</v>
      </c>
      <c r="Q126" s="11" t="s">
        <v>1929</v>
      </c>
    </row>
    <row r="127" spans="1:17" s="5" customFormat="1" ht="38.25" x14ac:dyDescent="0.2">
      <c r="A127" s="7" t="s">
        <v>1933</v>
      </c>
      <c r="B127" s="15" t="s">
        <v>1972</v>
      </c>
      <c r="C127" s="11" t="s">
        <v>32</v>
      </c>
      <c r="D127" s="8" t="s">
        <v>2138</v>
      </c>
      <c r="E127" s="9">
        <v>0.75</v>
      </c>
      <c r="F127" s="10">
        <v>12</v>
      </c>
      <c r="G127" s="9">
        <v>0.25</v>
      </c>
      <c r="H127" s="10">
        <v>4</v>
      </c>
      <c r="I127" s="10">
        <v>16</v>
      </c>
      <c r="J127" s="11">
        <f t="shared" si="4"/>
        <v>1</v>
      </c>
      <c r="K127" s="11" t="s">
        <v>1434</v>
      </c>
      <c r="L127" s="11">
        <f t="shared" si="5"/>
        <v>0</v>
      </c>
      <c r="M127" s="11" t="s">
        <v>1929</v>
      </c>
      <c r="N127" s="11">
        <f t="shared" si="6"/>
        <v>0</v>
      </c>
      <c r="O127" s="11" t="s">
        <v>1929</v>
      </c>
      <c r="P127" s="11">
        <f t="shared" si="7"/>
        <v>0</v>
      </c>
      <c r="Q127" s="11" t="s">
        <v>1929</v>
      </c>
    </row>
    <row r="128" spans="1:17" s="5" customFormat="1" ht="76.5" x14ac:dyDescent="0.2">
      <c r="A128" s="7" t="s">
        <v>1933</v>
      </c>
      <c r="B128" s="15" t="s">
        <v>1974</v>
      </c>
      <c r="C128" s="11" t="s">
        <v>32</v>
      </c>
      <c r="D128" s="8" t="s">
        <v>2139</v>
      </c>
      <c r="E128" s="9">
        <v>0.9375</v>
      </c>
      <c r="F128" s="10">
        <v>15</v>
      </c>
      <c r="G128" s="9">
        <v>6.25E-2</v>
      </c>
      <c r="H128" s="10">
        <v>1</v>
      </c>
      <c r="I128" s="10">
        <v>16</v>
      </c>
      <c r="J128" s="11">
        <f t="shared" si="4"/>
        <v>1</v>
      </c>
      <c r="K128" s="11" t="s">
        <v>1434</v>
      </c>
      <c r="L128" s="11">
        <f t="shared" si="5"/>
        <v>1</v>
      </c>
      <c r="M128" s="11" t="s">
        <v>1434</v>
      </c>
      <c r="N128" s="11">
        <f t="shared" si="6"/>
        <v>1</v>
      </c>
      <c r="O128" s="11" t="s">
        <v>1434</v>
      </c>
      <c r="P128" s="11">
        <f t="shared" si="7"/>
        <v>0</v>
      </c>
      <c r="Q128" s="11" t="s">
        <v>1929</v>
      </c>
    </row>
    <row r="129" spans="1:17" s="5" customFormat="1" ht="63.75" x14ac:dyDescent="0.2">
      <c r="A129" s="7" t="s">
        <v>1933</v>
      </c>
      <c r="B129" s="15" t="s">
        <v>1974</v>
      </c>
      <c r="C129" s="11" t="s">
        <v>32</v>
      </c>
      <c r="D129" s="8" t="s">
        <v>2140</v>
      </c>
      <c r="E129" s="9">
        <v>0.6875</v>
      </c>
      <c r="F129" s="10">
        <v>11</v>
      </c>
      <c r="G129" s="9">
        <v>0.3125</v>
      </c>
      <c r="H129" s="10">
        <v>5</v>
      </c>
      <c r="I129" s="10">
        <v>16</v>
      </c>
      <c r="J129" s="11">
        <f t="shared" si="4"/>
        <v>1</v>
      </c>
      <c r="K129" s="11" t="s">
        <v>1434</v>
      </c>
      <c r="L129" s="11">
        <f t="shared" si="5"/>
        <v>0</v>
      </c>
      <c r="M129" s="11" t="s">
        <v>1929</v>
      </c>
      <c r="N129" s="11">
        <f t="shared" si="6"/>
        <v>0</v>
      </c>
      <c r="O129" s="11" t="s">
        <v>1929</v>
      </c>
      <c r="P129" s="11">
        <f t="shared" si="7"/>
        <v>0</v>
      </c>
      <c r="Q129" s="11" t="s">
        <v>1929</v>
      </c>
    </row>
    <row r="130" spans="1:17" s="5" customFormat="1" ht="51" x14ac:dyDescent="0.2">
      <c r="A130" s="7" t="s">
        <v>1933</v>
      </c>
      <c r="B130" s="15" t="s">
        <v>2141</v>
      </c>
      <c r="C130" s="11" t="s">
        <v>32</v>
      </c>
      <c r="D130" s="8" t="s">
        <v>2142</v>
      </c>
      <c r="E130" s="9">
        <v>0.6875</v>
      </c>
      <c r="F130" s="10">
        <v>11</v>
      </c>
      <c r="G130" s="9">
        <v>0.3125</v>
      </c>
      <c r="H130" s="10">
        <v>5</v>
      </c>
      <c r="I130" s="10">
        <v>16</v>
      </c>
      <c r="J130" s="11">
        <f t="shared" ref="J130:J193" si="8">IF(E130&gt;=66.67%,1,0)</f>
        <v>1</v>
      </c>
      <c r="K130" s="11" t="s">
        <v>1434</v>
      </c>
      <c r="L130" s="11">
        <f t="shared" ref="L130:L193" si="9">IF(E130&gt;=80%,1,0)</f>
        <v>0</v>
      </c>
      <c r="M130" s="11" t="s">
        <v>1929</v>
      </c>
      <c r="N130" s="11">
        <f t="shared" ref="N130:N193" si="10">IF(E130&gt;=90%,1,0)</f>
        <v>0</v>
      </c>
      <c r="O130" s="11" t="s">
        <v>1929</v>
      </c>
      <c r="P130" s="11">
        <f t="shared" ref="P130:P193" si="11">IF(E130=100%,1,0)</f>
        <v>0</v>
      </c>
      <c r="Q130" s="11" t="s">
        <v>1929</v>
      </c>
    </row>
    <row r="131" spans="1:17" s="5" customFormat="1" ht="38.25" x14ac:dyDescent="0.2">
      <c r="A131" s="7" t="s">
        <v>1933</v>
      </c>
      <c r="B131" s="15" t="s">
        <v>2141</v>
      </c>
      <c r="C131" s="11" t="s">
        <v>32</v>
      </c>
      <c r="D131" s="8" t="s">
        <v>2143</v>
      </c>
      <c r="E131" s="9">
        <v>0.6875</v>
      </c>
      <c r="F131" s="10">
        <v>11</v>
      </c>
      <c r="G131" s="9">
        <v>0.3125</v>
      </c>
      <c r="H131" s="10">
        <v>5</v>
      </c>
      <c r="I131" s="10">
        <v>16</v>
      </c>
      <c r="J131" s="11">
        <f t="shared" si="8"/>
        <v>1</v>
      </c>
      <c r="K131" s="11" t="s">
        <v>1434</v>
      </c>
      <c r="L131" s="11">
        <f t="shared" si="9"/>
        <v>0</v>
      </c>
      <c r="M131" s="11" t="s">
        <v>1929</v>
      </c>
      <c r="N131" s="11">
        <f t="shared" si="10"/>
        <v>0</v>
      </c>
      <c r="O131" s="11" t="s">
        <v>1929</v>
      </c>
      <c r="P131" s="11">
        <f t="shared" si="11"/>
        <v>0</v>
      </c>
      <c r="Q131" s="11" t="s">
        <v>1929</v>
      </c>
    </row>
    <row r="132" spans="1:17" s="5" customFormat="1" ht="63.75" x14ac:dyDescent="0.2">
      <c r="A132" s="7" t="s">
        <v>1933</v>
      </c>
      <c r="B132" s="15" t="s">
        <v>2141</v>
      </c>
      <c r="C132" s="11" t="s">
        <v>32</v>
      </c>
      <c r="D132" s="8" t="s">
        <v>2144</v>
      </c>
      <c r="E132" s="9">
        <v>0.6875</v>
      </c>
      <c r="F132" s="10">
        <v>11</v>
      </c>
      <c r="G132" s="9">
        <v>0.3125</v>
      </c>
      <c r="H132" s="10">
        <v>5</v>
      </c>
      <c r="I132" s="10">
        <v>16</v>
      </c>
      <c r="J132" s="11">
        <f t="shared" si="8"/>
        <v>1</v>
      </c>
      <c r="K132" s="11" t="s">
        <v>1434</v>
      </c>
      <c r="L132" s="11">
        <f t="shared" si="9"/>
        <v>0</v>
      </c>
      <c r="M132" s="11" t="s">
        <v>1929</v>
      </c>
      <c r="N132" s="11">
        <f t="shared" si="10"/>
        <v>0</v>
      </c>
      <c r="O132" s="11" t="s">
        <v>1929</v>
      </c>
      <c r="P132" s="11">
        <f t="shared" si="11"/>
        <v>0</v>
      </c>
      <c r="Q132" s="11" t="s">
        <v>1929</v>
      </c>
    </row>
    <row r="133" spans="1:17" s="5" customFormat="1" ht="25.5" x14ac:dyDescent="0.2">
      <c r="A133" s="7" t="s">
        <v>1934</v>
      </c>
      <c r="B133" s="15" t="s">
        <v>1976</v>
      </c>
      <c r="C133" s="11" t="s">
        <v>32</v>
      </c>
      <c r="D133" s="8" t="s">
        <v>2145</v>
      </c>
      <c r="E133" s="9">
        <v>1</v>
      </c>
      <c r="F133" s="10">
        <v>15</v>
      </c>
      <c r="G133" s="9">
        <v>0</v>
      </c>
      <c r="H133" s="10">
        <v>0</v>
      </c>
      <c r="I133" s="10">
        <v>15</v>
      </c>
      <c r="J133" s="11">
        <f t="shared" si="8"/>
        <v>1</v>
      </c>
      <c r="K133" s="11" t="s">
        <v>1434</v>
      </c>
      <c r="L133" s="11">
        <f t="shared" si="9"/>
        <v>1</v>
      </c>
      <c r="M133" s="11" t="s">
        <v>1434</v>
      </c>
      <c r="N133" s="11">
        <f t="shared" si="10"/>
        <v>1</v>
      </c>
      <c r="O133" s="11" t="s">
        <v>1434</v>
      </c>
      <c r="P133" s="11">
        <f t="shared" si="11"/>
        <v>1</v>
      </c>
      <c r="Q133" s="11" t="s">
        <v>1434</v>
      </c>
    </row>
    <row r="134" spans="1:17" s="5" customFormat="1" ht="63.75" x14ac:dyDescent="0.2">
      <c r="A134" s="7" t="s">
        <v>1934</v>
      </c>
      <c r="B134" s="15" t="s">
        <v>1976</v>
      </c>
      <c r="C134" s="11" t="s">
        <v>32</v>
      </c>
      <c r="D134" s="8" t="s">
        <v>2146</v>
      </c>
      <c r="E134" s="9">
        <v>1</v>
      </c>
      <c r="F134" s="10">
        <v>15</v>
      </c>
      <c r="G134" s="9">
        <v>0</v>
      </c>
      <c r="H134" s="10">
        <v>0</v>
      </c>
      <c r="I134" s="10">
        <v>15</v>
      </c>
      <c r="J134" s="11">
        <f t="shared" si="8"/>
        <v>1</v>
      </c>
      <c r="K134" s="11" t="s">
        <v>1434</v>
      </c>
      <c r="L134" s="11">
        <f t="shared" si="9"/>
        <v>1</v>
      </c>
      <c r="M134" s="11" t="s">
        <v>1434</v>
      </c>
      <c r="N134" s="11">
        <f t="shared" si="10"/>
        <v>1</v>
      </c>
      <c r="O134" s="11" t="s">
        <v>1434</v>
      </c>
      <c r="P134" s="11">
        <f t="shared" si="11"/>
        <v>1</v>
      </c>
      <c r="Q134" s="11" t="s">
        <v>1434</v>
      </c>
    </row>
    <row r="135" spans="1:17" s="5" customFormat="1" ht="38.25" x14ac:dyDescent="0.2">
      <c r="A135" s="7" t="s">
        <v>1934</v>
      </c>
      <c r="B135" s="15" t="s">
        <v>1976</v>
      </c>
      <c r="C135" s="11" t="s">
        <v>32</v>
      </c>
      <c r="D135" s="8" t="s">
        <v>2147</v>
      </c>
      <c r="E135" s="9">
        <v>0.93330000000000002</v>
      </c>
      <c r="F135" s="10">
        <v>14</v>
      </c>
      <c r="G135" s="9">
        <v>6.6699999999999995E-2</v>
      </c>
      <c r="H135" s="10">
        <v>1</v>
      </c>
      <c r="I135" s="10">
        <v>15</v>
      </c>
      <c r="J135" s="11">
        <f t="shared" si="8"/>
        <v>1</v>
      </c>
      <c r="K135" s="11" t="s">
        <v>1434</v>
      </c>
      <c r="L135" s="11">
        <f t="shared" si="9"/>
        <v>1</v>
      </c>
      <c r="M135" s="11" t="s">
        <v>1434</v>
      </c>
      <c r="N135" s="11">
        <f t="shared" si="10"/>
        <v>1</v>
      </c>
      <c r="O135" s="11" t="s">
        <v>1434</v>
      </c>
      <c r="P135" s="11">
        <f t="shared" si="11"/>
        <v>0</v>
      </c>
      <c r="Q135" s="11" t="s">
        <v>1929</v>
      </c>
    </row>
    <row r="136" spans="1:17" s="5" customFormat="1" ht="51" x14ac:dyDescent="0.2">
      <c r="A136" s="7" t="s">
        <v>1934</v>
      </c>
      <c r="B136" s="15" t="s">
        <v>1976</v>
      </c>
      <c r="C136" s="11" t="s">
        <v>32</v>
      </c>
      <c r="D136" s="8" t="s">
        <v>2148</v>
      </c>
      <c r="E136" s="9">
        <v>0.4</v>
      </c>
      <c r="F136" s="10">
        <v>6</v>
      </c>
      <c r="G136" s="9">
        <v>0.6</v>
      </c>
      <c r="H136" s="10">
        <v>9</v>
      </c>
      <c r="I136" s="10">
        <v>15</v>
      </c>
      <c r="J136" s="11">
        <f t="shared" si="8"/>
        <v>0</v>
      </c>
      <c r="K136" s="11" t="s">
        <v>1929</v>
      </c>
      <c r="L136" s="11">
        <f t="shared" si="9"/>
        <v>0</v>
      </c>
      <c r="M136" s="11" t="s">
        <v>1929</v>
      </c>
      <c r="N136" s="11">
        <f t="shared" si="10"/>
        <v>0</v>
      </c>
      <c r="O136" s="11" t="s">
        <v>1929</v>
      </c>
      <c r="P136" s="11">
        <f t="shared" si="11"/>
        <v>0</v>
      </c>
      <c r="Q136" s="11" t="s">
        <v>1929</v>
      </c>
    </row>
    <row r="137" spans="1:17" s="5" customFormat="1" ht="38.25" x14ac:dyDescent="0.2">
      <c r="A137" s="7" t="s">
        <v>1934</v>
      </c>
      <c r="B137" s="15" t="s">
        <v>1976</v>
      </c>
      <c r="C137" s="11" t="s">
        <v>32</v>
      </c>
      <c r="D137" s="8" t="s">
        <v>2149</v>
      </c>
      <c r="E137" s="9">
        <v>0.86670000000000003</v>
      </c>
      <c r="F137" s="10">
        <v>13</v>
      </c>
      <c r="G137" s="9">
        <v>0.1333</v>
      </c>
      <c r="H137" s="10">
        <v>2</v>
      </c>
      <c r="I137" s="10">
        <v>15</v>
      </c>
      <c r="J137" s="11">
        <f t="shared" si="8"/>
        <v>1</v>
      </c>
      <c r="K137" s="11" t="s">
        <v>1434</v>
      </c>
      <c r="L137" s="11">
        <f t="shared" si="9"/>
        <v>1</v>
      </c>
      <c r="M137" s="11" t="s">
        <v>1434</v>
      </c>
      <c r="N137" s="11">
        <f t="shared" si="10"/>
        <v>0</v>
      </c>
      <c r="O137" s="11" t="s">
        <v>1929</v>
      </c>
      <c r="P137" s="11">
        <f t="shared" si="11"/>
        <v>0</v>
      </c>
      <c r="Q137" s="11" t="s">
        <v>1929</v>
      </c>
    </row>
    <row r="138" spans="1:17" s="5" customFormat="1" ht="242.25" x14ac:dyDescent="0.2">
      <c r="A138" s="7" t="s">
        <v>1934</v>
      </c>
      <c r="B138" s="15" t="s">
        <v>1976</v>
      </c>
      <c r="C138" s="11" t="s">
        <v>32</v>
      </c>
      <c r="D138" s="8" t="s">
        <v>2150</v>
      </c>
      <c r="E138" s="9">
        <v>0.86670000000000003</v>
      </c>
      <c r="F138" s="10">
        <v>13</v>
      </c>
      <c r="G138" s="9">
        <v>0.1333</v>
      </c>
      <c r="H138" s="10">
        <v>2</v>
      </c>
      <c r="I138" s="10">
        <v>15</v>
      </c>
      <c r="J138" s="11">
        <f t="shared" si="8"/>
        <v>1</v>
      </c>
      <c r="K138" s="11" t="s">
        <v>1434</v>
      </c>
      <c r="L138" s="11">
        <f t="shared" si="9"/>
        <v>1</v>
      </c>
      <c r="M138" s="11" t="s">
        <v>1434</v>
      </c>
      <c r="N138" s="11">
        <f t="shared" si="10"/>
        <v>0</v>
      </c>
      <c r="O138" s="11" t="s">
        <v>1929</v>
      </c>
      <c r="P138" s="11">
        <f t="shared" si="11"/>
        <v>0</v>
      </c>
      <c r="Q138" s="11" t="s">
        <v>1929</v>
      </c>
    </row>
    <row r="139" spans="1:17" s="5" customFormat="1" ht="38.25" x14ac:dyDescent="0.2">
      <c r="A139" s="7" t="s">
        <v>1934</v>
      </c>
      <c r="B139" s="15" t="s">
        <v>1976</v>
      </c>
      <c r="C139" s="11" t="s">
        <v>32</v>
      </c>
      <c r="D139" s="8" t="s">
        <v>2151</v>
      </c>
      <c r="E139" s="9">
        <v>0.73329999999999995</v>
      </c>
      <c r="F139" s="10">
        <v>11</v>
      </c>
      <c r="G139" s="9">
        <v>0.26669999999999999</v>
      </c>
      <c r="H139" s="10">
        <v>4</v>
      </c>
      <c r="I139" s="10">
        <v>15</v>
      </c>
      <c r="J139" s="11">
        <f t="shared" si="8"/>
        <v>1</v>
      </c>
      <c r="K139" s="11" t="s">
        <v>1434</v>
      </c>
      <c r="L139" s="11">
        <f t="shared" si="9"/>
        <v>0</v>
      </c>
      <c r="M139" s="11" t="s">
        <v>1929</v>
      </c>
      <c r="N139" s="11">
        <f t="shared" si="10"/>
        <v>0</v>
      </c>
      <c r="O139" s="11" t="s">
        <v>1929</v>
      </c>
      <c r="P139" s="11">
        <f t="shared" si="11"/>
        <v>0</v>
      </c>
      <c r="Q139" s="11" t="s">
        <v>1929</v>
      </c>
    </row>
    <row r="140" spans="1:17" s="5" customFormat="1" ht="76.5" x14ac:dyDescent="0.2">
      <c r="A140" s="7" t="s">
        <v>1934</v>
      </c>
      <c r="B140" s="15" t="s">
        <v>1982</v>
      </c>
      <c r="C140" s="11" t="s">
        <v>32</v>
      </c>
      <c r="D140" s="8" t="s">
        <v>2152</v>
      </c>
      <c r="E140" s="9">
        <v>1</v>
      </c>
      <c r="F140" s="10">
        <v>15</v>
      </c>
      <c r="G140" s="9">
        <v>0</v>
      </c>
      <c r="H140" s="10">
        <v>0</v>
      </c>
      <c r="I140" s="10">
        <v>15</v>
      </c>
      <c r="J140" s="11">
        <f t="shared" si="8"/>
        <v>1</v>
      </c>
      <c r="K140" s="11" t="s">
        <v>1434</v>
      </c>
      <c r="L140" s="11">
        <f t="shared" si="9"/>
        <v>1</v>
      </c>
      <c r="M140" s="11" t="s">
        <v>1434</v>
      </c>
      <c r="N140" s="11">
        <f t="shared" si="10"/>
        <v>1</v>
      </c>
      <c r="O140" s="11" t="s">
        <v>1434</v>
      </c>
      <c r="P140" s="11">
        <f t="shared" si="11"/>
        <v>1</v>
      </c>
      <c r="Q140" s="11" t="s">
        <v>1434</v>
      </c>
    </row>
    <row r="141" spans="1:17" s="5" customFormat="1" ht="25.5" x14ac:dyDescent="0.2">
      <c r="A141" s="7" t="s">
        <v>1934</v>
      </c>
      <c r="B141" s="15" t="s">
        <v>1982</v>
      </c>
      <c r="C141" s="11" t="s">
        <v>32</v>
      </c>
      <c r="D141" s="8" t="s">
        <v>2153</v>
      </c>
      <c r="E141" s="9">
        <v>0.73329999999999995</v>
      </c>
      <c r="F141" s="10">
        <v>11</v>
      </c>
      <c r="G141" s="9">
        <v>0.26669999999999999</v>
      </c>
      <c r="H141" s="10">
        <v>4</v>
      </c>
      <c r="I141" s="10">
        <v>15</v>
      </c>
      <c r="J141" s="11">
        <f t="shared" si="8"/>
        <v>1</v>
      </c>
      <c r="K141" s="11" t="s">
        <v>1434</v>
      </c>
      <c r="L141" s="11">
        <f t="shared" si="9"/>
        <v>0</v>
      </c>
      <c r="M141" s="11" t="s">
        <v>1929</v>
      </c>
      <c r="N141" s="11">
        <f t="shared" si="10"/>
        <v>0</v>
      </c>
      <c r="O141" s="11" t="s">
        <v>1929</v>
      </c>
      <c r="P141" s="11">
        <f t="shared" si="11"/>
        <v>0</v>
      </c>
      <c r="Q141" s="11" t="s">
        <v>1929</v>
      </c>
    </row>
    <row r="142" spans="1:17" s="5" customFormat="1" ht="25.5" x14ac:dyDescent="0.2">
      <c r="A142" s="7" t="s">
        <v>1934</v>
      </c>
      <c r="B142" s="15" t="s">
        <v>1982</v>
      </c>
      <c r="C142" s="11" t="s">
        <v>32</v>
      </c>
      <c r="D142" s="8" t="s">
        <v>2154</v>
      </c>
      <c r="E142" s="9">
        <v>0.93330000000000002</v>
      </c>
      <c r="F142" s="10">
        <v>14</v>
      </c>
      <c r="G142" s="9">
        <v>6.6699999999999995E-2</v>
      </c>
      <c r="H142" s="10">
        <v>1</v>
      </c>
      <c r="I142" s="10">
        <v>15</v>
      </c>
      <c r="J142" s="11">
        <f t="shared" si="8"/>
        <v>1</v>
      </c>
      <c r="K142" s="11" t="s">
        <v>1434</v>
      </c>
      <c r="L142" s="11">
        <f t="shared" si="9"/>
        <v>1</v>
      </c>
      <c r="M142" s="11" t="s">
        <v>1434</v>
      </c>
      <c r="N142" s="11">
        <f t="shared" si="10"/>
        <v>1</v>
      </c>
      <c r="O142" s="11" t="s">
        <v>1434</v>
      </c>
      <c r="P142" s="11">
        <f t="shared" si="11"/>
        <v>0</v>
      </c>
      <c r="Q142" s="11" t="s">
        <v>1929</v>
      </c>
    </row>
    <row r="143" spans="1:17" s="5" customFormat="1" ht="63.75" x14ac:dyDescent="0.2">
      <c r="A143" s="7" t="s">
        <v>1934</v>
      </c>
      <c r="B143" s="15" t="s">
        <v>1987</v>
      </c>
      <c r="C143" s="11" t="s">
        <v>32</v>
      </c>
      <c r="D143" s="8" t="s">
        <v>2155</v>
      </c>
      <c r="E143" s="13">
        <v>0.93330000000000002</v>
      </c>
      <c r="F143" s="14">
        <v>14</v>
      </c>
      <c r="G143" s="13">
        <v>6.6699999999999995E-2</v>
      </c>
      <c r="H143" s="14">
        <v>1</v>
      </c>
      <c r="I143" s="14">
        <v>15</v>
      </c>
      <c r="J143" s="11">
        <f t="shared" si="8"/>
        <v>1</v>
      </c>
      <c r="K143" s="11" t="s">
        <v>1434</v>
      </c>
      <c r="L143" s="11">
        <f t="shared" si="9"/>
        <v>1</v>
      </c>
      <c r="M143" s="11" t="s">
        <v>1434</v>
      </c>
      <c r="N143" s="11">
        <f t="shared" si="10"/>
        <v>1</v>
      </c>
      <c r="O143" s="11" t="s">
        <v>1434</v>
      </c>
      <c r="P143" s="11">
        <f t="shared" si="11"/>
        <v>0</v>
      </c>
      <c r="Q143" s="11" t="s">
        <v>1929</v>
      </c>
    </row>
    <row r="144" spans="1:17" s="5" customFormat="1" ht="38.25" x14ac:dyDescent="0.2">
      <c r="A144" s="7" t="s">
        <v>1934</v>
      </c>
      <c r="B144" s="15" t="s">
        <v>1987</v>
      </c>
      <c r="C144" s="11" t="s">
        <v>32</v>
      </c>
      <c r="D144" s="8" t="s">
        <v>2156</v>
      </c>
      <c r="E144" s="13">
        <v>1</v>
      </c>
      <c r="F144" s="14">
        <v>15</v>
      </c>
      <c r="G144" s="13">
        <v>0</v>
      </c>
      <c r="H144" s="14">
        <v>0</v>
      </c>
      <c r="I144" s="14">
        <v>15</v>
      </c>
      <c r="J144" s="11">
        <f t="shared" si="8"/>
        <v>1</v>
      </c>
      <c r="K144" s="11" t="s">
        <v>1434</v>
      </c>
      <c r="L144" s="11">
        <f t="shared" si="9"/>
        <v>1</v>
      </c>
      <c r="M144" s="11" t="s">
        <v>1434</v>
      </c>
      <c r="N144" s="11">
        <f t="shared" si="10"/>
        <v>1</v>
      </c>
      <c r="O144" s="11" t="s">
        <v>1434</v>
      </c>
      <c r="P144" s="11">
        <f t="shared" si="11"/>
        <v>1</v>
      </c>
      <c r="Q144" s="11" t="s">
        <v>1434</v>
      </c>
    </row>
    <row r="145" spans="1:17" s="5" customFormat="1" ht="89.25" x14ac:dyDescent="0.2">
      <c r="A145" s="7" t="s">
        <v>1934</v>
      </c>
      <c r="B145" s="15" t="s">
        <v>1987</v>
      </c>
      <c r="C145" s="11" t="s">
        <v>32</v>
      </c>
      <c r="D145" s="8" t="s">
        <v>2157</v>
      </c>
      <c r="E145" s="13">
        <v>0.8</v>
      </c>
      <c r="F145" s="14">
        <v>12</v>
      </c>
      <c r="G145" s="13">
        <v>0.2</v>
      </c>
      <c r="H145" s="14">
        <v>3</v>
      </c>
      <c r="I145" s="14">
        <v>15</v>
      </c>
      <c r="J145" s="11">
        <f t="shared" si="8"/>
        <v>1</v>
      </c>
      <c r="K145" s="11" t="s">
        <v>1434</v>
      </c>
      <c r="L145" s="11">
        <f t="shared" si="9"/>
        <v>1</v>
      </c>
      <c r="M145" s="11" t="s">
        <v>1434</v>
      </c>
      <c r="N145" s="11">
        <f t="shared" si="10"/>
        <v>0</v>
      </c>
      <c r="O145" s="11" t="s">
        <v>1929</v>
      </c>
      <c r="P145" s="11">
        <f t="shared" si="11"/>
        <v>0</v>
      </c>
      <c r="Q145" s="11" t="s">
        <v>1929</v>
      </c>
    </row>
    <row r="146" spans="1:17" s="5" customFormat="1" ht="38.25" x14ac:dyDescent="0.2">
      <c r="A146" s="7" t="s">
        <v>1934</v>
      </c>
      <c r="B146" s="15" t="s">
        <v>2158</v>
      </c>
      <c r="C146" s="11" t="s">
        <v>32</v>
      </c>
      <c r="D146" s="8" t="s">
        <v>2159</v>
      </c>
      <c r="E146" s="9">
        <v>0.93330000000000002</v>
      </c>
      <c r="F146" s="10">
        <v>14</v>
      </c>
      <c r="G146" s="9">
        <v>6.6699999999999995E-2</v>
      </c>
      <c r="H146" s="10">
        <v>1</v>
      </c>
      <c r="I146" s="10">
        <v>15</v>
      </c>
      <c r="J146" s="11">
        <f t="shared" si="8"/>
        <v>1</v>
      </c>
      <c r="K146" s="11" t="s">
        <v>1434</v>
      </c>
      <c r="L146" s="11">
        <f t="shared" si="9"/>
        <v>1</v>
      </c>
      <c r="M146" s="11" t="s">
        <v>1434</v>
      </c>
      <c r="N146" s="11">
        <f t="shared" si="10"/>
        <v>1</v>
      </c>
      <c r="O146" s="11" t="s">
        <v>1434</v>
      </c>
      <c r="P146" s="11">
        <f t="shared" si="11"/>
        <v>0</v>
      </c>
      <c r="Q146" s="11" t="s">
        <v>1929</v>
      </c>
    </row>
    <row r="147" spans="1:17" s="5" customFormat="1" ht="51" x14ac:dyDescent="0.2">
      <c r="A147" s="7" t="s">
        <v>1934</v>
      </c>
      <c r="B147" s="15" t="s">
        <v>2158</v>
      </c>
      <c r="C147" s="11" t="s">
        <v>32</v>
      </c>
      <c r="D147" s="8" t="s">
        <v>2160</v>
      </c>
      <c r="E147" s="9">
        <v>0.66669999999999996</v>
      </c>
      <c r="F147" s="10">
        <v>10</v>
      </c>
      <c r="G147" s="9">
        <v>0.33329999999999999</v>
      </c>
      <c r="H147" s="10">
        <v>5</v>
      </c>
      <c r="I147" s="10">
        <v>15</v>
      </c>
      <c r="J147" s="11">
        <f t="shared" si="8"/>
        <v>1</v>
      </c>
      <c r="K147" s="11" t="s">
        <v>1434</v>
      </c>
      <c r="L147" s="11">
        <f t="shared" si="9"/>
        <v>0</v>
      </c>
      <c r="M147" s="11" t="s">
        <v>1929</v>
      </c>
      <c r="N147" s="11">
        <f t="shared" si="10"/>
        <v>0</v>
      </c>
      <c r="O147" s="11" t="s">
        <v>1929</v>
      </c>
      <c r="P147" s="11">
        <f t="shared" si="11"/>
        <v>0</v>
      </c>
      <c r="Q147" s="11" t="s">
        <v>1929</v>
      </c>
    </row>
    <row r="148" spans="1:17" s="5" customFormat="1" ht="38.25" x14ac:dyDescent="0.2">
      <c r="A148" s="7" t="s">
        <v>1934</v>
      </c>
      <c r="B148" s="15" t="s">
        <v>2158</v>
      </c>
      <c r="C148" s="11" t="s">
        <v>32</v>
      </c>
      <c r="D148" s="8" t="s">
        <v>2161</v>
      </c>
      <c r="E148" s="9">
        <v>0.8</v>
      </c>
      <c r="F148" s="10">
        <v>12</v>
      </c>
      <c r="G148" s="9">
        <v>0.2</v>
      </c>
      <c r="H148" s="10">
        <v>3</v>
      </c>
      <c r="I148" s="10">
        <v>15</v>
      </c>
      <c r="J148" s="11">
        <f t="shared" si="8"/>
        <v>1</v>
      </c>
      <c r="K148" s="11" t="s">
        <v>1434</v>
      </c>
      <c r="L148" s="11">
        <f t="shared" si="9"/>
        <v>1</v>
      </c>
      <c r="M148" s="11" t="s">
        <v>1434</v>
      </c>
      <c r="N148" s="11">
        <f t="shared" si="10"/>
        <v>0</v>
      </c>
      <c r="O148" s="11" t="s">
        <v>1929</v>
      </c>
      <c r="P148" s="11">
        <f t="shared" si="11"/>
        <v>0</v>
      </c>
      <c r="Q148" s="11" t="s">
        <v>1929</v>
      </c>
    </row>
    <row r="149" spans="1:17" s="5" customFormat="1" ht="153" x14ac:dyDescent="0.2">
      <c r="A149" s="7" t="s">
        <v>1935</v>
      </c>
      <c r="B149" s="15" t="s">
        <v>1990</v>
      </c>
      <c r="C149" s="11" t="s">
        <v>32</v>
      </c>
      <c r="D149" s="8" t="s">
        <v>2162</v>
      </c>
      <c r="E149" s="9">
        <v>0.86670000000000003</v>
      </c>
      <c r="F149" s="10">
        <v>13</v>
      </c>
      <c r="G149" s="9">
        <v>0.1333</v>
      </c>
      <c r="H149" s="10">
        <v>2</v>
      </c>
      <c r="I149" s="10">
        <v>15</v>
      </c>
      <c r="J149" s="11">
        <f t="shared" si="8"/>
        <v>1</v>
      </c>
      <c r="K149" s="11" t="s">
        <v>1434</v>
      </c>
      <c r="L149" s="11">
        <f t="shared" si="9"/>
        <v>1</v>
      </c>
      <c r="M149" s="11" t="s">
        <v>1434</v>
      </c>
      <c r="N149" s="11">
        <f t="shared" si="10"/>
        <v>0</v>
      </c>
      <c r="O149" s="11" t="s">
        <v>1929</v>
      </c>
      <c r="P149" s="11">
        <f t="shared" si="11"/>
        <v>0</v>
      </c>
      <c r="Q149" s="11" t="s">
        <v>1929</v>
      </c>
    </row>
    <row r="150" spans="1:17" s="5" customFormat="1" ht="89.25" x14ac:dyDescent="0.2">
      <c r="A150" s="7" t="s">
        <v>1935</v>
      </c>
      <c r="B150" s="15" t="s">
        <v>1993</v>
      </c>
      <c r="C150" s="11" t="s">
        <v>32</v>
      </c>
      <c r="D150" s="8" t="s">
        <v>2163</v>
      </c>
      <c r="E150" s="9">
        <v>0.93330000000000002</v>
      </c>
      <c r="F150" s="10">
        <v>14</v>
      </c>
      <c r="G150" s="9">
        <v>6.6699999999999995E-2</v>
      </c>
      <c r="H150" s="10">
        <v>1</v>
      </c>
      <c r="I150" s="10">
        <v>15</v>
      </c>
      <c r="J150" s="11">
        <f t="shared" si="8"/>
        <v>1</v>
      </c>
      <c r="K150" s="11" t="s">
        <v>1434</v>
      </c>
      <c r="L150" s="11">
        <f t="shared" si="9"/>
        <v>1</v>
      </c>
      <c r="M150" s="11" t="s">
        <v>1434</v>
      </c>
      <c r="N150" s="11">
        <f t="shared" si="10"/>
        <v>1</v>
      </c>
      <c r="O150" s="11" t="s">
        <v>1434</v>
      </c>
      <c r="P150" s="11">
        <f t="shared" si="11"/>
        <v>0</v>
      </c>
      <c r="Q150" s="11" t="s">
        <v>1929</v>
      </c>
    </row>
    <row r="151" spans="1:17" s="5" customFormat="1" ht="51" x14ac:dyDescent="0.2">
      <c r="A151" s="7" t="s">
        <v>1935</v>
      </c>
      <c r="B151" s="15" t="s">
        <v>1993</v>
      </c>
      <c r="C151" s="11" t="s">
        <v>32</v>
      </c>
      <c r="D151" s="8" t="s">
        <v>2164</v>
      </c>
      <c r="E151" s="9">
        <v>0.86670000000000003</v>
      </c>
      <c r="F151" s="10">
        <v>13</v>
      </c>
      <c r="G151" s="9">
        <v>0.1333</v>
      </c>
      <c r="H151" s="10">
        <v>2</v>
      </c>
      <c r="I151" s="10">
        <v>15</v>
      </c>
      <c r="J151" s="11">
        <f t="shared" si="8"/>
        <v>1</v>
      </c>
      <c r="K151" s="11" t="s">
        <v>1434</v>
      </c>
      <c r="L151" s="11">
        <f t="shared" si="9"/>
        <v>1</v>
      </c>
      <c r="M151" s="11" t="s">
        <v>1434</v>
      </c>
      <c r="N151" s="11">
        <f t="shared" si="10"/>
        <v>0</v>
      </c>
      <c r="O151" s="11" t="s">
        <v>1929</v>
      </c>
      <c r="P151" s="11">
        <f t="shared" si="11"/>
        <v>0</v>
      </c>
      <c r="Q151" s="11" t="s">
        <v>1929</v>
      </c>
    </row>
    <row r="152" spans="1:17" s="5" customFormat="1" ht="63.75" x14ac:dyDescent="0.2">
      <c r="A152" s="7" t="s">
        <v>1935</v>
      </c>
      <c r="B152" s="15" t="s">
        <v>1993</v>
      </c>
      <c r="C152" s="11" t="s">
        <v>32</v>
      </c>
      <c r="D152" s="8" t="s">
        <v>2165</v>
      </c>
      <c r="E152" s="9">
        <v>0.93330000000000002</v>
      </c>
      <c r="F152" s="10">
        <v>14</v>
      </c>
      <c r="G152" s="9">
        <v>6.6699999999999995E-2</v>
      </c>
      <c r="H152" s="10">
        <v>1</v>
      </c>
      <c r="I152" s="10">
        <v>15</v>
      </c>
      <c r="J152" s="11">
        <f t="shared" si="8"/>
        <v>1</v>
      </c>
      <c r="K152" s="11" t="s">
        <v>1434</v>
      </c>
      <c r="L152" s="11">
        <f t="shared" si="9"/>
        <v>1</v>
      </c>
      <c r="M152" s="11" t="s">
        <v>1434</v>
      </c>
      <c r="N152" s="11">
        <f t="shared" si="10"/>
        <v>1</v>
      </c>
      <c r="O152" s="11" t="s">
        <v>1434</v>
      </c>
      <c r="P152" s="11">
        <f t="shared" si="11"/>
        <v>0</v>
      </c>
      <c r="Q152" s="11" t="s">
        <v>1929</v>
      </c>
    </row>
    <row r="153" spans="1:17" s="5" customFormat="1" ht="76.5" x14ac:dyDescent="0.2">
      <c r="A153" s="7" t="s">
        <v>1935</v>
      </c>
      <c r="B153" s="15" t="s">
        <v>1993</v>
      </c>
      <c r="C153" s="11" t="s">
        <v>32</v>
      </c>
      <c r="D153" s="8" t="s">
        <v>2166</v>
      </c>
      <c r="E153" s="9">
        <v>0.8</v>
      </c>
      <c r="F153" s="10">
        <v>12</v>
      </c>
      <c r="G153" s="9">
        <v>0.2</v>
      </c>
      <c r="H153" s="10">
        <v>3</v>
      </c>
      <c r="I153" s="10">
        <v>15</v>
      </c>
      <c r="J153" s="11">
        <f t="shared" si="8"/>
        <v>1</v>
      </c>
      <c r="K153" s="11" t="s">
        <v>1434</v>
      </c>
      <c r="L153" s="11">
        <f t="shared" si="9"/>
        <v>1</v>
      </c>
      <c r="M153" s="11" t="s">
        <v>1434</v>
      </c>
      <c r="N153" s="11">
        <f t="shared" si="10"/>
        <v>0</v>
      </c>
      <c r="O153" s="11" t="s">
        <v>1929</v>
      </c>
      <c r="P153" s="11">
        <f t="shared" si="11"/>
        <v>0</v>
      </c>
      <c r="Q153" s="11" t="s">
        <v>1929</v>
      </c>
    </row>
    <row r="154" spans="1:17" s="5" customFormat="1" ht="76.5" x14ac:dyDescent="0.2">
      <c r="A154" s="7" t="s">
        <v>1935</v>
      </c>
      <c r="B154" s="15" t="s">
        <v>1993</v>
      </c>
      <c r="C154" s="11" t="s">
        <v>32</v>
      </c>
      <c r="D154" s="8" t="s">
        <v>2167</v>
      </c>
      <c r="E154" s="9">
        <v>0.6</v>
      </c>
      <c r="F154" s="10">
        <v>9</v>
      </c>
      <c r="G154" s="9">
        <v>0.4</v>
      </c>
      <c r="H154" s="10">
        <v>6</v>
      </c>
      <c r="I154" s="10">
        <v>15</v>
      </c>
      <c r="J154" s="11">
        <f t="shared" si="8"/>
        <v>0</v>
      </c>
      <c r="K154" s="11" t="s">
        <v>1929</v>
      </c>
      <c r="L154" s="11">
        <f t="shared" si="9"/>
        <v>0</v>
      </c>
      <c r="M154" s="11" t="s">
        <v>1929</v>
      </c>
      <c r="N154" s="11">
        <f t="shared" si="10"/>
        <v>0</v>
      </c>
      <c r="O154" s="11" t="s">
        <v>1929</v>
      </c>
      <c r="P154" s="11">
        <f t="shared" si="11"/>
        <v>0</v>
      </c>
      <c r="Q154" s="11" t="s">
        <v>1929</v>
      </c>
    </row>
    <row r="155" spans="1:17" s="5" customFormat="1" ht="114.75" x14ac:dyDescent="0.2">
      <c r="A155" s="7" t="s">
        <v>1935</v>
      </c>
      <c r="B155" s="15" t="s">
        <v>1993</v>
      </c>
      <c r="C155" s="11" t="s">
        <v>32</v>
      </c>
      <c r="D155" s="8" t="s">
        <v>2168</v>
      </c>
      <c r="E155" s="9">
        <v>0.8</v>
      </c>
      <c r="F155" s="10">
        <v>12</v>
      </c>
      <c r="G155" s="9">
        <v>0.2</v>
      </c>
      <c r="H155" s="10">
        <v>3</v>
      </c>
      <c r="I155" s="10">
        <v>15</v>
      </c>
      <c r="J155" s="11">
        <f t="shared" si="8"/>
        <v>1</v>
      </c>
      <c r="K155" s="11" t="s">
        <v>1434</v>
      </c>
      <c r="L155" s="11">
        <f t="shared" si="9"/>
        <v>1</v>
      </c>
      <c r="M155" s="11" t="s">
        <v>1434</v>
      </c>
      <c r="N155" s="11">
        <f t="shared" si="10"/>
        <v>0</v>
      </c>
      <c r="O155" s="11" t="s">
        <v>1929</v>
      </c>
      <c r="P155" s="11">
        <f t="shared" si="11"/>
        <v>0</v>
      </c>
      <c r="Q155" s="11" t="s">
        <v>1929</v>
      </c>
    </row>
    <row r="156" spans="1:17" s="5" customFormat="1" ht="63.75" x14ac:dyDescent="0.2">
      <c r="A156" s="7" t="s">
        <v>1935</v>
      </c>
      <c r="B156" s="15" t="s">
        <v>1993</v>
      </c>
      <c r="C156" s="11" t="s">
        <v>32</v>
      </c>
      <c r="D156" s="8" t="s">
        <v>2169</v>
      </c>
      <c r="E156" s="9">
        <v>0.8</v>
      </c>
      <c r="F156" s="10">
        <v>12</v>
      </c>
      <c r="G156" s="9">
        <v>0.2</v>
      </c>
      <c r="H156" s="10">
        <v>3</v>
      </c>
      <c r="I156" s="10">
        <v>15</v>
      </c>
      <c r="J156" s="11">
        <f t="shared" si="8"/>
        <v>1</v>
      </c>
      <c r="K156" s="11" t="s">
        <v>1434</v>
      </c>
      <c r="L156" s="11">
        <f t="shared" si="9"/>
        <v>1</v>
      </c>
      <c r="M156" s="11" t="s">
        <v>1434</v>
      </c>
      <c r="N156" s="11">
        <f t="shared" si="10"/>
        <v>0</v>
      </c>
      <c r="O156" s="11" t="s">
        <v>1929</v>
      </c>
      <c r="P156" s="11">
        <f t="shared" si="11"/>
        <v>0</v>
      </c>
      <c r="Q156" s="11" t="s">
        <v>1929</v>
      </c>
    </row>
    <row r="157" spans="1:17" s="5" customFormat="1" ht="63.75" x14ac:dyDescent="0.2">
      <c r="A157" s="7" t="s">
        <v>1935</v>
      </c>
      <c r="B157" s="15" t="s">
        <v>1995</v>
      </c>
      <c r="C157" s="11" t="s">
        <v>32</v>
      </c>
      <c r="D157" s="8" t="s">
        <v>2170</v>
      </c>
      <c r="E157" s="9">
        <v>0.85709999999999997</v>
      </c>
      <c r="F157" s="10">
        <v>12</v>
      </c>
      <c r="G157" s="9">
        <v>0.1429</v>
      </c>
      <c r="H157" s="10">
        <v>2</v>
      </c>
      <c r="I157" s="10">
        <v>14</v>
      </c>
      <c r="J157" s="11">
        <f t="shared" si="8"/>
        <v>1</v>
      </c>
      <c r="K157" s="11" t="s">
        <v>1434</v>
      </c>
      <c r="L157" s="11">
        <f t="shared" si="9"/>
        <v>1</v>
      </c>
      <c r="M157" s="11" t="s">
        <v>1434</v>
      </c>
      <c r="N157" s="11">
        <f t="shared" si="10"/>
        <v>0</v>
      </c>
      <c r="O157" s="11" t="s">
        <v>1929</v>
      </c>
      <c r="P157" s="11">
        <f t="shared" si="11"/>
        <v>0</v>
      </c>
      <c r="Q157" s="11" t="s">
        <v>1929</v>
      </c>
    </row>
    <row r="158" spans="1:17" s="5" customFormat="1" ht="38.25" x14ac:dyDescent="0.2">
      <c r="A158" s="7" t="s">
        <v>1935</v>
      </c>
      <c r="B158" s="15" t="s">
        <v>1995</v>
      </c>
      <c r="C158" s="11" t="s">
        <v>32</v>
      </c>
      <c r="D158" s="8" t="s">
        <v>2171</v>
      </c>
      <c r="E158" s="9">
        <v>0.85709999999999997</v>
      </c>
      <c r="F158" s="10">
        <v>12</v>
      </c>
      <c r="G158" s="9">
        <v>0.1429</v>
      </c>
      <c r="H158" s="10">
        <v>2</v>
      </c>
      <c r="I158" s="10">
        <v>14</v>
      </c>
      <c r="J158" s="11">
        <f t="shared" si="8"/>
        <v>1</v>
      </c>
      <c r="K158" s="11" t="s">
        <v>1434</v>
      </c>
      <c r="L158" s="11">
        <f t="shared" si="9"/>
        <v>1</v>
      </c>
      <c r="M158" s="11" t="s">
        <v>1434</v>
      </c>
      <c r="N158" s="11">
        <f t="shared" si="10"/>
        <v>0</v>
      </c>
      <c r="O158" s="11" t="s">
        <v>1929</v>
      </c>
      <c r="P158" s="11">
        <f t="shared" si="11"/>
        <v>0</v>
      </c>
      <c r="Q158" s="11" t="s">
        <v>1929</v>
      </c>
    </row>
    <row r="159" spans="1:17" s="5" customFormat="1" ht="38.25" x14ac:dyDescent="0.2">
      <c r="A159" s="7" t="s">
        <v>1935</v>
      </c>
      <c r="B159" s="15" t="s">
        <v>1995</v>
      </c>
      <c r="C159" s="11" t="s">
        <v>32</v>
      </c>
      <c r="D159" s="8" t="s">
        <v>2172</v>
      </c>
      <c r="E159" s="9">
        <v>0.85709999999999997</v>
      </c>
      <c r="F159" s="10">
        <v>12</v>
      </c>
      <c r="G159" s="9">
        <v>0.1429</v>
      </c>
      <c r="H159" s="10">
        <v>2</v>
      </c>
      <c r="I159" s="10">
        <v>14</v>
      </c>
      <c r="J159" s="11">
        <f t="shared" si="8"/>
        <v>1</v>
      </c>
      <c r="K159" s="11" t="s">
        <v>1434</v>
      </c>
      <c r="L159" s="11">
        <f t="shared" si="9"/>
        <v>1</v>
      </c>
      <c r="M159" s="11" t="s">
        <v>1434</v>
      </c>
      <c r="N159" s="11">
        <f t="shared" si="10"/>
        <v>0</v>
      </c>
      <c r="O159" s="11" t="s">
        <v>1929</v>
      </c>
      <c r="P159" s="11">
        <f t="shared" si="11"/>
        <v>0</v>
      </c>
      <c r="Q159" s="11" t="s">
        <v>1929</v>
      </c>
    </row>
    <row r="160" spans="1:17" s="5" customFormat="1" ht="38.25" x14ac:dyDescent="0.2">
      <c r="A160" s="7" t="s">
        <v>1935</v>
      </c>
      <c r="B160" s="15" t="s">
        <v>1995</v>
      </c>
      <c r="C160" s="11" t="s">
        <v>32</v>
      </c>
      <c r="D160" s="8" t="s">
        <v>2173</v>
      </c>
      <c r="E160" s="9">
        <v>1</v>
      </c>
      <c r="F160" s="10">
        <v>14</v>
      </c>
      <c r="G160" s="9">
        <v>0</v>
      </c>
      <c r="H160" s="10">
        <v>0</v>
      </c>
      <c r="I160" s="10">
        <v>14</v>
      </c>
      <c r="J160" s="11">
        <f t="shared" si="8"/>
        <v>1</v>
      </c>
      <c r="K160" s="11" t="s">
        <v>1434</v>
      </c>
      <c r="L160" s="11">
        <f t="shared" si="9"/>
        <v>1</v>
      </c>
      <c r="M160" s="11" t="s">
        <v>1434</v>
      </c>
      <c r="N160" s="11">
        <f t="shared" si="10"/>
        <v>1</v>
      </c>
      <c r="O160" s="11" t="s">
        <v>1434</v>
      </c>
      <c r="P160" s="11">
        <f t="shared" si="11"/>
        <v>1</v>
      </c>
      <c r="Q160" s="11" t="s">
        <v>1434</v>
      </c>
    </row>
    <row r="161" spans="1:17" s="5" customFormat="1" ht="102" x14ac:dyDescent="0.2">
      <c r="A161" s="7" t="s">
        <v>1935</v>
      </c>
      <c r="B161" s="15" t="s">
        <v>2004</v>
      </c>
      <c r="C161" s="11" t="s">
        <v>32</v>
      </c>
      <c r="D161" s="8" t="s">
        <v>2174</v>
      </c>
      <c r="E161" s="9">
        <v>0.93330000000000002</v>
      </c>
      <c r="F161" s="10">
        <v>14</v>
      </c>
      <c r="G161" s="9">
        <v>6.6699999999999995E-2</v>
      </c>
      <c r="H161" s="10">
        <v>1</v>
      </c>
      <c r="I161" s="10">
        <v>15</v>
      </c>
      <c r="J161" s="11">
        <f t="shared" si="8"/>
        <v>1</v>
      </c>
      <c r="K161" s="11" t="s">
        <v>1434</v>
      </c>
      <c r="L161" s="11">
        <f t="shared" si="9"/>
        <v>1</v>
      </c>
      <c r="M161" s="11" t="s">
        <v>1434</v>
      </c>
      <c r="N161" s="11">
        <f t="shared" si="10"/>
        <v>1</v>
      </c>
      <c r="O161" s="11" t="s">
        <v>1434</v>
      </c>
      <c r="P161" s="11">
        <f t="shared" si="11"/>
        <v>0</v>
      </c>
      <c r="Q161" s="11" t="s">
        <v>1929</v>
      </c>
    </row>
    <row r="162" spans="1:17" s="5" customFormat="1" ht="51" x14ac:dyDescent="0.2">
      <c r="A162" s="7" t="s">
        <v>1935</v>
      </c>
      <c r="B162" s="15" t="s">
        <v>2004</v>
      </c>
      <c r="C162" s="11" t="s">
        <v>32</v>
      </c>
      <c r="D162" s="8" t="s">
        <v>2175</v>
      </c>
      <c r="E162" s="9">
        <v>1</v>
      </c>
      <c r="F162" s="10">
        <v>15</v>
      </c>
      <c r="G162" s="9">
        <v>0</v>
      </c>
      <c r="H162" s="10">
        <v>0</v>
      </c>
      <c r="I162" s="10">
        <v>15</v>
      </c>
      <c r="J162" s="11">
        <f t="shared" si="8"/>
        <v>1</v>
      </c>
      <c r="K162" s="11" t="s">
        <v>1434</v>
      </c>
      <c r="L162" s="11">
        <f t="shared" si="9"/>
        <v>1</v>
      </c>
      <c r="M162" s="11" t="s">
        <v>1434</v>
      </c>
      <c r="N162" s="11">
        <f t="shared" si="10"/>
        <v>1</v>
      </c>
      <c r="O162" s="11" t="s">
        <v>1434</v>
      </c>
      <c r="P162" s="11">
        <f t="shared" si="11"/>
        <v>1</v>
      </c>
      <c r="Q162" s="11" t="s">
        <v>1434</v>
      </c>
    </row>
    <row r="163" spans="1:17" s="5" customFormat="1" ht="89.25" x14ac:dyDescent="0.2">
      <c r="A163" s="7" t="s">
        <v>1935</v>
      </c>
      <c r="B163" s="15" t="s">
        <v>2004</v>
      </c>
      <c r="C163" s="11" t="s">
        <v>32</v>
      </c>
      <c r="D163" s="8" t="s">
        <v>2176</v>
      </c>
      <c r="E163" s="9">
        <v>0.86670000000000003</v>
      </c>
      <c r="F163" s="10">
        <v>13</v>
      </c>
      <c r="G163" s="9">
        <v>0.1333</v>
      </c>
      <c r="H163" s="10">
        <v>2</v>
      </c>
      <c r="I163" s="10">
        <v>15</v>
      </c>
      <c r="J163" s="11">
        <f t="shared" si="8"/>
        <v>1</v>
      </c>
      <c r="K163" s="11" t="s">
        <v>1434</v>
      </c>
      <c r="L163" s="11">
        <f t="shared" si="9"/>
        <v>1</v>
      </c>
      <c r="M163" s="11" t="s">
        <v>1434</v>
      </c>
      <c r="N163" s="11">
        <f t="shared" si="10"/>
        <v>0</v>
      </c>
      <c r="O163" s="11" t="s">
        <v>1929</v>
      </c>
      <c r="P163" s="11">
        <f t="shared" si="11"/>
        <v>0</v>
      </c>
      <c r="Q163" s="11" t="s">
        <v>1929</v>
      </c>
    </row>
    <row r="164" spans="1:17" s="5" customFormat="1" ht="102" x14ac:dyDescent="0.2">
      <c r="A164" s="7" t="s">
        <v>1935</v>
      </c>
      <c r="B164" s="15" t="s">
        <v>2004</v>
      </c>
      <c r="C164" s="11" t="s">
        <v>32</v>
      </c>
      <c r="D164" s="8" t="s">
        <v>2177</v>
      </c>
      <c r="E164" s="9">
        <v>0.66669999999999996</v>
      </c>
      <c r="F164" s="10">
        <v>10</v>
      </c>
      <c r="G164" s="9">
        <v>0.33329999999999999</v>
      </c>
      <c r="H164" s="10">
        <v>5</v>
      </c>
      <c r="I164" s="10">
        <v>15</v>
      </c>
      <c r="J164" s="11">
        <f t="shared" si="8"/>
        <v>1</v>
      </c>
      <c r="K164" s="11" t="s">
        <v>1434</v>
      </c>
      <c r="L164" s="11">
        <f t="shared" si="9"/>
        <v>0</v>
      </c>
      <c r="M164" s="11" t="s">
        <v>1929</v>
      </c>
      <c r="N164" s="11">
        <f t="shared" si="10"/>
        <v>0</v>
      </c>
      <c r="O164" s="11" t="s">
        <v>1929</v>
      </c>
      <c r="P164" s="11">
        <f t="shared" si="11"/>
        <v>0</v>
      </c>
      <c r="Q164" s="11" t="s">
        <v>1929</v>
      </c>
    </row>
    <row r="165" spans="1:17" s="5" customFormat="1" ht="76.5" x14ac:dyDescent="0.2">
      <c r="A165" s="7" t="s">
        <v>1935</v>
      </c>
      <c r="B165" s="15" t="s">
        <v>2010</v>
      </c>
      <c r="C165" s="11" t="s">
        <v>32</v>
      </c>
      <c r="D165" s="8" t="s">
        <v>2178</v>
      </c>
      <c r="E165" s="9">
        <v>0.86670000000000003</v>
      </c>
      <c r="F165" s="10">
        <v>13</v>
      </c>
      <c r="G165" s="9">
        <v>0.1333</v>
      </c>
      <c r="H165" s="10">
        <v>2</v>
      </c>
      <c r="I165" s="10">
        <v>15</v>
      </c>
      <c r="J165" s="11">
        <f t="shared" si="8"/>
        <v>1</v>
      </c>
      <c r="K165" s="11" t="s">
        <v>1434</v>
      </c>
      <c r="L165" s="11">
        <f t="shared" si="9"/>
        <v>1</v>
      </c>
      <c r="M165" s="11" t="s">
        <v>1434</v>
      </c>
      <c r="N165" s="11">
        <f t="shared" si="10"/>
        <v>0</v>
      </c>
      <c r="O165" s="11" t="s">
        <v>1929</v>
      </c>
      <c r="P165" s="11">
        <f t="shared" si="11"/>
        <v>0</v>
      </c>
      <c r="Q165" s="11" t="s">
        <v>1929</v>
      </c>
    </row>
    <row r="166" spans="1:17" s="5" customFormat="1" ht="51" x14ac:dyDescent="0.2">
      <c r="A166" s="7" t="s">
        <v>1935</v>
      </c>
      <c r="B166" s="15" t="s">
        <v>2010</v>
      </c>
      <c r="C166" s="11" t="s">
        <v>32</v>
      </c>
      <c r="D166" s="8" t="s">
        <v>2430</v>
      </c>
      <c r="E166" s="9">
        <v>0.86670000000000003</v>
      </c>
      <c r="F166" s="10">
        <v>13</v>
      </c>
      <c r="G166" s="9">
        <v>0.1333</v>
      </c>
      <c r="H166" s="10">
        <v>2</v>
      </c>
      <c r="I166" s="10">
        <v>15</v>
      </c>
      <c r="J166" s="11">
        <f t="shared" si="8"/>
        <v>1</v>
      </c>
      <c r="K166" s="11" t="s">
        <v>1434</v>
      </c>
      <c r="L166" s="11">
        <f t="shared" si="9"/>
        <v>1</v>
      </c>
      <c r="M166" s="11" t="s">
        <v>1434</v>
      </c>
      <c r="N166" s="11">
        <f t="shared" si="10"/>
        <v>0</v>
      </c>
      <c r="O166" s="11" t="s">
        <v>1929</v>
      </c>
      <c r="P166" s="11">
        <f t="shared" si="11"/>
        <v>0</v>
      </c>
      <c r="Q166" s="11" t="s">
        <v>1929</v>
      </c>
    </row>
    <row r="167" spans="1:17" s="5" customFormat="1" ht="102" x14ac:dyDescent="0.2">
      <c r="A167" s="7" t="s">
        <v>1935</v>
      </c>
      <c r="B167" s="15" t="s">
        <v>2010</v>
      </c>
      <c r="C167" s="11" t="s">
        <v>32</v>
      </c>
      <c r="D167" s="8" t="s">
        <v>2011</v>
      </c>
      <c r="E167" s="9">
        <v>0.93330000000000002</v>
      </c>
      <c r="F167" s="10">
        <v>14</v>
      </c>
      <c r="G167" s="9">
        <v>6.6699999999999995E-2</v>
      </c>
      <c r="H167" s="10">
        <v>1</v>
      </c>
      <c r="I167" s="10">
        <v>15</v>
      </c>
      <c r="J167" s="11">
        <f t="shared" si="8"/>
        <v>1</v>
      </c>
      <c r="K167" s="11" t="s">
        <v>1434</v>
      </c>
      <c r="L167" s="11">
        <f t="shared" si="9"/>
        <v>1</v>
      </c>
      <c r="M167" s="11" t="s">
        <v>1434</v>
      </c>
      <c r="N167" s="11">
        <f t="shared" si="10"/>
        <v>1</v>
      </c>
      <c r="O167" s="11" t="s">
        <v>1434</v>
      </c>
      <c r="P167" s="11">
        <f t="shared" si="11"/>
        <v>0</v>
      </c>
      <c r="Q167" s="11" t="s">
        <v>1929</v>
      </c>
    </row>
    <row r="168" spans="1:17" s="5" customFormat="1" ht="153" x14ac:dyDescent="0.2">
      <c r="A168" s="7" t="s">
        <v>1936</v>
      </c>
      <c r="B168" s="15" t="s">
        <v>2012</v>
      </c>
      <c r="C168" s="11" t="s">
        <v>32</v>
      </c>
      <c r="D168" s="8" t="s">
        <v>2179</v>
      </c>
      <c r="E168" s="9">
        <v>1</v>
      </c>
      <c r="F168" s="10">
        <v>11</v>
      </c>
      <c r="G168" s="9">
        <v>0</v>
      </c>
      <c r="H168" s="10">
        <v>0</v>
      </c>
      <c r="I168" s="10">
        <v>11</v>
      </c>
      <c r="J168" s="11">
        <f t="shared" si="8"/>
        <v>1</v>
      </c>
      <c r="K168" s="11" t="s">
        <v>1434</v>
      </c>
      <c r="L168" s="11">
        <f t="shared" si="9"/>
        <v>1</v>
      </c>
      <c r="M168" s="11" t="s">
        <v>1434</v>
      </c>
      <c r="N168" s="11">
        <f t="shared" si="10"/>
        <v>1</v>
      </c>
      <c r="O168" s="11" t="s">
        <v>1434</v>
      </c>
      <c r="P168" s="11">
        <f t="shared" si="11"/>
        <v>1</v>
      </c>
      <c r="Q168" s="11" t="s">
        <v>1434</v>
      </c>
    </row>
    <row r="169" spans="1:17" s="5" customFormat="1" ht="216.75" x14ac:dyDescent="0.2">
      <c r="A169" s="7" t="s">
        <v>1936</v>
      </c>
      <c r="B169" s="15" t="s">
        <v>2012</v>
      </c>
      <c r="C169" s="11" t="s">
        <v>32</v>
      </c>
      <c r="D169" s="8" t="s">
        <v>2180</v>
      </c>
      <c r="E169" s="9">
        <v>0.72729999999999995</v>
      </c>
      <c r="F169" s="10">
        <v>8</v>
      </c>
      <c r="G169" s="9">
        <v>0.2727</v>
      </c>
      <c r="H169" s="10">
        <v>3</v>
      </c>
      <c r="I169" s="10">
        <v>11</v>
      </c>
      <c r="J169" s="11">
        <f t="shared" si="8"/>
        <v>1</v>
      </c>
      <c r="K169" s="11" t="s">
        <v>1434</v>
      </c>
      <c r="L169" s="11">
        <f t="shared" si="9"/>
        <v>0</v>
      </c>
      <c r="M169" s="11" t="s">
        <v>1929</v>
      </c>
      <c r="N169" s="11">
        <f t="shared" si="10"/>
        <v>0</v>
      </c>
      <c r="O169" s="11" t="s">
        <v>1929</v>
      </c>
      <c r="P169" s="11">
        <f t="shared" si="11"/>
        <v>0</v>
      </c>
      <c r="Q169" s="11" t="s">
        <v>1929</v>
      </c>
    </row>
    <row r="170" spans="1:17" s="5" customFormat="1" ht="178.5" x14ac:dyDescent="0.2">
      <c r="A170" s="7" t="s">
        <v>1936</v>
      </c>
      <c r="B170" s="15" t="s">
        <v>2012</v>
      </c>
      <c r="C170" s="11" t="s">
        <v>32</v>
      </c>
      <c r="D170" s="8" t="s">
        <v>2181</v>
      </c>
      <c r="E170" s="9">
        <v>0.90910000000000002</v>
      </c>
      <c r="F170" s="10">
        <v>10</v>
      </c>
      <c r="G170" s="9">
        <v>9.0899999999999995E-2</v>
      </c>
      <c r="H170" s="10">
        <v>1</v>
      </c>
      <c r="I170" s="10">
        <v>11</v>
      </c>
      <c r="J170" s="11">
        <f t="shared" si="8"/>
        <v>1</v>
      </c>
      <c r="K170" s="11" t="s">
        <v>1434</v>
      </c>
      <c r="L170" s="11">
        <f t="shared" si="9"/>
        <v>1</v>
      </c>
      <c r="M170" s="11" t="s">
        <v>1434</v>
      </c>
      <c r="N170" s="11">
        <f t="shared" si="10"/>
        <v>1</v>
      </c>
      <c r="O170" s="11" t="s">
        <v>1434</v>
      </c>
      <c r="P170" s="11">
        <f t="shared" si="11"/>
        <v>0</v>
      </c>
      <c r="Q170" s="11" t="s">
        <v>1929</v>
      </c>
    </row>
    <row r="171" spans="1:17" s="5" customFormat="1" ht="76.5" x14ac:dyDescent="0.2">
      <c r="A171" s="7" t="s">
        <v>1936</v>
      </c>
      <c r="B171" s="15" t="s">
        <v>2012</v>
      </c>
      <c r="C171" s="11" t="s">
        <v>32</v>
      </c>
      <c r="D171" s="8" t="s">
        <v>2182</v>
      </c>
      <c r="E171" s="9">
        <v>0.63639999999999997</v>
      </c>
      <c r="F171" s="10">
        <v>7</v>
      </c>
      <c r="G171" s="9">
        <v>0.36359999999999998</v>
      </c>
      <c r="H171" s="10">
        <v>4</v>
      </c>
      <c r="I171" s="10">
        <v>11</v>
      </c>
      <c r="J171" s="11">
        <f t="shared" si="8"/>
        <v>0</v>
      </c>
      <c r="K171" s="11" t="s">
        <v>1929</v>
      </c>
      <c r="L171" s="11">
        <f t="shared" si="9"/>
        <v>0</v>
      </c>
      <c r="M171" s="11" t="s">
        <v>1929</v>
      </c>
      <c r="N171" s="11">
        <f t="shared" si="10"/>
        <v>0</v>
      </c>
      <c r="O171" s="11" t="s">
        <v>1929</v>
      </c>
      <c r="P171" s="11">
        <f t="shared" si="11"/>
        <v>0</v>
      </c>
      <c r="Q171" s="11" t="s">
        <v>1929</v>
      </c>
    </row>
    <row r="172" spans="1:17" s="5" customFormat="1" ht="127.5" x14ac:dyDescent="0.2">
      <c r="A172" s="7" t="s">
        <v>1936</v>
      </c>
      <c r="B172" s="15" t="s">
        <v>2012</v>
      </c>
      <c r="C172" s="11" t="s">
        <v>32</v>
      </c>
      <c r="D172" s="8" t="s">
        <v>2183</v>
      </c>
      <c r="E172" s="9">
        <v>0.90910000000000002</v>
      </c>
      <c r="F172" s="10">
        <v>10</v>
      </c>
      <c r="G172" s="9">
        <v>9.0899999999999995E-2</v>
      </c>
      <c r="H172" s="10">
        <v>1</v>
      </c>
      <c r="I172" s="10">
        <v>11</v>
      </c>
      <c r="J172" s="11">
        <f t="shared" si="8"/>
        <v>1</v>
      </c>
      <c r="K172" s="11" t="s">
        <v>1434</v>
      </c>
      <c r="L172" s="11">
        <f t="shared" si="9"/>
        <v>1</v>
      </c>
      <c r="M172" s="11" t="s">
        <v>1434</v>
      </c>
      <c r="N172" s="11">
        <f t="shared" si="10"/>
        <v>1</v>
      </c>
      <c r="O172" s="11" t="s">
        <v>1434</v>
      </c>
      <c r="P172" s="11">
        <f t="shared" si="11"/>
        <v>0</v>
      </c>
      <c r="Q172" s="11" t="s">
        <v>1929</v>
      </c>
    </row>
    <row r="173" spans="1:17" s="5" customFormat="1" ht="63.75" x14ac:dyDescent="0.2">
      <c r="A173" s="7" t="s">
        <v>1936</v>
      </c>
      <c r="B173" s="15" t="s">
        <v>2014</v>
      </c>
      <c r="C173" s="11" t="s">
        <v>32</v>
      </c>
      <c r="D173" s="8" t="s">
        <v>2184</v>
      </c>
      <c r="E173" s="9">
        <v>1</v>
      </c>
      <c r="F173" s="10">
        <v>11</v>
      </c>
      <c r="G173" s="9">
        <v>0</v>
      </c>
      <c r="H173" s="10">
        <v>0</v>
      </c>
      <c r="I173" s="10">
        <v>11</v>
      </c>
      <c r="J173" s="11">
        <f t="shared" si="8"/>
        <v>1</v>
      </c>
      <c r="K173" s="11" t="s">
        <v>1434</v>
      </c>
      <c r="L173" s="11">
        <f t="shared" si="9"/>
        <v>1</v>
      </c>
      <c r="M173" s="11" t="s">
        <v>1434</v>
      </c>
      <c r="N173" s="11">
        <f t="shared" si="10"/>
        <v>1</v>
      </c>
      <c r="O173" s="11" t="s">
        <v>1434</v>
      </c>
      <c r="P173" s="11">
        <f t="shared" si="11"/>
        <v>1</v>
      </c>
      <c r="Q173" s="11" t="s">
        <v>1434</v>
      </c>
    </row>
    <row r="174" spans="1:17" s="5" customFormat="1" ht="140.25" x14ac:dyDescent="0.2">
      <c r="A174" s="7" t="s">
        <v>1936</v>
      </c>
      <c r="B174" s="15" t="s">
        <v>2014</v>
      </c>
      <c r="C174" s="11" t="s">
        <v>32</v>
      </c>
      <c r="D174" s="8" t="s">
        <v>2185</v>
      </c>
      <c r="E174" s="9">
        <v>0.90910000000000002</v>
      </c>
      <c r="F174" s="10">
        <v>10</v>
      </c>
      <c r="G174" s="9">
        <v>9.0899999999999995E-2</v>
      </c>
      <c r="H174" s="10">
        <v>1</v>
      </c>
      <c r="I174" s="10">
        <v>11</v>
      </c>
      <c r="J174" s="11">
        <f t="shared" si="8"/>
        <v>1</v>
      </c>
      <c r="K174" s="11" t="s">
        <v>1434</v>
      </c>
      <c r="L174" s="11">
        <f t="shared" si="9"/>
        <v>1</v>
      </c>
      <c r="M174" s="11" t="s">
        <v>1434</v>
      </c>
      <c r="N174" s="11">
        <f t="shared" si="10"/>
        <v>1</v>
      </c>
      <c r="O174" s="11" t="s">
        <v>1434</v>
      </c>
      <c r="P174" s="11">
        <f t="shared" si="11"/>
        <v>0</v>
      </c>
      <c r="Q174" s="11" t="s">
        <v>1929</v>
      </c>
    </row>
    <row r="175" spans="1:17" s="5" customFormat="1" ht="140.25" x14ac:dyDescent="0.2">
      <c r="A175" s="7" t="s">
        <v>1936</v>
      </c>
      <c r="B175" s="15" t="s">
        <v>2014</v>
      </c>
      <c r="C175" s="11" t="s">
        <v>32</v>
      </c>
      <c r="D175" s="8" t="s">
        <v>2186</v>
      </c>
      <c r="E175" s="9">
        <v>0.72729999999999995</v>
      </c>
      <c r="F175" s="10">
        <v>8</v>
      </c>
      <c r="G175" s="9">
        <v>0.2727</v>
      </c>
      <c r="H175" s="10">
        <v>3</v>
      </c>
      <c r="I175" s="10">
        <v>11</v>
      </c>
      <c r="J175" s="11">
        <f t="shared" si="8"/>
        <v>1</v>
      </c>
      <c r="K175" s="11" t="s">
        <v>1434</v>
      </c>
      <c r="L175" s="11">
        <f t="shared" si="9"/>
        <v>0</v>
      </c>
      <c r="M175" s="11" t="s">
        <v>1929</v>
      </c>
      <c r="N175" s="11">
        <f t="shared" si="10"/>
        <v>0</v>
      </c>
      <c r="O175" s="11" t="s">
        <v>1929</v>
      </c>
      <c r="P175" s="11">
        <f t="shared" si="11"/>
        <v>0</v>
      </c>
      <c r="Q175" s="11" t="s">
        <v>1929</v>
      </c>
    </row>
    <row r="176" spans="1:17" s="5" customFormat="1" ht="63.75" x14ac:dyDescent="0.2">
      <c r="A176" s="7" t="s">
        <v>1936</v>
      </c>
      <c r="B176" s="15" t="s">
        <v>2014</v>
      </c>
      <c r="C176" s="11" t="s">
        <v>32</v>
      </c>
      <c r="D176" s="8" t="s">
        <v>2187</v>
      </c>
      <c r="E176" s="9">
        <v>9.0899999999999995E-2</v>
      </c>
      <c r="F176" s="10">
        <v>1</v>
      </c>
      <c r="G176" s="9">
        <v>0.90910000000000002</v>
      </c>
      <c r="H176" s="10">
        <v>10</v>
      </c>
      <c r="I176" s="10">
        <v>11</v>
      </c>
      <c r="J176" s="11">
        <f t="shared" si="8"/>
        <v>0</v>
      </c>
      <c r="K176" s="11" t="s">
        <v>1929</v>
      </c>
      <c r="L176" s="11">
        <f t="shared" si="9"/>
        <v>0</v>
      </c>
      <c r="M176" s="11" t="s">
        <v>1929</v>
      </c>
      <c r="N176" s="11">
        <f t="shared" si="10"/>
        <v>0</v>
      </c>
      <c r="O176" s="11" t="s">
        <v>1929</v>
      </c>
      <c r="P176" s="11">
        <f t="shared" si="11"/>
        <v>0</v>
      </c>
      <c r="Q176" s="11" t="s">
        <v>1929</v>
      </c>
    </row>
    <row r="177" spans="1:17" s="5" customFormat="1" ht="89.25" x14ac:dyDescent="0.2">
      <c r="A177" s="7" t="s">
        <v>1936</v>
      </c>
      <c r="B177" s="15" t="s">
        <v>2014</v>
      </c>
      <c r="C177" s="11" t="s">
        <v>32</v>
      </c>
      <c r="D177" s="8" t="s">
        <v>2188</v>
      </c>
      <c r="E177" s="9">
        <v>0.45450000000000002</v>
      </c>
      <c r="F177" s="10">
        <v>5</v>
      </c>
      <c r="G177" s="9">
        <v>0.54549999999999998</v>
      </c>
      <c r="H177" s="10">
        <v>6</v>
      </c>
      <c r="I177" s="10">
        <v>11</v>
      </c>
      <c r="J177" s="11">
        <f t="shared" si="8"/>
        <v>0</v>
      </c>
      <c r="K177" s="11" t="s">
        <v>1929</v>
      </c>
      <c r="L177" s="11">
        <f t="shared" si="9"/>
        <v>0</v>
      </c>
      <c r="M177" s="11" t="s">
        <v>1929</v>
      </c>
      <c r="N177" s="11">
        <f t="shared" si="10"/>
        <v>0</v>
      </c>
      <c r="O177" s="11" t="s">
        <v>1929</v>
      </c>
      <c r="P177" s="11">
        <f t="shared" si="11"/>
        <v>0</v>
      </c>
      <c r="Q177" s="11" t="s">
        <v>1929</v>
      </c>
    </row>
    <row r="178" spans="1:17" s="5" customFormat="1" ht="76.5" x14ac:dyDescent="0.2">
      <c r="A178" s="7" t="s">
        <v>1936</v>
      </c>
      <c r="B178" s="15" t="s">
        <v>2014</v>
      </c>
      <c r="C178" s="11" t="s">
        <v>32</v>
      </c>
      <c r="D178" s="8" t="s">
        <v>2189</v>
      </c>
      <c r="E178" s="9">
        <v>0.63639999999999997</v>
      </c>
      <c r="F178" s="10">
        <v>7</v>
      </c>
      <c r="G178" s="9">
        <v>0.36359999999999998</v>
      </c>
      <c r="H178" s="10">
        <v>4</v>
      </c>
      <c r="I178" s="10">
        <v>11</v>
      </c>
      <c r="J178" s="11">
        <f t="shared" si="8"/>
        <v>0</v>
      </c>
      <c r="K178" s="11" t="s">
        <v>1929</v>
      </c>
      <c r="L178" s="11">
        <f t="shared" si="9"/>
        <v>0</v>
      </c>
      <c r="M178" s="11" t="s">
        <v>1929</v>
      </c>
      <c r="N178" s="11">
        <f t="shared" si="10"/>
        <v>0</v>
      </c>
      <c r="O178" s="11" t="s">
        <v>1929</v>
      </c>
      <c r="P178" s="11">
        <f t="shared" si="11"/>
        <v>0</v>
      </c>
      <c r="Q178" s="11" t="s">
        <v>1929</v>
      </c>
    </row>
    <row r="179" spans="1:17" s="5" customFormat="1" ht="51" x14ac:dyDescent="0.2">
      <c r="A179" s="7" t="s">
        <v>1936</v>
      </c>
      <c r="B179" s="15" t="s">
        <v>2016</v>
      </c>
      <c r="C179" s="11" t="s">
        <v>32</v>
      </c>
      <c r="D179" s="8" t="s">
        <v>2190</v>
      </c>
      <c r="E179" s="9">
        <v>1</v>
      </c>
      <c r="F179" s="10">
        <v>11</v>
      </c>
      <c r="G179" s="9">
        <v>0</v>
      </c>
      <c r="H179" s="10">
        <v>0</v>
      </c>
      <c r="I179" s="10">
        <v>11</v>
      </c>
      <c r="J179" s="11">
        <f t="shared" si="8"/>
        <v>1</v>
      </c>
      <c r="K179" s="11" t="s">
        <v>1434</v>
      </c>
      <c r="L179" s="11">
        <f t="shared" si="9"/>
        <v>1</v>
      </c>
      <c r="M179" s="11" t="s">
        <v>1434</v>
      </c>
      <c r="N179" s="11">
        <f t="shared" si="10"/>
        <v>1</v>
      </c>
      <c r="O179" s="11" t="s">
        <v>1434</v>
      </c>
      <c r="P179" s="11">
        <f t="shared" si="11"/>
        <v>1</v>
      </c>
      <c r="Q179" s="11" t="s">
        <v>1434</v>
      </c>
    </row>
    <row r="180" spans="1:17" s="5" customFormat="1" ht="63.75" x14ac:dyDescent="0.2">
      <c r="A180" s="7" t="s">
        <v>1936</v>
      </c>
      <c r="B180" s="15" t="s">
        <v>2016</v>
      </c>
      <c r="C180" s="11" t="s">
        <v>32</v>
      </c>
      <c r="D180" s="8" t="s">
        <v>2191</v>
      </c>
      <c r="E180" s="9">
        <v>1</v>
      </c>
      <c r="F180" s="10">
        <v>11</v>
      </c>
      <c r="G180" s="9">
        <v>0</v>
      </c>
      <c r="H180" s="10">
        <v>0</v>
      </c>
      <c r="I180" s="10">
        <v>11</v>
      </c>
      <c r="J180" s="11">
        <f t="shared" si="8"/>
        <v>1</v>
      </c>
      <c r="K180" s="11" t="s">
        <v>1434</v>
      </c>
      <c r="L180" s="11">
        <f t="shared" si="9"/>
        <v>1</v>
      </c>
      <c r="M180" s="11" t="s">
        <v>1434</v>
      </c>
      <c r="N180" s="11">
        <f t="shared" si="10"/>
        <v>1</v>
      </c>
      <c r="O180" s="11" t="s">
        <v>1434</v>
      </c>
      <c r="P180" s="11">
        <f t="shared" si="11"/>
        <v>1</v>
      </c>
      <c r="Q180" s="11" t="s">
        <v>1434</v>
      </c>
    </row>
    <row r="181" spans="1:17" s="5" customFormat="1" ht="114.75" x14ac:dyDescent="0.2">
      <c r="A181" s="7" t="s">
        <v>1936</v>
      </c>
      <c r="B181" s="15" t="s">
        <v>2016</v>
      </c>
      <c r="C181" s="11" t="s">
        <v>32</v>
      </c>
      <c r="D181" s="8" t="s">
        <v>2192</v>
      </c>
      <c r="E181" s="9">
        <v>0.72729999999999995</v>
      </c>
      <c r="F181" s="10">
        <v>8</v>
      </c>
      <c r="G181" s="9">
        <v>0.2727</v>
      </c>
      <c r="H181" s="10">
        <v>3</v>
      </c>
      <c r="I181" s="10">
        <v>11</v>
      </c>
      <c r="J181" s="11">
        <f t="shared" si="8"/>
        <v>1</v>
      </c>
      <c r="K181" s="11" t="s">
        <v>1434</v>
      </c>
      <c r="L181" s="11">
        <f t="shared" si="9"/>
        <v>0</v>
      </c>
      <c r="M181" s="11" t="s">
        <v>1929</v>
      </c>
      <c r="N181" s="11">
        <f t="shared" si="10"/>
        <v>0</v>
      </c>
      <c r="O181" s="11" t="s">
        <v>1929</v>
      </c>
      <c r="P181" s="11">
        <f t="shared" si="11"/>
        <v>0</v>
      </c>
      <c r="Q181" s="11" t="s">
        <v>1929</v>
      </c>
    </row>
    <row r="182" spans="1:17" s="5" customFormat="1" ht="76.5" x14ac:dyDescent="0.2">
      <c r="A182" s="7" t="s">
        <v>1936</v>
      </c>
      <c r="B182" s="15" t="s">
        <v>2016</v>
      </c>
      <c r="C182" s="11" t="s">
        <v>32</v>
      </c>
      <c r="D182" s="8" t="s">
        <v>2193</v>
      </c>
      <c r="E182" s="9">
        <v>1</v>
      </c>
      <c r="F182" s="10">
        <v>11</v>
      </c>
      <c r="G182" s="9">
        <v>0</v>
      </c>
      <c r="H182" s="10">
        <v>0</v>
      </c>
      <c r="I182" s="10">
        <v>11</v>
      </c>
      <c r="J182" s="11">
        <f t="shared" si="8"/>
        <v>1</v>
      </c>
      <c r="K182" s="11" t="s">
        <v>1434</v>
      </c>
      <c r="L182" s="11">
        <f t="shared" si="9"/>
        <v>1</v>
      </c>
      <c r="M182" s="11" t="s">
        <v>1434</v>
      </c>
      <c r="N182" s="11">
        <f t="shared" si="10"/>
        <v>1</v>
      </c>
      <c r="O182" s="11" t="s">
        <v>1434</v>
      </c>
      <c r="P182" s="11">
        <f t="shared" si="11"/>
        <v>1</v>
      </c>
      <c r="Q182" s="11" t="s">
        <v>1434</v>
      </c>
    </row>
    <row r="183" spans="1:17" s="5" customFormat="1" ht="140.25" x14ac:dyDescent="0.2">
      <c r="A183" s="7" t="s">
        <v>1936</v>
      </c>
      <c r="B183" s="15" t="s">
        <v>2019</v>
      </c>
      <c r="C183" s="11" t="s">
        <v>32</v>
      </c>
      <c r="D183" s="8" t="s">
        <v>2194</v>
      </c>
      <c r="E183" s="9">
        <v>1</v>
      </c>
      <c r="F183" s="10">
        <v>11</v>
      </c>
      <c r="G183" s="9">
        <v>0</v>
      </c>
      <c r="H183" s="10">
        <v>0</v>
      </c>
      <c r="I183" s="10">
        <v>11</v>
      </c>
      <c r="J183" s="11">
        <f t="shared" si="8"/>
        <v>1</v>
      </c>
      <c r="K183" s="11" t="s">
        <v>1434</v>
      </c>
      <c r="L183" s="11">
        <f t="shared" si="9"/>
        <v>1</v>
      </c>
      <c r="M183" s="11" t="s">
        <v>1434</v>
      </c>
      <c r="N183" s="11">
        <f t="shared" si="10"/>
        <v>1</v>
      </c>
      <c r="O183" s="11" t="s">
        <v>1434</v>
      </c>
      <c r="P183" s="11">
        <f t="shared" si="11"/>
        <v>1</v>
      </c>
      <c r="Q183" s="11" t="s">
        <v>1434</v>
      </c>
    </row>
    <row r="184" spans="1:17" s="5" customFormat="1" ht="63.75" x14ac:dyDescent="0.2">
      <c r="A184" s="7" t="s">
        <v>1936</v>
      </c>
      <c r="B184" s="15" t="s">
        <v>2019</v>
      </c>
      <c r="C184" s="11" t="s">
        <v>32</v>
      </c>
      <c r="D184" s="8" t="s">
        <v>2195</v>
      </c>
      <c r="E184" s="9">
        <v>0.72729999999999995</v>
      </c>
      <c r="F184" s="10">
        <v>8</v>
      </c>
      <c r="G184" s="9">
        <v>0.2727</v>
      </c>
      <c r="H184" s="10">
        <v>3</v>
      </c>
      <c r="I184" s="10">
        <v>11</v>
      </c>
      <c r="J184" s="11">
        <f t="shared" si="8"/>
        <v>1</v>
      </c>
      <c r="K184" s="11" t="s">
        <v>1434</v>
      </c>
      <c r="L184" s="11">
        <f t="shared" si="9"/>
        <v>0</v>
      </c>
      <c r="M184" s="11" t="s">
        <v>1929</v>
      </c>
      <c r="N184" s="11">
        <f t="shared" si="10"/>
        <v>0</v>
      </c>
      <c r="O184" s="11" t="s">
        <v>1929</v>
      </c>
      <c r="P184" s="11">
        <f t="shared" si="11"/>
        <v>0</v>
      </c>
      <c r="Q184" s="11" t="s">
        <v>1929</v>
      </c>
    </row>
    <row r="185" spans="1:17" s="5" customFormat="1" ht="127.5" x14ac:dyDescent="0.2">
      <c r="A185" s="7" t="s">
        <v>1936</v>
      </c>
      <c r="B185" s="15" t="s">
        <v>2019</v>
      </c>
      <c r="C185" s="11" t="s">
        <v>32</v>
      </c>
      <c r="D185" s="8" t="s">
        <v>2196</v>
      </c>
      <c r="E185" s="9">
        <v>0.8</v>
      </c>
      <c r="F185" s="10">
        <v>8</v>
      </c>
      <c r="G185" s="9">
        <v>0.2</v>
      </c>
      <c r="H185" s="10">
        <v>2</v>
      </c>
      <c r="I185" s="10">
        <v>10</v>
      </c>
      <c r="J185" s="11">
        <f t="shared" si="8"/>
        <v>1</v>
      </c>
      <c r="K185" s="11" t="s">
        <v>1434</v>
      </c>
      <c r="L185" s="11">
        <f t="shared" si="9"/>
        <v>1</v>
      </c>
      <c r="M185" s="11" t="s">
        <v>1434</v>
      </c>
      <c r="N185" s="11">
        <f t="shared" si="10"/>
        <v>0</v>
      </c>
      <c r="O185" s="11" t="s">
        <v>1929</v>
      </c>
      <c r="P185" s="11">
        <f t="shared" si="11"/>
        <v>0</v>
      </c>
      <c r="Q185" s="11" t="s">
        <v>1929</v>
      </c>
    </row>
    <row r="186" spans="1:17" s="5" customFormat="1" ht="63.75" x14ac:dyDescent="0.2">
      <c r="A186" s="7" t="s">
        <v>1936</v>
      </c>
      <c r="B186" s="15" t="s">
        <v>2019</v>
      </c>
      <c r="C186" s="11" t="s">
        <v>32</v>
      </c>
      <c r="D186" s="8" t="s">
        <v>2197</v>
      </c>
      <c r="E186" s="9">
        <v>0.90910000000000002</v>
      </c>
      <c r="F186" s="10">
        <v>10</v>
      </c>
      <c r="G186" s="9">
        <v>9.0899999999999995E-2</v>
      </c>
      <c r="H186" s="10">
        <v>1</v>
      </c>
      <c r="I186" s="10">
        <v>11</v>
      </c>
      <c r="J186" s="11">
        <f t="shared" si="8"/>
        <v>1</v>
      </c>
      <c r="K186" s="11" t="s">
        <v>1434</v>
      </c>
      <c r="L186" s="11">
        <f t="shared" si="9"/>
        <v>1</v>
      </c>
      <c r="M186" s="11" t="s">
        <v>1434</v>
      </c>
      <c r="N186" s="11">
        <f t="shared" si="10"/>
        <v>1</v>
      </c>
      <c r="O186" s="11" t="s">
        <v>1434</v>
      </c>
      <c r="P186" s="11">
        <f t="shared" si="11"/>
        <v>0</v>
      </c>
      <c r="Q186" s="11" t="s">
        <v>1929</v>
      </c>
    </row>
    <row r="187" spans="1:17" s="5" customFormat="1" ht="38.25" x14ac:dyDescent="0.2">
      <c r="A187" s="7" t="s">
        <v>1936</v>
      </c>
      <c r="B187" s="15" t="s">
        <v>2019</v>
      </c>
      <c r="C187" s="11" t="s">
        <v>32</v>
      </c>
      <c r="D187" s="8" t="s">
        <v>2198</v>
      </c>
      <c r="E187" s="9">
        <v>0.90910000000000002</v>
      </c>
      <c r="F187" s="10">
        <v>10</v>
      </c>
      <c r="G187" s="9">
        <v>9.0899999999999995E-2</v>
      </c>
      <c r="H187" s="10">
        <v>1</v>
      </c>
      <c r="I187" s="10">
        <v>11</v>
      </c>
      <c r="J187" s="11">
        <f t="shared" si="8"/>
        <v>1</v>
      </c>
      <c r="K187" s="11" t="s">
        <v>1434</v>
      </c>
      <c r="L187" s="11">
        <f t="shared" si="9"/>
        <v>1</v>
      </c>
      <c r="M187" s="11" t="s">
        <v>1434</v>
      </c>
      <c r="N187" s="11">
        <f t="shared" si="10"/>
        <v>1</v>
      </c>
      <c r="O187" s="11" t="s">
        <v>1434</v>
      </c>
      <c r="P187" s="11">
        <f t="shared" si="11"/>
        <v>0</v>
      </c>
      <c r="Q187" s="11" t="s">
        <v>1929</v>
      </c>
    </row>
    <row r="188" spans="1:17" s="5" customFormat="1" ht="102" x14ac:dyDescent="0.2">
      <c r="A188" s="7" t="s">
        <v>1936</v>
      </c>
      <c r="B188" s="15" t="s">
        <v>2019</v>
      </c>
      <c r="C188" s="11" t="s">
        <v>32</v>
      </c>
      <c r="D188" s="8" t="s">
        <v>2199</v>
      </c>
      <c r="E188" s="9">
        <v>0.45450000000000002</v>
      </c>
      <c r="F188" s="10">
        <v>5</v>
      </c>
      <c r="G188" s="9">
        <v>0.54549999999999998</v>
      </c>
      <c r="H188" s="10">
        <v>6</v>
      </c>
      <c r="I188" s="10">
        <v>11</v>
      </c>
      <c r="J188" s="11">
        <f t="shared" si="8"/>
        <v>0</v>
      </c>
      <c r="K188" s="11" t="s">
        <v>1929</v>
      </c>
      <c r="L188" s="11">
        <f t="shared" si="9"/>
        <v>0</v>
      </c>
      <c r="M188" s="11" t="s">
        <v>1929</v>
      </c>
      <c r="N188" s="11">
        <f t="shared" si="10"/>
        <v>0</v>
      </c>
      <c r="O188" s="11" t="s">
        <v>1929</v>
      </c>
      <c r="P188" s="11">
        <f t="shared" si="11"/>
        <v>0</v>
      </c>
      <c r="Q188" s="11" t="s">
        <v>1929</v>
      </c>
    </row>
    <row r="189" spans="1:17" s="5" customFormat="1" ht="63.75" x14ac:dyDescent="0.2">
      <c r="A189" s="15" t="s">
        <v>1937</v>
      </c>
      <c r="B189" s="15" t="s">
        <v>2021</v>
      </c>
      <c r="C189" s="11" t="s">
        <v>32</v>
      </c>
      <c r="D189" s="8" t="s">
        <v>2200</v>
      </c>
      <c r="E189" s="9">
        <v>1</v>
      </c>
      <c r="F189" s="10">
        <v>11</v>
      </c>
      <c r="G189" s="9">
        <v>0</v>
      </c>
      <c r="H189" s="10">
        <v>0</v>
      </c>
      <c r="I189" s="10">
        <v>11</v>
      </c>
      <c r="J189" s="11">
        <f t="shared" si="8"/>
        <v>1</v>
      </c>
      <c r="K189" s="11" t="s">
        <v>1434</v>
      </c>
      <c r="L189" s="11">
        <f t="shared" si="9"/>
        <v>1</v>
      </c>
      <c r="M189" s="11" t="s">
        <v>1434</v>
      </c>
      <c r="N189" s="11">
        <f t="shared" si="10"/>
        <v>1</v>
      </c>
      <c r="O189" s="11" t="s">
        <v>1434</v>
      </c>
      <c r="P189" s="11">
        <f t="shared" si="11"/>
        <v>1</v>
      </c>
      <c r="Q189" s="11" t="s">
        <v>1434</v>
      </c>
    </row>
    <row r="190" spans="1:17" s="5" customFormat="1" ht="63.75" x14ac:dyDescent="0.2">
      <c r="A190" s="15" t="s">
        <v>1937</v>
      </c>
      <c r="B190" s="15" t="s">
        <v>2021</v>
      </c>
      <c r="C190" s="11" t="s">
        <v>32</v>
      </c>
      <c r="D190" s="8" t="s">
        <v>2201</v>
      </c>
      <c r="E190" s="9">
        <v>0.90910000000000002</v>
      </c>
      <c r="F190" s="10">
        <v>10</v>
      </c>
      <c r="G190" s="9">
        <v>9.0899999999999995E-2</v>
      </c>
      <c r="H190" s="10">
        <v>1</v>
      </c>
      <c r="I190" s="10">
        <v>11</v>
      </c>
      <c r="J190" s="11">
        <f t="shared" si="8"/>
        <v>1</v>
      </c>
      <c r="K190" s="11" t="s">
        <v>1434</v>
      </c>
      <c r="L190" s="11">
        <f t="shared" si="9"/>
        <v>1</v>
      </c>
      <c r="M190" s="11" t="s">
        <v>1434</v>
      </c>
      <c r="N190" s="11">
        <f t="shared" si="10"/>
        <v>1</v>
      </c>
      <c r="O190" s="11" t="s">
        <v>1434</v>
      </c>
      <c r="P190" s="11">
        <f t="shared" si="11"/>
        <v>0</v>
      </c>
      <c r="Q190" s="11" t="s">
        <v>1929</v>
      </c>
    </row>
    <row r="191" spans="1:17" s="5" customFormat="1" ht="63.75" x14ac:dyDescent="0.2">
      <c r="A191" s="15" t="s">
        <v>1937</v>
      </c>
      <c r="B191" s="15" t="s">
        <v>2021</v>
      </c>
      <c r="C191" s="11" t="s">
        <v>32</v>
      </c>
      <c r="D191" s="8" t="s">
        <v>2202</v>
      </c>
      <c r="E191" s="9">
        <v>0.90910000000000002</v>
      </c>
      <c r="F191" s="10">
        <v>10</v>
      </c>
      <c r="G191" s="9">
        <v>9.0899999999999995E-2</v>
      </c>
      <c r="H191" s="10">
        <v>1</v>
      </c>
      <c r="I191" s="10">
        <v>11</v>
      </c>
      <c r="J191" s="11">
        <f t="shared" si="8"/>
        <v>1</v>
      </c>
      <c r="K191" s="11" t="s">
        <v>1434</v>
      </c>
      <c r="L191" s="11">
        <f t="shared" si="9"/>
        <v>1</v>
      </c>
      <c r="M191" s="11" t="s">
        <v>1434</v>
      </c>
      <c r="N191" s="11">
        <f t="shared" si="10"/>
        <v>1</v>
      </c>
      <c r="O191" s="11" t="s">
        <v>1434</v>
      </c>
      <c r="P191" s="11">
        <f t="shared" si="11"/>
        <v>0</v>
      </c>
      <c r="Q191" s="11" t="s">
        <v>1929</v>
      </c>
    </row>
    <row r="192" spans="1:17" s="5" customFormat="1" ht="76.5" x14ac:dyDescent="0.2">
      <c r="A192" s="15" t="s">
        <v>1937</v>
      </c>
      <c r="B192" s="15" t="s">
        <v>2021</v>
      </c>
      <c r="C192" s="11" t="s">
        <v>32</v>
      </c>
      <c r="D192" s="8" t="s">
        <v>2203</v>
      </c>
      <c r="E192" s="9">
        <v>0.72729999999999995</v>
      </c>
      <c r="F192" s="10">
        <v>8</v>
      </c>
      <c r="G192" s="9">
        <v>0.2727</v>
      </c>
      <c r="H192" s="10">
        <v>3</v>
      </c>
      <c r="I192" s="10">
        <v>11</v>
      </c>
      <c r="J192" s="11">
        <f t="shared" si="8"/>
        <v>1</v>
      </c>
      <c r="K192" s="11" t="s">
        <v>1434</v>
      </c>
      <c r="L192" s="11">
        <f t="shared" si="9"/>
        <v>0</v>
      </c>
      <c r="M192" s="11" t="s">
        <v>1929</v>
      </c>
      <c r="N192" s="11">
        <f t="shared" si="10"/>
        <v>0</v>
      </c>
      <c r="O192" s="11" t="s">
        <v>1929</v>
      </c>
      <c r="P192" s="11">
        <f t="shared" si="11"/>
        <v>0</v>
      </c>
      <c r="Q192" s="11" t="s">
        <v>1929</v>
      </c>
    </row>
    <row r="193" spans="1:17" s="5" customFormat="1" ht="63.75" x14ac:dyDescent="0.2">
      <c r="A193" s="15" t="s">
        <v>1937</v>
      </c>
      <c r="B193" s="15" t="s">
        <v>2021</v>
      </c>
      <c r="C193" s="11" t="s">
        <v>32</v>
      </c>
      <c r="D193" s="8" t="s">
        <v>2204</v>
      </c>
      <c r="E193" s="9">
        <v>1</v>
      </c>
      <c r="F193" s="10">
        <v>11</v>
      </c>
      <c r="G193" s="9">
        <v>0</v>
      </c>
      <c r="H193" s="10">
        <v>0</v>
      </c>
      <c r="I193" s="10">
        <v>11</v>
      </c>
      <c r="J193" s="11">
        <f t="shared" si="8"/>
        <v>1</v>
      </c>
      <c r="K193" s="11" t="s">
        <v>1434</v>
      </c>
      <c r="L193" s="11">
        <f t="shared" si="9"/>
        <v>1</v>
      </c>
      <c r="M193" s="11" t="s">
        <v>1434</v>
      </c>
      <c r="N193" s="11">
        <f t="shared" si="10"/>
        <v>1</v>
      </c>
      <c r="O193" s="11" t="s">
        <v>1434</v>
      </c>
      <c r="P193" s="11">
        <f t="shared" si="11"/>
        <v>1</v>
      </c>
      <c r="Q193" s="11" t="s">
        <v>1434</v>
      </c>
    </row>
    <row r="194" spans="1:17" s="5" customFormat="1" ht="63.75" x14ac:dyDescent="0.2">
      <c r="A194" s="15" t="s">
        <v>1937</v>
      </c>
      <c r="B194" s="15" t="s">
        <v>2032</v>
      </c>
      <c r="C194" s="11" t="s">
        <v>32</v>
      </c>
      <c r="D194" s="8" t="s">
        <v>2205</v>
      </c>
      <c r="E194" s="9">
        <v>0.81820000000000004</v>
      </c>
      <c r="F194" s="10">
        <v>9</v>
      </c>
      <c r="G194" s="9">
        <v>0.18179999999999999</v>
      </c>
      <c r="H194" s="10">
        <v>2</v>
      </c>
      <c r="I194" s="10">
        <v>11</v>
      </c>
      <c r="J194" s="11">
        <f t="shared" ref="J194:J257" si="12">IF(E194&gt;=66.67%,1,0)</f>
        <v>1</v>
      </c>
      <c r="K194" s="11" t="s">
        <v>1434</v>
      </c>
      <c r="L194" s="11">
        <f t="shared" ref="L194:L257" si="13">IF(E194&gt;=80%,1,0)</f>
        <v>1</v>
      </c>
      <c r="M194" s="11" t="s">
        <v>1434</v>
      </c>
      <c r="N194" s="11">
        <f t="shared" ref="N194:N257" si="14">IF(E194&gt;=90%,1,0)</f>
        <v>0</v>
      </c>
      <c r="O194" s="11" t="s">
        <v>1929</v>
      </c>
      <c r="P194" s="11">
        <f t="shared" ref="P194:P257" si="15">IF(E194=100%,1,0)</f>
        <v>0</v>
      </c>
      <c r="Q194" s="11" t="s">
        <v>1929</v>
      </c>
    </row>
    <row r="195" spans="1:17" s="5" customFormat="1" ht="63.75" x14ac:dyDescent="0.2">
      <c r="A195" s="15" t="s">
        <v>1937</v>
      </c>
      <c r="B195" s="15" t="s">
        <v>2032</v>
      </c>
      <c r="C195" s="11" t="s">
        <v>32</v>
      </c>
      <c r="D195" s="8" t="s">
        <v>2206</v>
      </c>
      <c r="E195" s="9">
        <v>0.90910000000000002</v>
      </c>
      <c r="F195" s="10">
        <v>10</v>
      </c>
      <c r="G195" s="9">
        <v>9.0899999999999995E-2</v>
      </c>
      <c r="H195" s="10">
        <v>1</v>
      </c>
      <c r="I195" s="10">
        <v>11</v>
      </c>
      <c r="J195" s="11">
        <f t="shared" si="12"/>
        <v>1</v>
      </c>
      <c r="K195" s="11" t="s">
        <v>1434</v>
      </c>
      <c r="L195" s="11">
        <f t="shared" si="13"/>
        <v>1</v>
      </c>
      <c r="M195" s="11" t="s">
        <v>1434</v>
      </c>
      <c r="N195" s="11">
        <f t="shared" si="14"/>
        <v>1</v>
      </c>
      <c r="O195" s="11" t="s">
        <v>1434</v>
      </c>
      <c r="P195" s="11">
        <f t="shared" si="15"/>
        <v>0</v>
      </c>
      <c r="Q195" s="11" t="s">
        <v>1929</v>
      </c>
    </row>
    <row r="196" spans="1:17" s="5" customFormat="1" ht="63.75" x14ac:dyDescent="0.2">
      <c r="A196" s="15" t="s">
        <v>1937</v>
      </c>
      <c r="B196" s="15" t="s">
        <v>2032</v>
      </c>
      <c r="C196" s="11" t="s">
        <v>32</v>
      </c>
      <c r="D196" s="8" t="s">
        <v>2207</v>
      </c>
      <c r="E196" s="9">
        <v>1</v>
      </c>
      <c r="F196" s="10">
        <v>11</v>
      </c>
      <c r="G196" s="9">
        <v>0</v>
      </c>
      <c r="H196" s="10">
        <v>0</v>
      </c>
      <c r="I196" s="10">
        <v>11</v>
      </c>
      <c r="J196" s="11">
        <f t="shared" si="12"/>
        <v>1</v>
      </c>
      <c r="K196" s="11" t="s">
        <v>1434</v>
      </c>
      <c r="L196" s="11">
        <f t="shared" si="13"/>
        <v>1</v>
      </c>
      <c r="M196" s="11" t="s">
        <v>1434</v>
      </c>
      <c r="N196" s="11">
        <f t="shared" si="14"/>
        <v>1</v>
      </c>
      <c r="O196" s="11" t="s">
        <v>1434</v>
      </c>
      <c r="P196" s="11">
        <f t="shared" si="15"/>
        <v>1</v>
      </c>
      <c r="Q196" s="11" t="s">
        <v>1434</v>
      </c>
    </row>
    <row r="197" spans="1:17" s="5" customFormat="1" ht="63.75" x14ac:dyDescent="0.2">
      <c r="A197" s="15" t="s">
        <v>1937</v>
      </c>
      <c r="B197" s="15" t="s">
        <v>2032</v>
      </c>
      <c r="C197" s="11" t="s">
        <v>32</v>
      </c>
      <c r="D197" s="8" t="s">
        <v>2208</v>
      </c>
      <c r="E197" s="9">
        <v>0.81820000000000004</v>
      </c>
      <c r="F197" s="10">
        <v>9</v>
      </c>
      <c r="G197" s="9">
        <v>0.18179999999999999</v>
      </c>
      <c r="H197" s="10">
        <v>2</v>
      </c>
      <c r="I197" s="10">
        <v>11</v>
      </c>
      <c r="J197" s="11">
        <f t="shared" si="12"/>
        <v>1</v>
      </c>
      <c r="K197" s="11" t="s">
        <v>1434</v>
      </c>
      <c r="L197" s="11">
        <f t="shared" si="13"/>
        <v>1</v>
      </c>
      <c r="M197" s="11" t="s">
        <v>1434</v>
      </c>
      <c r="N197" s="11">
        <f t="shared" si="14"/>
        <v>0</v>
      </c>
      <c r="O197" s="11" t="s">
        <v>1929</v>
      </c>
      <c r="P197" s="11">
        <f t="shared" si="15"/>
        <v>0</v>
      </c>
      <c r="Q197" s="11" t="s">
        <v>1929</v>
      </c>
    </row>
    <row r="198" spans="1:17" s="5" customFormat="1" ht="63.75" x14ac:dyDescent="0.2">
      <c r="A198" s="15" t="s">
        <v>1937</v>
      </c>
      <c r="B198" s="15" t="s">
        <v>2032</v>
      </c>
      <c r="C198" s="11" t="s">
        <v>32</v>
      </c>
      <c r="D198" s="8" t="s">
        <v>2209</v>
      </c>
      <c r="E198" s="9">
        <v>0.72729999999999995</v>
      </c>
      <c r="F198" s="10">
        <v>8</v>
      </c>
      <c r="G198" s="9">
        <v>0.2727</v>
      </c>
      <c r="H198" s="10">
        <v>3</v>
      </c>
      <c r="I198" s="10">
        <v>11</v>
      </c>
      <c r="J198" s="11">
        <f t="shared" si="12"/>
        <v>1</v>
      </c>
      <c r="K198" s="11" t="s">
        <v>1434</v>
      </c>
      <c r="L198" s="11">
        <f t="shared" si="13"/>
        <v>0</v>
      </c>
      <c r="M198" s="11" t="s">
        <v>1929</v>
      </c>
      <c r="N198" s="11">
        <f t="shared" si="14"/>
        <v>0</v>
      </c>
      <c r="O198" s="11" t="s">
        <v>1929</v>
      </c>
      <c r="P198" s="11">
        <f t="shared" si="15"/>
        <v>0</v>
      </c>
      <c r="Q198" s="11" t="s">
        <v>1929</v>
      </c>
    </row>
    <row r="199" spans="1:17" s="5" customFormat="1" ht="63.75" x14ac:dyDescent="0.2">
      <c r="A199" s="15" t="s">
        <v>1937</v>
      </c>
      <c r="B199" s="15" t="s">
        <v>2032</v>
      </c>
      <c r="C199" s="11" t="s">
        <v>32</v>
      </c>
      <c r="D199" s="8" t="s">
        <v>2210</v>
      </c>
      <c r="E199" s="9">
        <v>1</v>
      </c>
      <c r="F199" s="10">
        <v>11</v>
      </c>
      <c r="G199" s="9">
        <v>0</v>
      </c>
      <c r="H199" s="10">
        <v>0</v>
      </c>
      <c r="I199" s="10">
        <v>11</v>
      </c>
      <c r="J199" s="11">
        <f t="shared" si="12"/>
        <v>1</v>
      </c>
      <c r="K199" s="11" t="s">
        <v>1434</v>
      </c>
      <c r="L199" s="11">
        <f t="shared" si="13"/>
        <v>1</v>
      </c>
      <c r="M199" s="11" t="s">
        <v>1434</v>
      </c>
      <c r="N199" s="11">
        <f t="shared" si="14"/>
        <v>1</v>
      </c>
      <c r="O199" s="11" t="s">
        <v>1434</v>
      </c>
      <c r="P199" s="11">
        <f t="shared" si="15"/>
        <v>1</v>
      </c>
      <c r="Q199" s="11" t="s">
        <v>1434</v>
      </c>
    </row>
    <row r="200" spans="1:17" s="5" customFormat="1" ht="63.75" x14ac:dyDescent="0.2">
      <c r="A200" s="15" t="s">
        <v>1937</v>
      </c>
      <c r="B200" s="15" t="s">
        <v>2032</v>
      </c>
      <c r="C200" s="11" t="s">
        <v>32</v>
      </c>
      <c r="D200" s="8" t="s">
        <v>2211</v>
      </c>
      <c r="E200" s="9">
        <v>0.90910000000000002</v>
      </c>
      <c r="F200" s="10">
        <v>10</v>
      </c>
      <c r="G200" s="9">
        <v>9.0899999999999995E-2</v>
      </c>
      <c r="H200" s="10">
        <v>1</v>
      </c>
      <c r="I200" s="10">
        <v>11</v>
      </c>
      <c r="J200" s="11">
        <f t="shared" si="12"/>
        <v>1</v>
      </c>
      <c r="K200" s="11" t="s">
        <v>1434</v>
      </c>
      <c r="L200" s="11">
        <f t="shared" si="13"/>
        <v>1</v>
      </c>
      <c r="M200" s="11" t="s">
        <v>1434</v>
      </c>
      <c r="N200" s="11">
        <f t="shared" si="14"/>
        <v>1</v>
      </c>
      <c r="O200" s="11" t="s">
        <v>1434</v>
      </c>
      <c r="P200" s="11">
        <f t="shared" si="15"/>
        <v>0</v>
      </c>
      <c r="Q200" s="11" t="s">
        <v>1929</v>
      </c>
    </row>
    <row r="201" spans="1:17" s="5" customFormat="1" ht="63.75" x14ac:dyDescent="0.2">
      <c r="A201" s="15" t="s">
        <v>1937</v>
      </c>
      <c r="B201" s="15" t="s">
        <v>2032</v>
      </c>
      <c r="C201" s="11" t="s">
        <v>32</v>
      </c>
      <c r="D201" s="8" t="s">
        <v>2212</v>
      </c>
      <c r="E201" s="9">
        <v>0.90910000000000002</v>
      </c>
      <c r="F201" s="10">
        <v>10</v>
      </c>
      <c r="G201" s="9">
        <v>9.0899999999999995E-2</v>
      </c>
      <c r="H201" s="10">
        <v>1</v>
      </c>
      <c r="I201" s="10">
        <v>11</v>
      </c>
      <c r="J201" s="11">
        <f t="shared" si="12"/>
        <v>1</v>
      </c>
      <c r="K201" s="11" t="s">
        <v>1434</v>
      </c>
      <c r="L201" s="11">
        <f t="shared" si="13"/>
        <v>1</v>
      </c>
      <c r="M201" s="11" t="s">
        <v>1434</v>
      </c>
      <c r="N201" s="11">
        <f t="shared" si="14"/>
        <v>1</v>
      </c>
      <c r="O201" s="11" t="s">
        <v>1434</v>
      </c>
      <c r="P201" s="11">
        <f t="shared" si="15"/>
        <v>0</v>
      </c>
      <c r="Q201" s="11" t="s">
        <v>1929</v>
      </c>
    </row>
    <row r="202" spans="1:17" s="5" customFormat="1" ht="63.75" x14ac:dyDescent="0.2">
      <c r="A202" s="15" t="s">
        <v>1937</v>
      </c>
      <c r="B202" s="15" t="s">
        <v>2036</v>
      </c>
      <c r="C202" s="11" t="s">
        <v>32</v>
      </c>
      <c r="D202" s="8" t="s">
        <v>2213</v>
      </c>
      <c r="E202" s="9">
        <v>0.90910000000000002</v>
      </c>
      <c r="F202" s="10">
        <v>10</v>
      </c>
      <c r="G202" s="9">
        <v>9.0899999999999995E-2</v>
      </c>
      <c r="H202" s="10">
        <v>1</v>
      </c>
      <c r="I202" s="10">
        <v>11</v>
      </c>
      <c r="J202" s="11">
        <f t="shared" si="12"/>
        <v>1</v>
      </c>
      <c r="K202" s="11" t="s">
        <v>1434</v>
      </c>
      <c r="L202" s="11">
        <f t="shared" si="13"/>
        <v>1</v>
      </c>
      <c r="M202" s="11" t="s">
        <v>1434</v>
      </c>
      <c r="N202" s="11">
        <f t="shared" si="14"/>
        <v>1</v>
      </c>
      <c r="O202" s="11" t="s">
        <v>1434</v>
      </c>
      <c r="P202" s="11">
        <f t="shared" si="15"/>
        <v>0</v>
      </c>
      <c r="Q202" s="11" t="s">
        <v>1929</v>
      </c>
    </row>
    <row r="203" spans="1:17" s="5" customFormat="1" ht="76.5" x14ac:dyDescent="0.2">
      <c r="A203" s="15" t="s">
        <v>1937</v>
      </c>
      <c r="B203" s="15" t="s">
        <v>2036</v>
      </c>
      <c r="C203" s="11" t="s">
        <v>32</v>
      </c>
      <c r="D203" s="8" t="s">
        <v>2214</v>
      </c>
      <c r="E203" s="9">
        <v>0.90910000000000002</v>
      </c>
      <c r="F203" s="10">
        <v>10</v>
      </c>
      <c r="G203" s="9">
        <v>9.0899999999999995E-2</v>
      </c>
      <c r="H203" s="10">
        <v>1</v>
      </c>
      <c r="I203" s="10">
        <v>11</v>
      </c>
      <c r="J203" s="11">
        <f t="shared" si="12"/>
        <v>1</v>
      </c>
      <c r="K203" s="11" t="s">
        <v>1434</v>
      </c>
      <c r="L203" s="11">
        <f t="shared" si="13"/>
        <v>1</v>
      </c>
      <c r="M203" s="11" t="s">
        <v>1434</v>
      </c>
      <c r="N203" s="11">
        <f t="shared" si="14"/>
        <v>1</v>
      </c>
      <c r="O203" s="11" t="s">
        <v>1434</v>
      </c>
      <c r="P203" s="11">
        <f t="shared" si="15"/>
        <v>0</v>
      </c>
      <c r="Q203" s="11" t="s">
        <v>1929</v>
      </c>
    </row>
    <row r="204" spans="1:17" s="5" customFormat="1" ht="63.75" x14ac:dyDescent="0.2">
      <c r="A204" s="15" t="s">
        <v>1937</v>
      </c>
      <c r="B204" s="15" t="s">
        <v>2036</v>
      </c>
      <c r="C204" s="11" t="s">
        <v>32</v>
      </c>
      <c r="D204" s="8" t="s">
        <v>2215</v>
      </c>
      <c r="E204" s="9">
        <v>1</v>
      </c>
      <c r="F204" s="10">
        <v>11</v>
      </c>
      <c r="G204" s="9">
        <v>0</v>
      </c>
      <c r="H204" s="10">
        <v>0</v>
      </c>
      <c r="I204" s="10">
        <v>11</v>
      </c>
      <c r="J204" s="11">
        <f t="shared" si="12"/>
        <v>1</v>
      </c>
      <c r="K204" s="11" t="s">
        <v>1434</v>
      </c>
      <c r="L204" s="11">
        <f t="shared" si="13"/>
        <v>1</v>
      </c>
      <c r="M204" s="11" t="s">
        <v>1434</v>
      </c>
      <c r="N204" s="11">
        <f t="shared" si="14"/>
        <v>1</v>
      </c>
      <c r="O204" s="11" t="s">
        <v>1434</v>
      </c>
      <c r="P204" s="11">
        <f t="shared" si="15"/>
        <v>1</v>
      </c>
      <c r="Q204" s="11" t="s">
        <v>1434</v>
      </c>
    </row>
    <row r="205" spans="1:17" s="5" customFormat="1" ht="63.75" x14ac:dyDescent="0.2">
      <c r="A205" s="15" t="s">
        <v>1937</v>
      </c>
      <c r="B205" s="15" t="s">
        <v>2036</v>
      </c>
      <c r="C205" s="11" t="s">
        <v>32</v>
      </c>
      <c r="D205" s="8" t="s">
        <v>2216</v>
      </c>
      <c r="E205" s="9">
        <v>1</v>
      </c>
      <c r="F205" s="10">
        <v>11</v>
      </c>
      <c r="G205" s="9">
        <v>0</v>
      </c>
      <c r="H205" s="10">
        <v>0</v>
      </c>
      <c r="I205" s="10">
        <v>11</v>
      </c>
      <c r="J205" s="11">
        <f t="shared" si="12"/>
        <v>1</v>
      </c>
      <c r="K205" s="11" t="s">
        <v>1434</v>
      </c>
      <c r="L205" s="11">
        <f t="shared" si="13"/>
        <v>1</v>
      </c>
      <c r="M205" s="11" t="s">
        <v>1434</v>
      </c>
      <c r="N205" s="11">
        <f t="shared" si="14"/>
        <v>1</v>
      </c>
      <c r="O205" s="11" t="s">
        <v>1434</v>
      </c>
      <c r="P205" s="11">
        <f t="shared" si="15"/>
        <v>1</v>
      </c>
      <c r="Q205" s="11" t="s">
        <v>1434</v>
      </c>
    </row>
    <row r="206" spans="1:17" s="5" customFormat="1" ht="89.25" x14ac:dyDescent="0.2">
      <c r="A206" s="15" t="s">
        <v>1937</v>
      </c>
      <c r="B206" s="15" t="s">
        <v>2036</v>
      </c>
      <c r="C206" s="11" t="s">
        <v>32</v>
      </c>
      <c r="D206" s="8" t="s">
        <v>2217</v>
      </c>
      <c r="E206" s="9">
        <v>0.63639999999999997</v>
      </c>
      <c r="F206" s="10">
        <v>7</v>
      </c>
      <c r="G206" s="9">
        <v>0.36359999999999998</v>
      </c>
      <c r="H206" s="10">
        <v>4</v>
      </c>
      <c r="I206" s="10">
        <v>11</v>
      </c>
      <c r="J206" s="11">
        <f t="shared" si="12"/>
        <v>0</v>
      </c>
      <c r="K206" s="11" t="s">
        <v>1929</v>
      </c>
      <c r="L206" s="11">
        <f t="shared" si="13"/>
        <v>0</v>
      </c>
      <c r="M206" s="11" t="s">
        <v>1929</v>
      </c>
      <c r="N206" s="11">
        <f t="shared" si="14"/>
        <v>0</v>
      </c>
      <c r="O206" s="11" t="s">
        <v>1929</v>
      </c>
      <c r="P206" s="11">
        <f t="shared" si="15"/>
        <v>0</v>
      </c>
      <c r="Q206" s="11" t="s">
        <v>1929</v>
      </c>
    </row>
    <row r="207" spans="1:17" s="5" customFormat="1" ht="114.75" x14ac:dyDescent="0.2">
      <c r="A207" s="15" t="s">
        <v>1938</v>
      </c>
      <c r="B207" s="15" t="s">
        <v>2039</v>
      </c>
      <c r="C207" s="11" t="s">
        <v>32</v>
      </c>
      <c r="D207" s="8" t="s">
        <v>2218</v>
      </c>
      <c r="E207" s="9">
        <v>1</v>
      </c>
      <c r="F207" s="10">
        <v>11</v>
      </c>
      <c r="G207" s="9">
        <v>0</v>
      </c>
      <c r="H207" s="10">
        <v>0</v>
      </c>
      <c r="I207" s="10">
        <v>11</v>
      </c>
      <c r="J207" s="11">
        <f t="shared" si="12"/>
        <v>1</v>
      </c>
      <c r="K207" s="11" t="s">
        <v>1434</v>
      </c>
      <c r="L207" s="11">
        <f t="shared" si="13"/>
        <v>1</v>
      </c>
      <c r="M207" s="11" t="s">
        <v>1434</v>
      </c>
      <c r="N207" s="11">
        <f t="shared" si="14"/>
        <v>1</v>
      </c>
      <c r="O207" s="11" t="s">
        <v>1434</v>
      </c>
      <c r="P207" s="11">
        <f t="shared" si="15"/>
        <v>1</v>
      </c>
      <c r="Q207" s="11" t="s">
        <v>1434</v>
      </c>
    </row>
    <row r="208" spans="1:17" s="5" customFormat="1" ht="76.5" x14ac:dyDescent="0.2">
      <c r="A208" s="15" t="s">
        <v>1938</v>
      </c>
      <c r="B208" s="15" t="s">
        <v>2039</v>
      </c>
      <c r="C208" s="11" t="s">
        <v>32</v>
      </c>
      <c r="D208" s="8" t="s">
        <v>2219</v>
      </c>
      <c r="E208" s="9">
        <v>1</v>
      </c>
      <c r="F208" s="10">
        <v>11</v>
      </c>
      <c r="G208" s="9">
        <v>0</v>
      </c>
      <c r="H208" s="10">
        <v>0</v>
      </c>
      <c r="I208" s="10">
        <v>11</v>
      </c>
      <c r="J208" s="11">
        <f t="shared" si="12"/>
        <v>1</v>
      </c>
      <c r="K208" s="11" t="s">
        <v>1434</v>
      </c>
      <c r="L208" s="11">
        <f t="shared" si="13"/>
        <v>1</v>
      </c>
      <c r="M208" s="11" t="s">
        <v>1434</v>
      </c>
      <c r="N208" s="11">
        <f t="shared" si="14"/>
        <v>1</v>
      </c>
      <c r="O208" s="11" t="s">
        <v>1434</v>
      </c>
      <c r="P208" s="11">
        <f t="shared" si="15"/>
        <v>1</v>
      </c>
      <c r="Q208" s="11" t="s">
        <v>1434</v>
      </c>
    </row>
    <row r="209" spans="1:17" s="5" customFormat="1" ht="51" x14ac:dyDescent="0.2">
      <c r="A209" s="15" t="s">
        <v>1938</v>
      </c>
      <c r="B209" s="15" t="s">
        <v>2039</v>
      </c>
      <c r="C209" s="11" t="s">
        <v>32</v>
      </c>
      <c r="D209" s="8" t="s">
        <v>2220</v>
      </c>
      <c r="E209" s="9">
        <v>1</v>
      </c>
      <c r="F209" s="10">
        <v>11</v>
      </c>
      <c r="G209" s="9">
        <v>0</v>
      </c>
      <c r="H209" s="10">
        <v>0</v>
      </c>
      <c r="I209" s="10">
        <v>11</v>
      </c>
      <c r="J209" s="11">
        <f t="shared" si="12"/>
        <v>1</v>
      </c>
      <c r="K209" s="11" t="s">
        <v>1434</v>
      </c>
      <c r="L209" s="11">
        <f t="shared" si="13"/>
        <v>1</v>
      </c>
      <c r="M209" s="11" t="s">
        <v>1434</v>
      </c>
      <c r="N209" s="11">
        <f t="shared" si="14"/>
        <v>1</v>
      </c>
      <c r="O209" s="11" t="s">
        <v>1434</v>
      </c>
      <c r="P209" s="11">
        <f t="shared" si="15"/>
        <v>1</v>
      </c>
      <c r="Q209" s="11" t="s">
        <v>1434</v>
      </c>
    </row>
    <row r="210" spans="1:17" s="5" customFormat="1" ht="63.75" x14ac:dyDescent="0.2">
      <c r="A210" s="15" t="s">
        <v>1938</v>
      </c>
      <c r="B210" s="15" t="s">
        <v>2039</v>
      </c>
      <c r="C210" s="11" t="s">
        <v>32</v>
      </c>
      <c r="D210" s="8" t="s">
        <v>2221</v>
      </c>
      <c r="E210" s="9">
        <v>0.81820000000000004</v>
      </c>
      <c r="F210" s="10">
        <v>9</v>
      </c>
      <c r="G210" s="9">
        <v>0.18179999999999999</v>
      </c>
      <c r="H210" s="10">
        <v>2</v>
      </c>
      <c r="I210" s="10">
        <v>11</v>
      </c>
      <c r="J210" s="11">
        <f t="shared" si="12"/>
        <v>1</v>
      </c>
      <c r="K210" s="11" t="s">
        <v>1434</v>
      </c>
      <c r="L210" s="11">
        <f t="shared" si="13"/>
        <v>1</v>
      </c>
      <c r="M210" s="11" t="s">
        <v>1434</v>
      </c>
      <c r="N210" s="11">
        <f t="shared" si="14"/>
        <v>0</v>
      </c>
      <c r="O210" s="11" t="s">
        <v>1929</v>
      </c>
      <c r="P210" s="11">
        <f t="shared" si="15"/>
        <v>0</v>
      </c>
      <c r="Q210" s="11" t="s">
        <v>1929</v>
      </c>
    </row>
    <row r="211" spans="1:17" s="5" customFormat="1" ht="76.5" x14ac:dyDescent="0.2">
      <c r="A211" s="15" t="s">
        <v>1938</v>
      </c>
      <c r="B211" s="15" t="s">
        <v>2039</v>
      </c>
      <c r="C211" s="11" t="s">
        <v>32</v>
      </c>
      <c r="D211" s="8" t="s">
        <v>2222</v>
      </c>
      <c r="E211" s="9">
        <v>0.90910000000000002</v>
      </c>
      <c r="F211" s="10">
        <v>10</v>
      </c>
      <c r="G211" s="9">
        <v>9.0899999999999995E-2</v>
      </c>
      <c r="H211" s="10">
        <v>1</v>
      </c>
      <c r="I211" s="10">
        <v>11</v>
      </c>
      <c r="J211" s="11">
        <f t="shared" si="12"/>
        <v>1</v>
      </c>
      <c r="K211" s="11" t="s">
        <v>1434</v>
      </c>
      <c r="L211" s="11">
        <f t="shared" si="13"/>
        <v>1</v>
      </c>
      <c r="M211" s="11" t="s">
        <v>1434</v>
      </c>
      <c r="N211" s="11">
        <f t="shared" si="14"/>
        <v>1</v>
      </c>
      <c r="O211" s="11" t="s">
        <v>1434</v>
      </c>
      <c r="P211" s="11">
        <f t="shared" si="15"/>
        <v>0</v>
      </c>
      <c r="Q211" s="11" t="s">
        <v>1929</v>
      </c>
    </row>
    <row r="212" spans="1:17" s="5" customFormat="1" ht="89.25" x14ac:dyDescent="0.2">
      <c r="A212" s="15" t="s">
        <v>1938</v>
      </c>
      <c r="B212" s="15" t="s">
        <v>2039</v>
      </c>
      <c r="C212" s="11" t="s">
        <v>32</v>
      </c>
      <c r="D212" s="8" t="s">
        <v>2223</v>
      </c>
      <c r="E212" s="9">
        <v>0.63639999999999997</v>
      </c>
      <c r="F212" s="10">
        <v>7</v>
      </c>
      <c r="G212" s="9">
        <v>0.36359999999999998</v>
      </c>
      <c r="H212" s="10">
        <v>4</v>
      </c>
      <c r="I212" s="10">
        <v>11</v>
      </c>
      <c r="J212" s="11">
        <f t="shared" si="12"/>
        <v>0</v>
      </c>
      <c r="K212" s="11" t="s">
        <v>1929</v>
      </c>
      <c r="L212" s="11">
        <f t="shared" si="13"/>
        <v>0</v>
      </c>
      <c r="M212" s="11" t="s">
        <v>1929</v>
      </c>
      <c r="N212" s="11">
        <f t="shared" si="14"/>
        <v>0</v>
      </c>
      <c r="O212" s="11" t="s">
        <v>1929</v>
      </c>
      <c r="P212" s="11">
        <f t="shared" si="15"/>
        <v>0</v>
      </c>
      <c r="Q212" s="11" t="s">
        <v>1929</v>
      </c>
    </row>
    <row r="213" spans="1:17" s="5" customFormat="1" ht="51" x14ac:dyDescent="0.2">
      <c r="A213" s="15" t="s">
        <v>1938</v>
      </c>
      <c r="B213" s="15" t="s">
        <v>2042</v>
      </c>
      <c r="C213" s="11" t="s">
        <v>32</v>
      </c>
      <c r="D213" s="8" t="s">
        <v>2224</v>
      </c>
      <c r="E213" s="9">
        <v>1</v>
      </c>
      <c r="F213" s="10">
        <v>11</v>
      </c>
      <c r="G213" s="9">
        <v>0</v>
      </c>
      <c r="H213" s="10">
        <v>0</v>
      </c>
      <c r="I213" s="10">
        <v>11</v>
      </c>
      <c r="J213" s="11">
        <f t="shared" si="12"/>
        <v>1</v>
      </c>
      <c r="K213" s="11" t="s">
        <v>1434</v>
      </c>
      <c r="L213" s="11">
        <f t="shared" si="13"/>
        <v>1</v>
      </c>
      <c r="M213" s="11" t="s">
        <v>1434</v>
      </c>
      <c r="N213" s="11">
        <f t="shared" si="14"/>
        <v>1</v>
      </c>
      <c r="O213" s="11" t="s">
        <v>1434</v>
      </c>
      <c r="P213" s="11">
        <f t="shared" si="15"/>
        <v>1</v>
      </c>
      <c r="Q213" s="11" t="s">
        <v>1434</v>
      </c>
    </row>
    <row r="214" spans="1:17" s="5" customFormat="1" ht="38.25" x14ac:dyDescent="0.2">
      <c r="A214" s="15" t="s">
        <v>1938</v>
      </c>
      <c r="B214" s="15" t="s">
        <v>2042</v>
      </c>
      <c r="C214" s="11" t="s">
        <v>32</v>
      </c>
      <c r="D214" s="8" t="s">
        <v>2225</v>
      </c>
      <c r="E214" s="9">
        <v>1</v>
      </c>
      <c r="F214" s="10">
        <v>11</v>
      </c>
      <c r="G214" s="9">
        <v>0</v>
      </c>
      <c r="H214" s="10">
        <v>0</v>
      </c>
      <c r="I214" s="10">
        <v>11</v>
      </c>
      <c r="J214" s="11">
        <f t="shared" si="12"/>
        <v>1</v>
      </c>
      <c r="K214" s="11" t="s">
        <v>1434</v>
      </c>
      <c r="L214" s="11">
        <f t="shared" si="13"/>
        <v>1</v>
      </c>
      <c r="M214" s="11" t="s">
        <v>1434</v>
      </c>
      <c r="N214" s="11">
        <f t="shared" si="14"/>
        <v>1</v>
      </c>
      <c r="O214" s="11" t="s">
        <v>1434</v>
      </c>
      <c r="P214" s="11">
        <f t="shared" si="15"/>
        <v>1</v>
      </c>
      <c r="Q214" s="11" t="s">
        <v>1434</v>
      </c>
    </row>
    <row r="215" spans="1:17" s="5" customFormat="1" ht="51" x14ac:dyDescent="0.2">
      <c r="A215" s="15" t="s">
        <v>1938</v>
      </c>
      <c r="B215" s="15" t="s">
        <v>2042</v>
      </c>
      <c r="C215" s="11" t="s">
        <v>32</v>
      </c>
      <c r="D215" s="8" t="s">
        <v>2226</v>
      </c>
      <c r="E215" s="9">
        <v>1</v>
      </c>
      <c r="F215" s="10">
        <v>10</v>
      </c>
      <c r="G215" s="9">
        <v>0</v>
      </c>
      <c r="H215" s="10">
        <v>0</v>
      </c>
      <c r="I215" s="10">
        <v>10</v>
      </c>
      <c r="J215" s="11">
        <f t="shared" si="12"/>
        <v>1</v>
      </c>
      <c r="K215" s="11" t="s">
        <v>1434</v>
      </c>
      <c r="L215" s="11">
        <f t="shared" si="13"/>
        <v>1</v>
      </c>
      <c r="M215" s="11" t="s">
        <v>1434</v>
      </c>
      <c r="N215" s="11">
        <f t="shared" si="14"/>
        <v>1</v>
      </c>
      <c r="O215" s="11" t="s">
        <v>1434</v>
      </c>
      <c r="P215" s="11">
        <f t="shared" si="15"/>
        <v>1</v>
      </c>
      <c r="Q215" s="11" t="s">
        <v>1434</v>
      </c>
    </row>
    <row r="216" spans="1:17" s="5" customFormat="1" ht="76.5" x14ac:dyDescent="0.2">
      <c r="A216" s="15" t="s">
        <v>1938</v>
      </c>
      <c r="B216" s="15" t="s">
        <v>2042</v>
      </c>
      <c r="C216" s="11" t="s">
        <v>32</v>
      </c>
      <c r="D216" s="8" t="s">
        <v>2227</v>
      </c>
      <c r="E216" s="9">
        <v>0.81820000000000004</v>
      </c>
      <c r="F216" s="10">
        <v>9</v>
      </c>
      <c r="G216" s="9">
        <v>0.18179999999999999</v>
      </c>
      <c r="H216" s="10">
        <v>2</v>
      </c>
      <c r="I216" s="10">
        <v>11</v>
      </c>
      <c r="J216" s="11">
        <f t="shared" si="12"/>
        <v>1</v>
      </c>
      <c r="K216" s="11" t="s">
        <v>1434</v>
      </c>
      <c r="L216" s="11">
        <f t="shared" si="13"/>
        <v>1</v>
      </c>
      <c r="M216" s="11" t="s">
        <v>1434</v>
      </c>
      <c r="N216" s="11">
        <f t="shared" si="14"/>
        <v>0</v>
      </c>
      <c r="O216" s="11" t="s">
        <v>1929</v>
      </c>
      <c r="P216" s="11">
        <f t="shared" si="15"/>
        <v>0</v>
      </c>
      <c r="Q216" s="11" t="s">
        <v>1929</v>
      </c>
    </row>
    <row r="217" spans="1:17" s="5" customFormat="1" ht="25.5" x14ac:dyDescent="0.2">
      <c r="A217" s="15" t="s">
        <v>1938</v>
      </c>
      <c r="B217" s="15" t="s">
        <v>2042</v>
      </c>
      <c r="C217" s="11" t="s">
        <v>32</v>
      </c>
      <c r="D217" s="8" t="s">
        <v>2228</v>
      </c>
      <c r="E217" s="9">
        <v>0.81820000000000004</v>
      </c>
      <c r="F217" s="10">
        <v>9</v>
      </c>
      <c r="G217" s="9">
        <v>0.18179999999999999</v>
      </c>
      <c r="H217" s="10">
        <v>2</v>
      </c>
      <c r="I217" s="10">
        <v>11</v>
      </c>
      <c r="J217" s="11">
        <f t="shared" si="12"/>
        <v>1</v>
      </c>
      <c r="K217" s="11" t="s">
        <v>1434</v>
      </c>
      <c r="L217" s="11">
        <f t="shared" si="13"/>
        <v>1</v>
      </c>
      <c r="M217" s="11" t="s">
        <v>1434</v>
      </c>
      <c r="N217" s="11">
        <f t="shared" si="14"/>
        <v>0</v>
      </c>
      <c r="O217" s="11" t="s">
        <v>1929</v>
      </c>
      <c r="P217" s="11">
        <f t="shared" si="15"/>
        <v>0</v>
      </c>
      <c r="Q217" s="11" t="s">
        <v>1929</v>
      </c>
    </row>
    <row r="218" spans="1:17" s="5" customFormat="1" ht="89.25" x14ac:dyDescent="0.2">
      <c r="A218" s="15" t="s">
        <v>1938</v>
      </c>
      <c r="B218" s="15" t="s">
        <v>2042</v>
      </c>
      <c r="C218" s="11" t="s">
        <v>32</v>
      </c>
      <c r="D218" s="8" t="s">
        <v>2229</v>
      </c>
      <c r="E218" s="9">
        <v>0.54549999999999998</v>
      </c>
      <c r="F218" s="10">
        <v>6</v>
      </c>
      <c r="G218" s="9">
        <v>0.45450000000000002</v>
      </c>
      <c r="H218" s="10">
        <v>5</v>
      </c>
      <c r="I218" s="10">
        <v>11</v>
      </c>
      <c r="J218" s="11">
        <f t="shared" si="12"/>
        <v>0</v>
      </c>
      <c r="K218" s="11" t="s">
        <v>1929</v>
      </c>
      <c r="L218" s="11">
        <f t="shared" si="13"/>
        <v>0</v>
      </c>
      <c r="M218" s="11" t="s">
        <v>1929</v>
      </c>
      <c r="N218" s="11">
        <f t="shared" si="14"/>
        <v>0</v>
      </c>
      <c r="O218" s="11" t="s">
        <v>1929</v>
      </c>
      <c r="P218" s="11">
        <f t="shared" si="15"/>
        <v>0</v>
      </c>
      <c r="Q218" s="11" t="s">
        <v>1929</v>
      </c>
    </row>
    <row r="219" spans="1:17" s="5" customFormat="1" ht="76.5" x14ac:dyDescent="0.2">
      <c r="A219" s="15" t="s">
        <v>1938</v>
      </c>
      <c r="B219" s="15" t="s">
        <v>2230</v>
      </c>
      <c r="C219" s="11" t="s">
        <v>32</v>
      </c>
      <c r="D219" s="8" t="s">
        <v>2231</v>
      </c>
      <c r="E219" s="9">
        <v>0.63639999999999997</v>
      </c>
      <c r="F219" s="10">
        <v>7</v>
      </c>
      <c r="G219" s="9">
        <v>0.36359999999999998</v>
      </c>
      <c r="H219" s="10">
        <v>4</v>
      </c>
      <c r="I219" s="10">
        <v>11</v>
      </c>
      <c r="J219" s="11">
        <f t="shared" si="12"/>
        <v>0</v>
      </c>
      <c r="K219" s="11" t="s">
        <v>1929</v>
      </c>
      <c r="L219" s="11">
        <f t="shared" si="13"/>
        <v>0</v>
      </c>
      <c r="M219" s="11" t="s">
        <v>1929</v>
      </c>
      <c r="N219" s="11">
        <f t="shared" si="14"/>
        <v>0</v>
      </c>
      <c r="O219" s="11" t="s">
        <v>1929</v>
      </c>
      <c r="P219" s="11">
        <f t="shared" si="15"/>
        <v>0</v>
      </c>
      <c r="Q219" s="11" t="s">
        <v>1929</v>
      </c>
    </row>
    <row r="220" spans="1:17" s="5" customFormat="1" ht="89.25" x14ac:dyDescent="0.2">
      <c r="A220" s="15" t="s">
        <v>1938</v>
      </c>
      <c r="B220" s="15" t="s">
        <v>2230</v>
      </c>
      <c r="C220" s="11" t="s">
        <v>32</v>
      </c>
      <c r="D220" s="8" t="s">
        <v>2232</v>
      </c>
      <c r="E220" s="9">
        <v>0.54549999999999998</v>
      </c>
      <c r="F220" s="10">
        <v>6</v>
      </c>
      <c r="G220" s="9">
        <v>0.45450000000000002</v>
      </c>
      <c r="H220" s="10">
        <v>5</v>
      </c>
      <c r="I220" s="10">
        <v>11</v>
      </c>
      <c r="J220" s="11">
        <f t="shared" si="12"/>
        <v>0</v>
      </c>
      <c r="K220" s="11" t="s">
        <v>1929</v>
      </c>
      <c r="L220" s="11">
        <f t="shared" si="13"/>
        <v>0</v>
      </c>
      <c r="M220" s="11" t="s">
        <v>1929</v>
      </c>
      <c r="N220" s="11">
        <f t="shared" si="14"/>
        <v>0</v>
      </c>
      <c r="O220" s="11" t="s">
        <v>1929</v>
      </c>
      <c r="P220" s="11">
        <f t="shared" si="15"/>
        <v>0</v>
      </c>
      <c r="Q220" s="11" t="s">
        <v>1929</v>
      </c>
    </row>
    <row r="221" spans="1:17" s="5" customFormat="1" ht="51" x14ac:dyDescent="0.2">
      <c r="A221" s="15" t="s">
        <v>1938</v>
      </c>
      <c r="B221" s="15" t="s">
        <v>2044</v>
      </c>
      <c r="C221" s="11" t="s">
        <v>32</v>
      </c>
      <c r="D221" s="8" t="s">
        <v>2233</v>
      </c>
      <c r="E221" s="9">
        <v>0.90910000000000002</v>
      </c>
      <c r="F221" s="10">
        <v>10</v>
      </c>
      <c r="G221" s="9">
        <v>9.0899999999999995E-2</v>
      </c>
      <c r="H221" s="10">
        <v>1</v>
      </c>
      <c r="I221" s="10">
        <v>11</v>
      </c>
      <c r="J221" s="11">
        <f t="shared" si="12"/>
        <v>1</v>
      </c>
      <c r="K221" s="11" t="s">
        <v>1434</v>
      </c>
      <c r="L221" s="11">
        <f t="shared" si="13"/>
        <v>1</v>
      </c>
      <c r="M221" s="11" t="s">
        <v>1434</v>
      </c>
      <c r="N221" s="11">
        <f t="shared" si="14"/>
        <v>1</v>
      </c>
      <c r="O221" s="11" t="s">
        <v>1434</v>
      </c>
      <c r="P221" s="11">
        <f t="shared" si="15"/>
        <v>0</v>
      </c>
      <c r="Q221" s="11" t="s">
        <v>1929</v>
      </c>
    </row>
    <row r="222" spans="1:17" s="5" customFormat="1" ht="51" x14ac:dyDescent="0.2">
      <c r="A222" s="15" t="s">
        <v>1938</v>
      </c>
      <c r="B222" s="15" t="s">
        <v>2044</v>
      </c>
      <c r="C222" s="11" t="s">
        <v>32</v>
      </c>
      <c r="D222" s="8" t="s">
        <v>2234</v>
      </c>
      <c r="E222" s="9">
        <v>0.72729999999999995</v>
      </c>
      <c r="F222" s="10">
        <v>8</v>
      </c>
      <c r="G222" s="9">
        <v>0.2727</v>
      </c>
      <c r="H222" s="10">
        <v>3</v>
      </c>
      <c r="I222" s="10">
        <v>11</v>
      </c>
      <c r="J222" s="11">
        <f t="shared" si="12"/>
        <v>1</v>
      </c>
      <c r="K222" s="11" t="s">
        <v>1434</v>
      </c>
      <c r="L222" s="11">
        <f t="shared" si="13"/>
        <v>0</v>
      </c>
      <c r="M222" s="11" t="s">
        <v>1929</v>
      </c>
      <c r="N222" s="11">
        <f t="shared" si="14"/>
        <v>0</v>
      </c>
      <c r="O222" s="11" t="s">
        <v>1929</v>
      </c>
      <c r="P222" s="11">
        <f t="shared" si="15"/>
        <v>0</v>
      </c>
      <c r="Q222" s="11" t="s">
        <v>1929</v>
      </c>
    </row>
    <row r="223" spans="1:17" s="5" customFormat="1" ht="76.5" x14ac:dyDescent="0.2">
      <c r="A223" s="15" t="s">
        <v>1938</v>
      </c>
      <c r="B223" s="15" t="s">
        <v>2044</v>
      </c>
      <c r="C223" s="11" t="s">
        <v>32</v>
      </c>
      <c r="D223" s="8" t="s">
        <v>2235</v>
      </c>
      <c r="E223" s="9">
        <v>1</v>
      </c>
      <c r="F223" s="10">
        <v>11</v>
      </c>
      <c r="G223" s="9">
        <v>0</v>
      </c>
      <c r="H223" s="10">
        <v>0</v>
      </c>
      <c r="I223" s="10">
        <v>11</v>
      </c>
      <c r="J223" s="11">
        <f t="shared" si="12"/>
        <v>1</v>
      </c>
      <c r="K223" s="11" t="s">
        <v>1434</v>
      </c>
      <c r="L223" s="11">
        <f t="shared" si="13"/>
        <v>1</v>
      </c>
      <c r="M223" s="11" t="s">
        <v>1434</v>
      </c>
      <c r="N223" s="11">
        <f t="shared" si="14"/>
        <v>1</v>
      </c>
      <c r="O223" s="11" t="s">
        <v>1434</v>
      </c>
      <c r="P223" s="11">
        <f t="shared" si="15"/>
        <v>1</v>
      </c>
      <c r="Q223" s="11" t="s">
        <v>1434</v>
      </c>
    </row>
    <row r="224" spans="1:17" s="5" customFormat="1" ht="38.25" x14ac:dyDescent="0.2">
      <c r="A224" s="15" t="s">
        <v>1938</v>
      </c>
      <c r="B224" s="15" t="s">
        <v>2044</v>
      </c>
      <c r="C224" s="11" t="s">
        <v>32</v>
      </c>
      <c r="D224" s="8" t="s">
        <v>2236</v>
      </c>
      <c r="E224" s="9">
        <v>0.54549999999999998</v>
      </c>
      <c r="F224" s="10">
        <v>6</v>
      </c>
      <c r="G224" s="9">
        <v>0.45450000000000002</v>
      </c>
      <c r="H224" s="10">
        <v>5</v>
      </c>
      <c r="I224" s="10">
        <v>11</v>
      </c>
      <c r="J224" s="11">
        <f t="shared" si="12"/>
        <v>0</v>
      </c>
      <c r="K224" s="11" t="s">
        <v>1929</v>
      </c>
      <c r="L224" s="11">
        <f t="shared" si="13"/>
        <v>0</v>
      </c>
      <c r="M224" s="11" t="s">
        <v>1929</v>
      </c>
      <c r="N224" s="11">
        <f t="shared" si="14"/>
        <v>0</v>
      </c>
      <c r="O224" s="11" t="s">
        <v>1929</v>
      </c>
      <c r="P224" s="11">
        <f t="shared" si="15"/>
        <v>0</v>
      </c>
      <c r="Q224" s="11" t="s">
        <v>1929</v>
      </c>
    </row>
    <row r="225" spans="1:17" s="5" customFormat="1" ht="76.5" x14ac:dyDescent="0.2">
      <c r="A225" s="15" t="s">
        <v>1938</v>
      </c>
      <c r="B225" s="15" t="s">
        <v>2044</v>
      </c>
      <c r="C225" s="11" t="s">
        <v>32</v>
      </c>
      <c r="D225" s="8" t="s">
        <v>2237</v>
      </c>
      <c r="E225" s="9">
        <v>0.90910000000000002</v>
      </c>
      <c r="F225" s="10">
        <v>10</v>
      </c>
      <c r="G225" s="9">
        <v>9.0899999999999995E-2</v>
      </c>
      <c r="H225" s="10">
        <v>1</v>
      </c>
      <c r="I225" s="10">
        <v>11</v>
      </c>
      <c r="J225" s="11">
        <f t="shared" si="12"/>
        <v>1</v>
      </c>
      <c r="K225" s="11" t="s">
        <v>1434</v>
      </c>
      <c r="L225" s="11">
        <f t="shared" si="13"/>
        <v>1</v>
      </c>
      <c r="M225" s="11" t="s">
        <v>1434</v>
      </c>
      <c r="N225" s="11">
        <f t="shared" si="14"/>
        <v>1</v>
      </c>
      <c r="O225" s="11" t="s">
        <v>1434</v>
      </c>
      <c r="P225" s="11">
        <f t="shared" si="15"/>
        <v>0</v>
      </c>
      <c r="Q225" s="11" t="s">
        <v>1929</v>
      </c>
    </row>
    <row r="226" spans="1:17" s="5" customFormat="1" ht="114.75" x14ac:dyDescent="0.2">
      <c r="A226" s="15" t="s">
        <v>1938</v>
      </c>
      <c r="B226" s="15" t="s">
        <v>2044</v>
      </c>
      <c r="C226" s="11" t="s">
        <v>32</v>
      </c>
      <c r="D226" s="8" t="s">
        <v>2238</v>
      </c>
      <c r="E226" s="9">
        <v>0.90910000000000002</v>
      </c>
      <c r="F226" s="10">
        <v>10</v>
      </c>
      <c r="G226" s="9">
        <v>9.0899999999999995E-2</v>
      </c>
      <c r="H226" s="10">
        <v>1</v>
      </c>
      <c r="I226" s="10">
        <v>11</v>
      </c>
      <c r="J226" s="11">
        <f t="shared" si="12"/>
        <v>1</v>
      </c>
      <c r="K226" s="11" t="s">
        <v>1434</v>
      </c>
      <c r="L226" s="11">
        <f t="shared" si="13"/>
        <v>1</v>
      </c>
      <c r="M226" s="11" t="s">
        <v>1434</v>
      </c>
      <c r="N226" s="11">
        <f t="shared" si="14"/>
        <v>1</v>
      </c>
      <c r="O226" s="11" t="s">
        <v>1434</v>
      </c>
      <c r="P226" s="11">
        <f t="shared" si="15"/>
        <v>0</v>
      </c>
      <c r="Q226" s="11" t="s">
        <v>1929</v>
      </c>
    </row>
    <row r="227" spans="1:17" s="5" customFormat="1" ht="51" x14ac:dyDescent="0.2">
      <c r="A227" s="15" t="s">
        <v>1938</v>
      </c>
      <c r="B227" s="15" t="s">
        <v>2044</v>
      </c>
      <c r="C227" s="11" t="s">
        <v>32</v>
      </c>
      <c r="D227" s="8" t="s">
        <v>2239</v>
      </c>
      <c r="E227" s="9">
        <v>0.90910000000000002</v>
      </c>
      <c r="F227" s="10">
        <v>10</v>
      </c>
      <c r="G227" s="9">
        <v>9.0899999999999995E-2</v>
      </c>
      <c r="H227" s="10">
        <v>1</v>
      </c>
      <c r="I227" s="10">
        <v>11</v>
      </c>
      <c r="J227" s="11">
        <f t="shared" si="12"/>
        <v>1</v>
      </c>
      <c r="K227" s="11" t="s">
        <v>1434</v>
      </c>
      <c r="L227" s="11">
        <f t="shared" si="13"/>
        <v>1</v>
      </c>
      <c r="M227" s="11" t="s">
        <v>1434</v>
      </c>
      <c r="N227" s="11">
        <f t="shared" si="14"/>
        <v>1</v>
      </c>
      <c r="O227" s="11" t="s">
        <v>1434</v>
      </c>
      <c r="P227" s="11">
        <f t="shared" si="15"/>
        <v>0</v>
      </c>
      <c r="Q227" s="11" t="s">
        <v>1929</v>
      </c>
    </row>
    <row r="228" spans="1:17" s="5" customFormat="1" ht="63.75" x14ac:dyDescent="0.2">
      <c r="A228" s="15" t="s">
        <v>1938</v>
      </c>
      <c r="B228" s="15" t="s">
        <v>2044</v>
      </c>
      <c r="C228" s="11" t="s">
        <v>32</v>
      </c>
      <c r="D228" s="8" t="s">
        <v>2240</v>
      </c>
      <c r="E228" s="9">
        <v>0.54549999999999998</v>
      </c>
      <c r="F228" s="10">
        <v>6</v>
      </c>
      <c r="G228" s="9">
        <v>0.45450000000000002</v>
      </c>
      <c r="H228" s="10">
        <v>5</v>
      </c>
      <c r="I228" s="10">
        <v>11</v>
      </c>
      <c r="J228" s="11">
        <f t="shared" si="12"/>
        <v>0</v>
      </c>
      <c r="K228" s="11" t="s">
        <v>1929</v>
      </c>
      <c r="L228" s="11">
        <f t="shared" si="13"/>
        <v>0</v>
      </c>
      <c r="M228" s="11" t="s">
        <v>1929</v>
      </c>
      <c r="N228" s="11">
        <f t="shared" si="14"/>
        <v>0</v>
      </c>
      <c r="O228" s="11" t="s">
        <v>1929</v>
      </c>
      <c r="P228" s="11">
        <f t="shared" si="15"/>
        <v>0</v>
      </c>
      <c r="Q228" s="11" t="s">
        <v>1929</v>
      </c>
    </row>
    <row r="229" spans="1:17" s="5" customFormat="1" ht="38.25" x14ac:dyDescent="0.2">
      <c r="A229" s="15" t="s">
        <v>1938</v>
      </c>
      <c r="B229" s="15" t="s">
        <v>2044</v>
      </c>
      <c r="C229" s="11" t="s">
        <v>32</v>
      </c>
      <c r="D229" s="8" t="s">
        <v>2241</v>
      </c>
      <c r="E229" s="9">
        <v>0.81820000000000004</v>
      </c>
      <c r="F229" s="10">
        <v>9</v>
      </c>
      <c r="G229" s="9">
        <v>0.18179999999999999</v>
      </c>
      <c r="H229" s="10">
        <v>2</v>
      </c>
      <c r="I229" s="10">
        <v>11</v>
      </c>
      <c r="J229" s="11">
        <f t="shared" si="12"/>
        <v>1</v>
      </c>
      <c r="K229" s="11" t="s">
        <v>1434</v>
      </c>
      <c r="L229" s="11">
        <f t="shared" si="13"/>
        <v>1</v>
      </c>
      <c r="M229" s="11" t="s">
        <v>1434</v>
      </c>
      <c r="N229" s="11">
        <f t="shared" si="14"/>
        <v>0</v>
      </c>
      <c r="O229" s="11" t="s">
        <v>1929</v>
      </c>
      <c r="P229" s="11">
        <f t="shared" si="15"/>
        <v>0</v>
      </c>
      <c r="Q229" s="11" t="s">
        <v>1929</v>
      </c>
    </row>
    <row r="230" spans="1:17" s="5" customFormat="1" ht="102" x14ac:dyDescent="0.2">
      <c r="A230" s="15" t="s">
        <v>1938</v>
      </c>
      <c r="B230" s="15" t="s">
        <v>2044</v>
      </c>
      <c r="C230" s="11" t="s">
        <v>32</v>
      </c>
      <c r="D230" s="8" t="s">
        <v>2242</v>
      </c>
      <c r="E230" s="9">
        <v>0.54549999999999998</v>
      </c>
      <c r="F230" s="10">
        <v>6</v>
      </c>
      <c r="G230" s="9">
        <v>0.45450000000000002</v>
      </c>
      <c r="H230" s="10">
        <v>5</v>
      </c>
      <c r="I230" s="10">
        <v>11</v>
      </c>
      <c r="J230" s="11">
        <f t="shared" si="12"/>
        <v>0</v>
      </c>
      <c r="K230" s="11" t="s">
        <v>1929</v>
      </c>
      <c r="L230" s="11">
        <f t="shared" si="13"/>
        <v>0</v>
      </c>
      <c r="M230" s="11" t="s">
        <v>1929</v>
      </c>
      <c r="N230" s="11">
        <f t="shared" si="14"/>
        <v>0</v>
      </c>
      <c r="O230" s="11" t="s">
        <v>1929</v>
      </c>
      <c r="P230" s="11">
        <f t="shared" si="15"/>
        <v>0</v>
      </c>
      <c r="Q230" s="11" t="s">
        <v>1929</v>
      </c>
    </row>
    <row r="231" spans="1:17" s="5" customFormat="1" ht="51" x14ac:dyDescent="0.2">
      <c r="A231" s="15" t="s">
        <v>1938</v>
      </c>
      <c r="B231" s="15" t="s">
        <v>2044</v>
      </c>
      <c r="C231" s="11" t="s">
        <v>32</v>
      </c>
      <c r="D231" s="8" t="s">
        <v>2243</v>
      </c>
      <c r="E231" s="9">
        <v>0.36359999999999998</v>
      </c>
      <c r="F231" s="10">
        <v>4</v>
      </c>
      <c r="G231" s="9">
        <v>0.63639999999999997</v>
      </c>
      <c r="H231" s="10">
        <v>7</v>
      </c>
      <c r="I231" s="10">
        <v>11</v>
      </c>
      <c r="J231" s="11">
        <f t="shared" si="12"/>
        <v>0</v>
      </c>
      <c r="K231" s="11" t="s">
        <v>1929</v>
      </c>
      <c r="L231" s="11">
        <f t="shared" si="13"/>
        <v>0</v>
      </c>
      <c r="M231" s="11" t="s">
        <v>1929</v>
      </c>
      <c r="N231" s="11">
        <f t="shared" si="14"/>
        <v>0</v>
      </c>
      <c r="O231" s="11" t="s">
        <v>1929</v>
      </c>
      <c r="P231" s="11">
        <f t="shared" si="15"/>
        <v>0</v>
      </c>
      <c r="Q231" s="11" t="s">
        <v>1929</v>
      </c>
    </row>
    <row r="232" spans="1:17" s="5" customFormat="1" ht="76.5" x14ac:dyDescent="0.2">
      <c r="A232" s="15" t="s">
        <v>1938</v>
      </c>
      <c r="B232" s="15" t="s">
        <v>2048</v>
      </c>
      <c r="C232" s="11" t="s">
        <v>32</v>
      </c>
      <c r="D232" s="8" t="s">
        <v>2244</v>
      </c>
      <c r="E232" s="9">
        <v>0.90910000000000002</v>
      </c>
      <c r="F232" s="10">
        <v>10</v>
      </c>
      <c r="G232" s="9">
        <v>9.0899999999999995E-2</v>
      </c>
      <c r="H232" s="10">
        <v>1</v>
      </c>
      <c r="I232" s="10">
        <v>11</v>
      </c>
      <c r="J232" s="11">
        <f t="shared" si="12"/>
        <v>1</v>
      </c>
      <c r="K232" s="11" t="s">
        <v>1434</v>
      </c>
      <c r="L232" s="11">
        <f t="shared" si="13"/>
        <v>1</v>
      </c>
      <c r="M232" s="11" t="s">
        <v>1434</v>
      </c>
      <c r="N232" s="11">
        <f t="shared" si="14"/>
        <v>1</v>
      </c>
      <c r="O232" s="11" t="s">
        <v>1434</v>
      </c>
      <c r="P232" s="11">
        <f t="shared" si="15"/>
        <v>0</v>
      </c>
      <c r="Q232" s="11" t="s">
        <v>1929</v>
      </c>
    </row>
    <row r="233" spans="1:17" s="5" customFormat="1" ht="63.75" x14ac:dyDescent="0.2">
      <c r="A233" s="15" t="s">
        <v>1938</v>
      </c>
      <c r="B233" s="15" t="s">
        <v>2048</v>
      </c>
      <c r="C233" s="11" t="s">
        <v>32</v>
      </c>
      <c r="D233" s="8" t="s">
        <v>2245</v>
      </c>
      <c r="E233" s="9">
        <v>0.81820000000000004</v>
      </c>
      <c r="F233" s="10">
        <v>9</v>
      </c>
      <c r="G233" s="9">
        <v>0.18179999999999999</v>
      </c>
      <c r="H233" s="10">
        <v>2</v>
      </c>
      <c r="I233" s="10">
        <v>11</v>
      </c>
      <c r="J233" s="11">
        <f t="shared" si="12"/>
        <v>1</v>
      </c>
      <c r="K233" s="11" t="s">
        <v>1434</v>
      </c>
      <c r="L233" s="11">
        <f t="shared" si="13"/>
        <v>1</v>
      </c>
      <c r="M233" s="11" t="s">
        <v>1434</v>
      </c>
      <c r="N233" s="11">
        <f t="shared" si="14"/>
        <v>0</v>
      </c>
      <c r="O233" s="11" t="s">
        <v>1929</v>
      </c>
      <c r="P233" s="11">
        <f t="shared" si="15"/>
        <v>0</v>
      </c>
      <c r="Q233" s="11" t="s">
        <v>1929</v>
      </c>
    </row>
    <row r="234" spans="1:17" s="5" customFormat="1" ht="63.75" x14ac:dyDescent="0.2">
      <c r="A234" s="15" t="s">
        <v>1938</v>
      </c>
      <c r="B234" s="15" t="s">
        <v>2048</v>
      </c>
      <c r="C234" s="11" t="s">
        <v>32</v>
      </c>
      <c r="D234" s="8" t="s">
        <v>2246</v>
      </c>
      <c r="E234" s="9">
        <v>0.63639999999999997</v>
      </c>
      <c r="F234" s="10">
        <v>7</v>
      </c>
      <c r="G234" s="9">
        <v>0.36359999999999998</v>
      </c>
      <c r="H234" s="10">
        <v>4</v>
      </c>
      <c r="I234" s="10">
        <v>11</v>
      </c>
      <c r="J234" s="11">
        <f t="shared" si="12"/>
        <v>0</v>
      </c>
      <c r="K234" s="11" t="s">
        <v>1929</v>
      </c>
      <c r="L234" s="11">
        <f t="shared" si="13"/>
        <v>0</v>
      </c>
      <c r="M234" s="11" t="s">
        <v>1929</v>
      </c>
      <c r="N234" s="11">
        <f t="shared" si="14"/>
        <v>0</v>
      </c>
      <c r="O234" s="11" t="s">
        <v>1929</v>
      </c>
      <c r="P234" s="11">
        <f t="shared" si="15"/>
        <v>0</v>
      </c>
      <c r="Q234" s="11" t="s">
        <v>1929</v>
      </c>
    </row>
    <row r="235" spans="1:17" s="5" customFormat="1" ht="38.25" x14ac:dyDescent="0.2">
      <c r="A235" s="15" t="s">
        <v>1938</v>
      </c>
      <c r="B235" s="15" t="s">
        <v>2048</v>
      </c>
      <c r="C235" s="11" t="s">
        <v>32</v>
      </c>
      <c r="D235" s="8" t="s">
        <v>2247</v>
      </c>
      <c r="E235" s="9">
        <v>0.81820000000000004</v>
      </c>
      <c r="F235" s="10">
        <v>9</v>
      </c>
      <c r="G235" s="9">
        <v>0.18179999999999999</v>
      </c>
      <c r="H235" s="10">
        <v>2</v>
      </c>
      <c r="I235" s="10">
        <v>11</v>
      </c>
      <c r="J235" s="11">
        <f t="shared" si="12"/>
        <v>1</v>
      </c>
      <c r="K235" s="11" t="s">
        <v>1434</v>
      </c>
      <c r="L235" s="11">
        <f t="shared" si="13"/>
        <v>1</v>
      </c>
      <c r="M235" s="11" t="s">
        <v>1434</v>
      </c>
      <c r="N235" s="11">
        <f t="shared" si="14"/>
        <v>0</v>
      </c>
      <c r="O235" s="11" t="s">
        <v>1929</v>
      </c>
      <c r="P235" s="11">
        <f t="shared" si="15"/>
        <v>0</v>
      </c>
      <c r="Q235" s="11" t="s">
        <v>1929</v>
      </c>
    </row>
    <row r="236" spans="1:17" s="5" customFormat="1" ht="89.25" x14ac:dyDescent="0.2">
      <c r="A236" s="15" t="s">
        <v>1938</v>
      </c>
      <c r="B236" s="15" t="s">
        <v>2048</v>
      </c>
      <c r="C236" s="11" t="s">
        <v>32</v>
      </c>
      <c r="D236" s="8" t="s">
        <v>2248</v>
      </c>
      <c r="E236" s="9">
        <v>0.81820000000000004</v>
      </c>
      <c r="F236" s="10">
        <v>9</v>
      </c>
      <c r="G236" s="9">
        <v>0.18179999999999999</v>
      </c>
      <c r="H236" s="10">
        <v>2</v>
      </c>
      <c r="I236" s="10">
        <v>11</v>
      </c>
      <c r="J236" s="11">
        <f t="shared" si="12"/>
        <v>1</v>
      </c>
      <c r="K236" s="11" t="s">
        <v>1434</v>
      </c>
      <c r="L236" s="11">
        <f t="shared" si="13"/>
        <v>1</v>
      </c>
      <c r="M236" s="11" t="s">
        <v>1434</v>
      </c>
      <c r="N236" s="11">
        <f t="shared" si="14"/>
        <v>0</v>
      </c>
      <c r="O236" s="11" t="s">
        <v>1929</v>
      </c>
      <c r="P236" s="11">
        <f t="shared" si="15"/>
        <v>0</v>
      </c>
      <c r="Q236" s="11" t="s">
        <v>1929</v>
      </c>
    </row>
    <row r="237" spans="1:17" s="5" customFormat="1" ht="38.25" x14ac:dyDescent="0.2">
      <c r="A237" s="15" t="s">
        <v>1938</v>
      </c>
      <c r="B237" s="15" t="s">
        <v>2048</v>
      </c>
      <c r="C237" s="11" t="s">
        <v>32</v>
      </c>
      <c r="D237" s="8" t="s">
        <v>2249</v>
      </c>
      <c r="E237" s="9">
        <v>0.90910000000000002</v>
      </c>
      <c r="F237" s="10">
        <v>10</v>
      </c>
      <c r="G237" s="9">
        <v>9.0899999999999995E-2</v>
      </c>
      <c r="H237" s="10">
        <v>1</v>
      </c>
      <c r="I237" s="10">
        <v>11</v>
      </c>
      <c r="J237" s="11">
        <f t="shared" si="12"/>
        <v>1</v>
      </c>
      <c r="K237" s="11" t="s">
        <v>1434</v>
      </c>
      <c r="L237" s="11">
        <f t="shared" si="13"/>
        <v>1</v>
      </c>
      <c r="M237" s="11" t="s">
        <v>1434</v>
      </c>
      <c r="N237" s="11">
        <f t="shared" si="14"/>
        <v>1</v>
      </c>
      <c r="O237" s="11" t="s">
        <v>1434</v>
      </c>
      <c r="P237" s="11">
        <f t="shared" si="15"/>
        <v>0</v>
      </c>
      <c r="Q237" s="11" t="s">
        <v>1929</v>
      </c>
    </row>
    <row r="238" spans="1:17" s="5" customFormat="1" ht="89.25" x14ac:dyDescent="0.2">
      <c r="A238" s="15" t="s">
        <v>1938</v>
      </c>
      <c r="B238" s="15" t="s">
        <v>2052</v>
      </c>
      <c r="C238" s="11" t="s">
        <v>32</v>
      </c>
      <c r="D238" s="8" t="s">
        <v>2250</v>
      </c>
      <c r="E238" s="9">
        <v>1</v>
      </c>
      <c r="F238" s="10">
        <v>11</v>
      </c>
      <c r="G238" s="9">
        <v>0</v>
      </c>
      <c r="H238" s="10">
        <v>0</v>
      </c>
      <c r="I238" s="10">
        <v>11</v>
      </c>
      <c r="J238" s="11">
        <f t="shared" si="12"/>
        <v>1</v>
      </c>
      <c r="K238" s="11" t="s">
        <v>1434</v>
      </c>
      <c r="L238" s="11">
        <f t="shared" si="13"/>
        <v>1</v>
      </c>
      <c r="M238" s="11" t="s">
        <v>1434</v>
      </c>
      <c r="N238" s="11">
        <f t="shared" si="14"/>
        <v>1</v>
      </c>
      <c r="O238" s="11" t="s">
        <v>1434</v>
      </c>
      <c r="P238" s="11">
        <f t="shared" si="15"/>
        <v>1</v>
      </c>
      <c r="Q238" s="11" t="s">
        <v>1434</v>
      </c>
    </row>
    <row r="239" spans="1:17" s="5" customFormat="1" ht="140.25" x14ac:dyDescent="0.2">
      <c r="A239" s="15" t="s">
        <v>1938</v>
      </c>
      <c r="B239" s="15" t="s">
        <v>2052</v>
      </c>
      <c r="C239" s="11" t="s">
        <v>32</v>
      </c>
      <c r="D239" s="8" t="s">
        <v>2251</v>
      </c>
      <c r="E239" s="9">
        <v>0.81820000000000004</v>
      </c>
      <c r="F239" s="10">
        <v>9</v>
      </c>
      <c r="G239" s="9">
        <v>0.18179999999999999</v>
      </c>
      <c r="H239" s="10">
        <v>2</v>
      </c>
      <c r="I239" s="10">
        <v>11</v>
      </c>
      <c r="J239" s="11">
        <f t="shared" si="12"/>
        <v>1</v>
      </c>
      <c r="K239" s="11" t="s">
        <v>1434</v>
      </c>
      <c r="L239" s="11">
        <f t="shared" si="13"/>
        <v>1</v>
      </c>
      <c r="M239" s="11" t="s">
        <v>1434</v>
      </c>
      <c r="N239" s="11">
        <f t="shared" si="14"/>
        <v>0</v>
      </c>
      <c r="O239" s="11" t="s">
        <v>1929</v>
      </c>
      <c r="P239" s="11">
        <f t="shared" si="15"/>
        <v>0</v>
      </c>
      <c r="Q239" s="11" t="s">
        <v>1929</v>
      </c>
    </row>
    <row r="240" spans="1:17" s="5" customFormat="1" ht="76.5" x14ac:dyDescent="0.2">
      <c r="A240" s="15" t="s">
        <v>1938</v>
      </c>
      <c r="B240" s="15" t="s">
        <v>2052</v>
      </c>
      <c r="C240" s="11" t="s">
        <v>32</v>
      </c>
      <c r="D240" s="8" t="s">
        <v>2252</v>
      </c>
      <c r="E240" s="9">
        <v>1</v>
      </c>
      <c r="F240" s="10">
        <v>11</v>
      </c>
      <c r="G240" s="9">
        <v>0</v>
      </c>
      <c r="H240" s="10">
        <v>0</v>
      </c>
      <c r="I240" s="10">
        <v>11</v>
      </c>
      <c r="J240" s="11">
        <f t="shared" si="12"/>
        <v>1</v>
      </c>
      <c r="K240" s="11" t="s">
        <v>1434</v>
      </c>
      <c r="L240" s="11">
        <f t="shared" si="13"/>
        <v>1</v>
      </c>
      <c r="M240" s="11" t="s">
        <v>1434</v>
      </c>
      <c r="N240" s="11">
        <f t="shared" si="14"/>
        <v>1</v>
      </c>
      <c r="O240" s="11" t="s">
        <v>1434</v>
      </c>
      <c r="P240" s="11">
        <f t="shared" si="15"/>
        <v>1</v>
      </c>
      <c r="Q240" s="11" t="s">
        <v>1434</v>
      </c>
    </row>
    <row r="241" spans="1:17" s="5" customFormat="1" ht="51" x14ac:dyDescent="0.2">
      <c r="A241" s="15" t="s">
        <v>1938</v>
      </c>
      <c r="B241" s="15" t="s">
        <v>2052</v>
      </c>
      <c r="C241" s="11" t="s">
        <v>32</v>
      </c>
      <c r="D241" s="8" t="s">
        <v>2253</v>
      </c>
      <c r="E241" s="9">
        <v>0.90910000000000002</v>
      </c>
      <c r="F241" s="10">
        <v>10</v>
      </c>
      <c r="G241" s="9">
        <v>9.0899999999999995E-2</v>
      </c>
      <c r="H241" s="10">
        <v>1</v>
      </c>
      <c r="I241" s="10">
        <v>11</v>
      </c>
      <c r="J241" s="11">
        <f t="shared" si="12"/>
        <v>1</v>
      </c>
      <c r="K241" s="11" t="s">
        <v>1434</v>
      </c>
      <c r="L241" s="11">
        <f t="shared" si="13"/>
        <v>1</v>
      </c>
      <c r="M241" s="11" t="s">
        <v>1434</v>
      </c>
      <c r="N241" s="11">
        <f t="shared" si="14"/>
        <v>1</v>
      </c>
      <c r="O241" s="11" t="s">
        <v>1434</v>
      </c>
      <c r="P241" s="11">
        <f t="shared" si="15"/>
        <v>0</v>
      </c>
      <c r="Q241" s="11" t="s">
        <v>1929</v>
      </c>
    </row>
    <row r="242" spans="1:17" s="5" customFormat="1" ht="76.5" x14ac:dyDescent="0.2">
      <c r="A242" s="15" t="s">
        <v>1938</v>
      </c>
      <c r="B242" s="15" t="s">
        <v>2052</v>
      </c>
      <c r="C242" s="11" t="s">
        <v>32</v>
      </c>
      <c r="D242" s="8" t="s">
        <v>2254</v>
      </c>
      <c r="E242" s="9">
        <v>1</v>
      </c>
      <c r="F242" s="10">
        <v>11</v>
      </c>
      <c r="G242" s="9">
        <v>0</v>
      </c>
      <c r="H242" s="10">
        <v>0</v>
      </c>
      <c r="I242" s="10">
        <v>11</v>
      </c>
      <c r="J242" s="11">
        <f t="shared" si="12"/>
        <v>1</v>
      </c>
      <c r="K242" s="11" t="s">
        <v>1434</v>
      </c>
      <c r="L242" s="11">
        <f t="shared" si="13"/>
        <v>1</v>
      </c>
      <c r="M242" s="11" t="s">
        <v>1434</v>
      </c>
      <c r="N242" s="11">
        <f t="shared" si="14"/>
        <v>1</v>
      </c>
      <c r="O242" s="11" t="s">
        <v>1434</v>
      </c>
      <c r="P242" s="11">
        <f t="shared" si="15"/>
        <v>1</v>
      </c>
      <c r="Q242" s="11" t="s">
        <v>1434</v>
      </c>
    </row>
    <row r="243" spans="1:17" s="5" customFormat="1" ht="76.5" x14ac:dyDescent="0.2">
      <c r="A243" s="15" t="s">
        <v>1938</v>
      </c>
      <c r="B243" s="15" t="s">
        <v>2054</v>
      </c>
      <c r="C243" s="11" t="s">
        <v>32</v>
      </c>
      <c r="D243" s="8" t="s">
        <v>2252</v>
      </c>
      <c r="E243" s="9">
        <v>1</v>
      </c>
      <c r="F243" s="10">
        <v>11</v>
      </c>
      <c r="G243" s="9">
        <v>0</v>
      </c>
      <c r="H243" s="10">
        <v>0</v>
      </c>
      <c r="I243" s="10">
        <v>11</v>
      </c>
      <c r="J243" s="11">
        <f t="shared" si="12"/>
        <v>1</v>
      </c>
      <c r="K243" s="11" t="s">
        <v>1434</v>
      </c>
      <c r="L243" s="11">
        <f t="shared" si="13"/>
        <v>1</v>
      </c>
      <c r="M243" s="11" t="s">
        <v>1434</v>
      </c>
      <c r="N243" s="11">
        <f t="shared" si="14"/>
        <v>1</v>
      </c>
      <c r="O243" s="11" t="s">
        <v>1434</v>
      </c>
      <c r="P243" s="11">
        <f t="shared" si="15"/>
        <v>1</v>
      </c>
      <c r="Q243" s="11" t="s">
        <v>1434</v>
      </c>
    </row>
    <row r="244" spans="1:17" s="5" customFormat="1" ht="51" x14ac:dyDescent="0.2">
      <c r="A244" s="15" t="s">
        <v>1938</v>
      </c>
      <c r="B244" s="15" t="s">
        <v>2054</v>
      </c>
      <c r="C244" s="11" t="s">
        <v>32</v>
      </c>
      <c r="D244" s="8" t="s">
        <v>2253</v>
      </c>
      <c r="E244" s="9">
        <v>0.90910000000000002</v>
      </c>
      <c r="F244" s="10">
        <v>10</v>
      </c>
      <c r="G244" s="9">
        <v>9.0899999999999995E-2</v>
      </c>
      <c r="H244" s="10">
        <v>1</v>
      </c>
      <c r="I244" s="10">
        <v>11</v>
      </c>
      <c r="J244" s="11">
        <f t="shared" si="12"/>
        <v>1</v>
      </c>
      <c r="K244" s="11" t="s">
        <v>1434</v>
      </c>
      <c r="L244" s="11">
        <f t="shared" si="13"/>
        <v>1</v>
      </c>
      <c r="M244" s="11" t="s">
        <v>1434</v>
      </c>
      <c r="N244" s="11">
        <f t="shared" si="14"/>
        <v>1</v>
      </c>
      <c r="O244" s="11" t="s">
        <v>1434</v>
      </c>
      <c r="P244" s="11">
        <f t="shared" si="15"/>
        <v>0</v>
      </c>
      <c r="Q244" s="11" t="s">
        <v>1929</v>
      </c>
    </row>
    <row r="245" spans="1:17" s="5" customFormat="1" ht="76.5" x14ac:dyDescent="0.2">
      <c r="A245" s="15" t="s">
        <v>1938</v>
      </c>
      <c r="B245" s="15" t="s">
        <v>2054</v>
      </c>
      <c r="C245" s="11" t="s">
        <v>32</v>
      </c>
      <c r="D245" s="8" t="s">
        <v>2254</v>
      </c>
      <c r="E245" s="9">
        <v>1</v>
      </c>
      <c r="F245" s="10">
        <v>11</v>
      </c>
      <c r="G245" s="9">
        <v>0</v>
      </c>
      <c r="H245" s="10">
        <v>0</v>
      </c>
      <c r="I245" s="10">
        <v>11</v>
      </c>
      <c r="J245" s="11">
        <f t="shared" si="12"/>
        <v>1</v>
      </c>
      <c r="K245" s="11" t="s">
        <v>1434</v>
      </c>
      <c r="L245" s="11">
        <f t="shared" si="13"/>
        <v>1</v>
      </c>
      <c r="M245" s="11" t="s">
        <v>1434</v>
      </c>
      <c r="N245" s="11">
        <f t="shared" si="14"/>
        <v>1</v>
      </c>
      <c r="O245" s="11" t="s">
        <v>1434</v>
      </c>
      <c r="P245" s="11">
        <f t="shared" si="15"/>
        <v>1</v>
      </c>
      <c r="Q245" s="11" t="s">
        <v>1434</v>
      </c>
    </row>
    <row r="246" spans="1:17" s="5" customFormat="1" ht="102" x14ac:dyDescent="0.2">
      <c r="A246" s="15" t="s">
        <v>1938</v>
      </c>
      <c r="B246" s="15" t="s">
        <v>2058</v>
      </c>
      <c r="C246" s="11" t="s">
        <v>32</v>
      </c>
      <c r="D246" s="8" t="s">
        <v>2255</v>
      </c>
      <c r="E246" s="9">
        <v>0.90910000000000002</v>
      </c>
      <c r="F246" s="10">
        <v>10</v>
      </c>
      <c r="G246" s="9">
        <v>9.0899999999999995E-2</v>
      </c>
      <c r="H246" s="10">
        <v>1</v>
      </c>
      <c r="I246" s="10">
        <v>11</v>
      </c>
      <c r="J246" s="11">
        <f t="shared" si="12"/>
        <v>1</v>
      </c>
      <c r="K246" s="11" t="s">
        <v>1434</v>
      </c>
      <c r="L246" s="11">
        <f t="shared" si="13"/>
        <v>1</v>
      </c>
      <c r="M246" s="11" t="s">
        <v>1434</v>
      </c>
      <c r="N246" s="11">
        <f t="shared" si="14"/>
        <v>1</v>
      </c>
      <c r="O246" s="11" t="s">
        <v>1434</v>
      </c>
      <c r="P246" s="11">
        <f t="shared" si="15"/>
        <v>0</v>
      </c>
      <c r="Q246" s="11" t="s">
        <v>1929</v>
      </c>
    </row>
    <row r="247" spans="1:17" s="5" customFormat="1" ht="76.5" x14ac:dyDescent="0.2">
      <c r="A247" s="15" t="s">
        <v>1938</v>
      </c>
      <c r="B247" s="15" t="s">
        <v>2058</v>
      </c>
      <c r="C247" s="11" t="s">
        <v>32</v>
      </c>
      <c r="D247" s="8" t="s">
        <v>2256</v>
      </c>
      <c r="E247" s="9">
        <v>0.90910000000000002</v>
      </c>
      <c r="F247" s="10">
        <v>10</v>
      </c>
      <c r="G247" s="9">
        <v>9.0899999999999995E-2</v>
      </c>
      <c r="H247" s="10">
        <v>1</v>
      </c>
      <c r="I247" s="10">
        <v>11</v>
      </c>
      <c r="J247" s="11">
        <f t="shared" si="12"/>
        <v>1</v>
      </c>
      <c r="K247" s="11" t="s">
        <v>1434</v>
      </c>
      <c r="L247" s="11">
        <f t="shared" si="13"/>
        <v>1</v>
      </c>
      <c r="M247" s="11" t="s">
        <v>1434</v>
      </c>
      <c r="N247" s="11">
        <f t="shared" si="14"/>
        <v>1</v>
      </c>
      <c r="O247" s="11" t="s">
        <v>1434</v>
      </c>
      <c r="P247" s="11">
        <f t="shared" si="15"/>
        <v>0</v>
      </c>
      <c r="Q247" s="11" t="s">
        <v>1929</v>
      </c>
    </row>
    <row r="248" spans="1:17" s="5" customFormat="1" ht="51" x14ac:dyDescent="0.2">
      <c r="A248" s="15" t="s">
        <v>1938</v>
      </c>
      <c r="B248" s="15" t="s">
        <v>2058</v>
      </c>
      <c r="C248" s="11" t="s">
        <v>32</v>
      </c>
      <c r="D248" s="8" t="s">
        <v>2257</v>
      </c>
      <c r="E248" s="9">
        <v>0.81820000000000004</v>
      </c>
      <c r="F248" s="10">
        <v>9</v>
      </c>
      <c r="G248" s="9">
        <v>0.18179999999999999</v>
      </c>
      <c r="H248" s="10">
        <v>2</v>
      </c>
      <c r="I248" s="10">
        <v>11</v>
      </c>
      <c r="J248" s="11">
        <f t="shared" si="12"/>
        <v>1</v>
      </c>
      <c r="K248" s="11" t="s">
        <v>1434</v>
      </c>
      <c r="L248" s="11">
        <f t="shared" si="13"/>
        <v>1</v>
      </c>
      <c r="M248" s="11" t="s">
        <v>1434</v>
      </c>
      <c r="N248" s="11">
        <f t="shared" si="14"/>
        <v>0</v>
      </c>
      <c r="O248" s="11" t="s">
        <v>1929</v>
      </c>
      <c r="P248" s="11">
        <f t="shared" si="15"/>
        <v>0</v>
      </c>
      <c r="Q248" s="11" t="s">
        <v>1929</v>
      </c>
    </row>
    <row r="249" spans="1:17" s="5" customFormat="1" ht="63.75" x14ac:dyDescent="0.2">
      <c r="A249" s="15" t="s">
        <v>1938</v>
      </c>
      <c r="B249" s="15" t="s">
        <v>2058</v>
      </c>
      <c r="C249" s="11" t="s">
        <v>32</v>
      </c>
      <c r="D249" s="8" t="s">
        <v>2258</v>
      </c>
      <c r="E249" s="9">
        <v>0.54549999999999998</v>
      </c>
      <c r="F249" s="10">
        <v>6</v>
      </c>
      <c r="G249" s="9">
        <v>0.45450000000000002</v>
      </c>
      <c r="H249" s="10">
        <v>5</v>
      </c>
      <c r="I249" s="10">
        <v>11</v>
      </c>
      <c r="J249" s="11">
        <f t="shared" si="12"/>
        <v>0</v>
      </c>
      <c r="K249" s="11" t="s">
        <v>1929</v>
      </c>
      <c r="L249" s="11">
        <f t="shared" si="13"/>
        <v>0</v>
      </c>
      <c r="M249" s="11" t="s">
        <v>1929</v>
      </c>
      <c r="N249" s="11">
        <f t="shared" si="14"/>
        <v>0</v>
      </c>
      <c r="O249" s="11" t="s">
        <v>1929</v>
      </c>
      <c r="P249" s="11">
        <f t="shared" si="15"/>
        <v>0</v>
      </c>
      <c r="Q249" s="11" t="s">
        <v>1929</v>
      </c>
    </row>
    <row r="250" spans="1:17" s="5" customFormat="1" ht="63.75" x14ac:dyDescent="0.2">
      <c r="A250" s="15" t="s">
        <v>1938</v>
      </c>
      <c r="B250" s="15" t="s">
        <v>2259</v>
      </c>
      <c r="C250" s="11" t="s">
        <v>32</v>
      </c>
      <c r="D250" s="8" t="s">
        <v>2260</v>
      </c>
      <c r="E250" s="9">
        <v>0.90910000000000002</v>
      </c>
      <c r="F250" s="10">
        <v>10</v>
      </c>
      <c r="G250" s="9">
        <v>9.0899999999999995E-2</v>
      </c>
      <c r="H250" s="10">
        <v>1</v>
      </c>
      <c r="I250" s="10">
        <v>11</v>
      </c>
      <c r="J250" s="11">
        <f t="shared" si="12"/>
        <v>1</v>
      </c>
      <c r="K250" s="11" t="s">
        <v>1434</v>
      </c>
      <c r="L250" s="11">
        <f t="shared" si="13"/>
        <v>1</v>
      </c>
      <c r="M250" s="11" t="s">
        <v>1434</v>
      </c>
      <c r="N250" s="11">
        <f t="shared" si="14"/>
        <v>1</v>
      </c>
      <c r="O250" s="11" t="s">
        <v>1434</v>
      </c>
      <c r="P250" s="11">
        <f t="shared" si="15"/>
        <v>0</v>
      </c>
      <c r="Q250" s="11" t="s">
        <v>1929</v>
      </c>
    </row>
    <row r="251" spans="1:17" s="5" customFormat="1" ht="38.25" x14ac:dyDescent="0.2">
      <c r="A251" s="15" t="s">
        <v>1938</v>
      </c>
      <c r="B251" s="15" t="s">
        <v>2259</v>
      </c>
      <c r="C251" s="11" t="s">
        <v>32</v>
      </c>
      <c r="D251" s="8" t="s">
        <v>2261</v>
      </c>
      <c r="E251" s="9">
        <v>0.54549999999999998</v>
      </c>
      <c r="F251" s="10">
        <v>6</v>
      </c>
      <c r="G251" s="9">
        <v>0.45450000000000002</v>
      </c>
      <c r="H251" s="10">
        <v>5</v>
      </c>
      <c r="I251" s="10">
        <v>11</v>
      </c>
      <c r="J251" s="11">
        <f t="shared" si="12"/>
        <v>0</v>
      </c>
      <c r="K251" s="11" t="s">
        <v>1929</v>
      </c>
      <c r="L251" s="11">
        <f t="shared" si="13"/>
        <v>0</v>
      </c>
      <c r="M251" s="11" t="s">
        <v>1929</v>
      </c>
      <c r="N251" s="11">
        <f t="shared" si="14"/>
        <v>0</v>
      </c>
      <c r="O251" s="11" t="s">
        <v>1929</v>
      </c>
      <c r="P251" s="11">
        <f t="shared" si="15"/>
        <v>0</v>
      </c>
      <c r="Q251" s="11" t="s">
        <v>1929</v>
      </c>
    </row>
    <row r="252" spans="1:17" s="5" customFormat="1" ht="127.5" x14ac:dyDescent="0.2">
      <c r="A252" s="15" t="s">
        <v>1939</v>
      </c>
      <c r="B252" s="15" t="s">
        <v>2060</v>
      </c>
      <c r="C252" s="11" t="s">
        <v>32</v>
      </c>
      <c r="D252" s="8" t="s">
        <v>2262</v>
      </c>
      <c r="E252" s="9">
        <v>1</v>
      </c>
      <c r="F252" s="10">
        <v>9</v>
      </c>
      <c r="G252" s="9">
        <v>0</v>
      </c>
      <c r="H252" s="10">
        <v>0</v>
      </c>
      <c r="I252" s="10">
        <v>9</v>
      </c>
      <c r="J252" s="11">
        <f t="shared" si="12"/>
        <v>1</v>
      </c>
      <c r="K252" s="11" t="s">
        <v>1434</v>
      </c>
      <c r="L252" s="11">
        <f t="shared" si="13"/>
        <v>1</v>
      </c>
      <c r="M252" s="11" t="s">
        <v>1434</v>
      </c>
      <c r="N252" s="11">
        <f t="shared" si="14"/>
        <v>1</v>
      </c>
      <c r="O252" s="11" t="s">
        <v>1434</v>
      </c>
      <c r="P252" s="11">
        <f t="shared" si="15"/>
        <v>1</v>
      </c>
      <c r="Q252" s="11" t="s">
        <v>1434</v>
      </c>
    </row>
    <row r="253" spans="1:17" s="5" customFormat="1" ht="114.75" x14ac:dyDescent="0.2">
      <c r="A253" s="15" t="s">
        <v>1939</v>
      </c>
      <c r="B253" s="15" t="s">
        <v>2060</v>
      </c>
      <c r="C253" s="11" t="s">
        <v>32</v>
      </c>
      <c r="D253" s="8" t="s">
        <v>2263</v>
      </c>
      <c r="E253" s="9">
        <v>1</v>
      </c>
      <c r="F253" s="10">
        <v>9</v>
      </c>
      <c r="G253" s="9">
        <v>0</v>
      </c>
      <c r="H253" s="10">
        <v>0</v>
      </c>
      <c r="I253" s="10">
        <v>9</v>
      </c>
      <c r="J253" s="11">
        <f t="shared" si="12"/>
        <v>1</v>
      </c>
      <c r="K253" s="11" t="s">
        <v>1434</v>
      </c>
      <c r="L253" s="11">
        <f t="shared" si="13"/>
        <v>1</v>
      </c>
      <c r="M253" s="11" t="s">
        <v>1434</v>
      </c>
      <c r="N253" s="11">
        <f t="shared" si="14"/>
        <v>1</v>
      </c>
      <c r="O253" s="11" t="s">
        <v>1434</v>
      </c>
      <c r="P253" s="11">
        <f t="shared" si="15"/>
        <v>1</v>
      </c>
      <c r="Q253" s="11" t="s">
        <v>1434</v>
      </c>
    </row>
    <row r="254" spans="1:17" s="5" customFormat="1" ht="51" x14ac:dyDescent="0.2">
      <c r="A254" s="15" t="s">
        <v>1939</v>
      </c>
      <c r="B254" s="15" t="s">
        <v>2060</v>
      </c>
      <c r="C254" s="11" t="s">
        <v>32</v>
      </c>
      <c r="D254" s="8" t="s">
        <v>2264</v>
      </c>
      <c r="E254" s="9">
        <v>0.77780000000000005</v>
      </c>
      <c r="F254" s="10">
        <v>7</v>
      </c>
      <c r="G254" s="9">
        <v>0.22220000000000001</v>
      </c>
      <c r="H254" s="10">
        <v>2</v>
      </c>
      <c r="I254" s="10">
        <v>9</v>
      </c>
      <c r="J254" s="11">
        <f t="shared" si="12"/>
        <v>1</v>
      </c>
      <c r="K254" s="11" t="s">
        <v>1434</v>
      </c>
      <c r="L254" s="11">
        <f t="shared" si="13"/>
        <v>0</v>
      </c>
      <c r="M254" s="11" t="s">
        <v>1929</v>
      </c>
      <c r="N254" s="11">
        <f t="shared" si="14"/>
        <v>0</v>
      </c>
      <c r="O254" s="11" t="s">
        <v>1929</v>
      </c>
      <c r="P254" s="11">
        <f t="shared" si="15"/>
        <v>0</v>
      </c>
      <c r="Q254" s="11" t="s">
        <v>1929</v>
      </c>
    </row>
    <row r="255" spans="1:17" s="5" customFormat="1" ht="76.5" x14ac:dyDescent="0.2">
      <c r="A255" s="15" t="s">
        <v>1939</v>
      </c>
      <c r="B255" s="15" t="s">
        <v>2060</v>
      </c>
      <c r="C255" s="11" t="s">
        <v>32</v>
      </c>
      <c r="D255" s="8" t="s">
        <v>2265</v>
      </c>
      <c r="E255" s="9">
        <v>0.77780000000000005</v>
      </c>
      <c r="F255" s="10">
        <v>7</v>
      </c>
      <c r="G255" s="9">
        <v>0.22220000000000001</v>
      </c>
      <c r="H255" s="10">
        <v>2</v>
      </c>
      <c r="I255" s="10">
        <v>9</v>
      </c>
      <c r="J255" s="11">
        <f t="shared" si="12"/>
        <v>1</v>
      </c>
      <c r="K255" s="11" t="s">
        <v>1434</v>
      </c>
      <c r="L255" s="11">
        <f t="shared" si="13"/>
        <v>0</v>
      </c>
      <c r="M255" s="11" t="s">
        <v>1929</v>
      </c>
      <c r="N255" s="11">
        <f t="shared" si="14"/>
        <v>0</v>
      </c>
      <c r="O255" s="11" t="s">
        <v>1929</v>
      </c>
      <c r="P255" s="11">
        <f t="shared" si="15"/>
        <v>0</v>
      </c>
      <c r="Q255" s="11" t="s">
        <v>1929</v>
      </c>
    </row>
    <row r="256" spans="1:17" s="5" customFormat="1" ht="102" x14ac:dyDescent="0.2">
      <c r="A256" s="15" t="s">
        <v>1939</v>
      </c>
      <c r="B256" s="15" t="s">
        <v>2266</v>
      </c>
      <c r="C256" s="11" t="s">
        <v>32</v>
      </c>
      <c r="D256" s="8" t="s">
        <v>2267</v>
      </c>
      <c r="E256" s="13">
        <v>1</v>
      </c>
      <c r="F256" s="14">
        <v>9</v>
      </c>
      <c r="G256" s="13">
        <v>0</v>
      </c>
      <c r="H256" s="14">
        <v>0</v>
      </c>
      <c r="I256" s="14">
        <v>9</v>
      </c>
      <c r="J256" s="11">
        <f t="shared" si="12"/>
        <v>1</v>
      </c>
      <c r="K256" s="11" t="s">
        <v>1434</v>
      </c>
      <c r="L256" s="11">
        <f t="shared" si="13"/>
        <v>1</v>
      </c>
      <c r="M256" s="11" t="s">
        <v>1434</v>
      </c>
      <c r="N256" s="11">
        <f t="shared" si="14"/>
        <v>1</v>
      </c>
      <c r="O256" s="11" t="s">
        <v>1434</v>
      </c>
      <c r="P256" s="11">
        <f t="shared" si="15"/>
        <v>1</v>
      </c>
      <c r="Q256" s="11" t="s">
        <v>1434</v>
      </c>
    </row>
    <row r="257" spans="1:17" s="5" customFormat="1" ht="127.5" x14ac:dyDescent="0.2">
      <c r="A257" s="15" t="s">
        <v>1939</v>
      </c>
      <c r="B257" s="15" t="s">
        <v>2266</v>
      </c>
      <c r="C257" s="11" t="s">
        <v>32</v>
      </c>
      <c r="D257" s="8" t="s">
        <v>2268</v>
      </c>
      <c r="E257" s="13">
        <v>0.88890000000000002</v>
      </c>
      <c r="F257" s="14">
        <v>8</v>
      </c>
      <c r="G257" s="13">
        <v>0.1111</v>
      </c>
      <c r="H257" s="14">
        <v>1</v>
      </c>
      <c r="I257" s="14">
        <v>9</v>
      </c>
      <c r="J257" s="11">
        <f t="shared" si="12"/>
        <v>1</v>
      </c>
      <c r="K257" s="11" t="s">
        <v>1434</v>
      </c>
      <c r="L257" s="11">
        <f t="shared" si="13"/>
        <v>1</v>
      </c>
      <c r="M257" s="11" t="s">
        <v>1434</v>
      </c>
      <c r="N257" s="11">
        <f t="shared" si="14"/>
        <v>0</v>
      </c>
      <c r="O257" s="11" t="s">
        <v>1929</v>
      </c>
      <c r="P257" s="11">
        <f t="shared" si="15"/>
        <v>0</v>
      </c>
      <c r="Q257" s="11" t="s">
        <v>1929</v>
      </c>
    </row>
    <row r="258" spans="1:17" s="5" customFormat="1" ht="51" x14ac:dyDescent="0.2">
      <c r="A258" s="15" t="s">
        <v>1939</v>
      </c>
      <c r="B258" s="15" t="s">
        <v>2266</v>
      </c>
      <c r="C258" s="11" t="s">
        <v>32</v>
      </c>
      <c r="D258" s="8" t="s">
        <v>2269</v>
      </c>
      <c r="E258" s="13">
        <v>1</v>
      </c>
      <c r="F258" s="14">
        <v>9</v>
      </c>
      <c r="G258" s="13">
        <v>0</v>
      </c>
      <c r="H258" s="14">
        <v>0</v>
      </c>
      <c r="I258" s="14">
        <v>9</v>
      </c>
      <c r="J258" s="11">
        <f t="shared" ref="J258:J321" si="16">IF(E258&gt;=66.67%,1,0)</f>
        <v>1</v>
      </c>
      <c r="K258" s="11" t="s">
        <v>1434</v>
      </c>
      <c r="L258" s="11">
        <f t="shared" ref="L258:L321" si="17">IF(E258&gt;=80%,1,0)</f>
        <v>1</v>
      </c>
      <c r="M258" s="11" t="s">
        <v>1434</v>
      </c>
      <c r="N258" s="11">
        <f t="shared" ref="N258:N321" si="18">IF(E258&gt;=90%,1,0)</f>
        <v>1</v>
      </c>
      <c r="O258" s="11" t="s">
        <v>1434</v>
      </c>
      <c r="P258" s="11">
        <f t="shared" ref="P258:P321" si="19">IF(E258=100%,1,0)</f>
        <v>1</v>
      </c>
      <c r="Q258" s="11" t="s">
        <v>1434</v>
      </c>
    </row>
    <row r="259" spans="1:17" s="5" customFormat="1" ht="102" x14ac:dyDescent="0.2">
      <c r="A259" s="15" t="s">
        <v>1939</v>
      </c>
      <c r="B259" s="15" t="s">
        <v>2266</v>
      </c>
      <c r="C259" s="11" t="s">
        <v>32</v>
      </c>
      <c r="D259" s="8" t="s">
        <v>2270</v>
      </c>
      <c r="E259" s="13">
        <v>0.77780000000000005</v>
      </c>
      <c r="F259" s="14">
        <v>7</v>
      </c>
      <c r="G259" s="13">
        <v>0.22220000000000001</v>
      </c>
      <c r="H259" s="14">
        <v>2</v>
      </c>
      <c r="I259" s="14">
        <v>9</v>
      </c>
      <c r="J259" s="11">
        <f t="shared" si="16"/>
        <v>1</v>
      </c>
      <c r="K259" s="11" t="s">
        <v>1434</v>
      </c>
      <c r="L259" s="11">
        <f t="shared" si="17"/>
        <v>0</v>
      </c>
      <c r="M259" s="11" t="s">
        <v>1929</v>
      </c>
      <c r="N259" s="11">
        <f t="shared" si="18"/>
        <v>0</v>
      </c>
      <c r="O259" s="11" t="s">
        <v>1929</v>
      </c>
      <c r="P259" s="11">
        <f t="shared" si="19"/>
        <v>0</v>
      </c>
      <c r="Q259" s="11" t="s">
        <v>1929</v>
      </c>
    </row>
    <row r="260" spans="1:17" s="5" customFormat="1" ht="76.5" x14ac:dyDescent="0.2">
      <c r="A260" s="15" t="s">
        <v>1939</v>
      </c>
      <c r="B260" s="15" t="s">
        <v>2266</v>
      </c>
      <c r="C260" s="11" t="s">
        <v>32</v>
      </c>
      <c r="D260" s="8" t="s">
        <v>2265</v>
      </c>
      <c r="E260" s="13">
        <v>0.33329999999999999</v>
      </c>
      <c r="F260" s="14">
        <v>3</v>
      </c>
      <c r="G260" s="13">
        <v>0.66669999999999996</v>
      </c>
      <c r="H260" s="14">
        <v>6</v>
      </c>
      <c r="I260" s="14">
        <v>9</v>
      </c>
      <c r="J260" s="11">
        <f t="shared" si="16"/>
        <v>0</v>
      </c>
      <c r="K260" s="11" t="s">
        <v>1929</v>
      </c>
      <c r="L260" s="11">
        <f t="shared" si="17"/>
        <v>0</v>
      </c>
      <c r="M260" s="11" t="s">
        <v>1929</v>
      </c>
      <c r="N260" s="11">
        <f t="shared" si="18"/>
        <v>0</v>
      </c>
      <c r="O260" s="11" t="s">
        <v>1929</v>
      </c>
      <c r="P260" s="11">
        <f t="shared" si="19"/>
        <v>0</v>
      </c>
      <c r="Q260" s="11" t="s">
        <v>1929</v>
      </c>
    </row>
    <row r="261" spans="1:17" s="5" customFormat="1" ht="127.5" x14ac:dyDescent="0.2">
      <c r="A261" s="15" t="s">
        <v>1939</v>
      </c>
      <c r="B261" s="15" t="s">
        <v>2266</v>
      </c>
      <c r="C261" s="11" t="s">
        <v>32</v>
      </c>
      <c r="D261" s="8" t="s">
        <v>2271</v>
      </c>
      <c r="E261" s="13">
        <v>0.88890000000000002</v>
      </c>
      <c r="F261" s="14">
        <v>8</v>
      </c>
      <c r="G261" s="13">
        <v>0.1111</v>
      </c>
      <c r="H261" s="14">
        <v>1</v>
      </c>
      <c r="I261" s="14">
        <v>9</v>
      </c>
      <c r="J261" s="11">
        <f t="shared" si="16"/>
        <v>1</v>
      </c>
      <c r="K261" s="11" t="s">
        <v>1434</v>
      </c>
      <c r="L261" s="11">
        <f t="shared" si="17"/>
        <v>1</v>
      </c>
      <c r="M261" s="11" t="s">
        <v>1434</v>
      </c>
      <c r="N261" s="11">
        <f t="shared" si="18"/>
        <v>0</v>
      </c>
      <c r="O261" s="11" t="s">
        <v>1929</v>
      </c>
      <c r="P261" s="11">
        <f t="shared" si="19"/>
        <v>0</v>
      </c>
      <c r="Q261" s="11" t="s">
        <v>1929</v>
      </c>
    </row>
    <row r="262" spans="1:17" s="5" customFormat="1" ht="76.5" x14ac:dyDescent="0.2">
      <c r="A262" s="15" t="s">
        <v>1939</v>
      </c>
      <c r="B262" s="15" t="s">
        <v>2062</v>
      </c>
      <c r="C262" s="11" t="s">
        <v>32</v>
      </c>
      <c r="D262" s="8" t="s">
        <v>2272</v>
      </c>
      <c r="E262" s="9">
        <v>0.88890000000000002</v>
      </c>
      <c r="F262" s="10">
        <v>8</v>
      </c>
      <c r="G262" s="9">
        <v>0.1111</v>
      </c>
      <c r="H262" s="10">
        <v>1</v>
      </c>
      <c r="I262" s="10">
        <v>9</v>
      </c>
      <c r="J262" s="11">
        <f t="shared" si="16"/>
        <v>1</v>
      </c>
      <c r="K262" s="11" t="s">
        <v>1434</v>
      </c>
      <c r="L262" s="11">
        <f t="shared" si="17"/>
        <v>1</v>
      </c>
      <c r="M262" s="11" t="s">
        <v>1434</v>
      </c>
      <c r="N262" s="11">
        <f t="shared" si="18"/>
        <v>0</v>
      </c>
      <c r="O262" s="11" t="s">
        <v>1929</v>
      </c>
      <c r="P262" s="11">
        <f t="shared" si="19"/>
        <v>0</v>
      </c>
      <c r="Q262" s="11" t="s">
        <v>1929</v>
      </c>
    </row>
    <row r="263" spans="1:17" s="5" customFormat="1" ht="89.25" x14ac:dyDescent="0.2">
      <c r="A263" s="15" t="s">
        <v>1939</v>
      </c>
      <c r="B263" s="15" t="s">
        <v>2062</v>
      </c>
      <c r="C263" s="11" t="s">
        <v>32</v>
      </c>
      <c r="D263" s="8" t="s">
        <v>2273</v>
      </c>
      <c r="E263" s="9">
        <v>0.88890000000000002</v>
      </c>
      <c r="F263" s="10">
        <v>8</v>
      </c>
      <c r="G263" s="9">
        <v>0.1111</v>
      </c>
      <c r="H263" s="10">
        <v>1</v>
      </c>
      <c r="I263" s="10">
        <v>9</v>
      </c>
      <c r="J263" s="11">
        <f t="shared" si="16"/>
        <v>1</v>
      </c>
      <c r="K263" s="11" t="s">
        <v>1434</v>
      </c>
      <c r="L263" s="11">
        <f t="shared" si="17"/>
        <v>1</v>
      </c>
      <c r="M263" s="11" t="s">
        <v>1434</v>
      </c>
      <c r="N263" s="11">
        <f t="shared" si="18"/>
        <v>0</v>
      </c>
      <c r="O263" s="11" t="s">
        <v>1929</v>
      </c>
      <c r="P263" s="11">
        <f t="shared" si="19"/>
        <v>0</v>
      </c>
      <c r="Q263" s="11" t="s">
        <v>1929</v>
      </c>
    </row>
    <row r="264" spans="1:17" s="5" customFormat="1" ht="76.5" x14ac:dyDescent="0.2">
      <c r="A264" s="15" t="s">
        <v>1939</v>
      </c>
      <c r="B264" s="15" t="s">
        <v>2062</v>
      </c>
      <c r="C264" s="11" t="s">
        <v>32</v>
      </c>
      <c r="D264" s="8" t="s">
        <v>2265</v>
      </c>
      <c r="E264" s="9">
        <v>1</v>
      </c>
      <c r="F264" s="10">
        <v>9</v>
      </c>
      <c r="G264" s="9">
        <v>0</v>
      </c>
      <c r="H264" s="10">
        <v>0</v>
      </c>
      <c r="I264" s="10">
        <v>9</v>
      </c>
      <c r="J264" s="11">
        <f t="shared" si="16"/>
        <v>1</v>
      </c>
      <c r="K264" s="11" t="s">
        <v>1434</v>
      </c>
      <c r="L264" s="11">
        <f t="shared" si="17"/>
        <v>1</v>
      </c>
      <c r="M264" s="11" t="s">
        <v>1434</v>
      </c>
      <c r="N264" s="11">
        <f t="shared" si="18"/>
        <v>1</v>
      </c>
      <c r="O264" s="11" t="s">
        <v>1434</v>
      </c>
      <c r="P264" s="11">
        <f t="shared" si="19"/>
        <v>1</v>
      </c>
      <c r="Q264" s="11" t="s">
        <v>1434</v>
      </c>
    </row>
    <row r="265" spans="1:17" s="5" customFormat="1" ht="114.75" x14ac:dyDescent="0.2">
      <c r="A265" s="15" t="s">
        <v>1939</v>
      </c>
      <c r="B265" s="15" t="s">
        <v>2062</v>
      </c>
      <c r="C265" s="11" t="s">
        <v>32</v>
      </c>
      <c r="D265" s="8" t="s">
        <v>2274</v>
      </c>
      <c r="E265" s="9">
        <v>0.88890000000000002</v>
      </c>
      <c r="F265" s="10">
        <v>8</v>
      </c>
      <c r="G265" s="9">
        <v>0.1111</v>
      </c>
      <c r="H265" s="10">
        <v>1</v>
      </c>
      <c r="I265" s="10">
        <v>9</v>
      </c>
      <c r="J265" s="11">
        <f t="shared" si="16"/>
        <v>1</v>
      </c>
      <c r="K265" s="11" t="s">
        <v>1434</v>
      </c>
      <c r="L265" s="11">
        <f t="shared" si="17"/>
        <v>1</v>
      </c>
      <c r="M265" s="11" t="s">
        <v>1434</v>
      </c>
      <c r="N265" s="11">
        <f t="shared" si="18"/>
        <v>0</v>
      </c>
      <c r="O265" s="11" t="s">
        <v>1929</v>
      </c>
      <c r="P265" s="11">
        <f t="shared" si="19"/>
        <v>0</v>
      </c>
      <c r="Q265" s="11" t="s">
        <v>1929</v>
      </c>
    </row>
    <row r="266" spans="1:17" s="5" customFormat="1" ht="51" x14ac:dyDescent="0.2">
      <c r="A266" s="15" t="s">
        <v>1939</v>
      </c>
      <c r="B266" s="15" t="s">
        <v>2062</v>
      </c>
      <c r="C266" s="11" t="s">
        <v>32</v>
      </c>
      <c r="D266" s="8" t="s">
        <v>2275</v>
      </c>
      <c r="E266" s="9">
        <v>1</v>
      </c>
      <c r="F266" s="10">
        <v>9</v>
      </c>
      <c r="G266" s="9">
        <v>0</v>
      </c>
      <c r="H266" s="10">
        <v>0</v>
      </c>
      <c r="I266" s="10">
        <v>9</v>
      </c>
      <c r="J266" s="11">
        <f t="shared" si="16"/>
        <v>1</v>
      </c>
      <c r="K266" s="11" t="s">
        <v>1434</v>
      </c>
      <c r="L266" s="11">
        <f t="shared" si="17"/>
        <v>1</v>
      </c>
      <c r="M266" s="11" t="s">
        <v>1434</v>
      </c>
      <c r="N266" s="11">
        <f t="shared" si="18"/>
        <v>1</v>
      </c>
      <c r="O266" s="11" t="s">
        <v>1434</v>
      </c>
      <c r="P266" s="11">
        <f t="shared" si="19"/>
        <v>1</v>
      </c>
      <c r="Q266" s="11" t="s">
        <v>1434</v>
      </c>
    </row>
    <row r="267" spans="1:17" s="5" customFormat="1" ht="38.25" x14ac:dyDescent="0.2">
      <c r="A267" s="15" t="s">
        <v>1939</v>
      </c>
      <c r="B267" s="15" t="s">
        <v>2062</v>
      </c>
      <c r="C267" s="11" t="s">
        <v>32</v>
      </c>
      <c r="D267" s="8" t="s">
        <v>2276</v>
      </c>
      <c r="E267" s="9">
        <v>1</v>
      </c>
      <c r="F267" s="10">
        <v>9</v>
      </c>
      <c r="G267" s="9">
        <v>0</v>
      </c>
      <c r="H267" s="10">
        <v>0</v>
      </c>
      <c r="I267" s="10">
        <v>9</v>
      </c>
      <c r="J267" s="11">
        <f t="shared" si="16"/>
        <v>1</v>
      </c>
      <c r="K267" s="11" t="s">
        <v>1434</v>
      </c>
      <c r="L267" s="11">
        <f t="shared" si="17"/>
        <v>1</v>
      </c>
      <c r="M267" s="11" t="s">
        <v>1434</v>
      </c>
      <c r="N267" s="11">
        <f t="shared" si="18"/>
        <v>1</v>
      </c>
      <c r="O267" s="11" t="s">
        <v>1434</v>
      </c>
      <c r="P267" s="11">
        <f t="shared" si="19"/>
        <v>1</v>
      </c>
      <c r="Q267" s="11" t="s">
        <v>1434</v>
      </c>
    </row>
    <row r="268" spans="1:17" s="5" customFormat="1" ht="102" x14ac:dyDescent="0.2">
      <c r="A268" s="15" t="s">
        <v>1939</v>
      </c>
      <c r="B268" s="15" t="s">
        <v>2062</v>
      </c>
      <c r="C268" s="11" t="s">
        <v>32</v>
      </c>
      <c r="D268" s="8" t="s">
        <v>2277</v>
      </c>
      <c r="E268" s="9">
        <v>1</v>
      </c>
      <c r="F268" s="10">
        <v>9</v>
      </c>
      <c r="G268" s="9">
        <v>0</v>
      </c>
      <c r="H268" s="10">
        <v>0</v>
      </c>
      <c r="I268" s="10">
        <v>9</v>
      </c>
      <c r="J268" s="11">
        <f t="shared" si="16"/>
        <v>1</v>
      </c>
      <c r="K268" s="11" t="s">
        <v>1434</v>
      </c>
      <c r="L268" s="11">
        <f t="shared" si="17"/>
        <v>1</v>
      </c>
      <c r="M268" s="11" t="s">
        <v>1434</v>
      </c>
      <c r="N268" s="11">
        <f t="shared" si="18"/>
        <v>1</v>
      </c>
      <c r="O268" s="11" t="s">
        <v>1434</v>
      </c>
      <c r="P268" s="11">
        <f t="shared" si="19"/>
        <v>1</v>
      </c>
      <c r="Q268" s="11" t="s">
        <v>1434</v>
      </c>
    </row>
    <row r="269" spans="1:17" s="5" customFormat="1" ht="89.25" x14ac:dyDescent="0.2">
      <c r="A269" s="15" t="s">
        <v>1939</v>
      </c>
      <c r="B269" s="15" t="s">
        <v>2064</v>
      </c>
      <c r="C269" s="11" t="s">
        <v>32</v>
      </c>
      <c r="D269" s="8" t="s">
        <v>2278</v>
      </c>
      <c r="E269" s="9">
        <v>1</v>
      </c>
      <c r="F269" s="10">
        <v>9</v>
      </c>
      <c r="G269" s="9">
        <v>0</v>
      </c>
      <c r="H269" s="10">
        <v>0</v>
      </c>
      <c r="I269" s="10">
        <v>9</v>
      </c>
      <c r="J269" s="11">
        <f t="shared" si="16"/>
        <v>1</v>
      </c>
      <c r="K269" s="11" t="s">
        <v>1434</v>
      </c>
      <c r="L269" s="11">
        <f t="shared" si="17"/>
        <v>1</v>
      </c>
      <c r="M269" s="11" t="s">
        <v>1434</v>
      </c>
      <c r="N269" s="11">
        <f t="shared" si="18"/>
        <v>1</v>
      </c>
      <c r="O269" s="11" t="s">
        <v>1434</v>
      </c>
      <c r="P269" s="11">
        <f t="shared" si="19"/>
        <v>1</v>
      </c>
      <c r="Q269" s="11" t="s">
        <v>1434</v>
      </c>
    </row>
    <row r="270" spans="1:17" s="5" customFormat="1" ht="165.75" x14ac:dyDescent="0.2">
      <c r="A270" s="15" t="s">
        <v>1939</v>
      </c>
      <c r="B270" s="15" t="s">
        <v>2064</v>
      </c>
      <c r="C270" s="11" t="s">
        <v>32</v>
      </c>
      <c r="D270" s="8" t="s">
        <v>2279</v>
      </c>
      <c r="E270" s="9">
        <v>1</v>
      </c>
      <c r="F270" s="10">
        <v>9</v>
      </c>
      <c r="G270" s="9">
        <v>0</v>
      </c>
      <c r="H270" s="10">
        <v>0</v>
      </c>
      <c r="I270" s="10">
        <v>9</v>
      </c>
      <c r="J270" s="11">
        <f t="shared" si="16"/>
        <v>1</v>
      </c>
      <c r="K270" s="11" t="s">
        <v>1434</v>
      </c>
      <c r="L270" s="11">
        <f t="shared" si="17"/>
        <v>1</v>
      </c>
      <c r="M270" s="11" t="s">
        <v>1434</v>
      </c>
      <c r="N270" s="11">
        <f t="shared" si="18"/>
        <v>1</v>
      </c>
      <c r="O270" s="11" t="s">
        <v>1434</v>
      </c>
      <c r="P270" s="11">
        <f t="shared" si="19"/>
        <v>1</v>
      </c>
      <c r="Q270" s="11" t="s">
        <v>1434</v>
      </c>
    </row>
    <row r="271" spans="1:17" s="5" customFormat="1" ht="63.75" x14ac:dyDescent="0.2">
      <c r="A271" s="15" t="s">
        <v>1940</v>
      </c>
      <c r="B271" s="15" t="s">
        <v>2066</v>
      </c>
      <c r="C271" s="11" t="s">
        <v>32</v>
      </c>
      <c r="D271" s="8" t="s">
        <v>2280</v>
      </c>
      <c r="E271" s="9">
        <v>1</v>
      </c>
      <c r="F271" s="10">
        <v>9</v>
      </c>
      <c r="G271" s="9">
        <v>0</v>
      </c>
      <c r="H271" s="10">
        <v>0</v>
      </c>
      <c r="I271" s="10">
        <v>9</v>
      </c>
      <c r="J271" s="11">
        <f t="shared" si="16"/>
        <v>1</v>
      </c>
      <c r="K271" s="11" t="s">
        <v>1434</v>
      </c>
      <c r="L271" s="11">
        <f t="shared" si="17"/>
        <v>1</v>
      </c>
      <c r="M271" s="11" t="s">
        <v>1434</v>
      </c>
      <c r="N271" s="11">
        <f t="shared" si="18"/>
        <v>1</v>
      </c>
      <c r="O271" s="11" t="s">
        <v>1434</v>
      </c>
      <c r="P271" s="11">
        <f t="shared" si="19"/>
        <v>1</v>
      </c>
      <c r="Q271" s="11" t="s">
        <v>1434</v>
      </c>
    </row>
    <row r="272" spans="1:17" s="5" customFormat="1" ht="51" x14ac:dyDescent="0.2">
      <c r="A272" s="15" t="s">
        <v>1940</v>
      </c>
      <c r="B272" s="15" t="s">
        <v>2066</v>
      </c>
      <c r="C272" s="11" t="s">
        <v>32</v>
      </c>
      <c r="D272" s="8" t="s">
        <v>2281</v>
      </c>
      <c r="E272" s="9">
        <v>1</v>
      </c>
      <c r="F272" s="10">
        <v>9</v>
      </c>
      <c r="G272" s="9">
        <v>0</v>
      </c>
      <c r="H272" s="10">
        <v>0</v>
      </c>
      <c r="I272" s="10">
        <v>9</v>
      </c>
      <c r="J272" s="11">
        <f t="shared" si="16"/>
        <v>1</v>
      </c>
      <c r="K272" s="11" t="s">
        <v>1434</v>
      </c>
      <c r="L272" s="11">
        <f t="shared" si="17"/>
        <v>1</v>
      </c>
      <c r="M272" s="11" t="s">
        <v>1434</v>
      </c>
      <c r="N272" s="11">
        <f t="shared" si="18"/>
        <v>1</v>
      </c>
      <c r="O272" s="11" t="s">
        <v>1434</v>
      </c>
      <c r="P272" s="11">
        <f t="shared" si="19"/>
        <v>1</v>
      </c>
      <c r="Q272" s="11" t="s">
        <v>1434</v>
      </c>
    </row>
    <row r="273" spans="1:17" s="5" customFormat="1" ht="89.25" x14ac:dyDescent="0.2">
      <c r="A273" s="15" t="s">
        <v>1940</v>
      </c>
      <c r="B273" s="7" t="s">
        <v>2070</v>
      </c>
      <c r="C273" s="11" t="s">
        <v>32</v>
      </c>
      <c r="D273" s="8" t="s">
        <v>2282</v>
      </c>
      <c r="E273" s="9">
        <v>1</v>
      </c>
      <c r="F273" s="10">
        <v>9</v>
      </c>
      <c r="G273" s="9">
        <v>0</v>
      </c>
      <c r="H273" s="10">
        <v>0</v>
      </c>
      <c r="I273" s="10">
        <v>9</v>
      </c>
      <c r="J273" s="11">
        <f t="shared" si="16"/>
        <v>1</v>
      </c>
      <c r="K273" s="11" t="s">
        <v>1434</v>
      </c>
      <c r="L273" s="11">
        <f t="shared" si="17"/>
        <v>1</v>
      </c>
      <c r="M273" s="11" t="s">
        <v>1434</v>
      </c>
      <c r="N273" s="11">
        <f t="shared" si="18"/>
        <v>1</v>
      </c>
      <c r="O273" s="11" t="s">
        <v>1434</v>
      </c>
      <c r="P273" s="11">
        <f t="shared" si="19"/>
        <v>1</v>
      </c>
      <c r="Q273" s="11" t="s">
        <v>1434</v>
      </c>
    </row>
    <row r="274" spans="1:17" s="5" customFormat="1" ht="114.75" x14ac:dyDescent="0.2">
      <c r="A274" s="15" t="s">
        <v>1940</v>
      </c>
      <c r="B274" s="7" t="s">
        <v>2070</v>
      </c>
      <c r="C274" s="11" t="s">
        <v>32</v>
      </c>
      <c r="D274" s="8" t="s">
        <v>2283</v>
      </c>
      <c r="E274" s="9">
        <v>1</v>
      </c>
      <c r="F274" s="10">
        <v>8</v>
      </c>
      <c r="G274" s="9">
        <v>0</v>
      </c>
      <c r="H274" s="10">
        <v>0</v>
      </c>
      <c r="I274" s="10">
        <v>8</v>
      </c>
      <c r="J274" s="11">
        <f t="shared" si="16"/>
        <v>1</v>
      </c>
      <c r="K274" s="11" t="s">
        <v>1434</v>
      </c>
      <c r="L274" s="11">
        <f t="shared" si="17"/>
        <v>1</v>
      </c>
      <c r="M274" s="11" t="s">
        <v>1434</v>
      </c>
      <c r="N274" s="11">
        <f t="shared" si="18"/>
        <v>1</v>
      </c>
      <c r="O274" s="11" t="s">
        <v>1434</v>
      </c>
      <c r="P274" s="11">
        <f t="shared" si="19"/>
        <v>1</v>
      </c>
      <c r="Q274" s="11" t="s">
        <v>1434</v>
      </c>
    </row>
    <row r="275" spans="1:17" s="5" customFormat="1" ht="38.25" x14ac:dyDescent="0.2">
      <c r="A275" s="15" t="s">
        <v>1940</v>
      </c>
      <c r="B275" s="7" t="s">
        <v>2070</v>
      </c>
      <c r="C275" s="11" t="s">
        <v>32</v>
      </c>
      <c r="D275" s="8" t="s">
        <v>2284</v>
      </c>
      <c r="E275" s="9">
        <v>1</v>
      </c>
      <c r="F275" s="10">
        <v>9</v>
      </c>
      <c r="G275" s="9">
        <v>0</v>
      </c>
      <c r="H275" s="10">
        <v>0</v>
      </c>
      <c r="I275" s="10">
        <v>9</v>
      </c>
      <c r="J275" s="11">
        <f t="shared" si="16"/>
        <v>1</v>
      </c>
      <c r="K275" s="11" t="s">
        <v>1434</v>
      </c>
      <c r="L275" s="11">
        <f t="shared" si="17"/>
        <v>1</v>
      </c>
      <c r="M275" s="11" t="s">
        <v>1434</v>
      </c>
      <c r="N275" s="11">
        <f t="shared" si="18"/>
        <v>1</v>
      </c>
      <c r="O275" s="11" t="s">
        <v>1434</v>
      </c>
      <c r="P275" s="11">
        <f t="shared" si="19"/>
        <v>1</v>
      </c>
      <c r="Q275" s="11" t="s">
        <v>1434</v>
      </c>
    </row>
    <row r="276" spans="1:17" s="5" customFormat="1" ht="89.25" x14ac:dyDescent="0.2">
      <c r="A276" s="15" t="s">
        <v>1940</v>
      </c>
      <c r="B276" s="7" t="s">
        <v>2070</v>
      </c>
      <c r="C276" s="11" t="s">
        <v>32</v>
      </c>
      <c r="D276" s="8" t="s">
        <v>2285</v>
      </c>
      <c r="E276" s="9">
        <v>1</v>
      </c>
      <c r="F276" s="10">
        <v>9</v>
      </c>
      <c r="G276" s="9">
        <v>0</v>
      </c>
      <c r="H276" s="10">
        <v>0</v>
      </c>
      <c r="I276" s="10">
        <v>9</v>
      </c>
      <c r="J276" s="11">
        <f t="shared" si="16"/>
        <v>1</v>
      </c>
      <c r="K276" s="11" t="s">
        <v>1434</v>
      </c>
      <c r="L276" s="11">
        <f t="shared" si="17"/>
        <v>1</v>
      </c>
      <c r="M276" s="11" t="s">
        <v>1434</v>
      </c>
      <c r="N276" s="11">
        <f t="shared" si="18"/>
        <v>1</v>
      </c>
      <c r="O276" s="11" t="s">
        <v>1434</v>
      </c>
      <c r="P276" s="11">
        <f t="shared" si="19"/>
        <v>1</v>
      </c>
      <c r="Q276" s="11" t="s">
        <v>1434</v>
      </c>
    </row>
    <row r="277" spans="1:17" s="5" customFormat="1" ht="38.25" x14ac:dyDescent="0.2">
      <c r="A277" s="15" t="s">
        <v>1940</v>
      </c>
      <c r="B277" s="7" t="s">
        <v>2073</v>
      </c>
      <c r="C277" s="11" t="s">
        <v>32</v>
      </c>
      <c r="D277" s="8" t="s">
        <v>2286</v>
      </c>
      <c r="E277" s="9">
        <v>0.88890000000000002</v>
      </c>
      <c r="F277" s="10">
        <v>8</v>
      </c>
      <c r="G277" s="9">
        <v>0.1111</v>
      </c>
      <c r="H277" s="10">
        <v>1</v>
      </c>
      <c r="I277" s="10">
        <v>9</v>
      </c>
      <c r="J277" s="11">
        <f t="shared" si="16"/>
        <v>1</v>
      </c>
      <c r="K277" s="11" t="s">
        <v>1434</v>
      </c>
      <c r="L277" s="11">
        <f t="shared" si="17"/>
        <v>1</v>
      </c>
      <c r="M277" s="11" t="s">
        <v>1434</v>
      </c>
      <c r="N277" s="11">
        <f t="shared" si="18"/>
        <v>0</v>
      </c>
      <c r="O277" s="11" t="s">
        <v>1929</v>
      </c>
      <c r="P277" s="11">
        <f t="shared" si="19"/>
        <v>0</v>
      </c>
      <c r="Q277" s="11" t="s">
        <v>1929</v>
      </c>
    </row>
    <row r="278" spans="1:17" s="5" customFormat="1" ht="102" x14ac:dyDescent="0.2">
      <c r="A278" s="15" t="s">
        <v>1940</v>
      </c>
      <c r="B278" s="7" t="s">
        <v>2073</v>
      </c>
      <c r="C278" s="11" t="s">
        <v>32</v>
      </c>
      <c r="D278" s="8" t="s">
        <v>2287</v>
      </c>
      <c r="E278" s="9">
        <v>0.88890000000000002</v>
      </c>
      <c r="F278" s="10">
        <v>8</v>
      </c>
      <c r="G278" s="9">
        <v>0.1111</v>
      </c>
      <c r="H278" s="10">
        <v>1</v>
      </c>
      <c r="I278" s="10">
        <v>9</v>
      </c>
      <c r="J278" s="11">
        <f t="shared" si="16"/>
        <v>1</v>
      </c>
      <c r="K278" s="11" t="s">
        <v>1434</v>
      </c>
      <c r="L278" s="11">
        <f t="shared" si="17"/>
        <v>1</v>
      </c>
      <c r="M278" s="11" t="s">
        <v>1434</v>
      </c>
      <c r="N278" s="11">
        <f t="shared" si="18"/>
        <v>0</v>
      </c>
      <c r="O278" s="11" t="s">
        <v>1929</v>
      </c>
      <c r="P278" s="11">
        <f t="shared" si="19"/>
        <v>0</v>
      </c>
      <c r="Q278" s="11" t="s">
        <v>1929</v>
      </c>
    </row>
    <row r="279" spans="1:17" s="5" customFormat="1" ht="76.5" x14ac:dyDescent="0.2">
      <c r="A279" s="15" t="s">
        <v>1940</v>
      </c>
      <c r="B279" s="7" t="s">
        <v>2073</v>
      </c>
      <c r="C279" s="11" t="s">
        <v>32</v>
      </c>
      <c r="D279" s="8" t="s">
        <v>2288</v>
      </c>
      <c r="E279" s="9">
        <v>0.88890000000000002</v>
      </c>
      <c r="F279" s="10">
        <v>8</v>
      </c>
      <c r="G279" s="9">
        <v>0.1111</v>
      </c>
      <c r="H279" s="10">
        <v>1</v>
      </c>
      <c r="I279" s="10">
        <v>9</v>
      </c>
      <c r="J279" s="11">
        <f t="shared" si="16"/>
        <v>1</v>
      </c>
      <c r="K279" s="11" t="s">
        <v>1434</v>
      </c>
      <c r="L279" s="11">
        <f t="shared" si="17"/>
        <v>1</v>
      </c>
      <c r="M279" s="11" t="s">
        <v>1434</v>
      </c>
      <c r="N279" s="11">
        <f t="shared" si="18"/>
        <v>0</v>
      </c>
      <c r="O279" s="11" t="s">
        <v>1929</v>
      </c>
      <c r="P279" s="11">
        <f t="shared" si="19"/>
        <v>0</v>
      </c>
      <c r="Q279" s="11" t="s">
        <v>1929</v>
      </c>
    </row>
    <row r="280" spans="1:17" s="5" customFormat="1" ht="51" x14ac:dyDescent="0.2">
      <c r="A280" s="15" t="s">
        <v>1940</v>
      </c>
      <c r="B280" s="7" t="s">
        <v>2073</v>
      </c>
      <c r="C280" s="11" t="s">
        <v>32</v>
      </c>
      <c r="D280" s="8" t="s">
        <v>2289</v>
      </c>
      <c r="E280" s="9">
        <v>0.77780000000000005</v>
      </c>
      <c r="F280" s="10">
        <v>7</v>
      </c>
      <c r="G280" s="9">
        <v>0.22220000000000001</v>
      </c>
      <c r="H280" s="10">
        <v>2</v>
      </c>
      <c r="I280" s="10">
        <v>9</v>
      </c>
      <c r="J280" s="11">
        <f t="shared" si="16"/>
        <v>1</v>
      </c>
      <c r="K280" s="11" t="s">
        <v>1434</v>
      </c>
      <c r="L280" s="11">
        <f t="shared" si="17"/>
        <v>0</v>
      </c>
      <c r="M280" s="11" t="s">
        <v>1929</v>
      </c>
      <c r="N280" s="11">
        <f t="shared" si="18"/>
        <v>0</v>
      </c>
      <c r="O280" s="11" t="s">
        <v>1929</v>
      </c>
      <c r="P280" s="11">
        <f t="shared" si="19"/>
        <v>0</v>
      </c>
      <c r="Q280" s="11" t="s">
        <v>1929</v>
      </c>
    </row>
    <row r="281" spans="1:17" s="5" customFormat="1" ht="51" x14ac:dyDescent="0.2">
      <c r="A281" s="15" t="s">
        <v>1940</v>
      </c>
      <c r="B281" s="7" t="s">
        <v>2073</v>
      </c>
      <c r="C281" s="11" t="s">
        <v>32</v>
      </c>
      <c r="D281" s="8" t="s">
        <v>2290</v>
      </c>
      <c r="E281" s="9">
        <v>1</v>
      </c>
      <c r="F281" s="10">
        <v>9</v>
      </c>
      <c r="G281" s="9">
        <v>0</v>
      </c>
      <c r="H281" s="10">
        <v>0</v>
      </c>
      <c r="I281" s="10">
        <v>9</v>
      </c>
      <c r="J281" s="11">
        <f t="shared" si="16"/>
        <v>1</v>
      </c>
      <c r="K281" s="11" t="s">
        <v>1434</v>
      </c>
      <c r="L281" s="11">
        <f t="shared" si="17"/>
        <v>1</v>
      </c>
      <c r="M281" s="11" t="s">
        <v>1434</v>
      </c>
      <c r="N281" s="11">
        <f t="shared" si="18"/>
        <v>1</v>
      </c>
      <c r="O281" s="11" t="s">
        <v>1434</v>
      </c>
      <c r="P281" s="11">
        <f t="shared" si="19"/>
        <v>1</v>
      </c>
      <c r="Q281" s="11" t="s">
        <v>1434</v>
      </c>
    </row>
    <row r="282" spans="1:17" s="5" customFormat="1" ht="114.75" x14ac:dyDescent="0.2">
      <c r="A282" s="15" t="s">
        <v>1940</v>
      </c>
      <c r="B282" s="7" t="s">
        <v>2078</v>
      </c>
      <c r="C282" s="11" t="s">
        <v>32</v>
      </c>
      <c r="D282" s="8" t="s">
        <v>2291</v>
      </c>
      <c r="E282" s="9">
        <v>0.88890000000000002</v>
      </c>
      <c r="F282" s="10">
        <v>8</v>
      </c>
      <c r="G282" s="9">
        <v>0.1111</v>
      </c>
      <c r="H282" s="10">
        <v>1</v>
      </c>
      <c r="I282" s="10">
        <v>9</v>
      </c>
      <c r="J282" s="11">
        <f t="shared" si="16"/>
        <v>1</v>
      </c>
      <c r="K282" s="11" t="s">
        <v>1434</v>
      </c>
      <c r="L282" s="11">
        <f t="shared" si="17"/>
        <v>1</v>
      </c>
      <c r="M282" s="11" t="s">
        <v>1434</v>
      </c>
      <c r="N282" s="11">
        <f t="shared" si="18"/>
        <v>0</v>
      </c>
      <c r="O282" s="11" t="s">
        <v>1929</v>
      </c>
      <c r="P282" s="11">
        <f t="shared" si="19"/>
        <v>0</v>
      </c>
      <c r="Q282" s="11" t="s">
        <v>1929</v>
      </c>
    </row>
    <row r="283" spans="1:17" s="5" customFormat="1" ht="38.25" x14ac:dyDescent="0.2">
      <c r="A283" s="15" t="s">
        <v>1940</v>
      </c>
      <c r="B283" s="7" t="s">
        <v>2078</v>
      </c>
      <c r="C283" s="11" t="s">
        <v>32</v>
      </c>
      <c r="D283" s="8" t="s">
        <v>2292</v>
      </c>
      <c r="E283" s="9">
        <v>1</v>
      </c>
      <c r="F283" s="10">
        <v>9</v>
      </c>
      <c r="G283" s="9">
        <v>0</v>
      </c>
      <c r="H283" s="10">
        <v>0</v>
      </c>
      <c r="I283" s="10">
        <v>9</v>
      </c>
      <c r="J283" s="11">
        <f t="shared" si="16"/>
        <v>1</v>
      </c>
      <c r="K283" s="11" t="s">
        <v>1434</v>
      </c>
      <c r="L283" s="11">
        <f t="shared" si="17"/>
        <v>1</v>
      </c>
      <c r="M283" s="11" t="s">
        <v>1434</v>
      </c>
      <c r="N283" s="11">
        <f t="shared" si="18"/>
        <v>1</v>
      </c>
      <c r="O283" s="11" t="s">
        <v>1434</v>
      </c>
      <c r="P283" s="11">
        <f t="shared" si="19"/>
        <v>1</v>
      </c>
      <c r="Q283" s="11" t="s">
        <v>1434</v>
      </c>
    </row>
    <row r="284" spans="1:17" s="5" customFormat="1" ht="38.25" x14ac:dyDescent="0.2">
      <c r="A284" s="15" t="s">
        <v>1940</v>
      </c>
      <c r="B284" s="7" t="s">
        <v>2078</v>
      </c>
      <c r="C284" s="11" t="s">
        <v>32</v>
      </c>
      <c r="D284" s="8" t="s">
        <v>2293</v>
      </c>
      <c r="E284" s="9">
        <v>1</v>
      </c>
      <c r="F284" s="10">
        <v>9</v>
      </c>
      <c r="G284" s="9">
        <v>0</v>
      </c>
      <c r="H284" s="10">
        <v>0</v>
      </c>
      <c r="I284" s="10">
        <v>9</v>
      </c>
      <c r="J284" s="11">
        <f t="shared" si="16"/>
        <v>1</v>
      </c>
      <c r="K284" s="11" t="s">
        <v>1434</v>
      </c>
      <c r="L284" s="11">
        <f t="shared" si="17"/>
        <v>1</v>
      </c>
      <c r="M284" s="11" t="s">
        <v>1434</v>
      </c>
      <c r="N284" s="11">
        <f t="shared" si="18"/>
        <v>1</v>
      </c>
      <c r="O284" s="11" t="s">
        <v>1434</v>
      </c>
      <c r="P284" s="11">
        <f t="shared" si="19"/>
        <v>1</v>
      </c>
      <c r="Q284" s="11" t="s">
        <v>1434</v>
      </c>
    </row>
    <row r="285" spans="1:17" s="5" customFormat="1" ht="51" x14ac:dyDescent="0.2">
      <c r="A285" s="15" t="s">
        <v>1940</v>
      </c>
      <c r="B285" s="7" t="s">
        <v>2078</v>
      </c>
      <c r="C285" s="11" t="s">
        <v>32</v>
      </c>
      <c r="D285" s="8" t="s">
        <v>2294</v>
      </c>
      <c r="E285" s="9">
        <v>1</v>
      </c>
      <c r="F285" s="10">
        <v>9</v>
      </c>
      <c r="G285" s="9">
        <v>0</v>
      </c>
      <c r="H285" s="10">
        <v>0</v>
      </c>
      <c r="I285" s="10">
        <v>9</v>
      </c>
      <c r="J285" s="11">
        <f t="shared" si="16"/>
        <v>1</v>
      </c>
      <c r="K285" s="11" t="s">
        <v>1434</v>
      </c>
      <c r="L285" s="11">
        <f t="shared" si="17"/>
        <v>1</v>
      </c>
      <c r="M285" s="11" t="s">
        <v>1434</v>
      </c>
      <c r="N285" s="11">
        <f t="shared" si="18"/>
        <v>1</v>
      </c>
      <c r="O285" s="11" t="s">
        <v>1434</v>
      </c>
      <c r="P285" s="11">
        <f t="shared" si="19"/>
        <v>1</v>
      </c>
      <c r="Q285" s="11" t="s">
        <v>1434</v>
      </c>
    </row>
    <row r="286" spans="1:17" s="5" customFormat="1" ht="63.75" x14ac:dyDescent="0.2">
      <c r="A286" s="15" t="s">
        <v>1940</v>
      </c>
      <c r="B286" s="7" t="s">
        <v>2081</v>
      </c>
      <c r="C286" s="11" t="s">
        <v>32</v>
      </c>
      <c r="D286" s="12" t="s">
        <v>2295</v>
      </c>
      <c r="E286" s="9">
        <v>1</v>
      </c>
      <c r="F286" s="10">
        <v>9</v>
      </c>
      <c r="G286" s="9">
        <v>0</v>
      </c>
      <c r="H286" s="10">
        <v>0</v>
      </c>
      <c r="I286" s="10">
        <v>9</v>
      </c>
      <c r="J286" s="11">
        <f t="shared" si="16"/>
        <v>1</v>
      </c>
      <c r="K286" s="11" t="s">
        <v>1434</v>
      </c>
      <c r="L286" s="11">
        <f t="shared" si="17"/>
        <v>1</v>
      </c>
      <c r="M286" s="11" t="s">
        <v>1434</v>
      </c>
      <c r="N286" s="11">
        <f t="shared" si="18"/>
        <v>1</v>
      </c>
      <c r="O286" s="11" t="s">
        <v>1434</v>
      </c>
      <c r="P286" s="11">
        <f t="shared" si="19"/>
        <v>1</v>
      </c>
      <c r="Q286" s="11" t="s">
        <v>1434</v>
      </c>
    </row>
    <row r="287" spans="1:17" s="5" customFormat="1" ht="51" x14ac:dyDescent="0.2">
      <c r="A287" s="15" t="s">
        <v>1940</v>
      </c>
      <c r="B287" s="7" t="s">
        <v>2081</v>
      </c>
      <c r="C287" s="11" t="s">
        <v>32</v>
      </c>
      <c r="D287" s="12" t="s">
        <v>2296</v>
      </c>
      <c r="E287" s="9">
        <v>0.77780000000000005</v>
      </c>
      <c r="F287" s="10">
        <v>7</v>
      </c>
      <c r="G287" s="9">
        <v>0.22220000000000001</v>
      </c>
      <c r="H287" s="10">
        <v>2</v>
      </c>
      <c r="I287" s="10">
        <v>9</v>
      </c>
      <c r="J287" s="11">
        <f t="shared" si="16"/>
        <v>1</v>
      </c>
      <c r="K287" s="11" t="s">
        <v>1434</v>
      </c>
      <c r="L287" s="11">
        <f t="shared" si="17"/>
        <v>0</v>
      </c>
      <c r="M287" s="11" t="s">
        <v>1929</v>
      </c>
      <c r="N287" s="11">
        <f t="shared" si="18"/>
        <v>0</v>
      </c>
      <c r="O287" s="11" t="s">
        <v>1929</v>
      </c>
      <c r="P287" s="11">
        <f t="shared" si="19"/>
        <v>0</v>
      </c>
      <c r="Q287" s="11" t="s">
        <v>1929</v>
      </c>
    </row>
    <row r="288" spans="1:17" s="5" customFormat="1" ht="25.5" x14ac:dyDescent="0.2">
      <c r="A288" s="7" t="s">
        <v>1942</v>
      </c>
      <c r="B288" s="7" t="s">
        <v>2090</v>
      </c>
      <c r="C288" s="11" t="s">
        <v>32</v>
      </c>
      <c r="D288" s="8" t="s">
        <v>2328</v>
      </c>
      <c r="E288" s="9">
        <v>1</v>
      </c>
      <c r="F288" s="10">
        <v>14</v>
      </c>
      <c r="G288" s="9">
        <v>0</v>
      </c>
      <c r="H288" s="10">
        <v>0</v>
      </c>
      <c r="I288" s="10">
        <v>14</v>
      </c>
      <c r="J288" s="11">
        <f t="shared" si="16"/>
        <v>1</v>
      </c>
      <c r="K288" s="11" t="s">
        <v>1434</v>
      </c>
      <c r="L288" s="11">
        <f t="shared" si="17"/>
        <v>1</v>
      </c>
      <c r="M288" s="11" t="s">
        <v>1434</v>
      </c>
      <c r="N288" s="11">
        <f t="shared" si="18"/>
        <v>1</v>
      </c>
      <c r="O288" s="11" t="s">
        <v>1434</v>
      </c>
      <c r="P288" s="11">
        <f t="shared" si="19"/>
        <v>1</v>
      </c>
      <c r="Q288" s="11" t="s">
        <v>1434</v>
      </c>
    </row>
    <row r="289" spans="1:17" s="5" customFormat="1" ht="51" x14ac:dyDescent="0.2">
      <c r="A289" s="7" t="s">
        <v>1942</v>
      </c>
      <c r="B289" s="7" t="s">
        <v>2090</v>
      </c>
      <c r="C289" s="11" t="s">
        <v>32</v>
      </c>
      <c r="D289" s="8" t="s">
        <v>2329</v>
      </c>
      <c r="E289" s="9">
        <v>0.78569999999999995</v>
      </c>
      <c r="F289" s="10">
        <v>11</v>
      </c>
      <c r="G289" s="9">
        <v>0.21429999999999999</v>
      </c>
      <c r="H289" s="10">
        <v>3</v>
      </c>
      <c r="I289" s="10">
        <v>14</v>
      </c>
      <c r="J289" s="11">
        <f t="shared" si="16"/>
        <v>1</v>
      </c>
      <c r="K289" s="11" t="s">
        <v>1434</v>
      </c>
      <c r="L289" s="11">
        <f t="shared" si="17"/>
        <v>0</v>
      </c>
      <c r="M289" s="11" t="s">
        <v>1929</v>
      </c>
      <c r="N289" s="11">
        <f t="shared" si="18"/>
        <v>0</v>
      </c>
      <c r="O289" s="11" t="s">
        <v>1929</v>
      </c>
      <c r="P289" s="11">
        <f t="shared" si="19"/>
        <v>0</v>
      </c>
      <c r="Q289" s="11" t="s">
        <v>1929</v>
      </c>
    </row>
    <row r="290" spans="1:17" s="5" customFormat="1" ht="63.75" x14ac:dyDescent="0.2">
      <c r="A290" s="7" t="s">
        <v>1942</v>
      </c>
      <c r="B290" s="7" t="s">
        <v>2090</v>
      </c>
      <c r="C290" s="11" t="s">
        <v>32</v>
      </c>
      <c r="D290" s="8" t="s">
        <v>2330</v>
      </c>
      <c r="E290" s="9">
        <v>0.57140000000000002</v>
      </c>
      <c r="F290" s="10">
        <v>8</v>
      </c>
      <c r="G290" s="9">
        <v>0.42859999999999998</v>
      </c>
      <c r="H290" s="10">
        <v>6</v>
      </c>
      <c r="I290" s="10">
        <v>14</v>
      </c>
      <c r="J290" s="11">
        <f t="shared" si="16"/>
        <v>0</v>
      </c>
      <c r="K290" s="11" t="s">
        <v>1929</v>
      </c>
      <c r="L290" s="11">
        <f t="shared" si="17"/>
        <v>0</v>
      </c>
      <c r="M290" s="11" t="s">
        <v>1929</v>
      </c>
      <c r="N290" s="11">
        <f t="shared" si="18"/>
        <v>0</v>
      </c>
      <c r="O290" s="11" t="s">
        <v>1929</v>
      </c>
      <c r="P290" s="11">
        <f t="shared" si="19"/>
        <v>0</v>
      </c>
      <c r="Q290" s="11" t="s">
        <v>1929</v>
      </c>
    </row>
    <row r="291" spans="1:17" s="5" customFormat="1" ht="63.75" x14ac:dyDescent="0.2">
      <c r="A291" s="7" t="s">
        <v>1942</v>
      </c>
      <c r="B291" s="7" t="s">
        <v>2090</v>
      </c>
      <c r="C291" s="11" t="s">
        <v>32</v>
      </c>
      <c r="D291" s="8" t="s">
        <v>2331</v>
      </c>
      <c r="E291" s="9">
        <v>0.71430000000000005</v>
      </c>
      <c r="F291" s="10">
        <v>10</v>
      </c>
      <c r="G291" s="9">
        <v>0.28570000000000001</v>
      </c>
      <c r="H291" s="10">
        <v>4</v>
      </c>
      <c r="I291" s="10">
        <v>14</v>
      </c>
      <c r="J291" s="11">
        <f t="shared" si="16"/>
        <v>1</v>
      </c>
      <c r="K291" s="11" t="s">
        <v>1434</v>
      </c>
      <c r="L291" s="11">
        <f t="shared" si="17"/>
        <v>0</v>
      </c>
      <c r="M291" s="11" t="s">
        <v>1929</v>
      </c>
      <c r="N291" s="11">
        <f t="shared" si="18"/>
        <v>0</v>
      </c>
      <c r="O291" s="11" t="s">
        <v>1929</v>
      </c>
      <c r="P291" s="11">
        <f t="shared" si="19"/>
        <v>0</v>
      </c>
      <c r="Q291" s="11" t="s">
        <v>1929</v>
      </c>
    </row>
    <row r="292" spans="1:17" s="5" customFormat="1" ht="102" x14ac:dyDescent="0.2">
      <c r="A292" s="7" t="s">
        <v>1942</v>
      </c>
      <c r="B292" s="7" t="s">
        <v>2090</v>
      </c>
      <c r="C292" s="11" t="s">
        <v>32</v>
      </c>
      <c r="D292" s="8" t="s">
        <v>2332</v>
      </c>
      <c r="E292" s="9">
        <v>0.92859999999999998</v>
      </c>
      <c r="F292" s="10">
        <v>13</v>
      </c>
      <c r="G292" s="9">
        <v>7.1400000000000005E-2</v>
      </c>
      <c r="H292" s="10">
        <v>1</v>
      </c>
      <c r="I292" s="10">
        <v>14</v>
      </c>
      <c r="J292" s="11">
        <f t="shared" si="16"/>
        <v>1</v>
      </c>
      <c r="K292" s="11" t="s">
        <v>1434</v>
      </c>
      <c r="L292" s="11">
        <f t="shared" si="17"/>
        <v>1</v>
      </c>
      <c r="M292" s="11" t="s">
        <v>1434</v>
      </c>
      <c r="N292" s="11">
        <f t="shared" si="18"/>
        <v>1</v>
      </c>
      <c r="O292" s="11" t="s">
        <v>1434</v>
      </c>
      <c r="P292" s="11">
        <f t="shared" si="19"/>
        <v>0</v>
      </c>
      <c r="Q292" s="11" t="s">
        <v>1929</v>
      </c>
    </row>
    <row r="293" spans="1:17" s="5" customFormat="1" ht="63.75" x14ac:dyDescent="0.2">
      <c r="A293" s="7" t="s">
        <v>1942</v>
      </c>
      <c r="B293" s="7" t="s">
        <v>2333</v>
      </c>
      <c r="C293" s="11" t="s">
        <v>32</v>
      </c>
      <c r="D293" s="8" t="s">
        <v>2334</v>
      </c>
      <c r="E293" s="9">
        <v>0.92859999999999998</v>
      </c>
      <c r="F293" s="10">
        <v>13</v>
      </c>
      <c r="G293" s="9">
        <v>7.1400000000000005E-2</v>
      </c>
      <c r="H293" s="10">
        <v>1</v>
      </c>
      <c r="I293" s="10">
        <v>14</v>
      </c>
      <c r="J293" s="11">
        <f t="shared" si="16"/>
        <v>1</v>
      </c>
      <c r="K293" s="11" t="s">
        <v>1434</v>
      </c>
      <c r="L293" s="11">
        <f t="shared" si="17"/>
        <v>1</v>
      </c>
      <c r="M293" s="11" t="s">
        <v>1434</v>
      </c>
      <c r="N293" s="11">
        <f t="shared" si="18"/>
        <v>1</v>
      </c>
      <c r="O293" s="11" t="s">
        <v>1434</v>
      </c>
      <c r="P293" s="11">
        <f t="shared" si="19"/>
        <v>0</v>
      </c>
      <c r="Q293" s="11" t="s">
        <v>1929</v>
      </c>
    </row>
    <row r="294" spans="1:17" s="5" customFormat="1" ht="89.25" x14ac:dyDescent="0.2">
      <c r="A294" s="7" t="s">
        <v>1942</v>
      </c>
      <c r="B294" s="7" t="s">
        <v>2333</v>
      </c>
      <c r="C294" s="11" t="s">
        <v>32</v>
      </c>
      <c r="D294" s="8" t="s">
        <v>2335</v>
      </c>
      <c r="E294" s="9">
        <v>0.78569999999999995</v>
      </c>
      <c r="F294" s="10">
        <v>11</v>
      </c>
      <c r="G294" s="9">
        <v>0.21429999999999999</v>
      </c>
      <c r="H294" s="10">
        <v>3</v>
      </c>
      <c r="I294" s="10">
        <v>14</v>
      </c>
      <c r="J294" s="11">
        <f t="shared" si="16"/>
        <v>1</v>
      </c>
      <c r="K294" s="11" t="s">
        <v>1434</v>
      </c>
      <c r="L294" s="11">
        <f t="shared" si="17"/>
        <v>0</v>
      </c>
      <c r="M294" s="11" t="s">
        <v>1929</v>
      </c>
      <c r="N294" s="11">
        <f t="shared" si="18"/>
        <v>0</v>
      </c>
      <c r="O294" s="11" t="s">
        <v>1929</v>
      </c>
      <c r="P294" s="11">
        <f t="shared" si="19"/>
        <v>0</v>
      </c>
      <c r="Q294" s="11" t="s">
        <v>1929</v>
      </c>
    </row>
    <row r="295" spans="1:17" s="5" customFormat="1" ht="114.75" x14ac:dyDescent="0.2">
      <c r="A295" s="7" t="s">
        <v>1942</v>
      </c>
      <c r="B295" s="7" t="s">
        <v>2333</v>
      </c>
      <c r="C295" s="11" t="s">
        <v>32</v>
      </c>
      <c r="D295" s="8" t="s">
        <v>2336</v>
      </c>
      <c r="E295" s="9">
        <v>0.64290000000000003</v>
      </c>
      <c r="F295" s="10">
        <v>9</v>
      </c>
      <c r="G295" s="9">
        <v>0.35709999999999997</v>
      </c>
      <c r="H295" s="10">
        <v>5</v>
      </c>
      <c r="I295" s="10">
        <v>14</v>
      </c>
      <c r="J295" s="11">
        <f t="shared" si="16"/>
        <v>0</v>
      </c>
      <c r="K295" s="11" t="s">
        <v>1929</v>
      </c>
      <c r="L295" s="11">
        <f t="shared" si="17"/>
        <v>0</v>
      </c>
      <c r="M295" s="11" t="s">
        <v>1929</v>
      </c>
      <c r="N295" s="11">
        <f t="shared" si="18"/>
        <v>0</v>
      </c>
      <c r="O295" s="11" t="s">
        <v>1929</v>
      </c>
      <c r="P295" s="11">
        <f t="shared" si="19"/>
        <v>0</v>
      </c>
      <c r="Q295" s="11" t="s">
        <v>1929</v>
      </c>
    </row>
    <row r="296" spans="1:17" s="5" customFormat="1" ht="89.25" x14ac:dyDescent="0.2">
      <c r="A296" s="7" t="s">
        <v>1942</v>
      </c>
      <c r="B296" s="7" t="s">
        <v>2333</v>
      </c>
      <c r="C296" s="11" t="s">
        <v>32</v>
      </c>
      <c r="D296" s="8" t="s">
        <v>2337</v>
      </c>
      <c r="E296" s="9">
        <v>0.78569999999999995</v>
      </c>
      <c r="F296" s="10">
        <v>11</v>
      </c>
      <c r="G296" s="9">
        <v>0.21429999999999999</v>
      </c>
      <c r="H296" s="10">
        <v>3</v>
      </c>
      <c r="I296" s="10">
        <v>14</v>
      </c>
      <c r="J296" s="11">
        <f t="shared" si="16"/>
        <v>1</v>
      </c>
      <c r="K296" s="11" t="s">
        <v>1434</v>
      </c>
      <c r="L296" s="11">
        <f t="shared" si="17"/>
        <v>0</v>
      </c>
      <c r="M296" s="11" t="s">
        <v>1929</v>
      </c>
      <c r="N296" s="11">
        <f t="shared" si="18"/>
        <v>0</v>
      </c>
      <c r="O296" s="11" t="s">
        <v>1929</v>
      </c>
      <c r="P296" s="11">
        <f t="shared" si="19"/>
        <v>0</v>
      </c>
      <c r="Q296" s="11" t="s">
        <v>1929</v>
      </c>
    </row>
    <row r="297" spans="1:17" s="5" customFormat="1" ht="63.75" x14ac:dyDescent="0.2">
      <c r="A297" s="7" t="s">
        <v>1942</v>
      </c>
      <c r="B297" s="7" t="s">
        <v>2333</v>
      </c>
      <c r="C297" s="11" t="s">
        <v>32</v>
      </c>
      <c r="D297" s="8" t="s">
        <v>2338</v>
      </c>
      <c r="E297" s="9">
        <v>0.85709999999999997</v>
      </c>
      <c r="F297" s="10">
        <v>12</v>
      </c>
      <c r="G297" s="9">
        <v>0.1429</v>
      </c>
      <c r="H297" s="10">
        <v>2</v>
      </c>
      <c r="I297" s="10">
        <v>14</v>
      </c>
      <c r="J297" s="11">
        <f t="shared" si="16"/>
        <v>1</v>
      </c>
      <c r="K297" s="11" t="s">
        <v>1434</v>
      </c>
      <c r="L297" s="11">
        <f t="shared" si="17"/>
        <v>1</v>
      </c>
      <c r="M297" s="11" t="s">
        <v>1434</v>
      </c>
      <c r="N297" s="11">
        <f t="shared" si="18"/>
        <v>0</v>
      </c>
      <c r="O297" s="11" t="s">
        <v>1929</v>
      </c>
      <c r="P297" s="11">
        <f t="shared" si="19"/>
        <v>0</v>
      </c>
      <c r="Q297" s="11" t="s">
        <v>1929</v>
      </c>
    </row>
    <row r="298" spans="1:17" s="5" customFormat="1" ht="76.5" x14ac:dyDescent="0.2">
      <c r="A298" s="7" t="s">
        <v>1942</v>
      </c>
      <c r="B298" s="7" t="s">
        <v>2339</v>
      </c>
      <c r="C298" s="11" t="s">
        <v>32</v>
      </c>
      <c r="D298" s="8" t="s">
        <v>2340</v>
      </c>
      <c r="E298" s="9">
        <v>0.78569999999999995</v>
      </c>
      <c r="F298" s="10">
        <v>11</v>
      </c>
      <c r="G298" s="9">
        <v>0.21429999999999999</v>
      </c>
      <c r="H298" s="10">
        <v>3</v>
      </c>
      <c r="I298" s="10">
        <v>14</v>
      </c>
      <c r="J298" s="11">
        <f t="shared" si="16"/>
        <v>1</v>
      </c>
      <c r="K298" s="11" t="s">
        <v>1434</v>
      </c>
      <c r="L298" s="11">
        <f t="shared" si="17"/>
        <v>0</v>
      </c>
      <c r="M298" s="11" t="s">
        <v>1929</v>
      </c>
      <c r="N298" s="11">
        <f t="shared" si="18"/>
        <v>0</v>
      </c>
      <c r="O298" s="11" t="s">
        <v>1929</v>
      </c>
      <c r="P298" s="11">
        <f t="shared" si="19"/>
        <v>0</v>
      </c>
      <c r="Q298" s="11" t="s">
        <v>1929</v>
      </c>
    </row>
    <row r="299" spans="1:17" s="5" customFormat="1" ht="63.75" x14ac:dyDescent="0.2">
      <c r="A299" s="7" t="s">
        <v>1942</v>
      </c>
      <c r="B299" s="7" t="s">
        <v>2339</v>
      </c>
      <c r="C299" s="11" t="s">
        <v>32</v>
      </c>
      <c r="D299" s="8" t="s">
        <v>2341</v>
      </c>
      <c r="E299" s="9">
        <v>0.57140000000000002</v>
      </c>
      <c r="F299" s="10">
        <v>8</v>
      </c>
      <c r="G299" s="9">
        <v>0.42859999999999998</v>
      </c>
      <c r="H299" s="10">
        <v>6</v>
      </c>
      <c r="I299" s="10">
        <v>14</v>
      </c>
      <c r="J299" s="11">
        <f t="shared" si="16"/>
        <v>0</v>
      </c>
      <c r="K299" s="11" t="s">
        <v>1929</v>
      </c>
      <c r="L299" s="11">
        <f t="shared" si="17"/>
        <v>0</v>
      </c>
      <c r="M299" s="11" t="s">
        <v>1929</v>
      </c>
      <c r="N299" s="11">
        <f t="shared" si="18"/>
        <v>0</v>
      </c>
      <c r="O299" s="11" t="s">
        <v>1929</v>
      </c>
      <c r="P299" s="11">
        <f t="shared" si="19"/>
        <v>0</v>
      </c>
      <c r="Q299" s="11" t="s">
        <v>1929</v>
      </c>
    </row>
    <row r="300" spans="1:17" s="5" customFormat="1" ht="63.75" x14ac:dyDescent="0.2">
      <c r="A300" s="7" t="s">
        <v>1942</v>
      </c>
      <c r="B300" s="7" t="s">
        <v>2339</v>
      </c>
      <c r="C300" s="11" t="s">
        <v>32</v>
      </c>
      <c r="D300" s="8" t="s">
        <v>2342</v>
      </c>
      <c r="E300" s="9">
        <v>0.92859999999999998</v>
      </c>
      <c r="F300" s="10">
        <v>13</v>
      </c>
      <c r="G300" s="9">
        <v>7.1400000000000005E-2</v>
      </c>
      <c r="H300" s="10">
        <v>1</v>
      </c>
      <c r="I300" s="10">
        <v>14</v>
      </c>
      <c r="J300" s="11">
        <f t="shared" si="16"/>
        <v>1</v>
      </c>
      <c r="K300" s="11" t="s">
        <v>1434</v>
      </c>
      <c r="L300" s="11">
        <f t="shared" si="17"/>
        <v>1</v>
      </c>
      <c r="M300" s="11" t="s">
        <v>1434</v>
      </c>
      <c r="N300" s="11">
        <f t="shared" si="18"/>
        <v>1</v>
      </c>
      <c r="O300" s="11" t="s">
        <v>1434</v>
      </c>
      <c r="P300" s="11">
        <f t="shared" si="19"/>
        <v>0</v>
      </c>
      <c r="Q300" s="11" t="s">
        <v>1929</v>
      </c>
    </row>
    <row r="301" spans="1:17" s="5" customFormat="1" ht="51" x14ac:dyDescent="0.2">
      <c r="A301" s="7" t="s">
        <v>1942</v>
      </c>
      <c r="B301" s="7" t="s">
        <v>2339</v>
      </c>
      <c r="C301" s="11" t="s">
        <v>32</v>
      </c>
      <c r="D301" s="8" t="s">
        <v>2343</v>
      </c>
      <c r="E301" s="9">
        <v>0.78569999999999995</v>
      </c>
      <c r="F301" s="10">
        <v>11</v>
      </c>
      <c r="G301" s="9">
        <v>0.21429999999999999</v>
      </c>
      <c r="H301" s="10">
        <v>3</v>
      </c>
      <c r="I301" s="10">
        <v>14</v>
      </c>
      <c r="J301" s="11">
        <f t="shared" si="16"/>
        <v>1</v>
      </c>
      <c r="K301" s="11" t="s">
        <v>1434</v>
      </c>
      <c r="L301" s="11">
        <f t="shared" si="17"/>
        <v>0</v>
      </c>
      <c r="M301" s="11" t="s">
        <v>1929</v>
      </c>
      <c r="N301" s="11">
        <f t="shared" si="18"/>
        <v>0</v>
      </c>
      <c r="O301" s="11" t="s">
        <v>1929</v>
      </c>
      <c r="P301" s="11">
        <f t="shared" si="19"/>
        <v>0</v>
      </c>
      <c r="Q301" s="11" t="s">
        <v>1929</v>
      </c>
    </row>
    <row r="302" spans="1:17" s="5" customFormat="1" ht="63.75" x14ac:dyDescent="0.2">
      <c r="A302" s="7" t="s">
        <v>1942</v>
      </c>
      <c r="B302" s="7" t="s">
        <v>2339</v>
      </c>
      <c r="C302" s="11" t="s">
        <v>32</v>
      </c>
      <c r="D302" s="8" t="s">
        <v>2344</v>
      </c>
      <c r="E302" s="9">
        <v>1</v>
      </c>
      <c r="F302" s="10">
        <v>14</v>
      </c>
      <c r="G302" s="9">
        <v>0</v>
      </c>
      <c r="H302" s="10">
        <v>0</v>
      </c>
      <c r="I302" s="10">
        <v>14</v>
      </c>
      <c r="J302" s="11">
        <f t="shared" si="16"/>
        <v>1</v>
      </c>
      <c r="K302" s="11" t="s">
        <v>1434</v>
      </c>
      <c r="L302" s="11">
        <f t="shared" si="17"/>
        <v>1</v>
      </c>
      <c r="M302" s="11" t="s">
        <v>1434</v>
      </c>
      <c r="N302" s="11">
        <f t="shared" si="18"/>
        <v>1</v>
      </c>
      <c r="O302" s="11" t="s">
        <v>1434</v>
      </c>
      <c r="P302" s="11">
        <f t="shared" si="19"/>
        <v>1</v>
      </c>
      <c r="Q302" s="11" t="s">
        <v>1434</v>
      </c>
    </row>
    <row r="303" spans="1:17" s="5" customFormat="1" ht="76.5" x14ac:dyDescent="0.2">
      <c r="A303" s="7" t="s">
        <v>1942</v>
      </c>
      <c r="B303" s="7" t="s">
        <v>2339</v>
      </c>
      <c r="C303" s="11" t="s">
        <v>32</v>
      </c>
      <c r="D303" s="8" t="s">
        <v>2345</v>
      </c>
      <c r="E303" s="9">
        <v>0.42859999999999998</v>
      </c>
      <c r="F303" s="10">
        <v>6</v>
      </c>
      <c r="G303" s="9">
        <v>0.57140000000000002</v>
      </c>
      <c r="H303" s="10">
        <v>8</v>
      </c>
      <c r="I303" s="10">
        <v>14</v>
      </c>
      <c r="J303" s="11">
        <f t="shared" si="16"/>
        <v>0</v>
      </c>
      <c r="K303" s="11" t="s">
        <v>1929</v>
      </c>
      <c r="L303" s="11">
        <f t="shared" si="17"/>
        <v>0</v>
      </c>
      <c r="M303" s="11" t="s">
        <v>1929</v>
      </c>
      <c r="N303" s="11">
        <f t="shared" si="18"/>
        <v>0</v>
      </c>
      <c r="O303" s="11" t="s">
        <v>1929</v>
      </c>
      <c r="P303" s="11">
        <f t="shared" si="19"/>
        <v>0</v>
      </c>
      <c r="Q303" s="11" t="s">
        <v>1929</v>
      </c>
    </row>
    <row r="304" spans="1:17" s="5" customFormat="1" ht="51" x14ac:dyDescent="0.2">
      <c r="A304" s="7" t="s">
        <v>1942</v>
      </c>
      <c r="B304" s="7" t="s">
        <v>2339</v>
      </c>
      <c r="C304" s="11" t="s">
        <v>32</v>
      </c>
      <c r="D304" s="8" t="s">
        <v>2346</v>
      </c>
      <c r="E304" s="9">
        <v>0.85709999999999997</v>
      </c>
      <c r="F304" s="10">
        <v>12</v>
      </c>
      <c r="G304" s="9">
        <v>0.1429</v>
      </c>
      <c r="H304" s="10">
        <v>2</v>
      </c>
      <c r="I304" s="10">
        <v>14</v>
      </c>
      <c r="J304" s="11">
        <f t="shared" si="16"/>
        <v>1</v>
      </c>
      <c r="K304" s="11" t="s">
        <v>1434</v>
      </c>
      <c r="L304" s="11">
        <f t="shared" si="17"/>
        <v>1</v>
      </c>
      <c r="M304" s="11" t="s">
        <v>1434</v>
      </c>
      <c r="N304" s="11">
        <f t="shared" si="18"/>
        <v>0</v>
      </c>
      <c r="O304" s="11" t="s">
        <v>1929</v>
      </c>
      <c r="P304" s="11">
        <f t="shared" si="19"/>
        <v>0</v>
      </c>
      <c r="Q304" s="11" t="s">
        <v>1929</v>
      </c>
    </row>
    <row r="305" spans="1:17" s="5" customFormat="1" ht="76.5" x14ac:dyDescent="0.2">
      <c r="A305" s="7" t="s">
        <v>1942</v>
      </c>
      <c r="B305" s="7" t="s">
        <v>2347</v>
      </c>
      <c r="C305" s="11" t="s">
        <v>32</v>
      </c>
      <c r="D305" s="8" t="s">
        <v>2348</v>
      </c>
      <c r="E305" s="9">
        <v>1</v>
      </c>
      <c r="F305" s="10">
        <v>13</v>
      </c>
      <c r="G305" s="9">
        <v>0</v>
      </c>
      <c r="H305" s="10">
        <v>0</v>
      </c>
      <c r="I305" s="10">
        <v>13</v>
      </c>
      <c r="J305" s="11">
        <f t="shared" si="16"/>
        <v>1</v>
      </c>
      <c r="K305" s="11" t="s">
        <v>1434</v>
      </c>
      <c r="L305" s="11">
        <f t="shared" si="17"/>
        <v>1</v>
      </c>
      <c r="M305" s="11" t="s">
        <v>1434</v>
      </c>
      <c r="N305" s="11">
        <f t="shared" si="18"/>
        <v>1</v>
      </c>
      <c r="O305" s="11" t="s">
        <v>1434</v>
      </c>
      <c r="P305" s="11">
        <f t="shared" si="19"/>
        <v>1</v>
      </c>
      <c r="Q305" s="11" t="s">
        <v>1434</v>
      </c>
    </row>
    <row r="306" spans="1:17" s="5" customFormat="1" ht="38.25" x14ac:dyDescent="0.2">
      <c r="A306" s="7" t="s">
        <v>1942</v>
      </c>
      <c r="B306" s="7" t="s">
        <v>2347</v>
      </c>
      <c r="C306" s="11" t="s">
        <v>32</v>
      </c>
      <c r="D306" s="8" t="s">
        <v>2349</v>
      </c>
      <c r="E306" s="9">
        <v>0.46150000000000002</v>
      </c>
      <c r="F306" s="10">
        <v>6</v>
      </c>
      <c r="G306" s="9">
        <v>0.53849999999999998</v>
      </c>
      <c r="H306" s="10">
        <v>7</v>
      </c>
      <c r="I306" s="10">
        <v>13</v>
      </c>
      <c r="J306" s="11">
        <f t="shared" si="16"/>
        <v>0</v>
      </c>
      <c r="K306" s="11" t="s">
        <v>1929</v>
      </c>
      <c r="L306" s="11">
        <f t="shared" si="17"/>
        <v>0</v>
      </c>
      <c r="M306" s="11" t="s">
        <v>1929</v>
      </c>
      <c r="N306" s="11">
        <f t="shared" si="18"/>
        <v>0</v>
      </c>
      <c r="O306" s="11" t="s">
        <v>1929</v>
      </c>
      <c r="P306" s="11">
        <f t="shared" si="19"/>
        <v>0</v>
      </c>
      <c r="Q306" s="11" t="s">
        <v>1929</v>
      </c>
    </row>
    <row r="307" spans="1:17" s="5" customFormat="1" ht="38.25" x14ac:dyDescent="0.2">
      <c r="A307" s="7" t="s">
        <v>1942</v>
      </c>
      <c r="B307" s="7" t="s">
        <v>2347</v>
      </c>
      <c r="C307" s="11" t="s">
        <v>32</v>
      </c>
      <c r="D307" s="8" t="s">
        <v>2350</v>
      </c>
      <c r="E307" s="9">
        <v>0.84619999999999995</v>
      </c>
      <c r="F307" s="10">
        <v>11</v>
      </c>
      <c r="G307" s="9">
        <v>0.15379999999999999</v>
      </c>
      <c r="H307" s="10">
        <v>2</v>
      </c>
      <c r="I307" s="10">
        <v>13</v>
      </c>
      <c r="J307" s="11">
        <f t="shared" si="16"/>
        <v>1</v>
      </c>
      <c r="K307" s="11" t="s">
        <v>1434</v>
      </c>
      <c r="L307" s="11">
        <f t="shared" si="17"/>
        <v>1</v>
      </c>
      <c r="M307" s="11" t="s">
        <v>1434</v>
      </c>
      <c r="N307" s="11">
        <f t="shared" si="18"/>
        <v>0</v>
      </c>
      <c r="O307" s="11" t="s">
        <v>1929</v>
      </c>
      <c r="P307" s="11">
        <f t="shared" si="19"/>
        <v>0</v>
      </c>
      <c r="Q307" s="11" t="s">
        <v>1929</v>
      </c>
    </row>
    <row r="308" spans="1:17" s="5" customFormat="1" ht="63.75" x14ac:dyDescent="0.2">
      <c r="A308" s="7" t="s">
        <v>1942</v>
      </c>
      <c r="B308" s="7" t="s">
        <v>2347</v>
      </c>
      <c r="C308" s="11" t="s">
        <v>32</v>
      </c>
      <c r="D308" s="8" t="s">
        <v>2351</v>
      </c>
      <c r="E308" s="9">
        <v>0.84619999999999995</v>
      </c>
      <c r="F308" s="10">
        <v>11</v>
      </c>
      <c r="G308" s="9">
        <v>0.15379999999999999</v>
      </c>
      <c r="H308" s="10">
        <v>2</v>
      </c>
      <c r="I308" s="10">
        <v>13</v>
      </c>
      <c r="J308" s="11">
        <f t="shared" si="16"/>
        <v>1</v>
      </c>
      <c r="K308" s="11" t="s">
        <v>1434</v>
      </c>
      <c r="L308" s="11">
        <f t="shared" si="17"/>
        <v>1</v>
      </c>
      <c r="M308" s="11" t="s">
        <v>1434</v>
      </c>
      <c r="N308" s="11">
        <f t="shared" si="18"/>
        <v>0</v>
      </c>
      <c r="O308" s="11" t="s">
        <v>1929</v>
      </c>
      <c r="P308" s="11">
        <f t="shared" si="19"/>
        <v>0</v>
      </c>
      <c r="Q308" s="11" t="s">
        <v>1929</v>
      </c>
    </row>
    <row r="309" spans="1:17" s="5" customFormat="1" ht="63.75" x14ac:dyDescent="0.2">
      <c r="A309" s="7" t="s">
        <v>1942</v>
      </c>
      <c r="B309" s="7" t="s">
        <v>2347</v>
      </c>
      <c r="C309" s="11" t="s">
        <v>32</v>
      </c>
      <c r="D309" s="8" t="s">
        <v>2352</v>
      </c>
      <c r="E309" s="9">
        <v>0.69230000000000003</v>
      </c>
      <c r="F309" s="10">
        <v>9</v>
      </c>
      <c r="G309" s="9">
        <v>0.30769999999999997</v>
      </c>
      <c r="H309" s="10">
        <v>4</v>
      </c>
      <c r="I309" s="10">
        <v>13</v>
      </c>
      <c r="J309" s="11">
        <f t="shared" si="16"/>
        <v>1</v>
      </c>
      <c r="K309" s="11" t="s">
        <v>1434</v>
      </c>
      <c r="L309" s="11">
        <f t="shared" si="17"/>
        <v>0</v>
      </c>
      <c r="M309" s="11" t="s">
        <v>1929</v>
      </c>
      <c r="N309" s="11">
        <f t="shared" si="18"/>
        <v>0</v>
      </c>
      <c r="O309" s="11" t="s">
        <v>1929</v>
      </c>
      <c r="P309" s="11">
        <f t="shared" si="19"/>
        <v>0</v>
      </c>
      <c r="Q309" s="11" t="s">
        <v>1929</v>
      </c>
    </row>
    <row r="310" spans="1:17" s="5" customFormat="1" ht="63.75" x14ac:dyDescent="0.2">
      <c r="A310" s="7" t="s">
        <v>1942</v>
      </c>
      <c r="B310" s="7" t="s">
        <v>2353</v>
      </c>
      <c r="C310" s="11" t="s">
        <v>32</v>
      </c>
      <c r="D310" s="8" t="s">
        <v>2354</v>
      </c>
      <c r="E310" s="9">
        <v>0.76919999999999999</v>
      </c>
      <c r="F310" s="10">
        <v>10</v>
      </c>
      <c r="G310" s="9">
        <v>0.23080000000000001</v>
      </c>
      <c r="H310" s="10">
        <v>3</v>
      </c>
      <c r="I310" s="10">
        <v>13</v>
      </c>
      <c r="J310" s="11">
        <f t="shared" si="16"/>
        <v>1</v>
      </c>
      <c r="K310" s="11" t="s">
        <v>1434</v>
      </c>
      <c r="L310" s="11">
        <f t="shared" si="17"/>
        <v>0</v>
      </c>
      <c r="M310" s="11" t="s">
        <v>1929</v>
      </c>
      <c r="N310" s="11">
        <f t="shared" si="18"/>
        <v>0</v>
      </c>
      <c r="O310" s="11" t="s">
        <v>1929</v>
      </c>
      <c r="P310" s="11">
        <f t="shared" si="19"/>
        <v>0</v>
      </c>
      <c r="Q310" s="11" t="s">
        <v>1929</v>
      </c>
    </row>
    <row r="311" spans="1:17" s="5" customFormat="1" ht="51" x14ac:dyDescent="0.2">
      <c r="A311" s="7" t="s">
        <v>1942</v>
      </c>
      <c r="B311" s="7" t="s">
        <v>2353</v>
      </c>
      <c r="C311" s="11" t="s">
        <v>32</v>
      </c>
      <c r="D311" s="8" t="s">
        <v>2355</v>
      </c>
      <c r="E311" s="9">
        <v>0.61539999999999995</v>
      </c>
      <c r="F311" s="10">
        <v>8</v>
      </c>
      <c r="G311" s="9">
        <v>0.3846</v>
      </c>
      <c r="H311" s="10">
        <v>5</v>
      </c>
      <c r="I311" s="10">
        <v>13</v>
      </c>
      <c r="J311" s="11">
        <f t="shared" si="16"/>
        <v>0</v>
      </c>
      <c r="K311" s="11" t="s">
        <v>1929</v>
      </c>
      <c r="L311" s="11">
        <f t="shared" si="17"/>
        <v>0</v>
      </c>
      <c r="M311" s="11" t="s">
        <v>1929</v>
      </c>
      <c r="N311" s="11">
        <f t="shared" si="18"/>
        <v>0</v>
      </c>
      <c r="O311" s="11" t="s">
        <v>1929</v>
      </c>
      <c r="P311" s="11">
        <f t="shared" si="19"/>
        <v>0</v>
      </c>
      <c r="Q311" s="11" t="s">
        <v>1929</v>
      </c>
    </row>
    <row r="312" spans="1:17" s="5" customFormat="1" ht="38.25" x14ac:dyDescent="0.2">
      <c r="A312" s="7" t="s">
        <v>1942</v>
      </c>
      <c r="B312" s="7" t="s">
        <v>2353</v>
      </c>
      <c r="C312" s="11" t="s">
        <v>32</v>
      </c>
      <c r="D312" s="8" t="s">
        <v>2356</v>
      </c>
      <c r="E312" s="9">
        <v>0.61539999999999995</v>
      </c>
      <c r="F312" s="10">
        <v>8</v>
      </c>
      <c r="G312" s="9">
        <v>0.3846</v>
      </c>
      <c r="H312" s="10">
        <v>5</v>
      </c>
      <c r="I312" s="10">
        <v>13</v>
      </c>
      <c r="J312" s="11">
        <f t="shared" si="16"/>
        <v>0</v>
      </c>
      <c r="K312" s="11" t="s">
        <v>1929</v>
      </c>
      <c r="L312" s="11">
        <f t="shared" si="17"/>
        <v>0</v>
      </c>
      <c r="M312" s="11" t="s">
        <v>1929</v>
      </c>
      <c r="N312" s="11">
        <f t="shared" si="18"/>
        <v>0</v>
      </c>
      <c r="O312" s="11" t="s">
        <v>1929</v>
      </c>
      <c r="P312" s="11">
        <f t="shared" si="19"/>
        <v>0</v>
      </c>
      <c r="Q312" s="11" t="s">
        <v>1929</v>
      </c>
    </row>
    <row r="313" spans="1:17" s="5" customFormat="1" ht="51" x14ac:dyDescent="0.2">
      <c r="A313" s="7" t="s">
        <v>1942</v>
      </c>
      <c r="B313" s="7" t="s">
        <v>2353</v>
      </c>
      <c r="C313" s="11" t="s">
        <v>32</v>
      </c>
      <c r="D313" s="8" t="s">
        <v>2357</v>
      </c>
      <c r="E313" s="9">
        <v>0.69230000000000003</v>
      </c>
      <c r="F313" s="10">
        <v>9</v>
      </c>
      <c r="G313" s="9">
        <v>0.30769999999999997</v>
      </c>
      <c r="H313" s="10">
        <v>4</v>
      </c>
      <c r="I313" s="10">
        <v>13</v>
      </c>
      <c r="J313" s="11">
        <f t="shared" si="16"/>
        <v>1</v>
      </c>
      <c r="K313" s="11" t="s">
        <v>1434</v>
      </c>
      <c r="L313" s="11">
        <f t="shared" si="17"/>
        <v>0</v>
      </c>
      <c r="M313" s="11" t="s">
        <v>1929</v>
      </c>
      <c r="N313" s="11">
        <f t="shared" si="18"/>
        <v>0</v>
      </c>
      <c r="O313" s="11" t="s">
        <v>1929</v>
      </c>
      <c r="P313" s="11">
        <f t="shared" si="19"/>
        <v>0</v>
      </c>
      <c r="Q313" s="11" t="s">
        <v>1929</v>
      </c>
    </row>
    <row r="314" spans="1:17" s="5" customFormat="1" ht="14.1" customHeight="1" x14ac:dyDescent="0.2">
      <c r="A314" s="7" t="s">
        <v>1942</v>
      </c>
      <c r="B314" s="7" t="s">
        <v>2093</v>
      </c>
      <c r="C314" s="11" t="s">
        <v>32</v>
      </c>
      <c r="D314" s="8" t="s">
        <v>2358</v>
      </c>
      <c r="E314" s="9">
        <v>1</v>
      </c>
      <c r="F314" s="10">
        <v>13</v>
      </c>
      <c r="G314" s="9">
        <v>0</v>
      </c>
      <c r="H314" s="10">
        <v>0</v>
      </c>
      <c r="I314" s="10">
        <v>13</v>
      </c>
      <c r="J314" s="11">
        <f t="shared" si="16"/>
        <v>1</v>
      </c>
      <c r="K314" s="11" t="s">
        <v>1434</v>
      </c>
      <c r="L314" s="11">
        <f t="shared" si="17"/>
        <v>1</v>
      </c>
      <c r="M314" s="11" t="s">
        <v>1434</v>
      </c>
      <c r="N314" s="11">
        <f t="shared" si="18"/>
        <v>1</v>
      </c>
      <c r="O314" s="11" t="s">
        <v>1434</v>
      </c>
      <c r="P314" s="11">
        <f t="shared" si="19"/>
        <v>1</v>
      </c>
      <c r="Q314" s="11" t="s">
        <v>1434</v>
      </c>
    </row>
    <row r="315" spans="1:17" s="5" customFormat="1" ht="21.6" customHeight="1" x14ac:dyDescent="0.2">
      <c r="A315" s="7" t="s">
        <v>1942</v>
      </c>
      <c r="B315" s="7" t="s">
        <v>2093</v>
      </c>
      <c r="C315" s="11" t="s">
        <v>32</v>
      </c>
      <c r="D315" s="8" t="s">
        <v>2359</v>
      </c>
      <c r="E315" s="9">
        <v>0.76919999999999999</v>
      </c>
      <c r="F315" s="10">
        <v>10</v>
      </c>
      <c r="G315" s="9">
        <v>0.23080000000000001</v>
      </c>
      <c r="H315" s="10">
        <v>3</v>
      </c>
      <c r="I315" s="10">
        <v>13</v>
      </c>
      <c r="J315" s="11">
        <f t="shared" si="16"/>
        <v>1</v>
      </c>
      <c r="K315" s="11" t="s">
        <v>1434</v>
      </c>
      <c r="L315" s="11">
        <f t="shared" si="17"/>
        <v>0</v>
      </c>
      <c r="M315" s="11" t="s">
        <v>1929</v>
      </c>
      <c r="N315" s="11">
        <f t="shared" si="18"/>
        <v>0</v>
      </c>
      <c r="O315" s="11" t="s">
        <v>1929</v>
      </c>
      <c r="P315" s="11">
        <f t="shared" si="19"/>
        <v>0</v>
      </c>
      <c r="Q315" s="11" t="s">
        <v>1929</v>
      </c>
    </row>
    <row r="316" spans="1:17" s="5" customFormat="1" ht="89.25" x14ac:dyDescent="0.2">
      <c r="A316" s="7" t="s">
        <v>1942</v>
      </c>
      <c r="B316" s="7" t="s">
        <v>2093</v>
      </c>
      <c r="C316" s="11" t="s">
        <v>32</v>
      </c>
      <c r="D316" s="8" t="s">
        <v>2360</v>
      </c>
      <c r="E316" s="9">
        <v>0.53849999999999998</v>
      </c>
      <c r="F316" s="10">
        <v>7</v>
      </c>
      <c r="G316" s="9">
        <v>0.46150000000000002</v>
      </c>
      <c r="H316" s="10">
        <v>6</v>
      </c>
      <c r="I316" s="10">
        <v>13</v>
      </c>
      <c r="J316" s="11">
        <f t="shared" si="16"/>
        <v>0</v>
      </c>
      <c r="K316" s="11" t="s">
        <v>1929</v>
      </c>
      <c r="L316" s="11">
        <f t="shared" si="17"/>
        <v>0</v>
      </c>
      <c r="M316" s="11" t="s">
        <v>1929</v>
      </c>
      <c r="N316" s="11">
        <f t="shared" si="18"/>
        <v>0</v>
      </c>
      <c r="O316" s="11" t="s">
        <v>1929</v>
      </c>
      <c r="P316" s="11">
        <f t="shared" si="19"/>
        <v>0</v>
      </c>
      <c r="Q316" s="11" t="s">
        <v>1929</v>
      </c>
    </row>
    <row r="317" spans="1:17" s="5" customFormat="1" ht="63.75" x14ac:dyDescent="0.2">
      <c r="A317" s="7" t="s">
        <v>1943</v>
      </c>
      <c r="B317" s="7" t="s">
        <v>2096</v>
      </c>
      <c r="C317" s="11" t="s">
        <v>32</v>
      </c>
      <c r="D317" s="8" t="s">
        <v>2361</v>
      </c>
      <c r="E317" s="9">
        <v>0.92310000000000003</v>
      </c>
      <c r="F317" s="10">
        <v>12</v>
      </c>
      <c r="G317" s="9">
        <v>7.6899999999999996E-2</v>
      </c>
      <c r="H317" s="10">
        <v>1</v>
      </c>
      <c r="I317" s="10">
        <v>13</v>
      </c>
      <c r="J317" s="11">
        <f t="shared" si="16"/>
        <v>1</v>
      </c>
      <c r="K317" s="11" t="s">
        <v>1434</v>
      </c>
      <c r="L317" s="11">
        <f t="shared" si="17"/>
        <v>1</v>
      </c>
      <c r="M317" s="11" t="s">
        <v>1434</v>
      </c>
      <c r="N317" s="11">
        <f t="shared" si="18"/>
        <v>1</v>
      </c>
      <c r="O317" s="11" t="s">
        <v>1434</v>
      </c>
      <c r="P317" s="11">
        <f t="shared" si="19"/>
        <v>0</v>
      </c>
      <c r="Q317" s="11" t="s">
        <v>1929</v>
      </c>
    </row>
    <row r="318" spans="1:17" s="5" customFormat="1" ht="63.75" x14ac:dyDescent="0.2">
      <c r="A318" s="7" t="s">
        <v>1943</v>
      </c>
      <c r="B318" s="7" t="s">
        <v>2096</v>
      </c>
      <c r="C318" s="11" t="s">
        <v>32</v>
      </c>
      <c r="D318" s="8" t="s">
        <v>2362</v>
      </c>
      <c r="E318" s="9">
        <v>0.92310000000000003</v>
      </c>
      <c r="F318" s="10">
        <v>12</v>
      </c>
      <c r="G318" s="9">
        <v>7.6899999999999996E-2</v>
      </c>
      <c r="H318" s="10">
        <v>1</v>
      </c>
      <c r="I318" s="10">
        <v>13</v>
      </c>
      <c r="J318" s="11">
        <f t="shared" si="16"/>
        <v>1</v>
      </c>
      <c r="K318" s="11" t="s">
        <v>1434</v>
      </c>
      <c r="L318" s="11">
        <f t="shared" si="17"/>
        <v>1</v>
      </c>
      <c r="M318" s="11" t="s">
        <v>1434</v>
      </c>
      <c r="N318" s="11">
        <f t="shared" si="18"/>
        <v>1</v>
      </c>
      <c r="O318" s="11" t="s">
        <v>1434</v>
      </c>
      <c r="P318" s="11">
        <f t="shared" si="19"/>
        <v>0</v>
      </c>
      <c r="Q318" s="11" t="s">
        <v>1929</v>
      </c>
    </row>
    <row r="319" spans="1:17" s="5" customFormat="1" ht="127.5" x14ac:dyDescent="0.2">
      <c r="A319" s="7" t="s">
        <v>1943</v>
      </c>
      <c r="B319" s="7" t="s">
        <v>2096</v>
      </c>
      <c r="C319" s="11" t="s">
        <v>32</v>
      </c>
      <c r="D319" s="8" t="s">
        <v>2363</v>
      </c>
      <c r="E319" s="9">
        <v>0.92310000000000003</v>
      </c>
      <c r="F319" s="10">
        <v>12</v>
      </c>
      <c r="G319" s="9">
        <v>7.6899999999999996E-2</v>
      </c>
      <c r="H319" s="10">
        <v>1</v>
      </c>
      <c r="I319" s="10">
        <v>13</v>
      </c>
      <c r="J319" s="11">
        <f t="shared" si="16"/>
        <v>1</v>
      </c>
      <c r="K319" s="11" t="s">
        <v>1434</v>
      </c>
      <c r="L319" s="11">
        <f t="shared" si="17"/>
        <v>1</v>
      </c>
      <c r="M319" s="11" t="s">
        <v>1434</v>
      </c>
      <c r="N319" s="11">
        <f t="shared" si="18"/>
        <v>1</v>
      </c>
      <c r="O319" s="11" t="s">
        <v>1434</v>
      </c>
      <c r="P319" s="11">
        <f t="shared" si="19"/>
        <v>0</v>
      </c>
      <c r="Q319" s="11" t="s">
        <v>1929</v>
      </c>
    </row>
    <row r="320" spans="1:17" s="5" customFormat="1" ht="140.25" x14ac:dyDescent="0.2">
      <c r="A320" s="7" t="s">
        <v>1943</v>
      </c>
      <c r="B320" s="7" t="s">
        <v>2096</v>
      </c>
      <c r="C320" s="11" t="s">
        <v>32</v>
      </c>
      <c r="D320" s="8" t="s">
        <v>2364</v>
      </c>
      <c r="E320" s="9">
        <v>0.76919999999999999</v>
      </c>
      <c r="F320" s="10">
        <v>10</v>
      </c>
      <c r="G320" s="9">
        <v>0.23080000000000001</v>
      </c>
      <c r="H320" s="10">
        <v>3</v>
      </c>
      <c r="I320" s="10">
        <v>13</v>
      </c>
      <c r="J320" s="11">
        <f t="shared" si="16"/>
        <v>1</v>
      </c>
      <c r="K320" s="11" t="s">
        <v>1434</v>
      </c>
      <c r="L320" s="11">
        <f t="shared" si="17"/>
        <v>0</v>
      </c>
      <c r="M320" s="11" t="s">
        <v>1929</v>
      </c>
      <c r="N320" s="11">
        <f t="shared" si="18"/>
        <v>0</v>
      </c>
      <c r="O320" s="11" t="s">
        <v>1929</v>
      </c>
      <c r="P320" s="11">
        <f t="shared" si="19"/>
        <v>0</v>
      </c>
      <c r="Q320" s="11" t="s">
        <v>1929</v>
      </c>
    </row>
    <row r="321" spans="1:17" s="5" customFormat="1" ht="63.75" x14ac:dyDescent="0.2">
      <c r="A321" s="7" t="s">
        <v>1943</v>
      </c>
      <c r="B321" s="7" t="s">
        <v>2096</v>
      </c>
      <c r="C321" s="11" t="s">
        <v>32</v>
      </c>
      <c r="D321" s="8" t="s">
        <v>2098</v>
      </c>
      <c r="E321" s="9">
        <v>0.84619999999999995</v>
      </c>
      <c r="F321" s="10">
        <v>11</v>
      </c>
      <c r="G321" s="9">
        <v>0.15379999999999999</v>
      </c>
      <c r="H321" s="10">
        <v>2</v>
      </c>
      <c r="I321" s="10">
        <v>13</v>
      </c>
      <c r="J321" s="11">
        <f t="shared" si="16"/>
        <v>1</v>
      </c>
      <c r="K321" s="11" t="s">
        <v>1434</v>
      </c>
      <c r="L321" s="11">
        <f t="shared" si="17"/>
        <v>1</v>
      </c>
      <c r="M321" s="11" t="s">
        <v>1434</v>
      </c>
      <c r="N321" s="11">
        <f t="shared" si="18"/>
        <v>0</v>
      </c>
      <c r="O321" s="11" t="s">
        <v>1929</v>
      </c>
      <c r="P321" s="11">
        <f t="shared" si="19"/>
        <v>0</v>
      </c>
      <c r="Q321" s="11" t="s">
        <v>1929</v>
      </c>
    </row>
    <row r="322" spans="1:17" s="5" customFormat="1" ht="76.5" x14ac:dyDescent="0.2">
      <c r="A322" s="7" t="s">
        <v>1943</v>
      </c>
      <c r="B322" s="7" t="s">
        <v>2096</v>
      </c>
      <c r="C322" s="11" t="s">
        <v>32</v>
      </c>
      <c r="D322" s="8" t="s">
        <v>2365</v>
      </c>
      <c r="E322" s="9">
        <v>0.76919999999999999</v>
      </c>
      <c r="F322" s="10">
        <v>10</v>
      </c>
      <c r="G322" s="9">
        <v>0.23080000000000001</v>
      </c>
      <c r="H322" s="10">
        <v>3</v>
      </c>
      <c r="I322" s="10">
        <v>13</v>
      </c>
      <c r="J322" s="11">
        <f t="shared" ref="J322:J380" si="20">IF(E322&gt;=66.67%,1,0)</f>
        <v>1</v>
      </c>
      <c r="K322" s="11" t="s">
        <v>1434</v>
      </c>
      <c r="L322" s="11">
        <f t="shared" ref="L322:L380" si="21">IF(E322&gt;=80%,1,0)</f>
        <v>0</v>
      </c>
      <c r="M322" s="11" t="s">
        <v>1929</v>
      </c>
      <c r="N322" s="11">
        <f t="shared" ref="N322:N380" si="22">IF(E322&gt;=90%,1,0)</f>
        <v>0</v>
      </c>
      <c r="O322" s="11" t="s">
        <v>1929</v>
      </c>
      <c r="P322" s="11">
        <f t="shared" ref="P322:P380" si="23">IF(E322=100%,1,0)</f>
        <v>0</v>
      </c>
      <c r="Q322" s="11" t="s">
        <v>1929</v>
      </c>
    </row>
    <row r="323" spans="1:17" s="5" customFormat="1" ht="63.75" x14ac:dyDescent="0.2">
      <c r="A323" s="7" t="s">
        <v>1943</v>
      </c>
      <c r="B323" s="7" t="s">
        <v>2096</v>
      </c>
      <c r="C323" s="11" t="s">
        <v>32</v>
      </c>
      <c r="D323" s="8" t="s">
        <v>2366</v>
      </c>
      <c r="E323" s="9">
        <v>0.69230000000000003</v>
      </c>
      <c r="F323" s="10">
        <v>9</v>
      </c>
      <c r="G323" s="9">
        <v>0.30769999999999997</v>
      </c>
      <c r="H323" s="10">
        <v>4</v>
      </c>
      <c r="I323" s="10">
        <v>13</v>
      </c>
      <c r="J323" s="11">
        <f t="shared" si="20"/>
        <v>1</v>
      </c>
      <c r="K323" s="11" t="s">
        <v>1434</v>
      </c>
      <c r="L323" s="11">
        <f t="shared" si="21"/>
        <v>0</v>
      </c>
      <c r="M323" s="11" t="s">
        <v>1929</v>
      </c>
      <c r="N323" s="11">
        <f t="shared" si="22"/>
        <v>0</v>
      </c>
      <c r="O323" s="11" t="s">
        <v>1929</v>
      </c>
      <c r="P323" s="11">
        <f t="shared" si="23"/>
        <v>0</v>
      </c>
      <c r="Q323" s="11" t="s">
        <v>1929</v>
      </c>
    </row>
    <row r="324" spans="1:17" s="5" customFormat="1" ht="38.25" x14ac:dyDescent="0.2">
      <c r="A324" s="7" t="s">
        <v>1943</v>
      </c>
      <c r="B324" s="7" t="s">
        <v>2096</v>
      </c>
      <c r="C324" s="11" t="s">
        <v>32</v>
      </c>
      <c r="D324" s="8" t="s">
        <v>2367</v>
      </c>
      <c r="E324" s="9">
        <v>0.84619999999999995</v>
      </c>
      <c r="F324" s="10">
        <v>11</v>
      </c>
      <c r="G324" s="9">
        <v>0.15379999999999999</v>
      </c>
      <c r="H324" s="10">
        <v>2</v>
      </c>
      <c r="I324" s="10">
        <v>13</v>
      </c>
      <c r="J324" s="11">
        <f t="shared" si="20"/>
        <v>1</v>
      </c>
      <c r="K324" s="11" t="s">
        <v>1434</v>
      </c>
      <c r="L324" s="11">
        <f t="shared" si="21"/>
        <v>1</v>
      </c>
      <c r="M324" s="11" t="s">
        <v>1434</v>
      </c>
      <c r="N324" s="11">
        <f t="shared" si="22"/>
        <v>0</v>
      </c>
      <c r="O324" s="11" t="s">
        <v>1929</v>
      </c>
      <c r="P324" s="11">
        <f t="shared" si="23"/>
        <v>0</v>
      </c>
      <c r="Q324" s="11" t="s">
        <v>1929</v>
      </c>
    </row>
    <row r="325" spans="1:17" s="5" customFormat="1" ht="51" x14ac:dyDescent="0.2">
      <c r="A325" s="7" t="s">
        <v>1943</v>
      </c>
      <c r="B325" s="7" t="s">
        <v>2096</v>
      </c>
      <c r="C325" s="11" t="s">
        <v>32</v>
      </c>
      <c r="D325" s="8" t="s">
        <v>2368</v>
      </c>
      <c r="E325" s="9">
        <v>0.84619999999999995</v>
      </c>
      <c r="F325" s="10">
        <v>11</v>
      </c>
      <c r="G325" s="9">
        <v>0.15379999999999999</v>
      </c>
      <c r="H325" s="10">
        <v>2</v>
      </c>
      <c r="I325" s="10">
        <v>13</v>
      </c>
      <c r="J325" s="11">
        <f t="shared" si="20"/>
        <v>1</v>
      </c>
      <c r="K325" s="11" t="s">
        <v>1434</v>
      </c>
      <c r="L325" s="11">
        <f t="shared" si="21"/>
        <v>1</v>
      </c>
      <c r="M325" s="11" t="s">
        <v>1434</v>
      </c>
      <c r="N325" s="11">
        <f t="shared" si="22"/>
        <v>0</v>
      </c>
      <c r="O325" s="11" t="s">
        <v>1929</v>
      </c>
      <c r="P325" s="11">
        <f t="shared" si="23"/>
        <v>0</v>
      </c>
      <c r="Q325" s="11" t="s">
        <v>1929</v>
      </c>
    </row>
    <row r="326" spans="1:17" s="5" customFormat="1" ht="51" x14ac:dyDescent="0.2">
      <c r="A326" s="7" t="s">
        <v>1943</v>
      </c>
      <c r="B326" s="7" t="s">
        <v>2369</v>
      </c>
      <c r="C326" s="11" t="s">
        <v>32</v>
      </c>
      <c r="D326" s="8" t="s">
        <v>2370</v>
      </c>
      <c r="E326" s="9">
        <v>1</v>
      </c>
      <c r="F326" s="10">
        <v>13</v>
      </c>
      <c r="G326" s="9">
        <v>0</v>
      </c>
      <c r="H326" s="10">
        <v>0</v>
      </c>
      <c r="I326" s="10">
        <v>13</v>
      </c>
      <c r="J326" s="11">
        <f t="shared" si="20"/>
        <v>1</v>
      </c>
      <c r="K326" s="11" t="s">
        <v>1434</v>
      </c>
      <c r="L326" s="11">
        <f t="shared" si="21"/>
        <v>1</v>
      </c>
      <c r="M326" s="11" t="s">
        <v>1434</v>
      </c>
      <c r="N326" s="11">
        <f t="shared" si="22"/>
        <v>1</v>
      </c>
      <c r="O326" s="11" t="s">
        <v>1434</v>
      </c>
      <c r="P326" s="11">
        <f t="shared" si="23"/>
        <v>1</v>
      </c>
      <c r="Q326" s="11" t="s">
        <v>1434</v>
      </c>
    </row>
    <row r="327" spans="1:17" s="5" customFormat="1" ht="102" x14ac:dyDescent="0.2">
      <c r="A327" s="7" t="s">
        <v>1943</v>
      </c>
      <c r="B327" s="7" t="s">
        <v>2369</v>
      </c>
      <c r="C327" s="11" t="s">
        <v>32</v>
      </c>
      <c r="D327" s="8" t="s">
        <v>2371</v>
      </c>
      <c r="E327" s="9">
        <v>0.84619999999999995</v>
      </c>
      <c r="F327" s="10">
        <v>11</v>
      </c>
      <c r="G327" s="9">
        <v>0.15379999999999999</v>
      </c>
      <c r="H327" s="10">
        <v>2</v>
      </c>
      <c r="I327" s="10">
        <v>13</v>
      </c>
      <c r="J327" s="11">
        <f t="shared" si="20"/>
        <v>1</v>
      </c>
      <c r="K327" s="11" t="s">
        <v>1434</v>
      </c>
      <c r="L327" s="11">
        <f t="shared" si="21"/>
        <v>1</v>
      </c>
      <c r="M327" s="11" t="s">
        <v>1434</v>
      </c>
      <c r="N327" s="11">
        <f t="shared" si="22"/>
        <v>0</v>
      </c>
      <c r="O327" s="11" t="s">
        <v>1929</v>
      </c>
      <c r="P327" s="11">
        <f t="shared" si="23"/>
        <v>0</v>
      </c>
      <c r="Q327" s="11" t="s">
        <v>1929</v>
      </c>
    </row>
    <row r="328" spans="1:17" s="5" customFormat="1" ht="89.25" x14ac:dyDescent="0.2">
      <c r="A328" s="7" t="s">
        <v>1943</v>
      </c>
      <c r="B328" s="7" t="s">
        <v>2369</v>
      </c>
      <c r="C328" s="11" t="s">
        <v>32</v>
      </c>
      <c r="D328" s="8" t="s">
        <v>2372</v>
      </c>
      <c r="E328" s="9">
        <v>0.84619999999999995</v>
      </c>
      <c r="F328" s="10">
        <v>11</v>
      </c>
      <c r="G328" s="9">
        <v>0.15379999999999999</v>
      </c>
      <c r="H328" s="10">
        <v>2</v>
      </c>
      <c r="I328" s="10">
        <v>13</v>
      </c>
      <c r="J328" s="11">
        <f t="shared" si="20"/>
        <v>1</v>
      </c>
      <c r="K328" s="11" t="s">
        <v>1434</v>
      </c>
      <c r="L328" s="11">
        <f t="shared" si="21"/>
        <v>1</v>
      </c>
      <c r="M328" s="11" t="s">
        <v>1434</v>
      </c>
      <c r="N328" s="11">
        <f t="shared" si="22"/>
        <v>0</v>
      </c>
      <c r="O328" s="11" t="s">
        <v>1929</v>
      </c>
      <c r="P328" s="11">
        <f t="shared" si="23"/>
        <v>0</v>
      </c>
      <c r="Q328" s="11" t="s">
        <v>1929</v>
      </c>
    </row>
    <row r="329" spans="1:17" s="5" customFormat="1" ht="76.5" x14ac:dyDescent="0.2">
      <c r="A329" s="7" t="s">
        <v>1943</v>
      </c>
      <c r="B329" s="7" t="s">
        <v>2369</v>
      </c>
      <c r="C329" s="11" t="s">
        <v>32</v>
      </c>
      <c r="D329" s="8" t="s">
        <v>2373</v>
      </c>
      <c r="E329" s="9">
        <v>0.3846</v>
      </c>
      <c r="F329" s="10">
        <v>5</v>
      </c>
      <c r="G329" s="9">
        <v>0.61539999999999995</v>
      </c>
      <c r="H329" s="10">
        <v>8</v>
      </c>
      <c r="I329" s="10">
        <v>13</v>
      </c>
      <c r="J329" s="11">
        <f t="shared" si="20"/>
        <v>0</v>
      </c>
      <c r="K329" s="11" t="s">
        <v>1929</v>
      </c>
      <c r="L329" s="11">
        <f t="shared" si="21"/>
        <v>0</v>
      </c>
      <c r="M329" s="11" t="s">
        <v>1929</v>
      </c>
      <c r="N329" s="11">
        <f t="shared" si="22"/>
        <v>0</v>
      </c>
      <c r="O329" s="11" t="s">
        <v>1929</v>
      </c>
      <c r="P329" s="11">
        <f t="shared" si="23"/>
        <v>0</v>
      </c>
      <c r="Q329" s="11" t="s">
        <v>1929</v>
      </c>
    </row>
    <row r="330" spans="1:17" s="5" customFormat="1" ht="76.5" x14ac:dyDescent="0.2">
      <c r="A330" s="7" t="s">
        <v>1943</v>
      </c>
      <c r="B330" s="7" t="s">
        <v>2369</v>
      </c>
      <c r="C330" s="11" t="s">
        <v>32</v>
      </c>
      <c r="D330" s="8" t="s">
        <v>2374</v>
      </c>
      <c r="E330" s="9">
        <v>0.46150000000000002</v>
      </c>
      <c r="F330" s="10">
        <v>6</v>
      </c>
      <c r="G330" s="9">
        <v>0.53849999999999998</v>
      </c>
      <c r="H330" s="10">
        <v>7</v>
      </c>
      <c r="I330" s="10">
        <v>13</v>
      </c>
      <c r="J330" s="11">
        <f t="shared" si="20"/>
        <v>0</v>
      </c>
      <c r="K330" s="11" t="s">
        <v>1929</v>
      </c>
      <c r="L330" s="11">
        <f t="shared" si="21"/>
        <v>0</v>
      </c>
      <c r="M330" s="11" t="s">
        <v>1929</v>
      </c>
      <c r="N330" s="11">
        <f t="shared" si="22"/>
        <v>0</v>
      </c>
      <c r="O330" s="11" t="s">
        <v>1929</v>
      </c>
      <c r="P330" s="11">
        <f t="shared" si="23"/>
        <v>0</v>
      </c>
      <c r="Q330" s="11" t="s">
        <v>1929</v>
      </c>
    </row>
    <row r="331" spans="1:17" s="5" customFormat="1" ht="102" x14ac:dyDescent="0.2">
      <c r="A331" s="7" t="s">
        <v>1943</v>
      </c>
      <c r="B331" s="7" t="s">
        <v>2375</v>
      </c>
      <c r="C331" s="11" t="s">
        <v>32</v>
      </c>
      <c r="D331" s="8" t="s">
        <v>2376</v>
      </c>
      <c r="E331" s="9">
        <v>0.69230000000000003</v>
      </c>
      <c r="F331" s="10">
        <v>9</v>
      </c>
      <c r="G331" s="9">
        <v>0.30769999999999997</v>
      </c>
      <c r="H331" s="10">
        <v>4</v>
      </c>
      <c r="I331" s="10">
        <v>13</v>
      </c>
      <c r="J331" s="11">
        <f t="shared" si="20"/>
        <v>1</v>
      </c>
      <c r="K331" s="11" t="s">
        <v>1434</v>
      </c>
      <c r="L331" s="11">
        <f t="shared" si="21"/>
        <v>0</v>
      </c>
      <c r="M331" s="11" t="s">
        <v>1929</v>
      </c>
      <c r="N331" s="11">
        <f t="shared" si="22"/>
        <v>0</v>
      </c>
      <c r="O331" s="11" t="s">
        <v>1929</v>
      </c>
      <c r="P331" s="11">
        <f t="shared" si="23"/>
        <v>0</v>
      </c>
      <c r="Q331" s="11" t="s">
        <v>1929</v>
      </c>
    </row>
    <row r="332" spans="1:17" s="5" customFormat="1" ht="127.5" x14ac:dyDescent="0.2">
      <c r="A332" s="7" t="s">
        <v>1943</v>
      </c>
      <c r="B332" s="7" t="s">
        <v>2375</v>
      </c>
      <c r="C332" s="11" t="s">
        <v>32</v>
      </c>
      <c r="D332" s="8" t="s">
        <v>2377</v>
      </c>
      <c r="E332" s="9">
        <v>0.76919999999999999</v>
      </c>
      <c r="F332" s="10">
        <v>10</v>
      </c>
      <c r="G332" s="9">
        <v>0.23080000000000001</v>
      </c>
      <c r="H332" s="10">
        <v>3</v>
      </c>
      <c r="I332" s="10">
        <v>13</v>
      </c>
      <c r="J332" s="11">
        <f t="shared" si="20"/>
        <v>1</v>
      </c>
      <c r="K332" s="11" t="s">
        <v>1434</v>
      </c>
      <c r="L332" s="11">
        <f t="shared" si="21"/>
        <v>0</v>
      </c>
      <c r="M332" s="11" t="s">
        <v>1929</v>
      </c>
      <c r="N332" s="11">
        <f t="shared" si="22"/>
        <v>0</v>
      </c>
      <c r="O332" s="11" t="s">
        <v>1929</v>
      </c>
      <c r="P332" s="11">
        <f t="shared" si="23"/>
        <v>0</v>
      </c>
      <c r="Q332" s="11" t="s">
        <v>1929</v>
      </c>
    </row>
    <row r="333" spans="1:17" s="5" customFormat="1" ht="76.5" x14ac:dyDescent="0.2">
      <c r="A333" s="7" t="s">
        <v>1943</v>
      </c>
      <c r="B333" s="7" t="s">
        <v>2378</v>
      </c>
      <c r="C333" s="11" t="s">
        <v>32</v>
      </c>
      <c r="D333" s="8" t="s">
        <v>2379</v>
      </c>
      <c r="E333" s="9">
        <v>1</v>
      </c>
      <c r="F333" s="10">
        <v>13</v>
      </c>
      <c r="G333" s="9">
        <v>0</v>
      </c>
      <c r="H333" s="10">
        <v>0</v>
      </c>
      <c r="I333" s="10">
        <v>13</v>
      </c>
      <c r="J333" s="11">
        <f t="shared" si="20"/>
        <v>1</v>
      </c>
      <c r="K333" s="11" t="s">
        <v>1434</v>
      </c>
      <c r="L333" s="11">
        <f t="shared" si="21"/>
        <v>1</v>
      </c>
      <c r="M333" s="11" t="s">
        <v>1434</v>
      </c>
      <c r="N333" s="11">
        <f t="shared" si="22"/>
        <v>1</v>
      </c>
      <c r="O333" s="11" t="s">
        <v>1434</v>
      </c>
      <c r="P333" s="11">
        <f t="shared" si="23"/>
        <v>1</v>
      </c>
      <c r="Q333" s="11" t="s">
        <v>1434</v>
      </c>
    </row>
    <row r="334" spans="1:17" s="5" customFormat="1" ht="114.75" x14ac:dyDescent="0.2">
      <c r="A334" s="7" t="s">
        <v>1943</v>
      </c>
      <c r="B334" s="7" t="s">
        <v>2378</v>
      </c>
      <c r="C334" s="11" t="s">
        <v>32</v>
      </c>
      <c r="D334" s="8" t="s">
        <v>2380</v>
      </c>
      <c r="E334" s="9">
        <v>0.76919999999999999</v>
      </c>
      <c r="F334" s="10">
        <v>10</v>
      </c>
      <c r="G334" s="9">
        <v>0.23080000000000001</v>
      </c>
      <c r="H334" s="10">
        <v>3</v>
      </c>
      <c r="I334" s="10">
        <v>13</v>
      </c>
      <c r="J334" s="11">
        <f t="shared" si="20"/>
        <v>1</v>
      </c>
      <c r="K334" s="11" t="s">
        <v>1434</v>
      </c>
      <c r="L334" s="11">
        <f t="shared" si="21"/>
        <v>0</v>
      </c>
      <c r="M334" s="11" t="s">
        <v>1929</v>
      </c>
      <c r="N334" s="11">
        <f t="shared" si="22"/>
        <v>0</v>
      </c>
      <c r="O334" s="11" t="s">
        <v>1929</v>
      </c>
      <c r="P334" s="11">
        <f t="shared" si="23"/>
        <v>0</v>
      </c>
      <c r="Q334" s="11" t="s">
        <v>1929</v>
      </c>
    </row>
    <row r="335" spans="1:17" s="5" customFormat="1" ht="140.25" x14ac:dyDescent="0.2">
      <c r="A335" s="7" t="s">
        <v>1943</v>
      </c>
      <c r="B335" s="7" t="s">
        <v>2378</v>
      </c>
      <c r="C335" s="11" t="s">
        <v>32</v>
      </c>
      <c r="D335" s="8" t="s">
        <v>2381</v>
      </c>
      <c r="E335" s="9">
        <v>0.76919999999999999</v>
      </c>
      <c r="F335" s="10">
        <v>10</v>
      </c>
      <c r="G335" s="9">
        <v>0.23080000000000001</v>
      </c>
      <c r="H335" s="10">
        <v>3</v>
      </c>
      <c r="I335" s="10">
        <v>13</v>
      </c>
      <c r="J335" s="11">
        <f t="shared" si="20"/>
        <v>1</v>
      </c>
      <c r="K335" s="11" t="s">
        <v>1434</v>
      </c>
      <c r="L335" s="11">
        <f t="shared" si="21"/>
        <v>0</v>
      </c>
      <c r="M335" s="11" t="s">
        <v>1929</v>
      </c>
      <c r="N335" s="11">
        <f t="shared" si="22"/>
        <v>0</v>
      </c>
      <c r="O335" s="11" t="s">
        <v>1929</v>
      </c>
      <c r="P335" s="11">
        <f t="shared" si="23"/>
        <v>0</v>
      </c>
      <c r="Q335" s="11" t="s">
        <v>1929</v>
      </c>
    </row>
    <row r="336" spans="1:17" s="5" customFormat="1" ht="38.25" x14ac:dyDescent="0.2">
      <c r="A336" s="7" t="s">
        <v>1943</v>
      </c>
      <c r="B336" s="7" t="s">
        <v>2378</v>
      </c>
      <c r="C336" s="11" t="s">
        <v>32</v>
      </c>
      <c r="D336" s="8" t="s">
        <v>2382</v>
      </c>
      <c r="E336" s="9">
        <v>0.61539999999999995</v>
      </c>
      <c r="F336" s="10">
        <v>8</v>
      </c>
      <c r="G336" s="9">
        <v>0.3846</v>
      </c>
      <c r="H336" s="10">
        <v>5</v>
      </c>
      <c r="I336" s="10">
        <v>13</v>
      </c>
      <c r="J336" s="11">
        <f t="shared" si="20"/>
        <v>0</v>
      </c>
      <c r="K336" s="11" t="s">
        <v>1929</v>
      </c>
      <c r="L336" s="11">
        <f t="shared" si="21"/>
        <v>0</v>
      </c>
      <c r="M336" s="11" t="s">
        <v>1929</v>
      </c>
      <c r="N336" s="11">
        <f t="shared" si="22"/>
        <v>0</v>
      </c>
      <c r="O336" s="11" t="s">
        <v>1929</v>
      </c>
      <c r="P336" s="11">
        <f t="shared" si="23"/>
        <v>0</v>
      </c>
      <c r="Q336" s="11" t="s">
        <v>1929</v>
      </c>
    </row>
    <row r="337" spans="1:17" s="5" customFormat="1" ht="127.5" x14ac:dyDescent="0.2">
      <c r="A337" s="7" t="s">
        <v>1944</v>
      </c>
      <c r="B337" s="7" t="s">
        <v>2383</v>
      </c>
      <c r="C337" s="11" t="s">
        <v>32</v>
      </c>
      <c r="D337" s="8" t="s">
        <v>2384</v>
      </c>
      <c r="E337" s="9">
        <v>0.84619999999999995</v>
      </c>
      <c r="F337" s="10">
        <v>11</v>
      </c>
      <c r="G337" s="9">
        <v>0.15379999999999999</v>
      </c>
      <c r="H337" s="10">
        <v>2</v>
      </c>
      <c r="I337" s="10">
        <v>13</v>
      </c>
      <c r="J337" s="11">
        <f t="shared" si="20"/>
        <v>1</v>
      </c>
      <c r="K337" s="11" t="s">
        <v>1434</v>
      </c>
      <c r="L337" s="11">
        <f t="shared" si="21"/>
        <v>1</v>
      </c>
      <c r="M337" s="11" t="s">
        <v>1434</v>
      </c>
      <c r="N337" s="11">
        <f t="shared" si="22"/>
        <v>0</v>
      </c>
      <c r="O337" s="11" t="s">
        <v>1929</v>
      </c>
      <c r="P337" s="11">
        <f t="shared" si="23"/>
        <v>0</v>
      </c>
      <c r="Q337" s="11" t="s">
        <v>1929</v>
      </c>
    </row>
    <row r="338" spans="1:17" s="5" customFormat="1" ht="38.25" x14ac:dyDescent="0.2">
      <c r="A338" s="7" t="s">
        <v>1944</v>
      </c>
      <c r="B338" s="7" t="s">
        <v>2383</v>
      </c>
      <c r="C338" s="11" t="s">
        <v>32</v>
      </c>
      <c r="D338" s="8" t="s">
        <v>2385</v>
      </c>
      <c r="E338" s="9">
        <v>0.69230000000000003</v>
      </c>
      <c r="F338" s="10">
        <v>9</v>
      </c>
      <c r="G338" s="9">
        <v>0.30769999999999997</v>
      </c>
      <c r="H338" s="10">
        <v>4</v>
      </c>
      <c r="I338" s="10">
        <v>13</v>
      </c>
      <c r="J338" s="11">
        <f t="shared" si="20"/>
        <v>1</v>
      </c>
      <c r="K338" s="11" t="s">
        <v>1434</v>
      </c>
      <c r="L338" s="11">
        <f t="shared" si="21"/>
        <v>0</v>
      </c>
      <c r="M338" s="11" t="s">
        <v>1929</v>
      </c>
      <c r="N338" s="11">
        <f t="shared" si="22"/>
        <v>0</v>
      </c>
      <c r="O338" s="11" t="s">
        <v>1929</v>
      </c>
      <c r="P338" s="11">
        <f t="shared" si="23"/>
        <v>0</v>
      </c>
      <c r="Q338" s="11" t="s">
        <v>1929</v>
      </c>
    </row>
    <row r="339" spans="1:17" s="5" customFormat="1" ht="51" x14ac:dyDescent="0.2">
      <c r="A339" s="7" t="s">
        <v>1944</v>
      </c>
      <c r="B339" s="7" t="s">
        <v>2383</v>
      </c>
      <c r="C339" s="11" t="s">
        <v>32</v>
      </c>
      <c r="D339" s="8" t="s">
        <v>2386</v>
      </c>
      <c r="E339" s="9">
        <v>0.76919999999999999</v>
      </c>
      <c r="F339" s="10">
        <v>10</v>
      </c>
      <c r="G339" s="9">
        <v>0.23080000000000001</v>
      </c>
      <c r="H339" s="10">
        <v>3</v>
      </c>
      <c r="I339" s="10">
        <v>13</v>
      </c>
      <c r="J339" s="11">
        <f t="shared" si="20"/>
        <v>1</v>
      </c>
      <c r="K339" s="11" t="s">
        <v>1434</v>
      </c>
      <c r="L339" s="11">
        <f t="shared" si="21"/>
        <v>0</v>
      </c>
      <c r="M339" s="11" t="s">
        <v>1929</v>
      </c>
      <c r="N339" s="11">
        <f t="shared" si="22"/>
        <v>0</v>
      </c>
      <c r="O339" s="11" t="s">
        <v>1929</v>
      </c>
      <c r="P339" s="11">
        <f t="shared" si="23"/>
        <v>0</v>
      </c>
      <c r="Q339" s="11" t="s">
        <v>1929</v>
      </c>
    </row>
    <row r="340" spans="1:17" s="5" customFormat="1" ht="89.25" x14ac:dyDescent="0.2">
      <c r="A340" s="7" t="s">
        <v>1944</v>
      </c>
      <c r="B340" s="7" t="s">
        <v>2383</v>
      </c>
      <c r="C340" s="11" t="s">
        <v>32</v>
      </c>
      <c r="D340" s="8" t="s">
        <v>2387</v>
      </c>
      <c r="E340" s="9">
        <v>0.84619999999999995</v>
      </c>
      <c r="F340" s="10">
        <v>11</v>
      </c>
      <c r="G340" s="9">
        <v>0.15379999999999999</v>
      </c>
      <c r="H340" s="10">
        <v>2</v>
      </c>
      <c r="I340" s="10">
        <v>13</v>
      </c>
      <c r="J340" s="11">
        <f t="shared" si="20"/>
        <v>1</v>
      </c>
      <c r="K340" s="11" t="s">
        <v>1434</v>
      </c>
      <c r="L340" s="11">
        <f t="shared" si="21"/>
        <v>1</v>
      </c>
      <c r="M340" s="11" t="s">
        <v>1434</v>
      </c>
      <c r="N340" s="11">
        <f t="shared" si="22"/>
        <v>0</v>
      </c>
      <c r="O340" s="11" t="s">
        <v>1929</v>
      </c>
      <c r="P340" s="11">
        <f t="shared" si="23"/>
        <v>0</v>
      </c>
      <c r="Q340" s="11" t="s">
        <v>1929</v>
      </c>
    </row>
    <row r="341" spans="1:17" s="5" customFormat="1" ht="51" x14ac:dyDescent="0.2">
      <c r="A341" s="7" t="s">
        <v>1944</v>
      </c>
      <c r="B341" s="7" t="s">
        <v>2383</v>
      </c>
      <c r="C341" s="11" t="s">
        <v>32</v>
      </c>
      <c r="D341" s="8" t="s">
        <v>2388</v>
      </c>
      <c r="E341" s="9">
        <v>0.76919999999999999</v>
      </c>
      <c r="F341" s="10">
        <v>10</v>
      </c>
      <c r="G341" s="9">
        <v>0.23080000000000001</v>
      </c>
      <c r="H341" s="10">
        <v>3</v>
      </c>
      <c r="I341" s="10">
        <v>13</v>
      </c>
      <c r="J341" s="11">
        <f t="shared" si="20"/>
        <v>1</v>
      </c>
      <c r="K341" s="11" t="s">
        <v>1434</v>
      </c>
      <c r="L341" s="11">
        <f t="shared" si="21"/>
        <v>0</v>
      </c>
      <c r="M341" s="11" t="s">
        <v>1929</v>
      </c>
      <c r="N341" s="11">
        <f t="shared" si="22"/>
        <v>0</v>
      </c>
      <c r="O341" s="11" t="s">
        <v>1929</v>
      </c>
      <c r="P341" s="11">
        <f t="shared" si="23"/>
        <v>0</v>
      </c>
      <c r="Q341" s="11" t="s">
        <v>1929</v>
      </c>
    </row>
    <row r="342" spans="1:17" s="5" customFormat="1" ht="89.25" x14ac:dyDescent="0.2">
      <c r="A342" s="7" t="s">
        <v>1944</v>
      </c>
      <c r="B342" s="7" t="s">
        <v>2383</v>
      </c>
      <c r="C342" s="11" t="s">
        <v>32</v>
      </c>
      <c r="D342" s="8" t="s">
        <v>2389</v>
      </c>
      <c r="E342" s="9">
        <v>0.69230000000000003</v>
      </c>
      <c r="F342" s="10">
        <v>9</v>
      </c>
      <c r="G342" s="9">
        <v>0.30769999999999997</v>
      </c>
      <c r="H342" s="10">
        <v>4</v>
      </c>
      <c r="I342" s="10">
        <v>13</v>
      </c>
      <c r="J342" s="11">
        <f t="shared" si="20"/>
        <v>1</v>
      </c>
      <c r="K342" s="11" t="s">
        <v>1434</v>
      </c>
      <c r="L342" s="11">
        <f t="shared" si="21"/>
        <v>0</v>
      </c>
      <c r="M342" s="11" t="s">
        <v>1929</v>
      </c>
      <c r="N342" s="11">
        <f t="shared" si="22"/>
        <v>0</v>
      </c>
      <c r="O342" s="11" t="s">
        <v>1929</v>
      </c>
      <c r="P342" s="11">
        <f t="shared" si="23"/>
        <v>0</v>
      </c>
      <c r="Q342" s="11" t="s">
        <v>1929</v>
      </c>
    </row>
    <row r="343" spans="1:17" s="5" customFormat="1" ht="63.75" x14ac:dyDescent="0.2">
      <c r="A343" s="7" t="s">
        <v>1944</v>
      </c>
      <c r="B343" s="7" t="s">
        <v>2383</v>
      </c>
      <c r="C343" s="11" t="s">
        <v>32</v>
      </c>
      <c r="D343" s="8" t="s">
        <v>2390</v>
      </c>
      <c r="E343" s="9">
        <v>0.61539999999999995</v>
      </c>
      <c r="F343" s="10">
        <v>8</v>
      </c>
      <c r="G343" s="9">
        <v>0.3846</v>
      </c>
      <c r="H343" s="10">
        <v>5</v>
      </c>
      <c r="I343" s="10">
        <v>13</v>
      </c>
      <c r="J343" s="11">
        <f t="shared" si="20"/>
        <v>0</v>
      </c>
      <c r="K343" s="11" t="s">
        <v>1929</v>
      </c>
      <c r="L343" s="11">
        <f t="shared" si="21"/>
        <v>0</v>
      </c>
      <c r="M343" s="11" t="s">
        <v>1929</v>
      </c>
      <c r="N343" s="11">
        <f t="shared" si="22"/>
        <v>0</v>
      </c>
      <c r="O343" s="11" t="s">
        <v>1929</v>
      </c>
      <c r="P343" s="11">
        <f t="shared" si="23"/>
        <v>0</v>
      </c>
      <c r="Q343" s="11" t="s">
        <v>1929</v>
      </c>
    </row>
    <row r="344" spans="1:17" s="5" customFormat="1" ht="102" x14ac:dyDescent="0.2">
      <c r="A344" s="7" t="s">
        <v>1944</v>
      </c>
      <c r="B344" s="15" t="s">
        <v>2100</v>
      </c>
      <c r="C344" s="11" t="s">
        <v>32</v>
      </c>
      <c r="D344" s="8" t="s">
        <v>2391</v>
      </c>
      <c r="E344" s="9">
        <v>0.69230000000000003</v>
      </c>
      <c r="F344" s="10">
        <v>9</v>
      </c>
      <c r="G344" s="9">
        <v>0.30769999999999997</v>
      </c>
      <c r="H344" s="10">
        <v>4</v>
      </c>
      <c r="I344" s="10">
        <v>13</v>
      </c>
      <c r="J344" s="11">
        <f t="shared" si="20"/>
        <v>1</v>
      </c>
      <c r="K344" s="11" t="s">
        <v>1434</v>
      </c>
      <c r="L344" s="11">
        <f t="shared" si="21"/>
        <v>0</v>
      </c>
      <c r="M344" s="11" t="s">
        <v>1929</v>
      </c>
      <c r="N344" s="11">
        <f t="shared" si="22"/>
        <v>0</v>
      </c>
      <c r="O344" s="11" t="s">
        <v>1929</v>
      </c>
      <c r="P344" s="11">
        <f t="shared" si="23"/>
        <v>0</v>
      </c>
      <c r="Q344" s="11" t="s">
        <v>1929</v>
      </c>
    </row>
    <row r="345" spans="1:17" s="5" customFormat="1" ht="76.5" x14ac:dyDescent="0.2">
      <c r="A345" s="7" t="s">
        <v>1944</v>
      </c>
      <c r="B345" s="15" t="s">
        <v>2100</v>
      </c>
      <c r="C345" s="11" t="s">
        <v>32</v>
      </c>
      <c r="D345" s="8" t="s">
        <v>2392</v>
      </c>
      <c r="E345" s="9">
        <v>0.53849999999999998</v>
      </c>
      <c r="F345" s="10">
        <v>7</v>
      </c>
      <c r="G345" s="9">
        <v>0.46150000000000002</v>
      </c>
      <c r="H345" s="10">
        <v>6</v>
      </c>
      <c r="I345" s="10">
        <v>13</v>
      </c>
      <c r="J345" s="11">
        <f t="shared" si="20"/>
        <v>0</v>
      </c>
      <c r="K345" s="11" t="s">
        <v>1929</v>
      </c>
      <c r="L345" s="11">
        <f t="shared" si="21"/>
        <v>0</v>
      </c>
      <c r="M345" s="11" t="s">
        <v>1929</v>
      </c>
      <c r="N345" s="11">
        <f t="shared" si="22"/>
        <v>0</v>
      </c>
      <c r="O345" s="11" t="s">
        <v>1929</v>
      </c>
      <c r="P345" s="11">
        <f t="shared" si="23"/>
        <v>0</v>
      </c>
      <c r="Q345" s="11" t="s">
        <v>1929</v>
      </c>
    </row>
    <row r="346" spans="1:17" s="5" customFormat="1" ht="63.75" x14ac:dyDescent="0.2">
      <c r="A346" s="7" t="s">
        <v>1944</v>
      </c>
      <c r="B346" s="15" t="s">
        <v>2100</v>
      </c>
      <c r="C346" s="11" t="s">
        <v>32</v>
      </c>
      <c r="D346" s="8" t="s">
        <v>2393</v>
      </c>
      <c r="E346" s="9">
        <v>0.84619999999999995</v>
      </c>
      <c r="F346" s="10">
        <v>11</v>
      </c>
      <c r="G346" s="9">
        <v>0.15379999999999999</v>
      </c>
      <c r="H346" s="10">
        <v>2</v>
      </c>
      <c r="I346" s="10">
        <v>13</v>
      </c>
      <c r="J346" s="11">
        <f t="shared" si="20"/>
        <v>1</v>
      </c>
      <c r="K346" s="11" t="s">
        <v>1434</v>
      </c>
      <c r="L346" s="11">
        <f t="shared" si="21"/>
        <v>1</v>
      </c>
      <c r="M346" s="11" t="s">
        <v>1434</v>
      </c>
      <c r="N346" s="11">
        <f t="shared" si="22"/>
        <v>0</v>
      </c>
      <c r="O346" s="11" t="s">
        <v>1929</v>
      </c>
      <c r="P346" s="11">
        <f t="shared" si="23"/>
        <v>0</v>
      </c>
      <c r="Q346" s="11" t="s">
        <v>1929</v>
      </c>
    </row>
    <row r="347" spans="1:17" s="5" customFormat="1" ht="204" x14ac:dyDescent="0.2">
      <c r="A347" s="7" t="s">
        <v>1944</v>
      </c>
      <c r="B347" s="15" t="s">
        <v>2100</v>
      </c>
      <c r="C347" s="11" t="s">
        <v>32</v>
      </c>
      <c r="D347" s="8" t="s">
        <v>2394</v>
      </c>
      <c r="E347" s="9">
        <v>0.61539999999999995</v>
      </c>
      <c r="F347" s="10">
        <v>8</v>
      </c>
      <c r="G347" s="9">
        <v>0.3846</v>
      </c>
      <c r="H347" s="10">
        <v>5</v>
      </c>
      <c r="I347" s="10">
        <v>13</v>
      </c>
      <c r="J347" s="11">
        <f t="shared" si="20"/>
        <v>0</v>
      </c>
      <c r="K347" s="11" t="s">
        <v>1929</v>
      </c>
      <c r="L347" s="11">
        <f t="shared" si="21"/>
        <v>0</v>
      </c>
      <c r="M347" s="11" t="s">
        <v>1929</v>
      </c>
      <c r="N347" s="11">
        <f t="shared" si="22"/>
        <v>0</v>
      </c>
      <c r="O347" s="11" t="s">
        <v>1929</v>
      </c>
      <c r="P347" s="11">
        <f t="shared" si="23"/>
        <v>0</v>
      </c>
      <c r="Q347" s="11" t="s">
        <v>1929</v>
      </c>
    </row>
    <row r="348" spans="1:17" s="5" customFormat="1" ht="89.25" x14ac:dyDescent="0.2">
      <c r="A348" s="7" t="s">
        <v>1944</v>
      </c>
      <c r="B348" s="15" t="s">
        <v>2100</v>
      </c>
      <c r="C348" s="11" t="s">
        <v>32</v>
      </c>
      <c r="D348" s="8" t="s">
        <v>2395</v>
      </c>
      <c r="E348" s="9">
        <v>0.76919999999999999</v>
      </c>
      <c r="F348" s="10">
        <v>10</v>
      </c>
      <c r="G348" s="9">
        <v>0.23080000000000001</v>
      </c>
      <c r="H348" s="10">
        <v>3</v>
      </c>
      <c r="I348" s="10">
        <v>13</v>
      </c>
      <c r="J348" s="11">
        <f t="shared" si="20"/>
        <v>1</v>
      </c>
      <c r="K348" s="11" t="s">
        <v>1434</v>
      </c>
      <c r="L348" s="11">
        <f t="shared" si="21"/>
        <v>0</v>
      </c>
      <c r="M348" s="11" t="s">
        <v>1929</v>
      </c>
      <c r="N348" s="11">
        <f t="shared" si="22"/>
        <v>0</v>
      </c>
      <c r="O348" s="11" t="s">
        <v>1929</v>
      </c>
      <c r="P348" s="11">
        <f t="shared" si="23"/>
        <v>0</v>
      </c>
      <c r="Q348" s="11" t="s">
        <v>1929</v>
      </c>
    </row>
    <row r="349" spans="1:17" s="5" customFormat="1" ht="114.75" x14ac:dyDescent="0.2">
      <c r="A349" s="7" t="s">
        <v>1944</v>
      </c>
      <c r="B349" s="15" t="s">
        <v>2100</v>
      </c>
      <c r="C349" s="11" t="s">
        <v>32</v>
      </c>
      <c r="D349" s="8" t="s">
        <v>2396</v>
      </c>
      <c r="E349" s="9">
        <v>0.53849999999999998</v>
      </c>
      <c r="F349" s="10">
        <v>7</v>
      </c>
      <c r="G349" s="9">
        <v>0.46150000000000002</v>
      </c>
      <c r="H349" s="10">
        <v>6</v>
      </c>
      <c r="I349" s="10">
        <v>13</v>
      </c>
      <c r="J349" s="11">
        <f t="shared" si="20"/>
        <v>0</v>
      </c>
      <c r="K349" s="11" t="s">
        <v>1929</v>
      </c>
      <c r="L349" s="11">
        <f t="shared" si="21"/>
        <v>0</v>
      </c>
      <c r="M349" s="11" t="s">
        <v>1929</v>
      </c>
      <c r="N349" s="11">
        <f t="shared" si="22"/>
        <v>0</v>
      </c>
      <c r="O349" s="11" t="s">
        <v>1929</v>
      </c>
      <c r="P349" s="11">
        <f t="shared" si="23"/>
        <v>0</v>
      </c>
      <c r="Q349" s="11" t="s">
        <v>1929</v>
      </c>
    </row>
    <row r="350" spans="1:17" s="5" customFormat="1" ht="114.75" x14ac:dyDescent="0.2">
      <c r="A350" s="7" t="s">
        <v>1944</v>
      </c>
      <c r="B350" s="15" t="s">
        <v>2100</v>
      </c>
      <c r="C350" s="11" t="s">
        <v>32</v>
      </c>
      <c r="D350" s="8" t="s">
        <v>2397</v>
      </c>
      <c r="E350" s="9">
        <v>0.69230000000000003</v>
      </c>
      <c r="F350" s="10">
        <v>9</v>
      </c>
      <c r="G350" s="9">
        <v>0.30769999999999997</v>
      </c>
      <c r="H350" s="10">
        <v>4</v>
      </c>
      <c r="I350" s="10">
        <v>13</v>
      </c>
      <c r="J350" s="11">
        <f t="shared" si="20"/>
        <v>1</v>
      </c>
      <c r="K350" s="11" t="s">
        <v>1434</v>
      </c>
      <c r="L350" s="11">
        <f t="shared" si="21"/>
        <v>0</v>
      </c>
      <c r="M350" s="11" t="s">
        <v>1929</v>
      </c>
      <c r="N350" s="11">
        <f t="shared" si="22"/>
        <v>0</v>
      </c>
      <c r="O350" s="11" t="s">
        <v>1929</v>
      </c>
      <c r="P350" s="11">
        <f t="shared" si="23"/>
        <v>0</v>
      </c>
      <c r="Q350" s="11" t="s">
        <v>1929</v>
      </c>
    </row>
    <row r="351" spans="1:17" s="5" customFormat="1" ht="153" x14ac:dyDescent="0.2">
      <c r="A351" s="7" t="s">
        <v>1944</v>
      </c>
      <c r="B351" s="7" t="s">
        <v>2398</v>
      </c>
      <c r="C351" s="11" t="s">
        <v>32</v>
      </c>
      <c r="D351" s="8" t="s">
        <v>2399</v>
      </c>
      <c r="E351" s="9">
        <v>0.69230000000000003</v>
      </c>
      <c r="F351" s="10">
        <v>9</v>
      </c>
      <c r="G351" s="9">
        <v>0.30769999999999997</v>
      </c>
      <c r="H351" s="10">
        <v>4</v>
      </c>
      <c r="I351" s="10">
        <v>13</v>
      </c>
      <c r="J351" s="11">
        <f t="shared" si="20"/>
        <v>1</v>
      </c>
      <c r="K351" s="11" t="s">
        <v>1434</v>
      </c>
      <c r="L351" s="11">
        <f t="shared" si="21"/>
        <v>0</v>
      </c>
      <c r="M351" s="11" t="s">
        <v>1929</v>
      </c>
      <c r="N351" s="11">
        <f t="shared" si="22"/>
        <v>0</v>
      </c>
      <c r="O351" s="11" t="s">
        <v>1929</v>
      </c>
      <c r="P351" s="11">
        <f t="shared" si="23"/>
        <v>0</v>
      </c>
      <c r="Q351" s="11" t="s">
        <v>1929</v>
      </c>
    </row>
    <row r="352" spans="1:17" s="5" customFormat="1" ht="76.5" x14ac:dyDescent="0.2">
      <c r="A352" s="7" t="s">
        <v>1944</v>
      </c>
      <c r="B352" s="7" t="s">
        <v>2398</v>
      </c>
      <c r="C352" s="11" t="s">
        <v>32</v>
      </c>
      <c r="D352" s="8" t="s">
        <v>2400</v>
      </c>
      <c r="E352" s="9">
        <v>0.53849999999999998</v>
      </c>
      <c r="F352" s="10">
        <v>7</v>
      </c>
      <c r="G352" s="9">
        <v>0.46150000000000002</v>
      </c>
      <c r="H352" s="10">
        <v>6</v>
      </c>
      <c r="I352" s="10">
        <v>13</v>
      </c>
      <c r="J352" s="11">
        <f t="shared" si="20"/>
        <v>0</v>
      </c>
      <c r="K352" s="11" t="s">
        <v>1929</v>
      </c>
      <c r="L352" s="11">
        <f t="shared" si="21"/>
        <v>0</v>
      </c>
      <c r="M352" s="11" t="s">
        <v>1929</v>
      </c>
      <c r="N352" s="11">
        <f t="shared" si="22"/>
        <v>0</v>
      </c>
      <c r="O352" s="11" t="s">
        <v>1929</v>
      </c>
      <c r="P352" s="11">
        <f t="shared" si="23"/>
        <v>0</v>
      </c>
      <c r="Q352" s="11" t="s">
        <v>1929</v>
      </c>
    </row>
    <row r="353" spans="1:17" s="5" customFormat="1" ht="89.25" x14ac:dyDescent="0.2">
      <c r="A353" s="7" t="s">
        <v>1944</v>
      </c>
      <c r="B353" s="7" t="s">
        <v>2398</v>
      </c>
      <c r="C353" s="11" t="s">
        <v>32</v>
      </c>
      <c r="D353" s="8" t="s">
        <v>2401</v>
      </c>
      <c r="E353" s="9">
        <v>0.46150000000000002</v>
      </c>
      <c r="F353" s="10">
        <v>6</v>
      </c>
      <c r="G353" s="9">
        <v>0.53849999999999998</v>
      </c>
      <c r="H353" s="10">
        <v>7</v>
      </c>
      <c r="I353" s="10">
        <v>13</v>
      </c>
      <c r="J353" s="11">
        <f t="shared" si="20"/>
        <v>0</v>
      </c>
      <c r="K353" s="11" t="s">
        <v>1929</v>
      </c>
      <c r="L353" s="11">
        <f t="shared" si="21"/>
        <v>0</v>
      </c>
      <c r="M353" s="11" t="s">
        <v>1929</v>
      </c>
      <c r="N353" s="11">
        <f t="shared" si="22"/>
        <v>0</v>
      </c>
      <c r="O353" s="11" t="s">
        <v>1929</v>
      </c>
      <c r="P353" s="11">
        <f t="shared" si="23"/>
        <v>0</v>
      </c>
      <c r="Q353" s="11" t="s">
        <v>1929</v>
      </c>
    </row>
    <row r="354" spans="1:17" s="5" customFormat="1" ht="51" x14ac:dyDescent="0.2">
      <c r="A354" s="7" t="s">
        <v>1944</v>
      </c>
      <c r="B354" s="7" t="s">
        <v>2398</v>
      </c>
      <c r="C354" s="11" t="s">
        <v>32</v>
      </c>
      <c r="D354" s="8" t="s">
        <v>2402</v>
      </c>
      <c r="E354" s="9">
        <v>0.69230000000000003</v>
      </c>
      <c r="F354" s="10">
        <v>9</v>
      </c>
      <c r="G354" s="9">
        <v>0.30769999999999997</v>
      </c>
      <c r="H354" s="10">
        <v>4</v>
      </c>
      <c r="I354" s="10">
        <v>13</v>
      </c>
      <c r="J354" s="11">
        <f t="shared" si="20"/>
        <v>1</v>
      </c>
      <c r="K354" s="11" t="s">
        <v>1434</v>
      </c>
      <c r="L354" s="11">
        <f t="shared" si="21"/>
        <v>0</v>
      </c>
      <c r="M354" s="11" t="s">
        <v>1929</v>
      </c>
      <c r="N354" s="11">
        <f t="shared" si="22"/>
        <v>0</v>
      </c>
      <c r="O354" s="11" t="s">
        <v>1929</v>
      </c>
      <c r="P354" s="11">
        <f t="shared" si="23"/>
        <v>0</v>
      </c>
      <c r="Q354" s="11" t="s">
        <v>1929</v>
      </c>
    </row>
    <row r="355" spans="1:17" s="5" customFormat="1" ht="89.25" x14ac:dyDescent="0.2">
      <c r="A355" s="7" t="s">
        <v>1944</v>
      </c>
      <c r="B355" s="7" t="s">
        <v>2398</v>
      </c>
      <c r="C355" s="11" t="s">
        <v>32</v>
      </c>
      <c r="D355" s="8" t="s">
        <v>2403</v>
      </c>
      <c r="E355" s="9">
        <v>0.84619999999999995</v>
      </c>
      <c r="F355" s="10">
        <v>11</v>
      </c>
      <c r="G355" s="9">
        <v>0.15379999999999999</v>
      </c>
      <c r="H355" s="10">
        <v>2</v>
      </c>
      <c r="I355" s="10">
        <v>13</v>
      </c>
      <c r="J355" s="11">
        <f t="shared" si="20"/>
        <v>1</v>
      </c>
      <c r="K355" s="11" t="s">
        <v>1434</v>
      </c>
      <c r="L355" s="11">
        <f t="shared" si="21"/>
        <v>1</v>
      </c>
      <c r="M355" s="11" t="s">
        <v>1434</v>
      </c>
      <c r="N355" s="11">
        <f t="shared" si="22"/>
        <v>0</v>
      </c>
      <c r="O355" s="11" t="s">
        <v>1929</v>
      </c>
      <c r="P355" s="11">
        <f t="shared" si="23"/>
        <v>0</v>
      </c>
      <c r="Q355" s="11" t="s">
        <v>1929</v>
      </c>
    </row>
    <row r="356" spans="1:17" s="5" customFormat="1" ht="114.75" x14ac:dyDescent="0.2">
      <c r="A356" s="7" t="s">
        <v>1944</v>
      </c>
      <c r="B356" s="7" t="s">
        <v>2398</v>
      </c>
      <c r="C356" s="11" t="s">
        <v>32</v>
      </c>
      <c r="D356" s="8" t="s">
        <v>2404</v>
      </c>
      <c r="E356" s="9">
        <v>0.61539999999999995</v>
      </c>
      <c r="F356" s="10">
        <v>8</v>
      </c>
      <c r="G356" s="9">
        <v>0.3846</v>
      </c>
      <c r="H356" s="10">
        <v>5</v>
      </c>
      <c r="I356" s="10">
        <v>13</v>
      </c>
      <c r="J356" s="11">
        <f t="shared" si="20"/>
        <v>0</v>
      </c>
      <c r="K356" s="11" t="s">
        <v>1929</v>
      </c>
      <c r="L356" s="11">
        <f t="shared" si="21"/>
        <v>0</v>
      </c>
      <c r="M356" s="11" t="s">
        <v>1929</v>
      </c>
      <c r="N356" s="11">
        <f t="shared" si="22"/>
        <v>0</v>
      </c>
      <c r="O356" s="11" t="s">
        <v>1929</v>
      </c>
      <c r="P356" s="11">
        <f t="shared" si="23"/>
        <v>0</v>
      </c>
      <c r="Q356" s="11" t="s">
        <v>1929</v>
      </c>
    </row>
    <row r="357" spans="1:17" s="5" customFormat="1" ht="38.25" x14ac:dyDescent="0.2">
      <c r="A357" s="7" t="s">
        <v>1944</v>
      </c>
      <c r="B357" s="7" t="s">
        <v>2398</v>
      </c>
      <c r="C357" s="11" t="s">
        <v>32</v>
      </c>
      <c r="D357" s="8" t="s">
        <v>2405</v>
      </c>
      <c r="E357" s="9">
        <v>0.46150000000000002</v>
      </c>
      <c r="F357" s="10">
        <v>6</v>
      </c>
      <c r="G357" s="9">
        <v>0.53849999999999998</v>
      </c>
      <c r="H357" s="10">
        <v>7</v>
      </c>
      <c r="I357" s="10">
        <v>13</v>
      </c>
      <c r="J357" s="11">
        <f t="shared" si="20"/>
        <v>0</v>
      </c>
      <c r="K357" s="11" t="s">
        <v>1929</v>
      </c>
      <c r="L357" s="11">
        <f t="shared" si="21"/>
        <v>0</v>
      </c>
      <c r="M357" s="11" t="s">
        <v>1929</v>
      </c>
      <c r="N357" s="11">
        <f t="shared" si="22"/>
        <v>0</v>
      </c>
      <c r="O357" s="11" t="s">
        <v>1929</v>
      </c>
      <c r="P357" s="11">
        <f t="shared" si="23"/>
        <v>0</v>
      </c>
      <c r="Q357" s="11" t="s">
        <v>1929</v>
      </c>
    </row>
    <row r="358" spans="1:17" s="5" customFormat="1" ht="89.25" x14ac:dyDescent="0.2">
      <c r="A358" s="7" t="s">
        <v>1944</v>
      </c>
      <c r="B358" s="7" t="s">
        <v>2406</v>
      </c>
      <c r="C358" s="11" t="s">
        <v>32</v>
      </c>
      <c r="D358" s="8" t="s">
        <v>2407</v>
      </c>
      <c r="E358" s="9">
        <v>0.61539999999999995</v>
      </c>
      <c r="F358" s="10">
        <v>8</v>
      </c>
      <c r="G358" s="9">
        <v>0.3846</v>
      </c>
      <c r="H358" s="10">
        <v>5</v>
      </c>
      <c r="I358" s="10">
        <v>13</v>
      </c>
      <c r="J358" s="11">
        <f t="shared" si="20"/>
        <v>0</v>
      </c>
      <c r="K358" s="11" t="s">
        <v>1929</v>
      </c>
      <c r="L358" s="11">
        <f t="shared" si="21"/>
        <v>0</v>
      </c>
      <c r="M358" s="11" t="s">
        <v>1929</v>
      </c>
      <c r="N358" s="11">
        <f t="shared" si="22"/>
        <v>0</v>
      </c>
      <c r="O358" s="11" t="s">
        <v>1929</v>
      </c>
      <c r="P358" s="11">
        <f t="shared" si="23"/>
        <v>0</v>
      </c>
      <c r="Q358" s="11" t="s">
        <v>1929</v>
      </c>
    </row>
    <row r="359" spans="1:17" s="5" customFormat="1" ht="63.75" x14ac:dyDescent="0.2">
      <c r="A359" s="7" t="s">
        <v>1944</v>
      </c>
      <c r="B359" s="7" t="s">
        <v>2406</v>
      </c>
      <c r="C359" s="11" t="s">
        <v>32</v>
      </c>
      <c r="D359" s="8" t="s">
        <v>2408</v>
      </c>
      <c r="E359" s="9">
        <v>0.3846</v>
      </c>
      <c r="F359" s="10">
        <v>5</v>
      </c>
      <c r="G359" s="9">
        <v>0.61539999999999995</v>
      </c>
      <c r="H359" s="10">
        <v>8</v>
      </c>
      <c r="I359" s="10">
        <v>13</v>
      </c>
      <c r="J359" s="11">
        <f t="shared" si="20"/>
        <v>0</v>
      </c>
      <c r="K359" s="11" t="s">
        <v>1929</v>
      </c>
      <c r="L359" s="11">
        <f t="shared" si="21"/>
        <v>0</v>
      </c>
      <c r="M359" s="11" t="s">
        <v>1929</v>
      </c>
      <c r="N359" s="11">
        <f t="shared" si="22"/>
        <v>0</v>
      </c>
      <c r="O359" s="11" t="s">
        <v>1929</v>
      </c>
      <c r="P359" s="11">
        <f t="shared" si="23"/>
        <v>0</v>
      </c>
      <c r="Q359" s="11" t="s">
        <v>1929</v>
      </c>
    </row>
    <row r="360" spans="1:17" s="5" customFormat="1" ht="76.5" x14ac:dyDescent="0.2">
      <c r="A360" s="7" t="s">
        <v>1944</v>
      </c>
      <c r="B360" s="7" t="s">
        <v>2409</v>
      </c>
      <c r="C360" s="11" t="s">
        <v>32</v>
      </c>
      <c r="D360" s="8" t="s">
        <v>2410</v>
      </c>
      <c r="E360" s="9">
        <v>0.46150000000000002</v>
      </c>
      <c r="F360" s="10">
        <v>6</v>
      </c>
      <c r="G360" s="9">
        <v>0.53849999999999998</v>
      </c>
      <c r="H360" s="10">
        <v>7</v>
      </c>
      <c r="I360" s="10">
        <v>13</v>
      </c>
      <c r="J360" s="11">
        <f t="shared" si="20"/>
        <v>0</v>
      </c>
      <c r="K360" s="11" t="s">
        <v>1929</v>
      </c>
      <c r="L360" s="11">
        <f t="shared" si="21"/>
        <v>0</v>
      </c>
      <c r="M360" s="11" t="s">
        <v>1929</v>
      </c>
      <c r="N360" s="11">
        <f t="shared" si="22"/>
        <v>0</v>
      </c>
      <c r="O360" s="11" t="s">
        <v>1929</v>
      </c>
      <c r="P360" s="11">
        <f t="shared" si="23"/>
        <v>0</v>
      </c>
      <c r="Q360" s="11" t="s">
        <v>1929</v>
      </c>
    </row>
    <row r="361" spans="1:17" s="5" customFormat="1" ht="102" x14ac:dyDescent="0.2">
      <c r="A361" s="7" t="s">
        <v>1944</v>
      </c>
      <c r="B361" s="7" t="s">
        <v>2409</v>
      </c>
      <c r="C361" s="11" t="s">
        <v>32</v>
      </c>
      <c r="D361" s="8" t="s">
        <v>2411</v>
      </c>
      <c r="E361" s="9">
        <v>0.69230000000000003</v>
      </c>
      <c r="F361" s="10">
        <v>9</v>
      </c>
      <c r="G361" s="9">
        <v>0.30769999999999997</v>
      </c>
      <c r="H361" s="10">
        <v>4</v>
      </c>
      <c r="I361" s="10">
        <v>13</v>
      </c>
      <c r="J361" s="11">
        <f t="shared" si="20"/>
        <v>1</v>
      </c>
      <c r="K361" s="11" t="s">
        <v>1434</v>
      </c>
      <c r="L361" s="11">
        <f t="shared" si="21"/>
        <v>0</v>
      </c>
      <c r="M361" s="11" t="s">
        <v>1929</v>
      </c>
      <c r="N361" s="11">
        <f t="shared" si="22"/>
        <v>0</v>
      </c>
      <c r="O361" s="11" t="s">
        <v>1929</v>
      </c>
      <c r="P361" s="11">
        <f t="shared" si="23"/>
        <v>0</v>
      </c>
      <c r="Q361" s="11" t="s">
        <v>1929</v>
      </c>
    </row>
    <row r="362" spans="1:17" s="5" customFormat="1" ht="76.5" x14ac:dyDescent="0.2">
      <c r="A362" s="7" t="s">
        <v>1944</v>
      </c>
      <c r="B362" s="7" t="s">
        <v>2409</v>
      </c>
      <c r="C362" s="11" t="s">
        <v>32</v>
      </c>
      <c r="D362" s="8" t="s">
        <v>2412</v>
      </c>
      <c r="E362" s="9">
        <v>0.46150000000000002</v>
      </c>
      <c r="F362" s="10">
        <v>6</v>
      </c>
      <c r="G362" s="9">
        <v>0.53849999999999998</v>
      </c>
      <c r="H362" s="10">
        <v>7</v>
      </c>
      <c r="I362" s="10">
        <v>13</v>
      </c>
      <c r="J362" s="11">
        <f t="shared" si="20"/>
        <v>0</v>
      </c>
      <c r="K362" s="11" t="s">
        <v>1929</v>
      </c>
      <c r="L362" s="11">
        <f t="shared" si="21"/>
        <v>0</v>
      </c>
      <c r="M362" s="11" t="s">
        <v>1929</v>
      </c>
      <c r="N362" s="11">
        <f t="shared" si="22"/>
        <v>0</v>
      </c>
      <c r="O362" s="11" t="s">
        <v>1929</v>
      </c>
      <c r="P362" s="11">
        <f t="shared" si="23"/>
        <v>0</v>
      </c>
      <c r="Q362" s="11" t="s">
        <v>1929</v>
      </c>
    </row>
    <row r="363" spans="1:17" s="5" customFormat="1" ht="51" x14ac:dyDescent="0.2">
      <c r="A363" s="7" t="s">
        <v>1944</v>
      </c>
      <c r="B363" s="7" t="s">
        <v>2409</v>
      </c>
      <c r="C363" s="11" t="s">
        <v>32</v>
      </c>
      <c r="D363" s="8" t="s">
        <v>2413</v>
      </c>
      <c r="E363" s="9">
        <v>0.61539999999999995</v>
      </c>
      <c r="F363" s="10">
        <v>8</v>
      </c>
      <c r="G363" s="9">
        <v>0.3846</v>
      </c>
      <c r="H363" s="10">
        <v>5</v>
      </c>
      <c r="I363" s="10">
        <v>13</v>
      </c>
      <c r="J363" s="11">
        <f t="shared" si="20"/>
        <v>0</v>
      </c>
      <c r="K363" s="11" t="s">
        <v>1929</v>
      </c>
      <c r="L363" s="11">
        <f t="shared" si="21"/>
        <v>0</v>
      </c>
      <c r="M363" s="11" t="s">
        <v>1929</v>
      </c>
      <c r="N363" s="11">
        <f t="shared" si="22"/>
        <v>0</v>
      </c>
      <c r="O363" s="11" t="s">
        <v>1929</v>
      </c>
      <c r="P363" s="11">
        <f t="shared" si="23"/>
        <v>0</v>
      </c>
      <c r="Q363" s="11" t="s">
        <v>1929</v>
      </c>
    </row>
    <row r="364" spans="1:17" s="5" customFormat="1" ht="38.25" x14ac:dyDescent="0.2">
      <c r="A364" s="7" t="s">
        <v>1945</v>
      </c>
      <c r="B364" s="7" t="s">
        <v>2102</v>
      </c>
      <c r="C364" s="11" t="s">
        <v>32</v>
      </c>
      <c r="D364" s="8" t="s">
        <v>2103</v>
      </c>
      <c r="E364" s="9">
        <v>1</v>
      </c>
      <c r="F364" s="10">
        <v>13</v>
      </c>
      <c r="G364" s="9">
        <v>0</v>
      </c>
      <c r="H364" s="10">
        <v>0</v>
      </c>
      <c r="I364" s="10">
        <v>13</v>
      </c>
      <c r="J364" s="11">
        <f t="shared" si="20"/>
        <v>1</v>
      </c>
      <c r="K364" s="11" t="s">
        <v>1434</v>
      </c>
      <c r="L364" s="11">
        <f t="shared" si="21"/>
        <v>1</v>
      </c>
      <c r="M364" s="11" t="s">
        <v>1434</v>
      </c>
      <c r="N364" s="11">
        <f t="shared" si="22"/>
        <v>1</v>
      </c>
      <c r="O364" s="11" t="s">
        <v>1434</v>
      </c>
      <c r="P364" s="11">
        <f t="shared" si="23"/>
        <v>1</v>
      </c>
      <c r="Q364" s="11" t="s">
        <v>1434</v>
      </c>
    </row>
    <row r="365" spans="1:17" s="5" customFormat="1" ht="76.5" x14ac:dyDescent="0.2">
      <c r="A365" s="7" t="s">
        <v>1945</v>
      </c>
      <c r="B365" s="7" t="s">
        <v>2102</v>
      </c>
      <c r="C365" s="11" t="s">
        <v>32</v>
      </c>
      <c r="D365" s="8" t="s">
        <v>2431</v>
      </c>
      <c r="E365" s="9">
        <v>0.84619999999999995</v>
      </c>
      <c r="F365" s="10">
        <v>11</v>
      </c>
      <c r="G365" s="9">
        <v>0.15379999999999999</v>
      </c>
      <c r="H365" s="10">
        <v>2</v>
      </c>
      <c r="I365" s="10">
        <v>13</v>
      </c>
      <c r="J365" s="11">
        <f t="shared" si="20"/>
        <v>1</v>
      </c>
      <c r="K365" s="11" t="s">
        <v>1434</v>
      </c>
      <c r="L365" s="11">
        <f t="shared" si="21"/>
        <v>1</v>
      </c>
      <c r="M365" s="11" t="s">
        <v>1434</v>
      </c>
      <c r="N365" s="11">
        <f t="shared" si="22"/>
        <v>0</v>
      </c>
      <c r="O365" s="11" t="s">
        <v>1929</v>
      </c>
      <c r="P365" s="11">
        <f t="shared" si="23"/>
        <v>0</v>
      </c>
      <c r="Q365" s="11" t="s">
        <v>1929</v>
      </c>
    </row>
    <row r="366" spans="1:17" s="5" customFormat="1" ht="102" x14ac:dyDescent="0.2">
      <c r="A366" s="7" t="s">
        <v>1945</v>
      </c>
      <c r="B366" s="7" t="s">
        <v>2102</v>
      </c>
      <c r="C366" s="11" t="s">
        <v>32</v>
      </c>
      <c r="D366" s="8" t="s">
        <v>2432</v>
      </c>
      <c r="E366" s="9">
        <v>0.76919999999999999</v>
      </c>
      <c r="F366" s="10">
        <v>10</v>
      </c>
      <c r="G366" s="9">
        <v>0.23080000000000001</v>
      </c>
      <c r="H366" s="10">
        <v>3</v>
      </c>
      <c r="I366" s="10">
        <v>13</v>
      </c>
      <c r="J366" s="11">
        <f t="shared" si="20"/>
        <v>1</v>
      </c>
      <c r="K366" s="11" t="s">
        <v>1434</v>
      </c>
      <c r="L366" s="11">
        <f t="shared" si="21"/>
        <v>0</v>
      </c>
      <c r="M366" s="11" t="s">
        <v>1929</v>
      </c>
      <c r="N366" s="11">
        <f t="shared" si="22"/>
        <v>0</v>
      </c>
      <c r="O366" s="11" t="s">
        <v>1929</v>
      </c>
      <c r="P366" s="11">
        <f t="shared" si="23"/>
        <v>0</v>
      </c>
      <c r="Q366" s="11" t="s">
        <v>1929</v>
      </c>
    </row>
    <row r="367" spans="1:17" s="5" customFormat="1" ht="127.5" x14ac:dyDescent="0.2">
      <c r="A367" s="7" t="s">
        <v>1945</v>
      </c>
      <c r="B367" s="7" t="s">
        <v>2102</v>
      </c>
      <c r="C367" s="11" t="s">
        <v>32</v>
      </c>
      <c r="D367" s="8" t="s">
        <v>2433</v>
      </c>
      <c r="E367" s="9">
        <v>0.84619999999999995</v>
      </c>
      <c r="F367" s="10">
        <v>11</v>
      </c>
      <c r="G367" s="9">
        <v>0.15379999999999999</v>
      </c>
      <c r="H367" s="10">
        <v>2</v>
      </c>
      <c r="I367" s="10">
        <v>13</v>
      </c>
      <c r="J367" s="11">
        <f t="shared" si="20"/>
        <v>1</v>
      </c>
      <c r="K367" s="11" t="s">
        <v>1434</v>
      </c>
      <c r="L367" s="11">
        <f t="shared" si="21"/>
        <v>1</v>
      </c>
      <c r="M367" s="11" t="s">
        <v>1434</v>
      </c>
      <c r="N367" s="11">
        <f t="shared" si="22"/>
        <v>0</v>
      </c>
      <c r="O367" s="11" t="s">
        <v>1929</v>
      </c>
      <c r="P367" s="11">
        <f t="shared" si="23"/>
        <v>0</v>
      </c>
      <c r="Q367" s="11" t="s">
        <v>1929</v>
      </c>
    </row>
    <row r="368" spans="1:17" s="5" customFormat="1" ht="114.75" x14ac:dyDescent="0.2">
      <c r="A368" s="7" t="s">
        <v>1945</v>
      </c>
      <c r="B368" s="7" t="s">
        <v>2102</v>
      </c>
      <c r="C368" s="11" t="s">
        <v>32</v>
      </c>
      <c r="D368" s="8" t="s">
        <v>2434</v>
      </c>
      <c r="E368" s="9">
        <v>0.84619999999999995</v>
      </c>
      <c r="F368" s="10">
        <v>11</v>
      </c>
      <c r="G368" s="9">
        <v>0.15379999999999999</v>
      </c>
      <c r="H368" s="10">
        <v>2</v>
      </c>
      <c r="I368" s="10">
        <v>13</v>
      </c>
      <c r="J368" s="11">
        <f t="shared" si="20"/>
        <v>1</v>
      </c>
      <c r="K368" s="11" t="s">
        <v>1434</v>
      </c>
      <c r="L368" s="11">
        <f t="shared" si="21"/>
        <v>1</v>
      </c>
      <c r="M368" s="11" t="s">
        <v>1434</v>
      </c>
      <c r="N368" s="11">
        <f t="shared" si="22"/>
        <v>0</v>
      </c>
      <c r="O368" s="11" t="s">
        <v>1929</v>
      </c>
      <c r="P368" s="11">
        <f t="shared" si="23"/>
        <v>0</v>
      </c>
      <c r="Q368" s="11" t="s">
        <v>1929</v>
      </c>
    </row>
    <row r="369" spans="1:17" s="5" customFormat="1" ht="127.5" x14ac:dyDescent="0.2">
      <c r="A369" s="7" t="s">
        <v>1945</v>
      </c>
      <c r="B369" s="7" t="s">
        <v>2414</v>
      </c>
      <c r="C369" s="11" t="s">
        <v>32</v>
      </c>
      <c r="D369" s="8" t="s">
        <v>2415</v>
      </c>
      <c r="E369" s="9">
        <v>0.61539999999999995</v>
      </c>
      <c r="F369" s="10">
        <v>8</v>
      </c>
      <c r="G369" s="9">
        <v>0.3846</v>
      </c>
      <c r="H369" s="10">
        <v>5</v>
      </c>
      <c r="I369" s="10">
        <v>13</v>
      </c>
      <c r="J369" s="11">
        <f t="shared" si="20"/>
        <v>0</v>
      </c>
      <c r="K369" s="11" t="s">
        <v>1929</v>
      </c>
      <c r="L369" s="11">
        <f t="shared" si="21"/>
        <v>0</v>
      </c>
      <c r="M369" s="11" t="s">
        <v>1929</v>
      </c>
      <c r="N369" s="11">
        <f t="shared" si="22"/>
        <v>0</v>
      </c>
      <c r="O369" s="11" t="s">
        <v>1929</v>
      </c>
      <c r="P369" s="11">
        <f t="shared" si="23"/>
        <v>0</v>
      </c>
      <c r="Q369" s="11" t="s">
        <v>1929</v>
      </c>
    </row>
    <row r="370" spans="1:17" s="5" customFormat="1" ht="51" x14ac:dyDescent="0.2">
      <c r="A370" s="7" t="s">
        <v>1945</v>
      </c>
      <c r="B370" s="7" t="s">
        <v>2414</v>
      </c>
      <c r="C370" s="11" t="s">
        <v>32</v>
      </c>
      <c r="D370" s="8" t="s">
        <v>2416</v>
      </c>
      <c r="E370" s="9">
        <v>0.76919999999999999</v>
      </c>
      <c r="F370" s="10">
        <v>10</v>
      </c>
      <c r="G370" s="9">
        <v>0.23080000000000001</v>
      </c>
      <c r="H370" s="10">
        <v>3</v>
      </c>
      <c r="I370" s="10">
        <v>13</v>
      </c>
      <c r="J370" s="11">
        <f t="shared" si="20"/>
        <v>1</v>
      </c>
      <c r="K370" s="11" t="s">
        <v>1434</v>
      </c>
      <c r="L370" s="11">
        <f t="shared" si="21"/>
        <v>0</v>
      </c>
      <c r="M370" s="11" t="s">
        <v>1929</v>
      </c>
      <c r="N370" s="11">
        <f t="shared" si="22"/>
        <v>0</v>
      </c>
      <c r="O370" s="11" t="s">
        <v>1929</v>
      </c>
      <c r="P370" s="11">
        <f t="shared" si="23"/>
        <v>0</v>
      </c>
      <c r="Q370" s="11" t="s">
        <v>1929</v>
      </c>
    </row>
    <row r="371" spans="1:17" s="5" customFormat="1" ht="63.75" x14ac:dyDescent="0.2">
      <c r="A371" s="7" t="s">
        <v>1945</v>
      </c>
      <c r="B371" s="7" t="s">
        <v>2414</v>
      </c>
      <c r="C371" s="11" t="s">
        <v>32</v>
      </c>
      <c r="D371" s="8" t="s">
        <v>2417</v>
      </c>
      <c r="E371" s="9">
        <v>0.53849999999999998</v>
      </c>
      <c r="F371" s="10">
        <v>7</v>
      </c>
      <c r="G371" s="9">
        <v>0.46150000000000002</v>
      </c>
      <c r="H371" s="10">
        <v>6</v>
      </c>
      <c r="I371" s="10">
        <v>13</v>
      </c>
      <c r="J371" s="11">
        <f t="shared" si="20"/>
        <v>0</v>
      </c>
      <c r="K371" s="11" t="s">
        <v>1929</v>
      </c>
      <c r="L371" s="11">
        <f t="shared" si="21"/>
        <v>0</v>
      </c>
      <c r="M371" s="11" t="s">
        <v>1929</v>
      </c>
      <c r="N371" s="11">
        <f t="shared" si="22"/>
        <v>0</v>
      </c>
      <c r="O371" s="11" t="s">
        <v>1929</v>
      </c>
      <c r="P371" s="11">
        <f t="shared" si="23"/>
        <v>0</v>
      </c>
      <c r="Q371" s="11" t="s">
        <v>1929</v>
      </c>
    </row>
    <row r="372" spans="1:17" s="5" customFormat="1" ht="76.5" x14ac:dyDescent="0.2">
      <c r="A372" s="7" t="s">
        <v>1945</v>
      </c>
      <c r="B372" s="7" t="s">
        <v>2414</v>
      </c>
      <c r="C372" s="11" t="s">
        <v>32</v>
      </c>
      <c r="D372" s="8" t="s">
        <v>2418</v>
      </c>
      <c r="E372" s="9">
        <v>0.76919999999999999</v>
      </c>
      <c r="F372" s="10">
        <v>10</v>
      </c>
      <c r="G372" s="9">
        <v>0.23080000000000001</v>
      </c>
      <c r="H372" s="10">
        <v>3</v>
      </c>
      <c r="I372" s="10">
        <v>13</v>
      </c>
      <c r="J372" s="11">
        <f t="shared" si="20"/>
        <v>1</v>
      </c>
      <c r="K372" s="11" t="s">
        <v>1434</v>
      </c>
      <c r="L372" s="11">
        <f t="shared" si="21"/>
        <v>0</v>
      </c>
      <c r="M372" s="11" t="s">
        <v>1929</v>
      </c>
      <c r="N372" s="11">
        <f t="shared" si="22"/>
        <v>0</v>
      </c>
      <c r="O372" s="11" t="s">
        <v>1929</v>
      </c>
      <c r="P372" s="11">
        <f t="shared" si="23"/>
        <v>0</v>
      </c>
      <c r="Q372" s="11" t="s">
        <v>1929</v>
      </c>
    </row>
    <row r="373" spans="1:17" s="5" customFormat="1" ht="25.5" x14ac:dyDescent="0.2">
      <c r="A373" s="7" t="s">
        <v>1945</v>
      </c>
      <c r="B373" s="7" t="s">
        <v>2104</v>
      </c>
      <c r="C373" s="11" t="s">
        <v>32</v>
      </c>
      <c r="D373" s="8" t="s">
        <v>2419</v>
      </c>
      <c r="E373" s="9">
        <v>0.92310000000000003</v>
      </c>
      <c r="F373" s="10">
        <v>12</v>
      </c>
      <c r="G373" s="9">
        <v>7.6899999999999996E-2</v>
      </c>
      <c r="H373" s="10">
        <v>1</v>
      </c>
      <c r="I373" s="10">
        <v>13</v>
      </c>
      <c r="J373" s="11">
        <f t="shared" si="20"/>
        <v>1</v>
      </c>
      <c r="K373" s="11" t="s">
        <v>1434</v>
      </c>
      <c r="L373" s="11">
        <f t="shared" si="21"/>
        <v>1</v>
      </c>
      <c r="M373" s="11" t="s">
        <v>1434</v>
      </c>
      <c r="N373" s="11">
        <f t="shared" si="22"/>
        <v>1</v>
      </c>
      <c r="O373" s="11" t="s">
        <v>1434</v>
      </c>
      <c r="P373" s="11">
        <f t="shared" si="23"/>
        <v>0</v>
      </c>
      <c r="Q373" s="11" t="s">
        <v>1929</v>
      </c>
    </row>
    <row r="374" spans="1:17" s="5" customFormat="1" ht="89.25" x14ac:dyDescent="0.2">
      <c r="A374" s="7" t="s">
        <v>1945</v>
      </c>
      <c r="B374" s="7" t="s">
        <v>2104</v>
      </c>
      <c r="C374" s="11" t="s">
        <v>32</v>
      </c>
      <c r="D374" s="8" t="s">
        <v>2420</v>
      </c>
      <c r="E374" s="9">
        <v>0.84619999999999995</v>
      </c>
      <c r="F374" s="10">
        <v>11</v>
      </c>
      <c r="G374" s="9">
        <v>0.15379999999999999</v>
      </c>
      <c r="H374" s="10">
        <v>2</v>
      </c>
      <c r="I374" s="10">
        <v>13</v>
      </c>
      <c r="J374" s="11">
        <f t="shared" si="20"/>
        <v>1</v>
      </c>
      <c r="K374" s="11" t="s">
        <v>1434</v>
      </c>
      <c r="L374" s="11">
        <f t="shared" si="21"/>
        <v>1</v>
      </c>
      <c r="M374" s="11" t="s">
        <v>1434</v>
      </c>
      <c r="N374" s="11">
        <f t="shared" si="22"/>
        <v>0</v>
      </c>
      <c r="O374" s="11" t="s">
        <v>1929</v>
      </c>
      <c r="P374" s="11">
        <f t="shared" si="23"/>
        <v>0</v>
      </c>
      <c r="Q374" s="11" t="s">
        <v>1929</v>
      </c>
    </row>
    <row r="375" spans="1:17" s="5" customFormat="1" ht="63.75" x14ac:dyDescent="0.2">
      <c r="A375" s="7" t="s">
        <v>1945</v>
      </c>
      <c r="B375" s="7" t="s">
        <v>2106</v>
      </c>
      <c r="C375" s="11" t="s">
        <v>32</v>
      </c>
      <c r="D375" s="8" t="s">
        <v>2421</v>
      </c>
      <c r="E375" s="9">
        <v>0.84619999999999995</v>
      </c>
      <c r="F375" s="10">
        <v>11</v>
      </c>
      <c r="G375" s="9">
        <v>0.15379999999999999</v>
      </c>
      <c r="H375" s="10">
        <v>2</v>
      </c>
      <c r="I375" s="10">
        <v>13</v>
      </c>
      <c r="J375" s="11">
        <f t="shared" si="20"/>
        <v>1</v>
      </c>
      <c r="K375" s="11" t="s">
        <v>1434</v>
      </c>
      <c r="L375" s="11">
        <f t="shared" si="21"/>
        <v>1</v>
      </c>
      <c r="M375" s="11" t="s">
        <v>1434</v>
      </c>
      <c r="N375" s="11">
        <f t="shared" si="22"/>
        <v>0</v>
      </c>
      <c r="O375" s="11" t="s">
        <v>1929</v>
      </c>
      <c r="P375" s="11">
        <f t="shared" si="23"/>
        <v>0</v>
      </c>
      <c r="Q375" s="11" t="s">
        <v>1929</v>
      </c>
    </row>
    <row r="376" spans="1:17" s="5" customFormat="1" ht="51" x14ac:dyDescent="0.2">
      <c r="A376" s="7" t="s">
        <v>1945</v>
      </c>
      <c r="B376" s="7" t="s">
        <v>2106</v>
      </c>
      <c r="C376" s="11" t="s">
        <v>32</v>
      </c>
      <c r="D376" s="8" t="s">
        <v>2107</v>
      </c>
      <c r="E376" s="9">
        <v>1</v>
      </c>
      <c r="F376" s="10">
        <v>13</v>
      </c>
      <c r="G376" s="9">
        <v>0</v>
      </c>
      <c r="H376" s="10">
        <v>0</v>
      </c>
      <c r="I376" s="10">
        <v>13</v>
      </c>
      <c r="J376" s="11">
        <f t="shared" si="20"/>
        <v>1</v>
      </c>
      <c r="K376" s="11" t="s">
        <v>1434</v>
      </c>
      <c r="L376" s="11">
        <f t="shared" si="21"/>
        <v>1</v>
      </c>
      <c r="M376" s="11" t="s">
        <v>1434</v>
      </c>
      <c r="N376" s="11">
        <f t="shared" si="22"/>
        <v>1</v>
      </c>
      <c r="O376" s="11" t="s">
        <v>1434</v>
      </c>
      <c r="P376" s="11">
        <f t="shared" si="23"/>
        <v>1</v>
      </c>
      <c r="Q376" s="11" t="s">
        <v>1434</v>
      </c>
    </row>
    <row r="377" spans="1:17" s="5" customFormat="1" ht="63.75" x14ac:dyDescent="0.2">
      <c r="A377" s="7" t="s">
        <v>1945</v>
      </c>
      <c r="B377" s="7" t="s">
        <v>2106</v>
      </c>
      <c r="C377" s="11" t="s">
        <v>32</v>
      </c>
      <c r="D377" s="8" t="s">
        <v>2422</v>
      </c>
      <c r="E377" s="9">
        <v>0.92310000000000003</v>
      </c>
      <c r="F377" s="10">
        <v>12</v>
      </c>
      <c r="G377" s="9">
        <v>7.6899999999999996E-2</v>
      </c>
      <c r="H377" s="10">
        <v>1</v>
      </c>
      <c r="I377" s="10">
        <v>13</v>
      </c>
      <c r="J377" s="11">
        <f t="shared" si="20"/>
        <v>1</v>
      </c>
      <c r="K377" s="11" t="s">
        <v>1434</v>
      </c>
      <c r="L377" s="11">
        <f t="shared" si="21"/>
        <v>1</v>
      </c>
      <c r="M377" s="11" t="s">
        <v>1434</v>
      </c>
      <c r="N377" s="11">
        <f t="shared" si="22"/>
        <v>1</v>
      </c>
      <c r="O377" s="11" t="s">
        <v>1434</v>
      </c>
      <c r="P377" s="11">
        <f t="shared" si="23"/>
        <v>0</v>
      </c>
      <c r="Q377" s="11" t="s">
        <v>1929</v>
      </c>
    </row>
    <row r="378" spans="1:17" s="5" customFormat="1" ht="51" x14ac:dyDescent="0.2">
      <c r="A378" s="7" t="s">
        <v>1945</v>
      </c>
      <c r="B378" s="7" t="s">
        <v>2106</v>
      </c>
      <c r="C378" s="11" t="s">
        <v>32</v>
      </c>
      <c r="D378" s="8" t="s">
        <v>2423</v>
      </c>
      <c r="E378" s="9">
        <v>0.84619999999999995</v>
      </c>
      <c r="F378" s="10">
        <v>11</v>
      </c>
      <c r="G378" s="9">
        <v>0.15379999999999999</v>
      </c>
      <c r="H378" s="10">
        <v>2</v>
      </c>
      <c r="I378" s="10">
        <v>13</v>
      </c>
      <c r="J378" s="11">
        <f t="shared" si="20"/>
        <v>1</v>
      </c>
      <c r="K378" s="11" t="s">
        <v>1434</v>
      </c>
      <c r="L378" s="11">
        <f t="shared" si="21"/>
        <v>1</v>
      </c>
      <c r="M378" s="11" t="s">
        <v>1434</v>
      </c>
      <c r="N378" s="11">
        <f t="shared" si="22"/>
        <v>0</v>
      </c>
      <c r="O378" s="11" t="s">
        <v>1929</v>
      </c>
      <c r="P378" s="11">
        <f t="shared" si="23"/>
        <v>0</v>
      </c>
      <c r="Q378" s="11" t="s">
        <v>1929</v>
      </c>
    </row>
    <row r="379" spans="1:17" s="5" customFormat="1" ht="114.75" x14ac:dyDescent="0.2">
      <c r="A379" s="7" t="s">
        <v>1945</v>
      </c>
      <c r="B379" s="7" t="s">
        <v>2106</v>
      </c>
      <c r="C379" s="11" t="s">
        <v>32</v>
      </c>
      <c r="D379" s="8" t="s">
        <v>2424</v>
      </c>
      <c r="E379" s="9">
        <v>0.76919999999999999</v>
      </c>
      <c r="F379" s="10">
        <v>10</v>
      </c>
      <c r="G379" s="9">
        <v>0.23080000000000001</v>
      </c>
      <c r="H379" s="10">
        <v>3</v>
      </c>
      <c r="I379" s="10">
        <v>13</v>
      </c>
      <c r="J379" s="11">
        <f t="shared" si="20"/>
        <v>1</v>
      </c>
      <c r="K379" s="11" t="s">
        <v>1434</v>
      </c>
      <c r="L379" s="11">
        <f t="shared" si="21"/>
        <v>0</v>
      </c>
      <c r="M379" s="11" t="s">
        <v>1929</v>
      </c>
      <c r="N379" s="11">
        <f t="shared" si="22"/>
        <v>0</v>
      </c>
      <c r="O379" s="11" t="s">
        <v>1929</v>
      </c>
      <c r="P379" s="11">
        <f t="shared" si="23"/>
        <v>0</v>
      </c>
      <c r="Q379" s="11" t="s">
        <v>1929</v>
      </c>
    </row>
    <row r="380" spans="1:17" s="5" customFormat="1" ht="44.1" customHeight="1" x14ac:dyDescent="0.2">
      <c r="A380" s="7" t="s">
        <v>1945</v>
      </c>
      <c r="B380" s="7" t="s">
        <v>2425</v>
      </c>
      <c r="C380" s="11" t="s">
        <v>32</v>
      </c>
      <c r="D380" s="15" t="s">
        <v>2426</v>
      </c>
      <c r="E380" s="9">
        <v>0.76919999999999999</v>
      </c>
      <c r="F380" s="10">
        <v>10</v>
      </c>
      <c r="G380" s="9">
        <v>0.23080000000000001</v>
      </c>
      <c r="H380" s="10">
        <v>3</v>
      </c>
      <c r="I380" s="10">
        <v>13</v>
      </c>
      <c r="J380" s="11">
        <f t="shared" si="20"/>
        <v>1</v>
      </c>
      <c r="K380" s="11" t="s">
        <v>1434</v>
      </c>
      <c r="L380" s="11">
        <f t="shared" si="21"/>
        <v>0</v>
      </c>
      <c r="M380" s="11" t="s">
        <v>1929</v>
      </c>
      <c r="N380" s="11">
        <f t="shared" si="22"/>
        <v>0</v>
      </c>
      <c r="O380" s="11" t="s">
        <v>1929</v>
      </c>
      <c r="P380" s="11">
        <f t="shared" si="23"/>
        <v>0</v>
      </c>
      <c r="Q380" s="11" t="s">
        <v>1929</v>
      </c>
    </row>
  </sheetData>
  <autoFilter ref="A1:S380" xr:uid="{7C993672-21FC-4311-8E08-998D42CBDE0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5A611-B17D-4B93-B937-09E02AFA5AF8}">
  <sheetPr>
    <tabColor theme="9" tint="0.39997558519241921"/>
  </sheetPr>
  <dimension ref="A3:D18"/>
  <sheetViews>
    <sheetView workbookViewId="0">
      <selection activeCell="N21" sqref="N21"/>
    </sheetView>
  </sheetViews>
  <sheetFormatPr defaultRowHeight="15" x14ac:dyDescent="0.25"/>
  <cols>
    <col min="1" max="1" width="57.42578125" bestFit="1" customWidth="1"/>
    <col min="2" max="2" width="15.28515625" bestFit="1" customWidth="1"/>
    <col min="3" max="3" width="8.140625" bestFit="1" customWidth="1"/>
    <col min="4" max="4" width="10.7109375" bestFit="1" customWidth="1"/>
  </cols>
  <sheetData>
    <row r="3" spans="1:4" x14ac:dyDescent="0.25">
      <c r="A3" s="23" t="s">
        <v>1928</v>
      </c>
      <c r="B3" s="23" t="s">
        <v>5</v>
      </c>
    </row>
    <row r="4" spans="1:4" x14ac:dyDescent="0.25">
      <c r="A4" s="23" t="s">
        <v>6</v>
      </c>
      <c r="B4" t="s">
        <v>1434</v>
      </c>
      <c r="C4" t="s">
        <v>1929</v>
      </c>
      <c r="D4" t="s">
        <v>9</v>
      </c>
    </row>
    <row r="5" spans="1:4" x14ac:dyDescent="0.25">
      <c r="A5" s="48" t="s">
        <v>1932</v>
      </c>
      <c r="B5">
        <v>12</v>
      </c>
      <c r="C5">
        <v>9</v>
      </c>
      <c r="D5">
        <v>21</v>
      </c>
    </row>
    <row r="6" spans="1:4" x14ac:dyDescent="0.25">
      <c r="A6" s="48" t="s">
        <v>1933</v>
      </c>
      <c r="B6">
        <v>14</v>
      </c>
      <c r="C6">
        <v>7</v>
      </c>
      <c r="D6">
        <v>21</v>
      </c>
    </row>
    <row r="7" spans="1:4" x14ac:dyDescent="0.25">
      <c r="A7" s="48" t="s">
        <v>1934</v>
      </c>
      <c r="B7">
        <v>23</v>
      </c>
      <c r="C7">
        <v>4</v>
      </c>
      <c r="D7">
        <v>27</v>
      </c>
    </row>
    <row r="8" spans="1:4" x14ac:dyDescent="0.25">
      <c r="A8" s="48" t="s">
        <v>1935</v>
      </c>
      <c r="B8">
        <v>34</v>
      </c>
      <c r="C8">
        <v>2</v>
      </c>
      <c r="D8">
        <v>36</v>
      </c>
    </row>
    <row r="9" spans="1:4" x14ac:dyDescent="0.25">
      <c r="A9" s="48" t="s">
        <v>1936</v>
      </c>
      <c r="B9">
        <v>17</v>
      </c>
      <c r="C9">
        <v>9</v>
      </c>
      <c r="D9">
        <v>26</v>
      </c>
    </row>
    <row r="10" spans="1:4" x14ac:dyDescent="0.25">
      <c r="A10" s="48" t="s">
        <v>1937</v>
      </c>
      <c r="B10">
        <v>30</v>
      </c>
      <c r="C10">
        <v>3</v>
      </c>
      <c r="D10">
        <v>33</v>
      </c>
    </row>
    <row r="11" spans="1:4" x14ac:dyDescent="0.25">
      <c r="A11" s="48" t="s">
        <v>1938</v>
      </c>
      <c r="B11">
        <v>47</v>
      </c>
      <c r="C11">
        <v>12</v>
      </c>
      <c r="D11">
        <v>59</v>
      </c>
    </row>
    <row r="12" spans="1:4" x14ac:dyDescent="0.25">
      <c r="A12" s="48" t="s">
        <v>1939</v>
      </c>
      <c r="B12">
        <v>18</v>
      </c>
      <c r="C12">
        <v>4</v>
      </c>
      <c r="D12">
        <v>22</v>
      </c>
    </row>
    <row r="13" spans="1:4" x14ac:dyDescent="0.25">
      <c r="A13" s="48" t="s">
        <v>1940</v>
      </c>
      <c r="B13">
        <v>28</v>
      </c>
      <c r="C13">
        <v>2</v>
      </c>
      <c r="D13">
        <v>30</v>
      </c>
    </row>
    <row r="14" spans="1:4" x14ac:dyDescent="0.25">
      <c r="A14" s="48" t="s">
        <v>1942</v>
      </c>
      <c r="B14">
        <v>15</v>
      </c>
      <c r="C14">
        <v>18</v>
      </c>
      <c r="D14">
        <v>33</v>
      </c>
    </row>
    <row r="15" spans="1:4" x14ac:dyDescent="0.25">
      <c r="A15" s="48" t="s">
        <v>1943</v>
      </c>
      <c r="B15">
        <v>13</v>
      </c>
      <c r="C15">
        <v>10</v>
      </c>
      <c r="D15">
        <v>23</v>
      </c>
    </row>
    <row r="16" spans="1:4" x14ac:dyDescent="0.25">
      <c r="A16" s="48" t="s">
        <v>1944</v>
      </c>
      <c r="B16">
        <v>5</v>
      </c>
      <c r="C16">
        <v>23</v>
      </c>
      <c r="D16">
        <v>28</v>
      </c>
    </row>
    <row r="17" spans="1:4" x14ac:dyDescent="0.25">
      <c r="A17" s="48" t="s">
        <v>1945</v>
      </c>
      <c r="B17">
        <v>13</v>
      </c>
      <c r="C17">
        <v>7</v>
      </c>
      <c r="D17">
        <v>20</v>
      </c>
    </row>
    <row r="18" spans="1:4" x14ac:dyDescent="0.25">
      <c r="A18" s="48" t="s">
        <v>9</v>
      </c>
      <c r="B18">
        <v>269</v>
      </c>
      <c r="C18">
        <v>110</v>
      </c>
      <c r="D18">
        <v>379</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A9AAB-EA9F-4811-8E00-0C6BD2A3AD45}">
  <sheetPr>
    <tabColor theme="9" tint="0.39997558519241921"/>
  </sheetPr>
  <dimension ref="A3:I25"/>
  <sheetViews>
    <sheetView workbookViewId="0">
      <selection activeCell="B3" sqref="B3"/>
    </sheetView>
  </sheetViews>
  <sheetFormatPr defaultRowHeight="15" x14ac:dyDescent="0.25"/>
  <cols>
    <col min="1" max="1" width="57.42578125" bestFit="1" customWidth="1"/>
    <col min="2" max="2" width="15.28515625" bestFit="1" customWidth="1"/>
    <col min="3" max="3" width="8.140625" bestFit="1" customWidth="1"/>
    <col min="4" max="4" width="10.7109375" bestFit="1" customWidth="1"/>
    <col min="5" max="5" width="8.140625" bestFit="1" customWidth="1"/>
    <col min="6" max="6" width="12.85546875" bestFit="1" customWidth="1"/>
    <col min="7" max="7" width="10.7109375" bestFit="1" customWidth="1"/>
  </cols>
  <sheetData>
    <row r="3" spans="1:4" x14ac:dyDescent="0.25">
      <c r="A3" s="23" t="s">
        <v>4</v>
      </c>
      <c r="B3" s="23" t="s">
        <v>5</v>
      </c>
    </row>
    <row r="4" spans="1:4" x14ac:dyDescent="0.25">
      <c r="A4" s="23" t="s">
        <v>6</v>
      </c>
      <c r="B4" t="s">
        <v>1434</v>
      </c>
      <c r="C4" t="s">
        <v>1929</v>
      </c>
      <c r="D4" t="s">
        <v>9</v>
      </c>
    </row>
    <row r="5" spans="1:4" x14ac:dyDescent="0.25">
      <c r="A5" s="48" t="s">
        <v>1932</v>
      </c>
      <c r="B5">
        <v>9</v>
      </c>
      <c r="C5">
        <v>12</v>
      </c>
      <c r="D5">
        <v>21</v>
      </c>
    </row>
    <row r="6" spans="1:4" x14ac:dyDescent="0.25">
      <c r="A6" s="48" t="s">
        <v>1933</v>
      </c>
      <c r="B6">
        <v>11</v>
      </c>
      <c r="C6">
        <v>9</v>
      </c>
      <c r="D6">
        <v>20</v>
      </c>
    </row>
    <row r="7" spans="1:4" x14ac:dyDescent="0.25">
      <c r="A7" s="48" t="s">
        <v>1934</v>
      </c>
      <c r="B7">
        <v>19</v>
      </c>
      <c r="C7">
        <v>8</v>
      </c>
      <c r="D7">
        <v>27</v>
      </c>
    </row>
    <row r="8" spans="1:4" x14ac:dyDescent="0.25">
      <c r="A8" s="48" t="s">
        <v>1935</v>
      </c>
      <c r="B8">
        <v>23</v>
      </c>
      <c r="C8">
        <v>12</v>
      </c>
      <c r="D8">
        <v>35</v>
      </c>
    </row>
    <row r="9" spans="1:4" x14ac:dyDescent="0.25">
      <c r="A9" s="48" t="s">
        <v>1936</v>
      </c>
      <c r="B9">
        <v>16</v>
      </c>
      <c r="C9">
        <v>10</v>
      </c>
      <c r="D9">
        <v>26</v>
      </c>
    </row>
    <row r="10" spans="1:4" x14ac:dyDescent="0.25">
      <c r="A10" s="48" t="s">
        <v>1937</v>
      </c>
      <c r="B10">
        <v>28</v>
      </c>
      <c r="C10">
        <v>5</v>
      </c>
      <c r="D10">
        <v>33</v>
      </c>
    </row>
    <row r="11" spans="1:4" x14ac:dyDescent="0.25">
      <c r="A11" s="48" t="s">
        <v>1938</v>
      </c>
      <c r="B11">
        <v>35</v>
      </c>
      <c r="C11">
        <v>21</v>
      </c>
      <c r="D11">
        <v>56</v>
      </c>
    </row>
    <row r="12" spans="1:4" x14ac:dyDescent="0.25">
      <c r="A12" s="48" t="s">
        <v>1939</v>
      </c>
      <c r="B12">
        <v>13</v>
      </c>
      <c r="C12">
        <v>9</v>
      </c>
      <c r="D12">
        <v>22</v>
      </c>
    </row>
    <row r="13" spans="1:4" x14ac:dyDescent="0.25">
      <c r="A13" s="48" t="s">
        <v>1940</v>
      </c>
      <c r="B13">
        <v>24</v>
      </c>
      <c r="C13">
        <v>6</v>
      </c>
      <c r="D13">
        <v>30</v>
      </c>
    </row>
    <row r="14" spans="1:4" x14ac:dyDescent="0.25">
      <c r="A14" s="48" t="s">
        <v>1941</v>
      </c>
      <c r="B14">
        <v>5</v>
      </c>
      <c r="C14">
        <v>27</v>
      </c>
      <c r="D14">
        <v>32</v>
      </c>
    </row>
    <row r="15" spans="1:4" x14ac:dyDescent="0.25">
      <c r="A15" s="48" t="s">
        <v>1942</v>
      </c>
      <c r="B15">
        <v>11</v>
      </c>
      <c r="C15">
        <v>22</v>
      </c>
      <c r="D15">
        <v>33</v>
      </c>
    </row>
    <row r="16" spans="1:4" x14ac:dyDescent="0.25">
      <c r="A16" s="48" t="s">
        <v>1943</v>
      </c>
      <c r="B16">
        <v>8</v>
      </c>
      <c r="C16">
        <v>15</v>
      </c>
      <c r="D16">
        <v>23</v>
      </c>
    </row>
    <row r="17" spans="1:9" x14ac:dyDescent="0.25">
      <c r="A17" s="48" t="s">
        <v>1944</v>
      </c>
      <c r="B17">
        <v>1</v>
      </c>
      <c r="C17">
        <v>27</v>
      </c>
      <c r="D17">
        <v>28</v>
      </c>
    </row>
    <row r="18" spans="1:9" x14ac:dyDescent="0.25">
      <c r="A18" s="48" t="s">
        <v>1945</v>
      </c>
      <c r="B18">
        <v>6</v>
      </c>
      <c r="C18">
        <v>9</v>
      </c>
      <c r="D18">
        <v>15</v>
      </c>
    </row>
    <row r="19" spans="1:9" x14ac:dyDescent="0.25">
      <c r="A19" s="48" t="s">
        <v>9</v>
      </c>
      <c r="B19">
        <v>209</v>
      </c>
      <c r="C19">
        <v>192</v>
      </c>
      <c r="D19">
        <v>401</v>
      </c>
    </row>
    <row r="25" spans="1:9" x14ac:dyDescent="0.25">
      <c r="I25" s="116" t="s">
        <v>2429</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40C06-5827-45A1-9F45-177FEEAB3DEC}">
  <sheetPr>
    <tabColor theme="9" tint="0.79998168889431442"/>
  </sheetPr>
  <dimension ref="A1:S380"/>
  <sheetViews>
    <sheetView workbookViewId="0">
      <selection activeCell="F2" sqref="F2"/>
    </sheetView>
  </sheetViews>
  <sheetFormatPr defaultRowHeight="15" x14ac:dyDescent="0.25"/>
  <cols>
    <col min="1" max="1" width="19.28515625" customWidth="1"/>
    <col min="2" max="2" width="27.5703125" customWidth="1"/>
    <col min="4" max="4" width="17.7109375" customWidth="1"/>
  </cols>
  <sheetData>
    <row r="1" spans="1:19" s="4" customFormat="1" ht="25.5" x14ac:dyDescent="0.2">
      <c r="A1" s="3" t="s">
        <v>24</v>
      </c>
      <c r="B1" s="3" t="s">
        <v>25</v>
      </c>
      <c r="C1" s="6" t="s">
        <v>0</v>
      </c>
      <c r="D1" s="6" t="s">
        <v>2</v>
      </c>
      <c r="E1" s="6" t="s">
        <v>1946</v>
      </c>
      <c r="F1" s="6" t="s">
        <v>1947</v>
      </c>
      <c r="G1" s="6" t="s">
        <v>1948</v>
      </c>
      <c r="H1" s="6" t="s">
        <v>1949</v>
      </c>
      <c r="I1" s="6" t="s">
        <v>1930</v>
      </c>
      <c r="J1" s="6" t="s">
        <v>1950</v>
      </c>
      <c r="K1" s="6" t="s">
        <v>1951</v>
      </c>
      <c r="L1" s="6" t="s">
        <v>1952</v>
      </c>
      <c r="M1" s="6" t="s">
        <v>1953</v>
      </c>
      <c r="N1" s="6" t="s">
        <v>1954</v>
      </c>
      <c r="O1" s="6" t="s">
        <v>1955</v>
      </c>
      <c r="P1" s="6" t="s">
        <v>1956</v>
      </c>
      <c r="Q1" s="6" t="s">
        <v>1957</v>
      </c>
    </row>
    <row r="2" spans="1:19" s="41" customFormat="1" ht="102" x14ac:dyDescent="0.2">
      <c r="A2" s="36" t="s">
        <v>1932</v>
      </c>
      <c r="B2" s="36" t="s">
        <v>1958</v>
      </c>
      <c r="C2" s="37" t="s">
        <v>32</v>
      </c>
      <c r="D2" s="38" t="s">
        <v>1959</v>
      </c>
      <c r="E2" s="39">
        <v>0.93330000000000002</v>
      </c>
      <c r="F2" s="40">
        <v>14</v>
      </c>
      <c r="G2" s="39">
        <v>6.6699999999999995E-2</v>
      </c>
      <c r="H2" s="40">
        <v>1</v>
      </c>
      <c r="I2" s="40">
        <v>15</v>
      </c>
      <c r="J2" s="37">
        <f t="shared" ref="J2:J65" si="0">IF(E2&gt;=66.67%,1,0)</f>
        <v>1</v>
      </c>
      <c r="K2" s="37" t="s">
        <v>1434</v>
      </c>
      <c r="L2" s="37">
        <f t="shared" ref="L2:L65" si="1">IF(E2&gt;=80%,1,0)</f>
        <v>1</v>
      </c>
      <c r="M2" s="37" t="s">
        <v>1434</v>
      </c>
      <c r="N2" s="37">
        <f t="shared" ref="N2:N65" si="2">IF(E2&gt;=90%,1,0)</f>
        <v>1</v>
      </c>
      <c r="O2" s="37" t="s">
        <v>1434</v>
      </c>
      <c r="P2" s="37">
        <f t="shared" ref="P2:P65" si="3">IF(E2=100%,1,0)</f>
        <v>0</v>
      </c>
      <c r="Q2" s="44" t="s">
        <v>1434</v>
      </c>
      <c r="S2" s="41" t="s">
        <v>1960</v>
      </c>
    </row>
    <row r="3" spans="1:19" s="41" customFormat="1" ht="63.75" x14ac:dyDescent="0.2">
      <c r="A3" s="36" t="s">
        <v>1932</v>
      </c>
      <c r="B3" s="36" t="s">
        <v>1958</v>
      </c>
      <c r="C3" s="37" t="s">
        <v>32</v>
      </c>
      <c r="D3" s="38" t="s">
        <v>1961</v>
      </c>
      <c r="E3" s="39">
        <v>1</v>
      </c>
      <c r="F3" s="40">
        <v>15</v>
      </c>
      <c r="G3" s="39">
        <v>0</v>
      </c>
      <c r="H3" s="40">
        <v>0</v>
      </c>
      <c r="I3" s="40">
        <v>15</v>
      </c>
      <c r="J3" s="37">
        <f t="shared" si="0"/>
        <v>1</v>
      </c>
      <c r="K3" s="37" t="s">
        <v>1434</v>
      </c>
      <c r="L3" s="37">
        <f t="shared" si="1"/>
        <v>1</v>
      </c>
      <c r="M3" s="37" t="s">
        <v>1434</v>
      </c>
      <c r="N3" s="37">
        <f t="shared" si="2"/>
        <v>1</v>
      </c>
      <c r="O3" s="37" t="s">
        <v>1434</v>
      </c>
      <c r="P3" s="37">
        <f t="shared" si="3"/>
        <v>1</v>
      </c>
      <c r="Q3" s="37" t="s">
        <v>1434</v>
      </c>
    </row>
    <row r="4" spans="1:19" s="41" customFormat="1" ht="30.6" customHeight="1" x14ac:dyDescent="0.2">
      <c r="A4" s="36" t="s">
        <v>1932</v>
      </c>
      <c r="B4" s="36" t="s">
        <v>1958</v>
      </c>
      <c r="C4" s="37" t="s">
        <v>32</v>
      </c>
      <c r="D4" s="38" t="s">
        <v>1962</v>
      </c>
      <c r="E4" s="39">
        <v>0.93330000000000002</v>
      </c>
      <c r="F4" s="40">
        <v>14</v>
      </c>
      <c r="G4" s="39">
        <v>6.6699999999999995E-2</v>
      </c>
      <c r="H4" s="40">
        <v>1</v>
      </c>
      <c r="I4" s="40">
        <v>15</v>
      </c>
      <c r="J4" s="37">
        <f t="shared" si="0"/>
        <v>1</v>
      </c>
      <c r="K4" s="37" t="s">
        <v>1434</v>
      </c>
      <c r="L4" s="37">
        <f t="shared" si="1"/>
        <v>1</v>
      </c>
      <c r="M4" s="37" t="s">
        <v>1434</v>
      </c>
      <c r="N4" s="37">
        <f t="shared" si="2"/>
        <v>1</v>
      </c>
      <c r="O4" s="37" t="s">
        <v>1434</v>
      </c>
      <c r="P4" s="37">
        <f t="shared" si="3"/>
        <v>0</v>
      </c>
      <c r="Q4" s="44" t="s">
        <v>1434</v>
      </c>
    </row>
    <row r="5" spans="1:19" s="41" customFormat="1" ht="102" x14ac:dyDescent="0.2">
      <c r="A5" s="36" t="s">
        <v>1933</v>
      </c>
      <c r="B5" s="42" t="s">
        <v>1963</v>
      </c>
      <c r="C5" s="37" t="s">
        <v>32</v>
      </c>
      <c r="D5" s="38" t="s">
        <v>1964</v>
      </c>
      <c r="E5" s="39">
        <v>0.9375</v>
      </c>
      <c r="F5" s="40">
        <v>15</v>
      </c>
      <c r="G5" s="39">
        <v>6.25E-2</v>
      </c>
      <c r="H5" s="40">
        <v>1</v>
      </c>
      <c r="I5" s="40">
        <v>16</v>
      </c>
      <c r="J5" s="37">
        <f t="shared" si="0"/>
        <v>1</v>
      </c>
      <c r="K5" s="37" t="s">
        <v>1434</v>
      </c>
      <c r="L5" s="37">
        <f t="shared" si="1"/>
        <v>1</v>
      </c>
      <c r="M5" s="37" t="s">
        <v>1434</v>
      </c>
      <c r="N5" s="37">
        <f t="shared" si="2"/>
        <v>1</v>
      </c>
      <c r="O5" s="37" t="s">
        <v>1434</v>
      </c>
      <c r="P5" s="37">
        <f t="shared" si="3"/>
        <v>0</v>
      </c>
      <c r="Q5" s="44" t="s">
        <v>1434</v>
      </c>
    </row>
    <row r="6" spans="1:19" s="41" customFormat="1" ht="127.5" x14ac:dyDescent="0.2">
      <c r="A6" s="36" t="s">
        <v>1933</v>
      </c>
      <c r="B6" s="42" t="s">
        <v>1965</v>
      </c>
      <c r="C6" s="37" t="s">
        <v>32</v>
      </c>
      <c r="D6" s="38" t="s">
        <v>1966</v>
      </c>
      <c r="E6" s="39">
        <v>0.9375</v>
      </c>
      <c r="F6" s="40">
        <v>15</v>
      </c>
      <c r="G6" s="39">
        <v>6.25E-2</v>
      </c>
      <c r="H6" s="40">
        <v>1</v>
      </c>
      <c r="I6" s="40">
        <v>16</v>
      </c>
      <c r="J6" s="37">
        <f t="shared" si="0"/>
        <v>1</v>
      </c>
      <c r="K6" s="37" t="s">
        <v>1434</v>
      </c>
      <c r="L6" s="37">
        <f t="shared" si="1"/>
        <v>1</v>
      </c>
      <c r="M6" s="37" t="s">
        <v>1434</v>
      </c>
      <c r="N6" s="37">
        <f t="shared" si="2"/>
        <v>1</v>
      </c>
      <c r="O6" s="37" t="s">
        <v>1434</v>
      </c>
      <c r="P6" s="37">
        <f t="shared" si="3"/>
        <v>0</v>
      </c>
      <c r="Q6" s="44" t="s">
        <v>1434</v>
      </c>
    </row>
    <row r="7" spans="1:19" s="41" customFormat="1" ht="38.25" x14ac:dyDescent="0.2">
      <c r="A7" s="36" t="s">
        <v>1933</v>
      </c>
      <c r="B7" s="42" t="s">
        <v>1965</v>
      </c>
      <c r="C7" s="37" t="s">
        <v>32</v>
      </c>
      <c r="D7" s="38" t="s">
        <v>1967</v>
      </c>
      <c r="E7" s="39">
        <v>0.9375</v>
      </c>
      <c r="F7" s="40">
        <v>15</v>
      </c>
      <c r="G7" s="39">
        <v>6.25E-2</v>
      </c>
      <c r="H7" s="40">
        <v>1</v>
      </c>
      <c r="I7" s="40">
        <v>16</v>
      </c>
      <c r="J7" s="37">
        <f t="shared" si="0"/>
        <v>1</v>
      </c>
      <c r="K7" s="37" t="s">
        <v>1434</v>
      </c>
      <c r="L7" s="37">
        <f t="shared" si="1"/>
        <v>1</v>
      </c>
      <c r="M7" s="37" t="s">
        <v>1434</v>
      </c>
      <c r="N7" s="37">
        <f t="shared" si="2"/>
        <v>1</v>
      </c>
      <c r="O7" s="37" t="s">
        <v>1434</v>
      </c>
      <c r="P7" s="37">
        <f t="shared" si="3"/>
        <v>0</v>
      </c>
      <c r="Q7" s="44" t="s">
        <v>1434</v>
      </c>
    </row>
    <row r="8" spans="1:19" s="41" customFormat="1" ht="51" x14ac:dyDescent="0.2">
      <c r="A8" s="36" t="s">
        <v>1933</v>
      </c>
      <c r="B8" s="42" t="s">
        <v>1968</v>
      </c>
      <c r="C8" s="37" t="s">
        <v>32</v>
      </c>
      <c r="D8" s="38" t="s">
        <v>1969</v>
      </c>
      <c r="E8" s="39">
        <v>1</v>
      </c>
      <c r="F8" s="40">
        <v>16</v>
      </c>
      <c r="G8" s="39">
        <v>0</v>
      </c>
      <c r="H8" s="40">
        <v>0</v>
      </c>
      <c r="I8" s="40">
        <v>16</v>
      </c>
      <c r="J8" s="37">
        <f t="shared" si="0"/>
        <v>1</v>
      </c>
      <c r="K8" s="37" t="s">
        <v>1434</v>
      </c>
      <c r="L8" s="37">
        <f t="shared" si="1"/>
        <v>1</v>
      </c>
      <c r="M8" s="37" t="s">
        <v>1434</v>
      </c>
      <c r="N8" s="37">
        <f t="shared" si="2"/>
        <v>1</v>
      </c>
      <c r="O8" s="37" t="s">
        <v>1434</v>
      </c>
      <c r="P8" s="37">
        <f t="shared" si="3"/>
        <v>1</v>
      </c>
      <c r="Q8" s="37" t="s">
        <v>1434</v>
      </c>
    </row>
    <row r="9" spans="1:19" s="41" customFormat="1" ht="51" x14ac:dyDescent="0.2">
      <c r="A9" s="36" t="s">
        <v>1933</v>
      </c>
      <c r="B9" s="42" t="s">
        <v>1970</v>
      </c>
      <c r="C9" s="37" t="s">
        <v>32</v>
      </c>
      <c r="D9" s="38" t="s">
        <v>1971</v>
      </c>
      <c r="E9" s="39">
        <v>0.9375</v>
      </c>
      <c r="F9" s="40">
        <v>15</v>
      </c>
      <c r="G9" s="39">
        <v>6.25E-2</v>
      </c>
      <c r="H9" s="40">
        <v>1</v>
      </c>
      <c r="I9" s="40">
        <v>16</v>
      </c>
      <c r="J9" s="37">
        <f t="shared" si="0"/>
        <v>1</v>
      </c>
      <c r="K9" s="37" t="s">
        <v>1434</v>
      </c>
      <c r="L9" s="37">
        <f t="shared" si="1"/>
        <v>1</v>
      </c>
      <c r="M9" s="37" t="s">
        <v>1434</v>
      </c>
      <c r="N9" s="37">
        <f t="shared" si="2"/>
        <v>1</v>
      </c>
      <c r="O9" s="37" t="s">
        <v>1434</v>
      </c>
      <c r="P9" s="37">
        <f t="shared" si="3"/>
        <v>0</v>
      </c>
      <c r="Q9" s="44" t="s">
        <v>1434</v>
      </c>
    </row>
    <row r="10" spans="1:19" s="41" customFormat="1" ht="51" x14ac:dyDescent="0.2">
      <c r="A10" s="36" t="s">
        <v>1933</v>
      </c>
      <c r="B10" s="42" t="s">
        <v>1972</v>
      </c>
      <c r="C10" s="37" t="s">
        <v>32</v>
      </c>
      <c r="D10" s="38" t="s">
        <v>1973</v>
      </c>
      <c r="E10" s="39">
        <v>0.9375</v>
      </c>
      <c r="F10" s="40">
        <v>15</v>
      </c>
      <c r="G10" s="39">
        <v>6.25E-2</v>
      </c>
      <c r="H10" s="40">
        <v>1</v>
      </c>
      <c r="I10" s="40">
        <v>16</v>
      </c>
      <c r="J10" s="37">
        <f t="shared" si="0"/>
        <v>1</v>
      </c>
      <c r="K10" s="37" t="s">
        <v>1434</v>
      </c>
      <c r="L10" s="37">
        <f t="shared" si="1"/>
        <v>1</v>
      </c>
      <c r="M10" s="37" t="s">
        <v>1434</v>
      </c>
      <c r="N10" s="37">
        <f t="shared" si="2"/>
        <v>1</v>
      </c>
      <c r="O10" s="37" t="s">
        <v>1434</v>
      </c>
      <c r="P10" s="37">
        <f t="shared" si="3"/>
        <v>0</v>
      </c>
      <c r="Q10" s="44" t="s">
        <v>1434</v>
      </c>
    </row>
    <row r="11" spans="1:19" s="41" customFormat="1" ht="63.75" x14ac:dyDescent="0.2">
      <c r="A11" s="36" t="s">
        <v>1933</v>
      </c>
      <c r="B11" s="42" t="s">
        <v>1974</v>
      </c>
      <c r="C11" s="37" t="s">
        <v>32</v>
      </c>
      <c r="D11" s="38" t="s">
        <v>1975</v>
      </c>
      <c r="E11" s="39">
        <v>0.9375</v>
      </c>
      <c r="F11" s="40">
        <v>15</v>
      </c>
      <c r="G11" s="39">
        <v>6.25E-2</v>
      </c>
      <c r="H11" s="40">
        <v>1</v>
      </c>
      <c r="I11" s="40">
        <v>16</v>
      </c>
      <c r="J11" s="37">
        <f t="shared" si="0"/>
        <v>1</v>
      </c>
      <c r="K11" s="37" t="s">
        <v>1434</v>
      </c>
      <c r="L11" s="37">
        <f t="shared" si="1"/>
        <v>1</v>
      </c>
      <c r="M11" s="37" t="s">
        <v>1434</v>
      </c>
      <c r="N11" s="37">
        <f t="shared" si="2"/>
        <v>1</v>
      </c>
      <c r="O11" s="37" t="s">
        <v>1434</v>
      </c>
      <c r="P11" s="37">
        <f t="shared" si="3"/>
        <v>0</v>
      </c>
      <c r="Q11" s="44" t="s">
        <v>1434</v>
      </c>
    </row>
    <row r="12" spans="1:19" s="41" customFormat="1" ht="38.25" x14ac:dyDescent="0.2">
      <c r="A12" s="36" t="s">
        <v>1934</v>
      </c>
      <c r="B12" s="42" t="s">
        <v>1976</v>
      </c>
      <c r="C12" s="37" t="s">
        <v>32</v>
      </c>
      <c r="D12" s="38" t="s">
        <v>1977</v>
      </c>
      <c r="E12" s="39">
        <v>0.93330000000000002</v>
      </c>
      <c r="F12" s="40">
        <v>14</v>
      </c>
      <c r="G12" s="39">
        <v>6.6699999999999995E-2</v>
      </c>
      <c r="H12" s="40">
        <v>1</v>
      </c>
      <c r="I12" s="40">
        <v>15</v>
      </c>
      <c r="J12" s="37">
        <f t="shared" si="0"/>
        <v>1</v>
      </c>
      <c r="K12" s="37" t="s">
        <v>1434</v>
      </c>
      <c r="L12" s="37">
        <f t="shared" si="1"/>
        <v>1</v>
      </c>
      <c r="M12" s="37" t="s">
        <v>1434</v>
      </c>
      <c r="N12" s="37">
        <f t="shared" si="2"/>
        <v>1</v>
      </c>
      <c r="O12" s="37" t="s">
        <v>1434</v>
      </c>
      <c r="P12" s="37">
        <f t="shared" si="3"/>
        <v>0</v>
      </c>
      <c r="Q12" s="44" t="s">
        <v>1434</v>
      </c>
    </row>
    <row r="13" spans="1:19" s="41" customFormat="1" ht="25.5" x14ac:dyDescent="0.2">
      <c r="A13" s="36" t="s">
        <v>1934</v>
      </c>
      <c r="B13" s="42" t="s">
        <v>1976</v>
      </c>
      <c r="C13" s="37" t="s">
        <v>32</v>
      </c>
      <c r="D13" s="38" t="s">
        <v>1978</v>
      </c>
      <c r="E13" s="39">
        <v>1</v>
      </c>
      <c r="F13" s="40">
        <v>15</v>
      </c>
      <c r="G13" s="39">
        <v>0</v>
      </c>
      <c r="H13" s="40">
        <v>0</v>
      </c>
      <c r="I13" s="40">
        <v>15</v>
      </c>
      <c r="J13" s="37">
        <f t="shared" si="0"/>
        <v>1</v>
      </c>
      <c r="K13" s="37" t="s">
        <v>1434</v>
      </c>
      <c r="L13" s="37">
        <f t="shared" si="1"/>
        <v>1</v>
      </c>
      <c r="M13" s="37" t="s">
        <v>1434</v>
      </c>
      <c r="N13" s="37">
        <f t="shared" si="2"/>
        <v>1</v>
      </c>
      <c r="O13" s="37" t="s">
        <v>1434</v>
      </c>
      <c r="P13" s="37">
        <f t="shared" si="3"/>
        <v>1</v>
      </c>
      <c r="Q13" s="37" t="s">
        <v>1434</v>
      </c>
    </row>
    <row r="14" spans="1:19" s="41" customFormat="1" ht="76.5" x14ac:dyDescent="0.2">
      <c r="A14" s="36" t="s">
        <v>1934</v>
      </c>
      <c r="B14" s="42" t="s">
        <v>1976</v>
      </c>
      <c r="C14" s="37" t="s">
        <v>32</v>
      </c>
      <c r="D14" s="38" t="s">
        <v>1979</v>
      </c>
      <c r="E14" s="39">
        <v>0.93330000000000002</v>
      </c>
      <c r="F14" s="40">
        <v>14</v>
      </c>
      <c r="G14" s="39">
        <v>6.6699999999999995E-2</v>
      </c>
      <c r="H14" s="40">
        <v>1</v>
      </c>
      <c r="I14" s="40">
        <v>15</v>
      </c>
      <c r="J14" s="37">
        <f t="shared" si="0"/>
        <v>1</v>
      </c>
      <c r="K14" s="37" t="s">
        <v>1434</v>
      </c>
      <c r="L14" s="37">
        <f t="shared" si="1"/>
        <v>1</v>
      </c>
      <c r="M14" s="37" t="s">
        <v>1434</v>
      </c>
      <c r="N14" s="37">
        <f t="shared" si="2"/>
        <v>1</v>
      </c>
      <c r="O14" s="37" t="s">
        <v>1434</v>
      </c>
      <c r="P14" s="37">
        <f t="shared" si="3"/>
        <v>0</v>
      </c>
      <c r="Q14" s="44" t="s">
        <v>1434</v>
      </c>
    </row>
    <row r="15" spans="1:19" s="41" customFormat="1" ht="51" x14ac:dyDescent="0.2">
      <c r="A15" s="36" t="s">
        <v>1934</v>
      </c>
      <c r="B15" s="42" t="s">
        <v>1976</v>
      </c>
      <c r="C15" s="37" t="s">
        <v>32</v>
      </c>
      <c r="D15" s="38" t="s">
        <v>1980</v>
      </c>
      <c r="E15" s="39">
        <v>0.93330000000000002</v>
      </c>
      <c r="F15" s="40">
        <v>14</v>
      </c>
      <c r="G15" s="39">
        <v>6.6699999999999995E-2</v>
      </c>
      <c r="H15" s="40">
        <v>1</v>
      </c>
      <c r="I15" s="40">
        <v>15</v>
      </c>
      <c r="J15" s="37">
        <f t="shared" si="0"/>
        <v>1</v>
      </c>
      <c r="K15" s="37" t="s">
        <v>1434</v>
      </c>
      <c r="L15" s="37">
        <f t="shared" si="1"/>
        <v>1</v>
      </c>
      <c r="M15" s="37" t="s">
        <v>1434</v>
      </c>
      <c r="N15" s="37">
        <f t="shared" si="2"/>
        <v>1</v>
      </c>
      <c r="O15" s="37" t="s">
        <v>1434</v>
      </c>
      <c r="P15" s="37">
        <f t="shared" si="3"/>
        <v>0</v>
      </c>
      <c r="Q15" s="44" t="s">
        <v>1434</v>
      </c>
    </row>
    <row r="16" spans="1:19" s="41" customFormat="1" ht="25.5" x14ac:dyDescent="0.2">
      <c r="A16" s="36" t="s">
        <v>1934</v>
      </c>
      <c r="B16" s="42" t="s">
        <v>1976</v>
      </c>
      <c r="C16" s="37" t="s">
        <v>32</v>
      </c>
      <c r="D16" s="38" t="s">
        <v>1981</v>
      </c>
      <c r="E16" s="39">
        <v>1</v>
      </c>
      <c r="F16" s="40">
        <v>15</v>
      </c>
      <c r="G16" s="39">
        <v>0</v>
      </c>
      <c r="H16" s="40">
        <v>0</v>
      </c>
      <c r="I16" s="40">
        <v>15</v>
      </c>
      <c r="J16" s="37">
        <f t="shared" si="0"/>
        <v>1</v>
      </c>
      <c r="K16" s="37" t="s">
        <v>1434</v>
      </c>
      <c r="L16" s="37">
        <f t="shared" si="1"/>
        <v>1</v>
      </c>
      <c r="M16" s="37" t="s">
        <v>1434</v>
      </c>
      <c r="N16" s="37">
        <f t="shared" si="2"/>
        <v>1</v>
      </c>
      <c r="O16" s="37" t="s">
        <v>1434</v>
      </c>
      <c r="P16" s="37">
        <f t="shared" si="3"/>
        <v>1</v>
      </c>
      <c r="Q16" s="37" t="s">
        <v>1434</v>
      </c>
    </row>
    <row r="17" spans="1:17" s="41" customFormat="1" ht="51" x14ac:dyDescent="0.2">
      <c r="A17" s="36" t="s">
        <v>1934</v>
      </c>
      <c r="B17" s="42" t="s">
        <v>1982</v>
      </c>
      <c r="C17" s="37" t="s">
        <v>32</v>
      </c>
      <c r="D17" s="38" t="s">
        <v>1983</v>
      </c>
      <c r="E17" s="39">
        <v>0.93330000000000002</v>
      </c>
      <c r="F17" s="40">
        <v>14</v>
      </c>
      <c r="G17" s="39">
        <v>6.6699999999999995E-2</v>
      </c>
      <c r="H17" s="40">
        <v>1</v>
      </c>
      <c r="I17" s="40">
        <v>15</v>
      </c>
      <c r="J17" s="37">
        <f t="shared" si="0"/>
        <v>1</v>
      </c>
      <c r="K17" s="37" t="s">
        <v>1434</v>
      </c>
      <c r="L17" s="37">
        <f t="shared" si="1"/>
        <v>1</v>
      </c>
      <c r="M17" s="37" t="s">
        <v>1434</v>
      </c>
      <c r="N17" s="37">
        <f t="shared" si="2"/>
        <v>1</v>
      </c>
      <c r="O17" s="37" t="s">
        <v>1434</v>
      </c>
      <c r="P17" s="37">
        <f t="shared" si="3"/>
        <v>0</v>
      </c>
      <c r="Q17" s="44" t="s">
        <v>1434</v>
      </c>
    </row>
    <row r="18" spans="1:17" s="41" customFormat="1" ht="38.25" x14ac:dyDescent="0.2">
      <c r="A18" s="36" t="s">
        <v>1934</v>
      </c>
      <c r="B18" s="42" t="s">
        <v>1982</v>
      </c>
      <c r="C18" s="37" t="s">
        <v>32</v>
      </c>
      <c r="D18" s="38" t="s">
        <v>1984</v>
      </c>
      <c r="E18" s="39">
        <v>1</v>
      </c>
      <c r="F18" s="40">
        <v>15</v>
      </c>
      <c r="G18" s="39">
        <v>0</v>
      </c>
      <c r="H18" s="40">
        <v>0</v>
      </c>
      <c r="I18" s="40">
        <v>15</v>
      </c>
      <c r="J18" s="37">
        <f t="shared" si="0"/>
        <v>1</v>
      </c>
      <c r="K18" s="37" t="s">
        <v>1434</v>
      </c>
      <c r="L18" s="37">
        <f t="shared" si="1"/>
        <v>1</v>
      </c>
      <c r="M18" s="37" t="s">
        <v>1434</v>
      </c>
      <c r="N18" s="37">
        <f t="shared" si="2"/>
        <v>1</v>
      </c>
      <c r="O18" s="37" t="s">
        <v>1434</v>
      </c>
      <c r="P18" s="37">
        <f t="shared" si="3"/>
        <v>1</v>
      </c>
      <c r="Q18" s="37" t="s">
        <v>1434</v>
      </c>
    </row>
    <row r="19" spans="1:17" s="41" customFormat="1" ht="89.25" x14ac:dyDescent="0.2">
      <c r="A19" s="36" t="s">
        <v>1934</v>
      </c>
      <c r="B19" s="42" t="s">
        <v>1982</v>
      </c>
      <c r="C19" s="37" t="s">
        <v>32</v>
      </c>
      <c r="D19" s="38" t="s">
        <v>1985</v>
      </c>
      <c r="E19" s="39">
        <v>1</v>
      </c>
      <c r="F19" s="40">
        <v>15</v>
      </c>
      <c r="G19" s="39">
        <v>0</v>
      </c>
      <c r="H19" s="40">
        <v>0</v>
      </c>
      <c r="I19" s="40">
        <v>15</v>
      </c>
      <c r="J19" s="37">
        <f t="shared" si="0"/>
        <v>1</v>
      </c>
      <c r="K19" s="37" t="s">
        <v>1434</v>
      </c>
      <c r="L19" s="37">
        <f t="shared" si="1"/>
        <v>1</v>
      </c>
      <c r="M19" s="37" t="s">
        <v>1434</v>
      </c>
      <c r="N19" s="37">
        <f t="shared" si="2"/>
        <v>1</v>
      </c>
      <c r="O19" s="37" t="s">
        <v>1434</v>
      </c>
      <c r="P19" s="37">
        <f t="shared" si="3"/>
        <v>1</v>
      </c>
      <c r="Q19" s="37" t="s">
        <v>1434</v>
      </c>
    </row>
    <row r="20" spans="1:17" s="41" customFormat="1" ht="38.25" x14ac:dyDescent="0.2">
      <c r="A20" s="36" t="s">
        <v>1934</v>
      </c>
      <c r="B20" s="42" t="s">
        <v>1982</v>
      </c>
      <c r="C20" s="37" t="s">
        <v>32</v>
      </c>
      <c r="D20" s="38" t="s">
        <v>1986</v>
      </c>
      <c r="E20" s="39">
        <v>1</v>
      </c>
      <c r="F20" s="40">
        <v>15</v>
      </c>
      <c r="G20" s="39">
        <v>0</v>
      </c>
      <c r="H20" s="40">
        <v>0</v>
      </c>
      <c r="I20" s="40">
        <v>15</v>
      </c>
      <c r="J20" s="37">
        <f t="shared" si="0"/>
        <v>1</v>
      </c>
      <c r="K20" s="37" t="s">
        <v>1434</v>
      </c>
      <c r="L20" s="37">
        <f t="shared" si="1"/>
        <v>1</v>
      </c>
      <c r="M20" s="37" t="s">
        <v>1434</v>
      </c>
      <c r="N20" s="37">
        <f t="shared" si="2"/>
        <v>1</v>
      </c>
      <c r="O20" s="37" t="s">
        <v>1434</v>
      </c>
      <c r="P20" s="37">
        <f t="shared" si="3"/>
        <v>1</v>
      </c>
      <c r="Q20" s="37" t="s">
        <v>1434</v>
      </c>
    </row>
    <row r="21" spans="1:17" s="41" customFormat="1" ht="25.5" x14ac:dyDescent="0.2">
      <c r="A21" s="36" t="s">
        <v>1934</v>
      </c>
      <c r="B21" s="42" t="s">
        <v>1987</v>
      </c>
      <c r="C21" s="37" t="s">
        <v>32</v>
      </c>
      <c r="D21" s="38" t="s">
        <v>1988</v>
      </c>
      <c r="E21" s="39">
        <v>1</v>
      </c>
      <c r="F21" s="40">
        <v>15</v>
      </c>
      <c r="G21" s="39">
        <v>0</v>
      </c>
      <c r="H21" s="40">
        <v>0</v>
      </c>
      <c r="I21" s="40">
        <v>15</v>
      </c>
      <c r="J21" s="37">
        <f t="shared" si="0"/>
        <v>1</v>
      </c>
      <c r="K21" s="37" t="s">
        <v>1434</v>
      </c>
      <c r="L21" s="37">
        <f t="shared" si="1"/>
        <v>1</v>
      </c>
      <c r="M21" s="37" t="s">
        <v>1434</v>
      </c>
      <c r="N21" s="37">
        <f t="shared" si="2"/>
        <v>1</v>
      </c>
      <c r="O21" s="37" t="s">
        <v>1434</v>
      </c>
      <c r="P21" s="37">
        <f t="shared" si="3"/>
        <v>1</v>
      </c>
      <c r="Q21" s="37" t="s">
        <v>1434</v>
      </c>
    </row>
    <row r="22" spans="1:17" s="41" customFormat="1" ht="25.5" x14ac:dyDescent="0.2">
      <c r="A22" s="36" t="s">
        <v>1934</v>
      </c>
      <c r="B22" s="42" t="s">
        <v>1987</v>
      </c>
      <c r="C22" s="37" t="s">
        <v>32</v>
      </c>
      <c r="D22" s="38" t="s">
        <v>1989</v>
      </c>
      <c r="E22" s="39">
        <v>0.93330000000000002</v>
      </c>
      <c r="F22" s="40">
        <v>14</v>
      </c>
      <c r="G22" s="39">
        <v>6.6699999999999995E-2</v>
      </c>
      <c r="H22" s="40">
        <v>1</v>
      </c>
      <c r="I22" s="40">
        <v>15</v>
      </c>
      <c r="J22" s="37">
        <f t="shared" si="0"/>
        <v>1</v>
      </c>
      <c r="K22" s="37" t="s">
        <v>1434</v>
      </c>
      <c r="L22" s="37">
        <f t="shared" si="1"/>
        <v>1</v>
      </c>
      <c r="M22" s="37" t="s">
        <v>1434</v>
      </c>
      <c r="N22" s="37">
        <f t="shared" si="2"/>
        <v>1</v>
      </c>
      <c r="O22" s="37" t="s">
        <v>1434</v>
      </c>
      <c r="P22" s="37">
        <f t="shared" si="3"/>
        <v>0</v>
      </c>
      <c r="Q22" s="44" t="s">
        <v>1434</v>
      </c>
    </row>
    <row r="23" spans="1:17" s="41" customFormat="1" ht="114.75" x14ac:dyDescent="0.2">
      <c r="A23" s="36" t="s">
        <v>1935</v>
      </c>
      <c r="B23" s="42" t="s">
        <v>1990</v>
      </c>
      <c r="C23" s="37" t="s">
        <v>32</v>
      </c>
      <c r="D23" s="38" t="s">
        <v>1991</v>
      </c>
      <c r="E23" s="39">
        <v>1</v>
      </c>
      <c r="F23" s="40">
        <v>15</v>
      </c>
      <c r="G23" s="39">
        <v>0</v>
      </c>
      <c r="H23" s="40">
        <v>0</v>
      </c>
      <c r="I23" s="40">
        <v>15</v>
      </c>
      <c r="J23" s="37">
        <f t="shared" si="0"/>
        <v>1</v>
      </c>
      <c r="K23" s="37" t="s">
        <v>1434</v>
      </c>
      <c r="L23" s="37">
        <f t="shared" si="1"/>
        <v>1</v>
      </c>
      <c r="M23" s="37" t="s">
        <v>1434</v>
      </c>
      <c r="N23" s="37">
        <f t="shared" si="2"/>
        <v>1</v>
      </c>
      <c r="O23" s="37" t="s">
        <v>1434</v>
      </c>
      <c r="P23" s="37">
        <f t="shared" si="3"/>
        <v>1</v>
      </c>
      <c r="Q23" s="37" t="s">
        <v>1434</v>
      </c>
    </row>
    <row r="24" spans="1:17" s="41" customFormat="1" ht="102" x14ac:dyDescent="0.2">
      <c r="A24" s="36" t="s">
        <v>1935</v>
      </c>
      <c r="B24" s="42" t="s">
        <v>1990</v>
      </c>
      <c r="C24" s="37" t="s">
        <v>32</v>
      </c>
      <c r="D24" s="38" t="s">
        <v>1992</v>
      </c>
      <c r="E24" s="39">
        <v>0.93330000000000002</v>
      </c>
      <c r="F24" s="40">
        <v>14</v>
      </c>
      <c r="G24" s="39">
        <v>6.6699999999999995E-2</v>
      </c>
      <c r="H24" s="40">
        <v>1</v>
      </c>
      <c r="I24" s="40">
        <v>15</v>
      </c>
      <c r="J24" s="37">
        <f t="shared" si="0"/>
        <v>1</v>
      </c>
      <c r="K24" s="37" t="s">
        <v>1434</v>
      </c>
      <c r="L24" s="37">
        <f t="shared" si="1"/>
        <v>1</v>
      </c>
      <c r="M24" s="37" t="s">
        <v>1434</v>
      </c>
      <c r="N24" s="37">
        <f t="shared" si="2"/>
        <v>1</v>
      </c>
      <c r="O24" s="37" t="s">
        <v>1434</v>
      </c>
      <c r="P24" s="37">
        <f t="shared" si="3"/>
        <v>0</v>
      </c>
      <c r="Q24" s="44" t="s">
        <v>1434</v>
      </c>
    </row>
    <row r="25" spans="1:17" s="41" customFormat="1" ht="51" x14ac:dyDescent="0.2">
      <c r="A25" s="36" t="s">
        <v>1935</v>
      </c>
      <c r="B25" s="42" t="s">
        <v>1993</v>
      </c>
      <c r="C25" s="37" t="s">
        <v>32</v>
      </c>
      <c r="D25" s="38" t="s">
        <v>1994</v>
      </c>
      <c r="E25" s="39">
        <v>0.93330000000000002</v>
      </c>
      <c r="F25" s="40">
        <v>14</v>
      </c>
      <c r="G25" s="39">
        <v>6.6699999999999995E-2</v>
      </c>
      <c r="H25" s="40">
        <v>1</v>
      </c>
      <c r="I25" s="40">
        <v>15</v>
      </c>
      <c r="J25" s="37">
        <f t="shared" si="0"/>
        <v>1</v>
      </c>
      <c r="K25" s="37" t="s">
        <v>1434</v>
      </c>
      <c r="L25" s="37">
        <f t="shared" si="1"/>
        <v>1</v>
      </c>
      <c r="M25" s="37" t="s">
        <v>1434</v>
      </c>
      <c r="N25" s="37">
        <f t="shared" si="2"/>
        <v>1</v>
      </c>
      <c r="O25" s="37" t="s">
        <v>1434</v>
      </c>
      <c r="P25" s="37">
        <f t="shared" si="3"/>
        <v>0</v>
      </c>
      <c r="Q25" s="44" t="s">
        <v>1434</v>
      </c>
    </row>
    <row r="26" spans="1:17" s="41" customFormat="1" ht="76.5" x14ac:dyDescent="0.2">
      <c r="A26" s="36" t="s">
        <v>1935</v>
      </c>
      <c r="B26" s="42" t="s">
        <v>1995</v>
      </c>
      <c r="C26" s="37" t="s">
        <v>32</v>
      </c>
      <c r="D26" s="38" t="s">
        <v>1996</v>
      </c>
      <c r="E26" s="39">
        <v>1</v>
      </c>
      <c r="F26" s="40">
        <v>14</v>
      </c>
      <c r="G26" s="39">
        <v>0</v>
      </c>
      <c r="H26" s="40">
        <v>0</v>
      </c>
      <c r="I26" s="40">
        <v>14</v>
      </c>
      <c r="J26" s="37">
        <f t="shared" si="0"/>
        <v>1</v>
      </c>
      <c r="K26" s="37" t="s">
        <v>1434</v>
      </c>
      <c r="L26" s="37">
        <f t="shared" si="1"/>
        <v>1</v>
      </c>
      <c r="M26" s="37" t="s">
        <v>1434</v>
      </c>
      <c r="N26" s="37">
        <f t="shared" si="2"/>
        <v>1</v>
      </c>
      <c r="O26" s="37" t="s">
        <v>1434</v>
      </c>
      <c r="P26" s="37">
        <f t="shared" si="3"/>
        <v>1</v>
      </c>
      <c r="Q26" s="37" t="s">
        <v>1434</v>
      </c>
    </row>
    <row r="27" spans="1:17" s="41" customFormat="1" ht="89.25" x14ac:dyDescent="0.2">
      <c r="A27" s="36" t="s">
        <v>1935</v>
      </c>
      <c r="B27" s="42" t="s">
        <v>1995</v>
      </c>
      <c r="C27" s="37" t="s">
        <v>32</v>
      </c>
      <c r="D27" s="38" t="s">
        <v>1997</v>
      </c>
      <c r="E27" s="39">
        <v>1</v>
      </c>
      <c r="F27" s="40">
        <v>14</v>
      </c>
      <c r="G27" s="39">
        <v>0</v>
      </c>
      <c r="H27" s="40">
        <v>0</v>
      </c>
      <c r="I27" s="40">
        <v>14</v>
      </c>
      <c r="J27" s="37">
        <f t="shared" si="0"/>
        <v>1</v>
      </c>
      <c r="K27" s="37" t="s">
        <v>1434</v>
      </c>
      <c r="L27" s="37">
        <f t="shared" si="1"/>
        <v>1</v>
      </c>
      <c r="M27" s="37" t="s">
        <v>1434</v>
      </c>
      <c r="N27" s="37">
        <f t="shared" si="2"/>
        <v>1</v>
      </c>
      <c r="O27" s="37" t="s">
        <v>1434</v>
      </c>
      <c r="P27" s="37">
        <f t="shared" si="3"/>
        <v>1</v>
      </c>
      <c r="Q27" s="37" t="s">
        <v>1434</v>
      </c>
    </row>
    <row r="28" spans="1:17" s="41" customFormat="1" ht="51" x14ac:dyDescent="0.2">
      <c r="A28" s="36" t="s">
        <v>1935</v>
      </c>
      <c r="B28" s="42" t="s">
        <v>1995</v>
      </c>
      <c r="C28" s="37" t="s">
        <v>32</v>
      </c>
      <c r="D28" s="38" t="s">
        <v>1998</v>
      </c>
      <c r="E28" s="39">
        <v>1</v>
      </c>
      <c r="F28" s="40">
        <v>14</v>
      </c>
      <c r="G28" s="39">
        <v>0</v>
      </c>
      <c r="H28" s="40">
        <v>0</v>
      </c>
      <c r="I28" s="40">
        <v>14</v>
      </c>
      <c r="J28" s="37">
        <f t="shared" si="0"/>
        <v>1</v>
      </c>
      <c r="K28" s="37" t="s">
        <v>1434</v>
      </c>
      <c r="L28" s="37">
        <f t="shared" si="1"/>
        <v>1</v>
      </c>
      <c r="M28" s="37" t="s">
        <v>1434</v>
      </c>
      <c r="N28" s="37">
        <f t="shared" si="2"/>
        <v>1</v>
      </c>
      <c r="O28" s="37" t="s">
        <v>1434</v>
      </c>
      <c r="P28" s="37">
        <f t="shared" si="3"/>
        <v>1</v>
      </c>
      <c r="Q28" s="37" t="s">
        <v>1434</v>
      </c>
    </row>
    <row r="29" spans="1:17" s="41" customFormat="1" ht="76.5" x14ac:dyDescent="0.2">
      <c r="A29" s="36" t="s">
        <v>1935</v>
      </c>
      <c r="B29" s="42" t="s">
        <v>1995</v>
      </c>
      <c r="C29" s="37" t="s">
        <v>32</v>
      </c>
      <c r="D29" s="38" t="s">
        <v>1999</v>
      </c>
      <c r="E29" s="39">
        <v>1</v>
      </c>
      <c r="F29" s="40">
        <v>14</v>
      </c>
      <c r="G29" s="39">
        <v>0</v>
      </c>
      <c r="H29" s="40">
        <v>0</v>
      </c>
      <c r="I29" s="40">
        <v>14</v>
      </c>
      <c r="J29" s="37">
        <f t="shared" si="0"/>
        <v>1</v>
      </c>
      <c r="K29" s="37" t="s">
        <v>1434</v>
      </c>
      <c r="L29" s="37">
        <f t="shared" si="1"/>
        <v>1</v>
      </c>
      <c r="M29" s="37" t="s">
        <v>1434</v>
      </c>
      <c r="N29" s="37">
        <f t="shared" si="2"/>
        <v>1</v>
      </c>
      <c r="O29" s="37" t="s">
        <v>1434</v>
      </c>
      <c r="P29" s="37">
        <f t="shared" si="3"/>
        <v>1</v>
      </c>
      <c r="Q29" s="37" t="s">
        <v>1434</v>
      </c>
    </row>
    <row r="30" spans="1:17" s="41" customFormat="1" ht="63.75" x14ac:dyDescent="0.2">
      <c r="A30" s="36" t="s">
        <v>1935</v>
      </c>
      <c r="B30" s="42" t="s">
        <v>1995</v>
      </c>
      <c r="C30" s="37" t="s">
        <v>32</v>
      </c>
      <c r="D30" s="38" t="s">
        <v>2000</v>
      </c>
      <c r="E30" s="39">
        <v>1</v>
      </c>
      <c r="F30" s="40">
        <v>14</v>
      </c>
      <c r="G30" s="39">
        <v>0</v>
      </c>
      <c r="H30" s="40">
        <v>0</v>
      </c>
      <c r="I30" s="40">
        <v>14</v>
      </c>
      <c r="J30" s="37">
        <f t="shared" si="0"/>
        <v>1</v>
      </c>
      <c r="K30" s="37" t="s">
        <v>1434</v>
      </c>
      <c r="L30" s="37">
        <f t="shared" si="1"/>
        <v>1</v>
      </c>
      <c r="M30" s="37" t="s">
        <v>1434</v>
      </c>
      <c r="N30" s="37">
        <f t="shared" si="2"/>
        <v>1</v>
      </c>
      <c r="O30" s="37" t="s">
        <v>1434</v>
      </c>
      <c r="P30" s="37">
        <f t="shared" si="3"/>
        <v>1</v>
      </c>
      <c r="Q30" s="37" t="s">
        <v>1434</v>
      </c>
    </row>
    <row r="31" spans="1:17" s="41" customFormat="1" ht="25.5" x14ac:dyDescent="0.2">
      <c r="A31" s="36" t="s">
        <v>1935</v>
      </c>
      <c r="B31" s="42" t="s">
        <v>1995</v>
      </c>
      <c r="C31" s="37" t="s">
        <v>32</v>
      </c>
      <c r="D31" s="38" t="s">
        <v>2001</v>
      </c>
      <c r="E31" s="39">
        <v>1</v>
      </c>
      <c r="F31" s="40">
        <v>14</v>
      </c>
      <c r="G31" s="39">
        <v>0</v>
      </c>
      <c r="H31" s="40">
        <v>0</v>
      </c>
      <c r="I31" s="40">
        <v>14</v>
      </c>
      <c r="J31" s="37">
        <f t="shared" si="0"/>
        <v>1</v>
      </c>
      <c r="K31" s="37" t="s">
        <v>1434</v>
      </c>
      <c r="L31" s="37">
        <f t="shared" si="1"/>
        <v>1</v>
      </c>
      <c r="M31" s="37" t="s">
        <v>1434</v>
      </c>
      <c r="N31" s="37">
        <f t="shared" si="2"/>
        <v>1</v>
      </c>
      <c r="O31" s="37" t="s">
        <v>1434</v>
      </c>
      <c r="P31" s="37">
        <f t="shared" si="3"/>
        <v>1</v>
      </c>
      <c r="Q31" s="37" t="s">
        <v>1434</v>
      </c>
    </row>
    <row r="32" spans="1:17" s="41" customFormat="1" ht="25.5" x14ac:dyDescent="0.2">
      <c r="A32" s="36" t="s">
        <v>1935</v>
      </c>
      <c r="B32" s="42" t="s">
        <v>1995</v>
      </c>
      <c r="C32" s="37" t="s">
        <v>32</v>
      </c>
      <c r="D32" s="38" t="s">
        <v>2002</v>
      </c>
      <c r="E32" s="39">
        <v>0.92859999999999998</v>
      </c>
      <c r="F32" s="40">
        <v>13</v>
      </c>
      <c r="G32" s="39">
        <v>7.1400000000000005E-2</v>
      </c>
      <c r="H32" s="40">
        <v>1</v>
      </c>
      <c r="I32" s="40">
        <v>14</v>
      </c>
      <c r="J32" s="37">
        <f t="shared" si="0"/>
        <v>1</v>
      </c>
      <c r="K32" s="37" t="s">
        <v>1434</v>
      </c>
      <c r="L32" s="37">
        <f t="shared" si="1"/>
        <v>1</v>
      </c>
      <c r="M32" s="37" t="s">
        <v>1434</v>
      </c>
      <c r="N32" s="37">
        <f t="shared" si="2"/>
        <v>1</v>
      </c>
      <c r="O32" s="37" t="s">
        <v>1434</v>
      </c>
      <c r="P32" s="37">
        <f t="shared" si="3"/>
        <v>0</v>
      </c>
      <c r="Q32" s="44" t="s">
        <v>1434</v>
      </c>
    </row>
    <row r="33" spans="1:17" s="41" customFormat="1" ht="76.5" x14ac:dyDescent="0.2">
      <c r="A33" s="36" t="s">
        <v>1935</v>
      </c>
      <c r="B33" s="42" t="s">
        <v>1995</v>
      </c>
      <c r="C33" s="37" t="s">
        <v>32</v>
      </c>
      <c r="D33" s="38" t="s">
        <v>2003</v>
      </c>
      <c r="E33" s="39">
        <v>1</v>
      </c>
      <c r="F33" s="40">
        <v>14</v>
      </c>
      <c r="G33" s="39">
        <v>0</v>
      </c>
      <c r="H33" s="40">
        <v>0</v>
      </c>
      <c r="I33" s="40">
        <v>14</v>
      </c>
      <c r="J33" s="37">
        <f t="shared" si="0"/>
        <v>1</v>
      </c>
      <c r="K33" s="37" t="s">
        <v>1434</v>
      </c>
      <c r="L33" s="37">
        <f t="shared" si="1"/>
        <v>1</v>
      </c>
      <c r="M33" s="37" t="s">
        <v>1434</v>
      </c>
      <c r="N33" s="37">
        <f t="shared" si="2"/>
        <v>1</v>
      </c>
      <c r="O33" s="37" t="s">
        <v>1434</v>
      </c>
      <c r="P33" s="37">
        <f t="shared" si="3"/>
        <v>1</v>
      </c>
      <c r="Q33" s="37" t="s">
        <v>1434</v>
      </c>
    </row>
    <row r="34" spans="1:17" s="41" customFormat="1" ht="76.5" x14ac:dyDescent="0.2">
      <c r="A34" s="36" t="s">
        <v>1935</v>
      </c>
      <c r="B34" s="42" t="s">
        <v>2004</v>
      </c>
      <c r="C34" s="37" t="s">
        <v>32</v>
      </c>
      <c r="D34" s="38" t="s">
        <v>2005</v>
      </c>
      <c r="E34" s="39">
        <v>1</v>
      </c>
      <c r="F34" s="40">
        <v>15</v>
      </c>
      <c r="G34" s="39">
        <v>0</v>
      </c>
      <c r="H34" s="40">
        <v>0</v>
      </c>
      <c r="I34" s="40">
        <v>15</v>
      </c>
      <c r="J34" s="37">
        <f t="shared" si="0"/>
        <v>1</v>
      </c>
      <c r="K34" s="37" t="s">
        <v>1434</v>
      </c>
      <c r="L34" s="37">
        <f t="shared" si="1"/>
        <v>1</v>
      </c>
      <c r="M34" s="37" t="s">
        <v>1434</v>
      </c>
      <c r="N34" s="37">
        <f t="shared" si="2"/>
        <v>1</v>
      </c>
      <c r="O34" s="37" t="s">
        <v>1434</v>
      </c>
      <c r="P34" s="37">
        <f t="shared" si="3"/>
        <v>1</v>
      </c>
      <c r="Q34" s="37" t="s">
        <v>1434</v>
      </c>
    </row>
    <row r="35" spans="1:17" s="41" customFormat="1" ht="114.75" x14ac:dyDescent="0.2">
      <c r="A35" s="36" t="s">
        <v>1935</v>
      </c>
      <c r="B35" s="42" t="s">
        <v>2004</v>
      </c>
      <c r="C35" s="37" t="s">
        <v>32</v>
      </c>
      <c r="D35" s="38" t="s">
        <v>2006</v>
      </c>
      <c r="E35" s="39">
        <v>1</v>
      </c>
      <c r="F35" s="40">
        <v>15</v>
      </c>
      <c r="G35" s="39">
        <v>0</v>
      </c>
      <c r="H35" s="40">
        <v>0</v>
      </c>
      <c r="I35" s="40">
        <v>15</v>
      </c>
      <c r="J35" s="37">
        <f t="shared" si="0"/>
        <v>1</v>
      </c>
      <c r="K35" s="37" t="s">
        <v>1434</v>
      </c>
      <c r="L35" s="37">
        <f t="shared" si="1"/>
        <v>1</v>
      </c>
      <c r="M35" s="37" t="s">
        <v>1434</v>
      </c>
      <c r="N35" s="37">
        <f t="shared" si="2"/>
        <v>1</v>
      </c>
      <c r="O35" s="37" t="s">
        <v>1434</v>
      </c>
      <c r="P35" s="37">
        <f t="shared" si="3"/>
        <v>1</v>
      </c>
      <c r="Q35" s="37" t="s">
        <v>1434</v>
      </c>
    </row>
    <row r="36" spans="1:17" s="41" customFormat="1" ht="51" x14ac:dyDescent="0.2">
      <c r="A36" s="36" t="s">
        <v>1935</v>
      </c>
      <c r="B36" s="42" t="s">
        <v>2004</v>
      </c>
      <c r="C36" s="37" t="s">
        <v>32</v>
      </c>
      <c r="D36" s="38" t="s">
        <v>2007</v>
      </c>
      <c r="E36" s="39">
        <v>1</v>
      </c>
      <c r="F36" s="40">
        <v>15</v>
      </c>
      <c r="G36" s="39">
        <v>0</v>
      </c>
      <c r="H36" s="40">
        <v>0</v>
      </c>
      <c r="I36" s="40">
        <v>15</v>
      </c>
      <c r="J36" s="37">
        <f t="shared" si="0"/>
        <v>1</v>
      </c>
      <c r="K36" s="37" t="s">
        <v>1434</v>
      </c>
      <c r="L36" s="37">
        <f t="shared" si="1"/>
        <v>1</v>
      </c>
      <c r="M36" s="37" t="s">
        <v>1434</v>
      </c>
      <c r="N36" s="37">
        <f t="shared" si="2"/>
        <v>1</v>
      </c>
      <c r="O36" s="37" t="s">
        <v>1434</v>
      </c>
      <c r="P36" s="37">
        <f t="shared" si="3"/>
        <v>1</v>
      </c>
      <c r="Q36" s="37" t="s">
        <v>1434</v>
      </c>
    </row>
    <row r="37" spans="1:17" s="41" customFormat="1" ht="51" x14ac:dyDescent="0.2">
      <c r="A37" s="36" t="s">
        <v>1935</v>
      </c>
      <c r="B37" s="42" t="s">
        <v>2004</v>
      </c>
      <c r="C37" s="37" t="s">
        <v>32</v>
      </c>
      <c r="D37" s="38" t="s">
        <v>2008</v>
      </c>
      <c r="E37" s="39">
        <v>1</v>
      </c>
      <c r="F37" s="40">
        <v>15</v>
      </c>
      <c r="G37" s="39">
        <v>0</v>
      </c>
      <c r="H37" s="40">
        <v>0</v>
      </c>
      <c r="I37" s="40">
        <v>15</v>
      </c>
      <c r="J37" s="37">
        <f t="shared" si="0"/>
        <v>1</v>
      </c>
      <c r="K37" s="37" t="s">
        <v>1434</v>
      </c>
      <c r="L37" s="37">
        <f t="shared" si="1"/>
        <v>1</v>
      </c>
      <c r="M37" s="37" t="s">
        <v>1434</v>
      </c>
      <c r="N37" s="37">
        <f t="shared" si="2"/>
        <v>1</v>
      </c>
      <c r="O37" s="37" t="s">
        <v>1434</v>
      </c>
      <c r="P37" s="37">
        <f t="shared" si="3"/>
        <v>1</v>
      </c>
      <c r="Q37" s="37" t="s">
        <v>1434</v>
      </c>
    </row>
    <row r="38" spans="1:17" s="41" customFormat="1" ht="76.5" x14ac:dyDescent="0.2">
      <c r="A38" s="36" t="s">
        <v>1935</v>
      </c>
      <c r="B38" s="42" t="s">
        <v>2004</v>
      </c>
      <c r="C38" s="37" t="s">
        <v>32</v>
      </c>
      <c r="D38" s="38" t="s">
        <v>2009</v>
      </c>
      <c r="E38" s="39">
        <v>1</v>
      </c>
      <c r="F38" s="40">
        <v>15</v>
      </c>
      <c r="G38" s="39">
        <v>0</v>
      </c>
      <c r="H38" s="40">
        <v>0</v>
      </c>
      <c r="I38" s="40">
        <v>15</v>
      </c>
      <c r="J38" s="37">
        <f t="shared" si="0"/>
        <v>1</v>
      </c>
      <c r="K38" s="37" t="s">
        <v>1434</v>
      </c>
      <c r="L38" s="37">
        <f t="shared" si="1"/>
        <v>1</v>
      </c>
      <c r="M38" s="37" t="s">
        <v>1434</v>
      </c>
      <c r="N38" s="37">
        <f t="shared" si="2"/>
        <v>1</v>
      </c>
      <c r="O38" s="37" t="s">
        <v>1434</v>
      </c>
      <c r="P38" s="37">
        <f t="shared" si="3"/>
        <v>1</v>
      </c>
      <c r="Q38" s="37" t="s">
        <v>1434</v>
      </c>
    </row>
    <row r="39" spans="1:17" s="41" customFormat="1" ht="102" x14ac:dyDescent="0.2">
      <c r="A39" s="36" t="s">
        <v>1935</v>
      </c>
      <c r="B39" s="42" t="s">
        <v>2010</v>
      </c>
      <c r="C39" s="37" t="s">
        <v>32</v>
      </c>
      <c r="D39" s="38" t="s">
        <v>2011</v>
      </c>
      <c r="E39" s="39">
        <v>0.93330000000000002</v>
      </c>
      <c r="F39" s="40">
        <v>14</v>
      </c>
      <c r="G39" s="39">
        <v>6.6699999999999995E-2</v>
      </c>
      <c r="H39" s="40">
        <v>1</v>
      </c>
      <c r="I39" s="40">
        <v>15</v>
      </c>
      <c r="J39" s="37">
        <f t="shared" si="0"/>
        <v>1</v>
      </c>
      <c r="K39" s="37" t="s">
        <v>1434</v>
      </c>
      <c r="L39" s="37">
        <f t="shared" si="1"/>
        <v>1</v>
      </c>
      <c r="M39" s="37" t="s">
        <v>1434</v>
      </c>
      <c r="N39" s="37">
        <f t="shared" si="2"/>
        <v>1</v>
      </c>
      <c r="O39" s="37" t="s">
        <v>1434</v>
      </c>
      <c r="P39" s="37">
        <f t="shared" si="3"/>
        <v>0</v>
      </c>
      <c r="Q39" s="44" t="s">
        <v>1434</v>
      </c>
    </row>
    <row r="40" spans="1:17" s="41" customFormat="1" ht="102" x14ac:dyDescent="0.2">
      <c r="A40" s="36" t="s">
        <v>1936</v>
      </c>
      <c r="B40" s="42" t="s">
        <v>2012</v>
      </c>
      <c r="C40" s="37" t="s">
        <v>32</v>
      </c>
      <c r="D40" s="38" t="s">
        <v>2013</v>
      </c>
      <c r="E40" s="39">
        <v>1</v>
      </c>
      <c r="F40" s="40">
        <v>11</v>
      </c>
      <c r="G40" s="39">
        <v>0</v>
      </c>
      <c r="H40" s="40">
        <v>0</v>
      </c>
      <c r="I40" s="40">
        <v>11</v>
      </c>
      <c r="J40" s="37">
        <f t="shared" si="0"/>
        <v>1</v>
      </c>
      <c r="K40" s="37" t="s">
        <v>1434</v>
      </c>
      <c r="L40" s="37">
        <f t="shared" si="1"/>
        <v>1</v>
      </c>
      <c r="M40" s="37" t="s">
        <v>1434</v>
      </c>
      <c r="N40" s="37">
        <f t="shared" si="2"/>
        <v>1</v>
      </c>
      <c r="O40" s="37" t="s">
        <v>1434</v>
      </c>
      <c r="P40" s="37">
        <f t="shared" si="3"/>
        <v>1</v>
      </c>
      <c r="Q40" s="37" t="s">
        <v>1434</v>
      </c>
    </row>
    <row r="41" spans="1:17" s="41" customFormat="1" ht="76.5" x14ac:dyDescent="0.2">
      <c r="A41" s="36" t="s">
        <v>1936</v>
      </c>
      <c r="B41" s="42" t="s">
        <v>2014</v>
      </c>
      <c r="C41" s="37" t="s">
        <v>32</v>
      </c>
      <c r="D41" s="38" t="s">
        <v>2015</v>
      </c>
      <c r="E41" s="39">
        <v>1</v>
      </c>
      <c r="F41" s="40">
        <v>11</v>
      </c>
      <c r="G41" s="39">
        <v>0</v>
      </c>
      <c r="H41" s="40">
        <v>0</v>
      </c>
      <c r="I41" s="40">
        <v>11</v>
      </c>
      <c r="J41" s="37">
        <f t="shared" si="0"/>
        <v>1</v>
      </c>
      <c r="K41" s="37" t="s">
        <v>1434</v>
      </c>
      <c r="L41" s="37">
        <f t="shared" si="1"/>
        <v>1</v>
      </c>
      <c r="M41" s="37" t="s">
        <v>1434</v>
      </c>
      <c r="N41" s="37">
        <f t="shared" si="2"/>
        <v>1</v>
      </c>
      <c r="O41" s="37" t="s">
        <v>1434</v>
      </c>
      <c r="P41" s="37">
        <f t="shared" si="3"/>
        <v>1</v>
      </c>
      <c r="Q41" s="37" t="s">
        <v>1434</v>
      </c>
    </row>
    <row r="42" spans="1:17" s="41" customFormat="1" ht="63.75" x14ac:dyDescent="0.2">
      <c r="A42" s="36" t="s">
        <v>1936</v>
      </c>
      <c r="B42" s="42" t="s">
        <v>2016</v>
      </c>
      <c r="C42" s="37" t="s">
        <v>32</v>
      </c>
      <c r="D42" s="38" t="s">
        <v>2017</v>
      </c>
      <c r="E42" s="39">
        <v>0.90910000000000002</v>
      </c>
      <c r="F42" s="40">
        <v>10</v>
      </c>
      <c r="G42" s="39">
        <v>9.0899999999999995E-2</v>
      </c>
      <c r="H42" s="40">
        <v>1</v>
      </c>
      <c r="I42" s="40">
        <v>11</v>
      </c>
      <c r="J42" s="37">
        <f t="shared" si="0"/>
        <v>1</v>
      </c>
      <c r="K42" s="37" t="s">
        <v>1434</v>
      </c>
      <c r="L42" s="37">
        <f t="shared" si="1"/>
        <v>1</v>
      </c>
      <c r="M42" s="37" t="s">
        <v>1434</v>
      </c>
      <c r="N42" s="37">
        <f t="shared" si="2"/>
        <v>1</v>
      </c>
      <c r="O42" s="37" t="s">
        <v>1434</v>
      </c>
      <c r="P42" s="37">
        <f t="shared" si="3"/>
        <v>0</v>
      </c>
      <c r="Q42" s="44" t="s">
        <v>1434</v>
      </c>
    </row>
    <row r="43" spans="1:17" s="41" customFormat="1" ht="114.75" x14ac:dyDescent="0.2">
      <c r="A43" s="36" t="s">
        <v>1936</v>
      </c>
      <c r="B43" s="42" t="s">
        <v>2016</v>
      </c>
      <c r="C43" s="37" t="s">
        <v>32</v>
      </c>
      <c r="D43" s="38" t="s">
        <v>2018</v>
      </c>
      <c r="E43" s="39">
        <v>0.90910000000000002</v>
      </c>
      <c r="F43" s="40">
        <v>10</v>
      </c>
      <c r="G43" s="39">
        <v>9.0899999999999995E-2</v>
      </c>
      <c r="H43" s="40">
        <v>1</v>
      </c>
      <c r="I43" s="40">
        <v>11</v>
      </c>
      <c r="J43" s="37">
        <f t="shared" si="0"/>
        <v>1</v>
      </c>
      <c r="K43" s="37" t="s">
        <v>1434</v>
      </c>
      <c r="L43" s="37">
        <f t="shared" si="1"/>
        <v>1</v>
      </c>
      <c r="M43" s="37" t="s">
        <v>1434</v>
      </c>
      <c r="N43" s="37">
        <f t="shared" si="2"/>
        <v>1</v>
      </c>
      <c r="O43" s="37" t="s">
        <v>1434</v>
      </c>
      <c r="P43" s="37">
        <f t="shared" si="3"/>
        <v>0</v>
      </c>
      <c r="Q43" s="44" t="s">
        <v>1434</v>
      </c>
    </row>
    <row r="44" spans="1:17" s="41" customFormat="1" ht="63.75" x14ac:dyDescent="0.2">
      <c r="A44" s="36" t="s">
        <v>1936</v>
      </c>
      <c r="B44" s="42" t="s">
        <v>2019</v>
      </c>
      <c r="C44" s="37" t="s">
        <v>32</v>
      </c>
      <c r="D44" s="38" t="s">
        <v>2020</v>
      </c>
      <c r="E44" s="39">
        <v>0.90910000000000002</v>
      </c>
      <c r="F44" s="40">
        <v>10</v>
      </c>
      <c r="G44" s="39">
        <v>9.0899999999999995E-2</v>
      </c>
      <c r="H44" s="40">
        <v>1</v>
      </c>
      <c r="I44" s="40">
        <v>11</v>
      </c>
      <c r="J44" s="37">
        <f t="shared" si="0"/>
        <v>1</v>
      </c>
      <c r="K44" s="37" t="s">
        <v>1434</v>
      </c>
      <c r="L44" s="37">
        <f t="shared" si="1"/>
        <v>1</v>
      </c>
      <c r="M44" s="37" t="s">
        <v>1434</v>
      </c>
      <c r="N44" s="37">
        <f t="shared" si="2"/>
        <v>1</v>
      </c>
      <c r="O44" s="37" t="s">
        <v>1434</v>
      </c>
      <c r="P44" s="37">
        <f t="shared" si="3"/>
        <v>0</v>
      </c>
      <c r="Q44" s="44" t="s">
        <v>1434</v>
      </c>
    </row>
    <row r="45" spans="1:17" s="41" customFormat="1" ht="89.25" x14ac:dyDescent="0.2">
      <c r="A45" s="42" t="s">
        <v>1937</v>
      </c>
      <c r="B45" s="42" t="s">
        <v>2021</v>
      </c>
      <c r="C45" s="37" t="s">
        <v>32</v>
      </c>
      <c r="D45" s="38" t="s">
        <v>2022</v>
      </c>
      <c r="E45" s="39">
        <v>0.90910000000000002</v>
      </c>
      <c r="F45" s="40">
        <v>10</v>
      </c>
      <c r="G45" s="39">
        <v>9.0899999999999995E-2</v>
      </c>
      <c r="H45" s="40">
        <v>1</v>
      </c>
      <c r="I45" s="40">
        <v>11</v>
      </c>
      <c r="J45" s="37">
        <f t="shared" si="0"/>
        <v>1</v>
      </c>
      <c r="K45" s="37" t="s">
        <v>1434</v>
      </c>
      <c r="L45" s="37">
        <f t="shared" si="1"/>
        <v>1</v>
      </c>
      <c r="M45" s="37" t="s">
        <v>1434</v>
      </c>
      <c r="N45" s="37">
        <f t="shared" si="2"/>
        <v>1</v>
      </c>
      <c r="O45" s="37" t="s">
        <v>1434</v>
      </c>
      <c r="P45" s="37">
        <f t="shared" si="3"/>
        <v>0</v>
      </c>
      <c r="Q45" s="44" t="s">
        <v>1434</v>
      </c>
    </row>
    <row r="46" spans="1:17" s="41" customFormat="1" ht="102" x14ac:dyDescent="0.2">
      <c r="A46" s="42" t="s">
        <v>1937</v>
      </c>
      <c r="B46" s="42" t="s">
        <v>2021</v>
      </c>
      <c r="C46" s="37" t="s">
        <v>32</v>
      </c>
      <c r="D46" s="38" t="s">
        <v>2023</v>
      </c>
      <c r="E46" s="39">
        <v>0.9</v>
      </c>
      <c r="F46" s="40">
        <v>9</v>
      </c>
      <c r="G46" s="39">
        <v>0.1</v>
      </c>
      <c r="H46" s="40">
        <v>1</v>
      </c>
      <c r="I46" s="40">
        <v>10</v>
      </c>
      <c r="J46" s="37">
        <f t="shared" si="0"/>
        <v>1</v>
      </c>
      <c r="K46" s="37" t="s">
        <v>1434</v>
      </c>
      <c r="L46" s="37">
        <f t="shared" si="1"/>
        <v>1</v>
      </c>
      <c r="M46" s="37" t="s">
        <v>1434</v>
      </c>
      <c r="N46" s="37">
        <f t="shared" si="2"/>
        <v>1</v>
      </c>
      <c r="O46" s="37" t="s">
        <v>1434</v>
      </c>
      <c r="P46" s="37">
        <f t="shared" si="3"/>
        <v>0</v>
      </c>
      <c r="Q46" s="44" t="s">
        <v>1434</v>
      </c>
    </row>
    <row r="47" spans="1:17" s="41" customFormat="1" ht="63.75" x14ac:dyDescent="0.2">
      <c r="A47" s="42" t="s">
        <v>1937</v>
      </c>
      <c r="B47" s="42" t="s">
        <v>2021</v>
      </c>
      <c r="C47" s="37" t="s">
        <v>32</v>
      </c>
      <c r="D47" s="38" t="s">
        <v>2024</v>
      </c>
      <c r="E47" s="39">
        <v>0.90910000000000002</v>
      </c>
      <c r="F47" s="40">
        <v>10</v>
      </c>
      <c r="G47" s="39">
        <v>9.0899999999999995E-2</v>
      </c>
      <c r="H47" s="40">
        <v>1</v>
      </c>
      <c r="I47" s="40">
        <v>11</v>
      </c>
      <c r="J47" s="37">
        <f t="shared" si="0"/>
        <v>1</v>
      </c>
      <c r="K47" s="37" t="s">
        <v>1434</v>
      </c>
      <c r="L47" s="37">
        <f t="shared" si="1"/>
        <v>1</v>
      </c>
      <c r="M47" s="37" t="s">
        <v>1434</v>
      </c>
      <c r="N47" s="37">
        <f t="shared" si="2"/>
        <v>1</v>
      </c>
      <c r="O47" s="37" t="s">
        <v>1434</v>
      </c>
      <c r="P47" s="37">
        <f t="shared" si="3"/>
        <v>0</v>
      </c>
      <c r="Q47" s="44" t="s">
        <v>1434</v>
      </c>
    </row>
    <row r="48" spans="1:17" s="41" customFormat="1" ht="63.75" x14ac:dyDescent="0.2">
      <c r="A48" s="42" t="s">
        <v>1937</v>
      </c>
      <c r="B48" s="42" t="s">
        <v>2021</v>
      </c>
      <c r="C48" s="37" t="s">
        <v>32</v>
      </c>
      <c r="D48" s="38" t="s">
        <v>2025</v>
      </c>
      <c r="E48" s="39">
        <v>0.90910000000000002</v>
      </c>
      <c r="F48" s="40">
        <v>10</v>
      </c>
      <c r="G48" s="39">
        <v>9.0899999999999995E-2</v>
      </c>
      <c r="H48" s="40">
        <v>1</v>
      </c>
      <c r="I48" s="40">
        <v>11</v>
      </c>
      <c r="J48" s="37">
        <f t="shared" si="0"/>
        <v>1</v>
      </c>
      <c r="K48" s="37" t="s">
        <v>1434</v>
      </c>
      <c r="L48" s="37">
        <f t="shared" si="1"/>
        <v>1</v>
      </c>
      <c r="M48" s="37" t="s">
        <v>1434</v>
      </c>
      <c r="N48" s="37">
        <f t="shared" si="2"/>
        <v>1</v>
      </c>
      <c r="O48" s="37" t="s">
        <v>1434</v>
      </c>
      <c r="P48" s="37">
        <f t="shared" si="3"/>
        <v>0</v>
      </c>
      <c r="Q48" s="44" t="s">
        <v>1434</v>
      </c>
    </row>
    <row r="49" spans="1:17" s="41" customFormat="1" ht="63.75" x14ac:dyDescent="0.2">
      <c r="A49" s="42" t="s">
        <v>1937</v>
      </c>
      <c r="B49" s="42" t="s">
        <v>2021</v>
      </c>
      <c r="C49" s="37" t="s">
        <v>32</v>
      </c>
      <c r="D49" s="38" t="s">
        <v>2026</v>
      </c>
      <c r="E49" s="39">
        <v>0.90910000000000002</v>
      </c>
      <c r="F49" s="40">
        <v>10</v>
      </c>
      <c r="G49" s="39">
        <v>9.0899999999999995E-2</v>
      </c>
      <c r="H49" s="40">
        <v>1</v>
      </c>
      <c r="I49" s="40">
        <v>11</v>
      </c>
      <c r="J49" s="37">
        <f t="shared" si="0"/>
        <v>1</v>
      </c>
      <c r="K49" s="37" t="s">
        <v>1434</v>
      </c>
      <c r="L49" s="37">
        <f t="shared" si="1"/>
        <v>1</v>
      </c>
      <c r="M49" s="37" t="s">
        <v>1434</v>
      </c>
      <c r="N49" s="37">
        <f t="shared" si="2"/>
        <v>1</v>
      </c>
      <c r="O49" s="37" t="s">
        <v>1434</v>
      </c>
      <c r="P49" s="37">
        <f t="shared" si="3"/>
        <v>0</v>
      </c>
      <c r="Q49" s="44" t="s">
        <v>1434</v>
      </c>
    </row>
    <row r="50" spans="1:17" s="41" customFormat="1" ht="178.5" x14ac:dyDescent="0.2">
      <c r="A50" s="42" t="s">
        <v>1937</v>
      </c>
      <c r="B50" s="42" t="s">
        <v>2021</v>
      </c>
      <c r="C50" s="37" t="s">
        <v>32</v>
      </c>
      <c r="D50" s="38" t="s">
        <v>2027</v>
      </c>
      <c r="E50" s="39">
        <v>1</v>
      </c>
      <c r="F50" s="40">
        <v>11</v>
      </c>
      <c r="G50" s="39">
        <v>0</v>
      </c>
      <c r="H50" s="40">
        <v>0</v>
      </c>
      <c r="I50" s="40">
        <v>11</v>
      </c>
      <c r="J50" s="37">
        <f t="shared" si="0"/>
        <v>1</v>
      </c>
      <c r="K50" s="37" t="s">
        <v>1434</v>
      </c>
      <c r="L50" s="37">
        <f t="shared" si="1"/>
        <v>1</v>
      </c>
      <c r="M50" s="37" t="s">
        <v>1434</v>
      </c>
      <c r="N50" s="37">
        <f t="shared" si="2"/>
        <v>1</v>
      </c>
      <c r="O50" s="37" t="s">
        <v>1434</v>
      </c>
      <c r="P50" s="37">
        <f t="shared" si="3"/>
        <v>1</v>
      </c>
      <c r="Q50" s="37" t="s">
        <v>1434</v>
      </c>
    </row>
    <row r="51" spans="1:17" s="41" customFormat="1" ht="76.5" x14ac:dyDescent="0.2">
      <c r="A51" s="42" t="s">
        <v>1937</v>
      </c>
      <c r="B51" s="42" t="s">
        <v>2021</v>
      </c>
      <c r="C51" s="37" t="s">
        <v>32</v>
      </c>
      <c r="D51" s="38" t="s">
        <v>2028</v>
      </c>
      <c r="E51" s="39">
        <v>0.90910000000000002</v>
      </c>
      <c r="F51" s="40">
        <v>10</v>
      </c>
      <c r="G51" s="39">
        <v>9.0899999999999995E-2</v>
      </c>
      <c r="H51" s="40">
        <v>1</v>
      </c>
      <c r="I51" s="40">
        <v>11</v>
      </c>
      <c r="J51" s="37">
        <f t="shared" si="0"/>
        <v>1</v>
      </c>
      <c r="K51" s="37" t="s">
        <v>1434</v>
      </c>
      <c r="L51" s="37">
        <f t="shared" si="1"/>
        <v>1</v>
      </c>
      <c r="M51" s="37" t="s">
        <v>1434</v>
      </c>
      <c r="N51" s="37">
        <f t="shared" si="2"/>
        <v>1</v>
      </c>
      <c r="O51" s="37" t="s">
        <v>1434</v>
      </c>
      <c r="P51" s="37">
        <f t="shared" si="3"/>
        <v>0</v>
      </c>
      <c r="Q51" s="44" t="s">
        <v>1434</v>
      </c>
    </row>
    <row r="52" spans="1:17" s="41" customFormat="1" ht="63.75" x14ac:dyDescent="0.2">
      <c r="A52" s="42" t="s">
        <v>1937</v>
      </c>
      <c r="B52" s="42" t="s">
        <v>2021</v>
      </c>
      <c r="C52" s="37" t="s">
        <v>32</v>
      </c>
      <c r="D52" s="38" t="s">
        <v>2029</v>
      </c>
      <c r="E52" s="39">
        <v>1</v>
      </c>
      <c r="F52" s="40">
        <v>11</v>
      </c>
      <c r="G52" s="39">
        <v>0</v>
      </c>
      <c r="H52" s="40">
        <v>0</v>
      </c>
      <c r="I52" s="40">
        <v>11</v>
      </c>
      <c r="J52" s="37">
        <f t="shared" si="0"/>
        <v>1</v>
      </c>
      <c r="K52" s="37" t="s">
        <v>1434</v>
      </c>
      <c r="L52" s="37">
        <f t="shared" si="1"/>
        <v>1</v>
      </c>
      <c r="M52" s="37" t="s">
        <v>1434</v>
      </c>
      <c r="N52" s="37">
        <f t="shared" si="2"/>
        <v>1</v>
      </c>
      <c r="O52" s="37" t="s">
        <v>1434</v>
      </c>
      <c r="P52" s="37">
        <f t="shared" si="3"/>
        <v>1</v>
      </c>
      <c r="Q52" s="37" t="s">
        <v>1434</v>
      </c>
    </row>
    <row r="53" spans="1:17" s="41" customFormat="1" ht="76.5" x14ac:dyDescent="0.2">
      <c r="A53" s="42" t="s">
        <v>1937</v>
      </c>
      <c r="B53" s="42" t="s">
        <v>2021</v>
      </c>
      <c r="C53" s="37" t="s">
        <v>32</v>
      </c>
      <c r="D53" s="38" t="s">
        <v>2030</v>
      </c>
      <c r="E53" s="39">
        <v>0.90910000000000002</v>
      </c>
      <c r="F53" s="40">
        <v>10</v>
      </c>
      <c r="G53" s="39">
        <v>9.0899999999999995E-2</v>
      </c>
      <c r="H53" s="40">
        <v>1</v>
      </c>
      <c r="I53" s="40">
        <v>11</v>
      </c>
      <c r="J53" s="37">
        <f t="shared" si="0"/>
        <v>1</v>
      </c>
      <c r="K53" s="37" t="s">
        <v>1434</v>
      </c>
      <c r="L53" s="37">
        <f t="shared" si="1"/>
        <v>1</v>
      </c>
      <c r="M53" s="37" t="s">
        <v>1434</v>
      </c>
      <c r="N53" s="37">
        <f t="shared" si="2"/>
        <v>1</v>
      </c>
      <c r="O53" s="37" t="s">
        <v>1434</v>
      </c>
      <c r="P53" s="37">
        <f t="shared" si="3"/>
        <v>0</v>
      </c>
      <c r="Q53" s="44" t="s">
        <v>1434</v>
      </c>
    </row>
    <row r="54" spans="1:17" s="41" customFormat="1" ht="76.5" x14ac:dyDescent="0.2">
      <c r="A54" s="42" t="s">
        <v>1937</v>
      </c>
      <c r="B54" s="42" t="s">
        <v>2021</v>
      </c>
      <c r="C54" s="37" t="s">
        <v>32</v>
      </c>
      <c r="D54" s="38" t="s">
        <v>2031</v>
      </c>
      <c r="E54" s="39">
        <v>0.90910000000000002</v>
      </c>
      <c r="F54" s="40">
        <v>10</v>
      </c>
      <c r="G54" s="39">
        <v>9.0899999999999995E-2</v>
      </c>
      <c r="H54" s="40">
        <v>1</v>
      </c>
      <c r="I54" s="40">
        <v>11</v>
      </c>
      <c r="J54" s="37">
        <f t="shared" si="0"/>
        <v>1</v>
      </c>
      <c r="K54" s="37" t="s">
        <v>1434</v>
      </c>
      <c r="L54" s="37">
        <f t="shared" si="1"/>
        <v>1</v>
      </c>
      <c r="M54" s="37" t="s">
        <v>1434</v>
      </c>
      <c r="N54" s="37">
        <f t="shared" si="2"/>
        <v>1</v>
      </c>
      <c r="O54" s="37" t="s">
        <v>1434</v>
      </c>
      <c r="P54" s="37">
        <f t="shared" si="3"/>
        <v>0</v>
      </c>
      <c r="Q54" s="44" t="s">
        <v>1434</v>
      </c>
    </row>
    <row r="55" spans="1:17" s="41" customFormat="1" ht="63.75" x14ac:dyDescent="0.2">
      <c r="A55" s="42" t="s">
        <v>1937</v>
      </c>
      <c r="B55" s="42" t="s">
        <v>2032</v>
      </c>
      <c r="C55" s="37" t="s">
        <v>32</v>
      </c>
      <c r="D55" s="38" t="s">
        <v>2033</v>
      </c>
      <c r="E55" s="39">
        <v>0.90910000000000002</v>
      </c>
      <c r="F55" s="40">
        <v>10</v>
      </c>
      <c r="G55" s="39">
        <v>9.0899999999999995E-2</v>
      </c>
      <c r="H55" s="40">
        <v>1</v>
      </c>
      <c r="I55" s="40">
        <v>11</v>
      </c>
      <c r="J55" s="37">
        <f t="shared" si="0"/>
        <v>1</v>
      </c>
      <c r="K55" s="37" t="s">
        <v>1434</v>
      </c>
      <c r="L55" s="37">
        <f t="shared" si="1"/>
        <v>1</v>
      </c>
      <c r="M55" s="37" t="s">
        <v>1434</v>
      </c>
      <c r="N55" s="37">
        <f t="shared" si="2"/>
        <v>1</v>
      </c>
      <c r="O55" s="37" t="s">
        <v>1434</v>
      </c>
      <c r="P55" s="37">
        <f t="shared" si="3"/>
        <v>0</v>
      </c>
      <c r="Q55" s="44" t="s">
        <v>1434</v>
      </c>
    </row>
    <row r="56" spans="1:17" s="41" customFormat="1" ht="63.75" x14ac:dyDescent="0.2">
      <c r="A56" s="42" t="s">
        <v>1937</v>
      </c>
      <c r="B56" s="42" t="s">
        <v>2032</v>
      </c>
      <c r="C56" s="37" t="s">
        <v>32</v>
      </c>
      <c r="D56" s="38" t="s">
        <v>2034</v>
      </c>
      <c r="E56" s="39">
        <v>1</v>
      </c>
      <c r="F56" s="40">
        <v>11</v>
      </c>
      <c r="G56" s="39">
        <v>0</v>
      </c>
      <c r="H56" s="40">
        <v>0</v>
      </c>
      <c r="I56" s="40">
        <v>11</v>
      </c>
      <c r="J56" s="37">
        <f t="shared" si="0"/>
        <v>1</v>
      </c>
      <c r="K56" s="37" t="s">
        <v>1434</v>
      </c>
      <c r="L56" s="37">
        <f t="shared" si="1"/>
        <v>1</v>
      </c>
      <c r="M56" s="37" t="s">
        <v>1434</v>
      </c>
      <c r="N56" s="37">
        <f t="shared" si="2"/>
        <v>1</v>
      </c>
      <c r="O56" s="37" t="s">
        <v>1434</v>
      </c>
      <c r="P56" s="37">
        <f t="shared" si="3"/>
        <v>1</v>
      </c>
      <c r="Q56" s="37" t="s">
        <v>1434</v>
      </c>
    </row>
    <row r="57" spans="1:17" s="41" customFormat="1" ht="63.75" x14ac:dyDescent="0.2">
      <c r="A57" s="42" t="s">
        <v>1937</v>
      </c>
      <c r="B57" s="42" t="s">
        <v>2032</v>
      </c>
      <c r="C57" s="37" t="s">
        <v>32</v>
      </c>
      <c r="D57" s="38" t="s">
        <v>2035</v>
      </c>
      <c r="E57" s="39">
        <v>1</v>
      </c>
      <c r="F57" s="40">
        <v>11</v>
      </c>
      <c r="G57" s="39">
        <v>0</v>
      </c>
      <c r="H57" s="40">
        <v>0</v>
      </c>
      <c r="I57" s="40">
        <v>11</v>
      </c>
      <c r="J57" s="37">
        <f t="shared" si="0"/>
        <v>1</v>
      </c>
      <c r="K57" s="37" t="s">
        <v>1434</v>
      </c>
      <c r="L57" s="37">
        <f t="shared" si="1"/>
        <v>1</v>
      </c>
      <c r="M57" s="37" t="s">
        <v>1434</v>
      </c>
      <c r="N57" s="37">
        <f t="shared" si="2"/>
        <v>1</v>
      </c>
      <c r="O57" s="37" t="s">
        <v>1434</v>
      </c>
      <c r="P57" s="37">
        <f t="shared" si="3"/>
        <v>1</v>
      </c>
      <c r="Q57" s="37" t="s">
        <v>1434</v>
      </c>
    </row>
    <row r="58" spans="1:17" s="41" customFormat="1" ht="63.75" x14ac:dyDescent="0.2">
      <c r="A58" s="42" t="s">
        <v>1937</v>
      </c>
      <c r="B58" s="42" t="s">
        <v>2036</v>
      </c>
      <c r="C58" s="37" t="s">
        <v>32</v>
      </c>
      <c r="D58" s="38" t="s">
        <v>2037</v>
      </c>
      <c r="E58" s="39">
        <v>0.90910000000000002</v>
      </c>
      <c r="F58" s="40">
        <v>10</v>
      </c>
      <c r="G58" s="39">
        <v>9.0899999999999995E-2</v>
      </c>
      <c r="H58" s="40">
        <v>1</v>
      </c>
      <c r="I58" s="40">
        <v>11</v>
      </c>
      <c r="J58" s="37">
        <f t="shared" si="0"/>
        <v>1</v>
      </c>
      <c r="K58" s="37" t="s">
        <v>1434</v>
      </c>
      <c r="L58" s="37">
        <f t="shared" si="1"/>
        <v>1</v>
      </c>
      <c r="M58" s="37" t="s">
        <v>1434</v>
      </c>
      <c r="N58" s="37">
        <f t="shared" si="2"/>
        <v>1</v>
      </c>
      <c r="O58" s="37" t="s">
        <v>1434</v>
      </c>
      <c r="P58" s="37">
        <f t="shared" si="3"/>
        <v>0</v>
      </c>
      <c r="Q58" s="44" t="s">
        <v>1434</v>
      </c>
    </row>
    <row r="59" spans="1:17" s="41" customFormat="1" ht="63.75" x14ac:dyDescent="0.2">
      <c r="A59" s="42" t="s">
        <v>1937</v>
      </c>
      <c r="B59" s="42" t="s">
        <v>2036</v>
      </c>
      <c r="C59" s="37" t="s">
        <v>32</v>
      </c>
      <c r="D59" s="38" t="s">
        <v>2038</v>
      </c>
      <c r="E59" s="39">
        <v>0.90910000000000002</v>
      </c>
      <c r="F59" s="40">
        <v>10</v>
      </c>
      <c r="G59" s="39">
        <v>9.0899999999999995E-2</v>
      </c>
      <c r="H59" s="40">
        <v>1</v>
      </c>
      <c r="I59" s="40">
        <v>11</v>
      </c>
      <c r="J59" s="37">
        <f t="shared" si="0"/>
        <v>1</v>
      </c>
      <c r="K59" s="37" t="s">
        <v>1434</v>
      </c>
      <c r="L59" s="37">
        <f t="shared" si="1"/>
        <v>1</v>
      </c>
      <c r="M59" s="37" t="s">
        <v>1434</v>
      </c>
      <c r="N59" s="37">
        <f t="shared" si="2"/>
        <v>1</v>
      </c>
      <c r="O59" s="37" t="s">
        <v>1434</v>
      </c>
      <c r="P59" s="37">
        <f t="shared" si="3"/>
        <v>0</v>
      </c>
      <c r="Q59" s="44" t="s">
        <v>1434</v>
      </c>
    </row>
    <row r="60" spans="1:17" s="41" customFormat="1" ht="76.5" x14ac:dyDescent="0.2">
      <c r="A60" s="42" t="s">
        <v>1938</v>
      </c>
      <c r="B60" s="42" t="s">
        <v>2039</v>
      </c>
      <c r="C60" s="37" t="s">
        <v>32</v>
      </c>
      <c r="D60" s="38" t="s">
        <v>2040</v>
      </c>
      <c r="E60" s="39">
        <v>1</v>
      </c>
      <c r="F60" s="40">
        <v>11</v>
      </c>
      <c r="G60" s="39">
        <v>0</v>
      </c>
      <c r="H60" s="40">
        <v>0</v>
      </c>
      <c r="I60" s="40">
        <v>11</v>
      </c>
      <c r="J60" s="37">
        <f t="shared" si="0"/>
        <v>1</v>
      </c>
      <c r="K60" s="37" t="s">
        <v>1434</v>
      </c>
      <c r="L60" s="37">
        <f t="shared" si="1"/>
        <v>1</v>
      </c>
      <c r="M60" s="37" t="s">
        <v>1434</v>
      </c>
      <c r="N60" s="37">
        <f t="shared" si="2"/>
        <v>1</v>
      </c>
      <c r="O60" s="37" t="s">
        <v>1434</v>
      </c>
      <c r="P60" s="37">
        <f t="shared" si="3"/>
        <v>1</v>
      </c>
      <c r="Q60" s="37" t="s">
        <v>1434</v>
      </c>
    </row>
    <row r="61" spans="1:17" s="41" customFormat="1" ht="51" x14ac:dyDescent="0.2">
      <c r="A61" s="42" t="s">
        <v>1938</v>
      </c>
      <c r="B61" s="42" t="s">
        <v>2039</v>
      </c>
      <c r="C61" s="37" t="s">
        <v>32</v>
      </c>
      <c r="D61" s="38" t="s">
        <v>2041</v>
      </c>
      <c r="E61" s="39">
        <v>0.90910000000000002</v>
      </c>
      <c r="F61" s="40">
        <v>10</v>
      </c>
      <c r="G61" s="39">
        <v>9.0899999999999995E-2</v>
      </c>
      <c r="H61" s="40">
        <v>1</v>
      </c>
      <c r="I61" s="40">
        <v>11</v>
      </c>
      <c r="J61" s="37">
        <f t="shared" si="0"/>
        <v>1</v>
      </c>
      <c r="K61" s="37" t="s">
        <v>1434</v>
      </c>
      <c r="L61" s="37">
        <f t="shared" si="1"/>
        <v>1</v>
      </c>
      <c r="M61" s="37" t="s">
        <v>1434</v>
      </c>
      <c r="N61" s="37">
        <f t="shared" si="2"/>
        <v>1</v>
      </c>
      <c r="O61" s="37" t="s">
        <v>1434</v>
      </c>
      <c r="P61" s="37">
        <f t="shared" si="3"/>
        <v>0</v>
      </c>
      <c r="Q61" s="44" t="s">
        <v>1434</v>
      </c>
    </row>
    <row r="62" spans="1:17" s="41" customFormat="1" ht="25.5" x14ac:dyDescent="0.2">
      <c r="A62" s="42" t="s">
        <v>1938</v>
      </c>
      <c r="B62" s="42" t="s">
        <v>2042</v>
      </c>
      <c r="C62" s="37" t="s">
        <v>32</v>
      </c>
      <c r="D62" s="38" t="s">
        <v>2043</v>
      </c>
      <c r="E62" s="39">
        <v>0.90910000000000002</v>
      </c>
      <c r="F62" s="40">
        <v>10</v>
      </c>
      <c r="G62" s="39">
        <v>9.0899999999999995E-2</v>
      </c>
      <c r="H62" s="40">
        <v>1</v>
      </c>
      <c r="I62" s="40">
        <v>11</v>
      </c>
      <c r="J62" s="37">
        <f t="shared" si="0"/>
        <v>1</v>
      </c>
      <c r="K62" s="37" t="s">
        <v>1434</v>
      </c>
      <c r="L62" s="37">
        <f t="shared" si="1"/>
        <v>1</v>
      </c>
      <c r="M62" s="37" t="s">
        <v>1434</v>
      </c>
      <c r="N62" s="37">
        <f t="shared" si="2"/>
        <v>1</v>
      </c>
      <c r="O62" s="37" t="s">
        <v>1434</v>
      </c>
      <c r="P62" s="37">
        <f t="shared" si="3"/>
        <v>0</v>
      </c>
      <c r="Q62" s="44" t="s">
        <v>1434</v>
      </c>
    </row>
    <row r="63" spans="1:17" s="41" customFormat="1" ht="51" x14ac:dyDescent="0.2">
      <c r="A63" s="42" t="s">
        <v>1938</v>
      </c>
      <c r="B63" s="42" t="s">
        <v>2044</v>
      </c>
      <c r="C63" s="37" t="s">
        <v>32</v>
      </c>
      <c r="D63" s="38" t="s">
        <v>2045</v>
      </c>
      <c r="E63" s="39">
        <v>0.90910000000000002</v>
      </c>
      <c r="F63" s="40">
        <v>10</v>
      </c>
      <c r="G63" s="39">
        <v>9.0899999999999995E-2</v>
      </c>
      <c r="H63" s="40">
        <v>1</v>
      </c>
      <c r="I63" s="40">
        <v>11</v>
      </c>
      <c r="J63" s="37">
        <f t="shared" si="0"/>
        <v>1</v>
      </c>
      <c r="K63" s="37" t="s">
        <v>1434</v>
      </c>
      <c r="L63" s="37">
        <f t="shared" si="1"/>
        <v>1</v>
      </c>
      <c r="M63" s="37" t="s">
        <v>1434</v>
      </c>
      <c r="N63" s="37">
        <f t="shared" si="2"/>
        <v>1</v>
      </c>
      <c r="O63" s="37" t="s">
        <v>1434</v>
      </c>
      <c r="P63" s="37">
        <f t="shared" si="3"/>
        <v>0</v>
      </c>
      <c r="Q63" s="44" t="s">
        <v>1434</v>
      </c>
    </row>
    <row r="64" spans="1:17" s="41" customFormat="1" ht="63.75" x14ac:dyDescent="0.2">
      <c r="A64" s="42" t="s">
        <v>1938</v>
      </c>
      <c r="B64" s="42" t="s">
        <v>2044</v>
      </c>
      <c r="C64" s="37" t="s">
        <v>32</v>
      </c>
      <c r="D64" s="38" t="s">
        <v>2046</v>
      </c>
      <c r="E64" s="39">
        <v>1</v>
      </c>
      <c r="F64" s="40">
        <v>10</v>
      </c>
      <c r="G64" s="39">
        <v>0</v>
      </c>
      <c r="H64" s="40">
        <v>0</v>
      </c>
      <c r="I64" s="40">
        <v>10</v>
      </c>
      <c r="J64" s="37">
        <f t="shared" si="0"/>
        <v>1</v>
      </c>
      <c r="K64" s="37" t="s">
        <v>1434</v>
      </c>
      <c r="L64" s="37">
        <f t="shared" si="1"/>
        <v>1</v>
      </c>
      <c r="M64" s="37" t="s">
        <v>1434</v>
      </c>
      <c r="N64" s="37">
        <f t="shared" si="2"/>
        <v>1</v>
      </c>
      <c r="O64" s="37" t="s">
        <v>1434</v>
      </c>
      <c r="P64" s="37">
        <f t="shared" si="3"/>
        <v>1</v>
      </c>
      <c r="Q64" s="37" t="s">
        <v>1434</v>
      </c>
    </row>
    <row r="65" spans="1:17" s="41" customFormat="1" ht="76.5" x14ac:dyDescent="0.2">
      <c r="A65" s="42" t="s">
        <v>1938</v>
      </c>
      <c r="B65" s="42" t="s">
        <v>2044</v>
      </c>
      <c r="C65" s="37" t="s">
        <v>32</v>
      </c>
      <c r="D65" s="38" t="s">
        <v>2047</v>
      </c>
      <c r="E65" s="39">
        <v>0.90910000000000002</v>
      </c>
      <c r="F65" s="40">
        <v>10</v>
      </c>
      <c r="G65" s="39">
        <v>9.0899999999999995E-2</v>
      </c>
      <c r="H65" s="40">
        <v>1</v>
      </c>
      <c r="I65" s="40">
        <v>11</v>
      </c>
      <c r="J65" s="37">
        <f t="shared" si="0"/>
        <v>1</v>
      </c>
      <c r="K65" s="37" t="s">
        <v>1434</v>
      </c>
      <c r="L65" s="37">
        <f t="shared" si="1"/>
        <v>1</v>
      </c>
      <c r="M65" s="37" t="s">
        <v>1434</v>
      </c>
      <c r="N65" s="37">
        <f t="shared" si="2"/>
        <v>1</v>
      </c>
      <c r="O65" s="37" t="s">
        <v>1434</v>
      </c>
      <c r="P65" s="37">
        <f t="shared" si="3"/>
        <v>0</v>
      </c>
      <c r="Q65" s="44" t="s">
        <v>1434</v>
      </c>
    </row>
    <row r="66" spans="1:17" s="41" customFormat="1" ht="76.5" x14ac:dyDescent="0.2">
      <c r="A66" s="42" t="s">
        <v>1938</v>
      </c>
      <c r="B66" s="42" t="s">
        <v>2048</v>
      </c>
      <c r="C66" s="37" t="s">
        <v>32</v>
      </c>
      <c r="D66" s="38" t="s">
        <v>2049</v>
      </c>
      <c r="E66" s="39">
        <v>0.90910000000000002</v>
      </c>
      <c r="F66" s="40">
        <v>10</v>
      </c>
      <c r="G66" s="39">
        <v>9.0899999999999995E-2</v>
      </c>
      <c r="H66" s="40">
        <v>1</v>
      </c>
      <c r="I66" s="40">
        <v>11</v>
      </c>
      <c r="J66" s="37">
        <f t="shared" ref="J66:J129" si="4">IF(E66&gt;=66.67%,1,0)</f>
        <v>1</v>
      </c>
      <c r="K66" s="37" t="s">
        <v>1434</v>
      </c>
      <c r="L66" s="37">
        <f t="shared" ref="L66:L129" si="5">IF(E66&gt;=80%,1,0)</f>
        <v>1</v>
      </c>
      <c r="M66" s="37" t="s">
        <v>1434</v>
      </c>
      <c r="N66" s="37">
        <f t="shared" ref="N66:N129" si="6">IF(E66&gt;=90%,1,0)</f>
        <v>1</v>
      </c>
      <c r="O66" s="37" t="s">
        <v>1434</v>
      </c>
      <c r="P66" s="37">
        <f t="shared" ref="P66:P129" si="7">IF(E66=100%,1,0)</f>
        <v>0</v>
      </c>
      <c r="Q66" s="44" t="s">
        <v>1434</v>
      </c>
    </row>
    <row r="67" spans="1:17" s="41" customFormat="1" ht="38.25" x14ac:dyDescent="0.2">
      <c r="A67" s="42" t="s">
        <v>1938</v>
      </c>
      <c r="B67" s="42" t="s">
        <v>2048</v>
      </c>
      <c r="C67" s="37" t="s">
        <v>32</v>
      </c>
      <c r="D67" s="38" t="s">
        <v>2050</v>
      </c>
      <c r="E67" s="39">
        <v>0.90910000000000002</v>
      </c>
      <c r="F67" s="40">
        <v>10</v>
      </c>
      <c r="G67" s="39">
        <v>9.0899999999999995E-2</v>
      </c>
      <c r="H67" s="40">
        <v>1</v>
      </c>
      <c r="I67" s="40">
        <v>11</v>
      </c>
      <c r="J67" s="37">
        <f t="shared" si="4"/>
        <v>1</v>
      </c>
      <c r="K67" s="37" t="s">
        <v>1434</v>
      </c>
      <c r="L67" s="37">
        <f t="shared" si="5"/>
        <v>1</v>
      </c>
      <c r="M67" s="37" t="s">
        <v>1434</v>
      </c>
      <c r="N67" s="37">
        <f t="shared" si="6"/>
        <v>1</v>
      </c>
      <c r="O67" s="37" t="s">
        <v>1434</v>
      </c>
      <c r="P67" s="37">
        <f t="shared" si="7"/>
        <v>0</v>
      </c>
      <c r="Q67" s="44" t="s">
        <v>1434</v>
      </c>
    </row>
    <row r="68" spans="1:17" s="41" customFormat="1" ht="63.75" x14ac:dyDescent="0.2">
      <c r="A68" s="42" t="s">
        <v>1938</v>
      </c>
      <c r="B68" s="42" t="s">
        <v>2048</v>
      </c>
      <c r="C68" s="37" t="s">
        <v>32</v>
      </c>
      <c r="D68" s="38" t="s">
        <v>2051</v>
      </c>
      <c r="E68" s="39">
        <v>0.90910000000000002</v>
      </c>
      <c r="F68" s="40">
        <v>10</v>
      </c>
      <c r="G68" s="39">
        <v>9.0899999999999995E-2</v>
      </c>
      <c r="H68" s="40">
        <v>1</v>
      </c>
      <c r="I68" s="40">
        <v>11</v>
      </c>
      <c r="J68" s="37">
        <f t="shared" si="4"/>
        <v>1</v>
      </c>
      <c r="K68" s="37" t="s">
        <v>1434</v>
      </c>
      <c r="L68" s="37">
        <f t="shared" si="5"/>
        <v>1</v>
      </c>
      <c r="M68" s="37" t="s">
        <v>1434</v>
      </c>
      <c r="N68" s="37">
        <f t="shared" si="6"/>
        <v>1</v>
      </c>
      <c r="O68" s="37" t="s">
        <v>1434</v>
      </c>
      <c r="P68" s="37">
        <f t="shared" si="7"/>
        <v>0</v>
      </c>
      <c r="Q68" s="44" t="s">
        <v>1434</v>
      </c>
    </row>
    <row r="69" spans="1:17" s="41" customFormat="1" ht="127.5" x14ac:dyDescent="0.2">
      <c r="A69" s="42" t="s">
        <v>1938</v>
      </c>
      <c r="B69" s="42" t="s">
        <v>2052</v>
      </c>
      <c r="C69" s="37" t="s">
        <v>32</v>
      </c>
      <c r="D69" s="38" t="s">
        <v>2053</v>
      </c>
      <c r="E69" s="39">
        <v>0.90910000000000002</v>
      </c>
      <c r="F69" s="40">
        <v>10</v>
      </c>
      <c r="G69" s="39">
        <v>9.0899999999999995E-2</v>
      </c>
      <c r="H69" s="40">
        <v>1</v>
      </c>
      <c r="I69" s="40">
        <v>11</v>
      </c>
      <c r="J69" s="37">
        <f t="shared" si="4"/>
        <v>1</v>
      </c>
      <c r="K69" s="37" t="s">
        <v>1434</v>
      </c>
      <c r="L69" s="37">
        <f t="shared" si="5"/>
        <v>1</v>
      </c>
      <c r="M69" s="37" t="s">
        <v>1434</v>
      </c>
      <c r="N69" s="37">
        <f t="shared" si="6"/>
        <v>1</v>
      </c>
      <c r="O69" s="37" t="s">
        <v>1434</v>
      </c>
      <c r="P69" s="37">
        <f t="shared" si="7"/>
        <v>0</v>
      </c>
      <c r="Q69" s="44" t="s">
        <v>1434</v>
      </c>
    </row>
    <row r="70" spans="1:17" s="41" customFormat="1" ht="25.5" x14ac:dyDescent="0.2">
      <c r="A70" s="42" t="s">
        <v>1938</v>
      </c>
      <c r="B70" s="42" t="s">
        <v>2054</v>
      </c>
      <c r="C70" s="37" t="s">
        <v>32</v>
      </c>
      <c r="D70" s="38" t="s">
        <v>2055</v>
      </c>
      <c r="E70" s="39">
        <v>1</v>
      </c>
      <c r="F70" s="40">
        <v>11</v>
      </c>
      <c r="G70" s="39">
        <v>0</v>
      </c>
      <c r="H70" s="40">
        <v>0</v>
      </c>
      <c r="I70" s="40">
        <v>11</v>
      </c>
      <c r="J70" s="37">
        <f t="shared" si="4"/>
        <v>1</v>
      </c>
      <c r="K70" s="37" t="s">
        <v>1434</v>
      </c>
      <c r="L70" s="37">
        <f t="shared" si="5"/>
        <v>1</v>
      </c>
      <c r="M70" s="37" t="s">
        <v>1434</v>
      </c>
      <c r="N70" s="37">
        <f t="shared" si="6"/>
        <v>1</v>
      </c>
      <c r="O70" s="37" t="s">
        <v>1434</v>
      </c>
      <c r="P70" s="37">
        <f t="shared" si="7"/>
        <v>1</v>
      </c>
      <c r="Q70" s="37" t="s">
        <v>1434</v>
      </c>
    </row>
    <row r="71" spans="1:17" s="41" customFormat="1" ht="76.5" x14ac:dyDescent="0.2">
      <c r="A71" s="42" t="s">
        <v>1938</v>
      </c>
      <c r="B71" s="42" t="s">
        <v>2054</v>
      </c>
      <c r="C71" s="37" t="s">
        <v>32</v>
      </c>
      <c r="D71" s="38" t="s">
        <v>2056</v>
      </c>
      <c r="E71" s="39">
        <v>0.90910000000000002</v>
      </c>
      <c r="F71" s="40">
        <v>10</v>
      </c>
      <c r="G71" s="39">
        <v>9.0899999999999995E-2</v>
      </c>
      <c r="H71" s="40">
        <v>1</v>
      </c>
      <c r="I71" s="40">
        <v>11</v>
      </c>
      <c r="J71" s="37">
        <f t="shared" si="4"/>
        <v>1</v>
      </c>
      <c r="K71" s="37" t="s">
        <v>1434</v>
      </c>
      <c r="L71" s="37">
        <f t="shared" si="5"/>
        <v>1</v>
      </c>
      <c r="M71" s="37" t="s">
        <v>1434</v>
      </c>
      <c r="N71" s="37">
        <f t="shared" si="6"/>
        <v>1</v>
      </c>
      <c r="O71" s="37" t="s">
        <v>1434</v>
      </c>
      <c r="P71" s="37">
        <f t="shared" si="7"/>
        <v>0</v>
      </c>
      <c r="Q71" s="44" t="s">
        <v>1434</v>
      </c>
    </row>
    <row r="72" spans="1:17" s="41" customFormat="1" ht="76.5" x14ac:dyDescent="0.2">
      <c r="A72" s="42" t="s">
        <v>1938</v>
      </c>
      <c r="B72" s="42" t="s">
        <v>2054</v>
      </c>
      <c r="C72" s="37" t="s">
        <v>32</v>
      </c>
      <c r="D72" s="38" t="s">
        <v>2057</v>
      </c>
      <c r="E72" s="39">
        <v>0.90910000000000002</v>
      </c>
      <c r="F72" s="40">
        <v>10</v>
      </c>
      <c r="G72" s="39">
        <v>9.0899999999999995E-2</v>
      </c>
      <c r="H72" s="40">
        <v>1</v>
      </c>
      <c r="I72" s="40">
        <v>11</v>
      </c>
      <c r="J72" s="37">
        <f t="shared" si="4"/>
        <v>1</v>
      </c>
      <c r="K72" s="37" t="s">
        <v>1434</v>
      </c>
      <c r="L72" s="37">
        <f t="shared" si="5"/>
        <v>1</v>
      </c>
      <c r="M72" s="37" t="s">
        <v>1434</v>
      </c>
      <c r="N72" s="37">
        <f t="shared" si="6"/>
        <v>1</v>
      </c>
      <c r="O72" s="37" t="s">
        <v>1434</v>
      </c>
      <c r="P72" s="37">
        <f t="shared" si="7"/>
        <v>0</v>
      </c>
      <c r="Q72" s="44" t="s">
        <v>1434</v>
      </c>
    </row>
    <row r="73" spans="1:17" s="41" customFormat="1" ht="76.5" x14ac:dyDescent="0.2">
      <c r="A73" s="42" t="s">
        <v>1938</v>
      </c>
      <c r="B73" s="42" t="s">
        <v>2058</v>
      </c>
      <c r="C73" s="37" t="s">
        <v>32</v>
      </c>
      <c r="D73" s="38" t="s">
        <v>2059</v>
      </c>
      <c r="E73" s="39">
        <v>0.90910000000000002</v>
      </c>
      <c r="F73" s="40">
        <v>10</v>
      </c>
      <c r="G73" s="39">
        <v>9.0899999999999995E-2</v>
      </c>
      <c r="H73" s="40">
        <v>1</v>
      </c>
      <c r="I73" s="40">
        <v>11</v>
      </c>
      <c r="J73" s="37">
        <f t="shared" si="4"/>
        <v>1</v>
      </c>
      <c r="K73" s="37" t="s">
        <v>1434</v>
      </c>
      <c r="L73" s="37">
        <f t="shared" si="5"/>
        <v>1</v>
      </c>
      <c r="M73" s="37" t="s">
        <v>1434</v>
      </c>
      <c r="N73" s="37">
        <f t="shared" si="6"/>
        <v>1</v>
      </c>
      <c r="O73" s="37" t="s">
        <v>1434</v>
      </c>
      <c r="P73" s="37">
        <f t="shared" si="7"/>
        <v>0</v>
      </c>
      <c r="Q73" s="44" t="s">
        <v>1434</v>
      </c>
    </row>
    <row r="74" spans="1:17" s="41" customFormat="1" ht="63.75" x14ac:dyDescent="0.2">
      <c r="A74" s="42" t="s">
        <v>1939</v>
      </c>
      <c r="B74" s="42" t="s">
        <v>2060</v>
      </c>
      <c r="C74" s="37" t="s">
        <v>32</v>
      </c>
      <c r="D74" s="38" t="s">
        <v>2061</v>
      </c>
      <c r="E74" s="39">
        <v>1</v>
      </c>
      <c r="F74" s="40">
        <v>9</v>
      </c>
      <c r="G74" s="39">
        <v>0</v>
      </c>
      <c r="H74" s="40">
        <v>0</v>
      </c>
      <c r="I74" s="40">
        <v>9</v>
      </c>
      <c r="J74" s="37">
        <f t="shared" si="4"/>
        <v>1</v>
      </c>
      <c r="K74" s="37" t="s">
        <v>1434</v>
      </c>
      <c r="L74" s="37">
        <f t="shared" si="5"/>
        <v>1</v>
      </c>
      <c r="M74" s="37" t="s">
        <v>1434</v>
      </c>
      <c r="N74" s="37">
        <f t="shared" si="6"/>
        <v>1</v>
      </c>
      <c r="O74" s="37" t="s">
        <v>1434</v>
      </c>
      <c r="P74" s="37">
        <f t="shared" si="7"/>
        <v>1</v>
      </c>
      <c r="Q74" s="37" t="s">
        <v>1434</v>
      </c>
    </row>
    <row r="75" spans="1:17" s="41" customFormat="1" ht="89.25" x14ac:dyDescent="0.2">
      <c r="A75" s="42" t="s">
        <v>1939</v>
      </c>
      <c r="B75" s="42" t="s">
        <v>2062</v>
      </c>
      <c r="C75" s="37" t="s">
        <v>32</v>
      </c>
      <c r="D75" s="38" t="s">
        <v>2063</v>
      </c>
      <c r="E75" s="39">
        <v>1</v>
      </c>
      <c r="F75" s="40">
        <v>9</v>
      </c>
      <c r="G75" s="39">
        <v>0</v>
      </c>
      <c r="H75" s="40">
        <v>0</v>
      </c>
      <c r="I75" s="40">
        <v>9</v>
      </c>
      <c r="J75" s="37">
        <f t="shared" si="4"/>
        <v>1</v>
      </c>
      <c r="K75" s="37" t="s">
        <v>1434</v>
      </c>
      <c r="L75" s="37">
        <f t="shared" si="5"/>
        <v>1</v>
      </c>
      <c r="M75" s="37" t="s">
        <v>1434</v>
      </c>
      <c r="N75" s="37">
        <f t="shared" si="6"/>
        <v>1</v>
      </c>
      <c r="O75" s="37" t="s">
        <v>1434</v>
      </c>
      <c r="P75" s="37">
        <f t="shared" si="7"/>
        <v>1</v>
      </c>
      <c r="Q75" s="37" t="s">
        <v>1434</v>
      </c>
    </row>
    <row r="76" spans="1:17" s="41" customFormat="1" ht="114.75" x14ac:dyDescent="0.2">
      <c r="A76" s="42" t="s">
        <v>1939</v>
      </c>
      <c r="B76" s="42" t="s">
        <v>2064</v>
      </c>
      <c r="C76" s="37" t="s">
        <v>32</v>
      </c>
      <c r="D76" s="38" t="s">
        <v>2065</v>
      </c>
      <c r="E76" s="39">
        <v>1</v>
      </c>
      <c r="F76" s="40">
        <v>9</v>
      </c>
      <c r="G76" s="39">
        <v>0</v>
      </c>
      <c r="H76" s="40">
        <v>0</v>
      </c>
      <c r="I76" s="40">
        <v>9</v>
      </c>
      <c r="J76" s="37">
        <f t="shared" si="4"/>
        <v>1</v>
      </c>
      <c r="K76" s="37" t="s">
        <v>1434</v>
      </c>
      <c r="L76" s="37">
        <f t="shared" si="5"/>
        <v>1</v>
      </c>
      <c r="M76" s="37" t="s">
        <v>1434</v>
      </c>
      <c r="N76" s="37">
        <f t="shared" si="6"/>
        <v>1</v>
      </c>
      <c r="O76" s="37" t="s">
        <v>1434</v>
      </c>
      <c r="P76" s="37">
        <f t="shared" si="7"/>
        <v>1</v>
      </c>
      <c r="Q76" s="37" t="s">
        <v>1434</v>
      </c>
    </row>
    <row r="77" spans="1:17" s="41" customFormat="1" ht="33" customHeight="1" x14ac:dyDescent="0.2">
      <c r="A77" s="42" t="s">
        <v>1940</v>
      </c>
      <c r="B77" s="42" t="s">
        <v>2066</v>
      </c>
      <c r="C77" s="37" t="s">
        <v>32</v>
      </c>
      <c r="D77" s="38" t="s">
        <v>2067</v>
      </c>
      <c r="E77" s="39">
        <v>1</v>
      </c>
      <c r="F77" s="40">
        <v>9</v>
      </c>
      <c r="G77" s="39">
        <v>0</v>
      </c>
      <c r="H77" s="40">
        <v>0</v>
      </c>
      <c r="I77" s="40">
        <v>9</v>
      </c>
      <c r="J77" s="37">
        <f t="shared" si="4"/>
        <v>1</v>
      </c>
      <c r="K77" s="37" t="s">
        <v>1434</v>
      </c>
      <c r="L77" s="37">
        <f t="shared" si="5"/>
        <v>1</v>
      </c>
      <c r="M77" s="37" t="s">
        <v>1434</v>
      </c>
      <c r="N77" s="37">
        <f t="shared" si="6"/>
        <v>1</v>
      </c>
      <c r="O77" s="37" t="s">
        <v>1434</v>
      </c>
      <c r="P77" s="37">
        <f t="shared" si="7"/>
        <v>1</v>
      </c>
      <c r="Q77" s="37" t="s">
        <v>1434</v>
      </c>
    </row>
    <row r="78" spans="1:17" s="41" customFormat="1" ht="51" x14ac:dyDescent="0.2">
      <c r="A78" s="42" t="s">
        <v>1940</v>
      </c>
      <c r="B78" s="42" t="s">
        <v>2066</v>
      </c>
      <c r="C78" s="37" t="s">
        <v>32</v>
      </c>
      <c r="D78" s="38" t="s">
        <v>2068</v>
      </c>
      <c r="E78" s="39">
        <v>1</v>
      </c>
      <c r="F78" s="40">
        <v>9</v>
      </c>
      <c r="G78" s="39">
        <v>0</v>
      </c>
      <c r="H78" s="40">
        <v>0</v>
      </c>
      <c r="I78" s="40">
        <v>9</v>
      </c>
      <c r="J78" s="37">
        <f t="shared" si="4"/>
        <v>1</v>
      </c>
      <c r="K78" s="37" t="s">
        <v>1434</v>
      </c>
      <c r="L78" s="37">
        <f t="shared" si="5"/>
        <v>1</v>
      </c>
      <c r="M78" s="37" t="s">
        <v>1434</v>
      </c>
      <c r="N78" s="37">
        <f t="shared" si="6"/>
        <v>1</v>
      </c>
      <c r="O78" s="37" t="s">
        <v>1434</v>
      </c>
      <c r="P78" s="37">
        <f t="shared" si="7"/>
        <v>1</v>
      </c>
      <c r="Q78" s="37" t="s">
        <v>1434</v>
      </c>
    </row>
    <row r="79" spans="1:17" s="41" customFormat="1" ht="38.25" x14ac:dyDescent="0.2">
      <c r="A79" s="42" t="s">
        <v>1940</v>
      </c>
      <c r="B79" s="42" t="s">
        <v>2066</v>
      </c>
      <c r="C79" s="37" t="s">
        <v>32</v>
      </c>
      <c r="D79" s="38" t="s">
        <v>2069</v>
      </c>
      <c r="E79" s="39">
        <v>1</v>
      </c>
      <c r="F79" s="40">
        <v>8</v>
      </c>
      <c r="G79" s="39">
        <v>0</v>
      </c>
      <c r="H79" s="40">
        <v>0</v>
      </c>
      <c r="I79" s="40">
        <v>8</v>
      </c>
      <c r="J79" s="37">
        <f t="shared" si="4"/>
        <v>1</v>
      </c>
      <c r="K79" s="37" t="s">
        <v>1434</v>
      </c>
      <c r="L79" s="37">
        <f t="shared" si="5"/>
        <v>1</v>
      </c>
      <c r="M79" s="37" t="s">
        <v>1434</v>
      </c>
      <c r="N79" s="37">
        <f t="shared" si="6"/>
        <v>1</v>
      </c>
      <c r="O79" s="37" t="s">
        <v>1434</v>
      </c>
      <c r="P79" s="37">
        <f t="shared" si="7"/>
        <v>1</v>
      </c>
      <c r="Q79" s="37" t="s">
        <v>1434</v>
      </c>
    </row>
    <row r="80" spans="1:17" s="41" customFormat="1" ht="38.25" x14ac:dyDescent="0.2">
      <c r="A80" s="42" t="s">
        <v>1940</v>
      </c>
      <c r="B80" s="36" t="s">
        <v>2070</v>
      </c>
      <c r="C80" s="37" t="s">
        <v>32</v>
      </c>
      <c r="D80" s="38" t="s">
        <v>2071</v>
      </c>
      <c r="E80" s="39">
        <v>1</v>
      </c>
      <c r="F80" s="40">
        <v>9</v>
      </c>
      <c r="G80" s="39">
        <v>0</v>
      </c>
      <c r="H80" s="40">
        <v>0</v>
      </c>
      <c r="I80" s="40">
        <v>9</v>
      </c>
      <c r="J80" s="37">
        <f t="shared" si="4"/>
        <v>1</v>
      </c>
      <c r="K80" s="37" t="s">
        <v>1434</v>
      </c>
      <c r="L80" s="37">
        <f t="shared" si="5"/>
        <v>1</v>
      </c>
      <c r="M80" s="37" t="s">
        <v>1434</v>
      </c>
      <c r="N80" s="37">
        <f t="shared" si="6"/>
        <v>1</v>
      </c>
      <c r="O80" s="37" t="s">
        <v>1434</v>
      </c>
      <c r="P80" s="37">
        <f t="shared" si="7"/>
        <v>1</v>
      </c>
      <c r="Q80" s="37" t="s">
        <v>1434</v>
      </c>
    </row>
    <row r="81" spans="1:17" s="41" customFormat="1" ht="38.25" x14ac:dyDescent="0.2">
      <c r="A81" s="42" t="s">
        <v>1940</v>
      </c>
      <c r="B81" s="36" t="s">
        <v>2070</v>
      </c>
      <c r="C81" s="37" t="s">
        <v>32</v>
      </c>
      <c r="D81" s="38" t="s">
        <v>2072</v>
      </c>
      <c r="E81" s="39">
        <v>1</v>
      </c>
      <c r="F81" s="40">
        <v>9</v>
      </c>
      <c r="G81" s="39">
        <v>0</v>
      </c>
      <c r="H81" s="40">
        <v>0</v>
      </c>
      <c r="I81" s="40">
        <v>9</v>
      </c>
      <c r="J81" s="37">
        <f t="shared" si="4"/>
        <v>1</v>
      </c>
      <c r="K81" s="37" t="s">
        <v>1434</v>
      </c>
      <c r="L81" s="37">
        <f t="shared" si="5"/>
        <v>1</v>
      </c>
      <c r="M81" s="37" t="s">
        <v>1434</v>
      </c>
      <c r="N81" s="37">
        <f t="shared" si="6"/>
        <v>1</v>
      </c>
      <c r="O81" s="37" t="s">
        <v>1434</v>
      </c>
      <c r="P81" s="37">
        <f t="shared" si="7"/>
        <v>1</v>
      </c>
      <c r="Q81" s="37" t="s">
        <v>1434</v>
      </c>
    </row>
    <row r="82" spans="1:17" s="41" customFormat="1" ht="51" x14ac:dyDescent="0.2">
      <c r="A82" s="42" t="s">
        <v>1940</v>
      </c>
      <c r="B82" s="36" t="s">
        <v>2073</v>
      </c>
      <c r="C82" s="37" t="s">
        <v>32</v>
      </c>
      <c r="D82" s="38" t="s">
        <v>2074</v>
      </c>
      <c r="E82" s="39">
        <v>1</v>
      </c>
      <c r="F82" s="40">
        <v>9</v>
      </c>
      <c r="G82" s="39">
        <v>0</v>
      </c>
      <c r="H82" s="40">
        <v>0</v>
      </c>
      <c r="I82" s="40">
        <v>9</v>
      </c>
      <c r="J82" s="37">
        <f t="shared" si="4"/>
        <v>1</v>
      </c>
      <c r="K82" s="37" t="s">
        <v>1434</v>
      </c>
      <c r="L82" s="37">
        <f t="shared" si="5"/>
        <v>1</v>
      </c>
      <c r="M82" s="37" t="s">
        <v>1434</v>
      </c>
      <c r="N82" s="37">
        <f t="shared" si="6"/>
        <v>1</v>
      </c>
      <c r="O82" s="37" t="s">
        <v>1434</v>
      </c>
      <c r="P82" s="37">
        <f t="shared" si="7"/>
        <v>1</v>
      </c>
      <c r="Q82" s="37" t="s">
        <v>1434</v>
      </c>
    </row>
    <row r="83" spans="1:17" s="41" customFormat="1" ht="63.75" x14ac:dyDescent="0.2">
      <c r="A83" s="42" t="s">
        <v>1940</v>
      </c>
      <c r="B83" s="36" t="s">
        <v>2073</v>
      </c>
      <c r="C83" s="37" t="s">
        <v>32</v>
      </c>
      <c r="D83" s="38" t="s">
        <v>2075</v>
      </c>
      <c r="E83" s="39">
        <v>1</v>
      </c>
      <c r="F83" s="40">
        <v>9</v>
      </c>
      <c r="G83" s="39">
        <v>0</v>
      </c>
      <c r="H83" s="40">
        <v>0</v>
      </c>
      <c r="I83" s="40">
        <v>9</v>
      </c>
      <c r="J83" s="37">
        <f t="shared" si="4"/>
        <v>1</v>
      </c>
      <c r="K83" s="37" t="s">
        <v>1434</v>
      </c>
      <c r="L83" s="37">
        <f t="shared" si="5"/>
        <v>1</v>
      </c>
      <c r="M83" s="37" t="s">
        <v>1434</v>
      </c>
      <c r="N83" s="37">
        <f t="shared" si="6"/>
        <v>1</v>
      </c>
      <c r="O83" s="37" t="s">
        <v>1434</v>
      </c>
      <c r="P83" s="37">
        <f t="shared" si="7"/>
        <v>1</v>
      </c>
      <c r="Q83" s="37" t="s">
        <v>1434</v>
      </c>
    </row>
    <row r="84" spans="1:17" s="41" customFormat="1" ht="63.75" x14ac:dyDescent="0.2">
      <c r="A84" s="42" t="s">
        <v>1940</v>
      </c>
      <c r="B84" s="36" t="s">
        <v>2073</v>
      </c>
      <c r="C84" s="37" t="s">
        <v>32</v>
      </c>
      <c r="D84" s="38" t="s">
        <v>2076</v>
      </c>
      <c r="E84" s="39">
        <v>1</v>
      </c>
      <c r="F84" s="40">
        <v>9</v>
      </c>
      <c r="G84" s="39">
        <v>0</v>
      </c>
      <c r="H84" s="40">
        <v>0</v>
      </c>
      <c r="I84" s="40">
        <v>9</v>
      </c>
      <c r="J84" s="37">
        <f t="shared" si="4"/>
        <v>1</v>
      </c>
      <c r="K84" s="37" t="s">
        <v>1434</v>
      </c>
      <c r="L84" s="37">
        <f t="shared" si="5"/>
        <v>1</v>
      </c>
      <c r="M84" s="37" t="s">
        <v>1434</v>
      </c>
      <c r="N84" s="37">
        <f t="shared" si="6"/>
        <v>1</v>
      </c>
      <c r="O84" s="37" t="s">
        <v>1434</v>
      </c>
      <c r="P84" s="37">
        <f t="shared" si="7"/>
        <v>1</v>
      </c>
      <c r="Q84" s="37" t="s">
        <v>1434</v>
      </c>
    </row>
    <row r="85" spans="1:17" s="41" customFormat="1" ht="63.75" x14ac:dyDescent="0.2">
      <c r="A85" s="42" t="s">
        <v>1940</v>
      </c>
      <c r="B85" s="36" t="s">
        <v>2073</v>
      </c>
      <c r="C85" s="37" t="s">
        <v>32</v>
      </c>
      <c r="D85" s="38" t="s">
        <v>2077</v>
      </c>
      <c r="E85" s="39">
        <v>1</v>
      </c>
      <c r="F85" s="40">
        <v>9</v>
      </c>
      <c r="G85" s="39">
        <v>0</v>
      </c>
      <c r="H85" s="40">
        <v>0</v>
      </c>
      <c r="I85" s="40">
        <v>9</v>
      </c>
      <c r="J85" s="37">
        <f t="shared" si="4"/>
        <v>1</v>
      </c>
      <c r="K85" s="37" t="s">
        <v>1434</v>
      </c>
      <c r="L85" s="37">
        <f t="shared" si="5"/>
        <v>1</v>
      </c>
      <c r="M85" s="37" t="s">
        <v>1434</v>
      </c>
      <c r="N85" s="37">
        <f t="shared" si="6"/>
        <v>1</v>
      </c>
      <c r="O85" s="37" t="s">
        <v>1434</v>
      </c>
      <c r="P85" s="37">
        <f t="shared" si="7"/>
        <v>1</v>
      </c>
      <c r="Q85" s="37" t="s">
        <v>1434</v>
      </c>
    </row>
    <row r="86" spans="1:17" s="41" customFormat="1" ht="38.25" x14ac:dyDescent="0.2">
      <c r="A86" s="42" t="s">
        <v>1940</v>
      </c>
      <c r="B86" s="36" t="s">
        <v>2078</v>
      </c>
      <c r="C86" s="37" t="s">
        <v>32</v>
      </c>
      <c r="D86" s="38" t="s">
        <v>2079</v>
      </c>
      <c r="E86" s="39">
        <v>1</v>
      </c>
      <c r="F86" s="40">
        <v>9</v>
      </c>
      <c r="G86" s="39">
        <v>0</v>
      </c>
      <c r="H86" s="40">
        <v>0</v>
      </c>
      <c r="I86" s="40">
        <v>9</v>
      </c>
      <c r="J86" s="37">
        <f t="shared" si="4"/>
        <v>1</v>
      </c>
      <c r="K86" s="37" t="s">
        <v>1434</v>
      </c>
      <c r="L86" s="37">
        <f t="shared" si="5"/>
        <v>1</v>
      </c>
      <c r="M86" s="37" t="s">
        <v>1434</v>
      </c>
      <c r="N86" s="37">
        <f t="shared" si="6"/>
        <v>1</v>
      </c>
      <c r="O86" s="37" t="s">
        <v>1434</v>
      </c>
      <c r="P86" s="37">
        <f t="shared" si="7"/>
        <v>1</v>
      </c>
      <c r="Q86" s="37" t="s">
        <v>1434</v>
      </c>
    </row>
    <row r="87" spans="1:17" s="41" customFormat="1" ht="38.25" x14ac:dyDescent="0.2">
      <c r="A87" s="42" t="s">
        <v>1940</v>
      </c>
      <c r="B87" s="36" t="s">
        <v>2078</v>
      </c>
      <c r="C87" s="37" t="s">
        <v>32</v>
      </c>
      <c r="D87" s="38" t="s">
        <v>2080</v>
      </c>
      <c r="E87" s="39">
        <v>1</v>
      </c>
      <c r="F87" s="40">
        <v>9</v>
      </c>
      <c r="G87" s="39">
        <v>0</v>
      </c>
      <c r="H87" s="40">
        <v>0</v>
      </c>
      <c r="I87" s="40">
        <v>9</v>
      </c>
      <c r="J87" s="37">
        <f t="shared" si="4"/>
        <v>1</v>
      </c>
      <c r="K87" s="37" t="s">
        <v>1434</v>
      </c>
      <c r="L87" s="37">
        <f t="shared" si="5"/>
        <v>1</v>
      </c>
      <c r="M87" s="37" t="s">
        <v>1434</v>
      </c>
      <c r="N87" s="37">
        <f t="shared" si="6"/>
        <v>1</v>
      </c>
      <c r="O87" s="37" t="s">
        <v>1434</v>
      </c>
      <c r="P87" s="37">
        <f t="shared" si="7"/>
        <v>1</v>
      </c>
      <c r="Q87" s="37" t="s">
        <v>1434</v>
      </c>
    </row>
    <row r="88" spans="1:17" s="41" customFormat="1" ht="76.5" x14ac:dyDescent="0.2">
      <c r="A88" s="42" t="s">
        <v>1940</v>
      </c>
      <c r="B88" s="36" t="s">
        <v>2081</v>
      </c>
      <c r="C88" s="37" t="s">
        <v>32</v>
      </c>
      <c r="D88" s="38" t="s">
        <v>2082</v>
      </c>
      <c r="E88" s="39">
        <v>1</v>
      </c>
      <c r="F88" s="40">
        <v>9</v>
      </c>
      <c r="G88" s="39">
        <v>0</v>
      </c>
      <c r="H88" s="40">
        <v>0</v>
      </c>
      <c r="I88" s="40">
        <v>9</v>
      </c>
      <c r="J88" s="37">
        <f t="shared" si="4"/>
        <v>1</v>
      </c>
      <c r="K88" s="37" t="s">
        <v>1434</v>
      </c>
      <c r="L88" s="37">
        <f t="shared" si="5"/>
        <v>1</v>
      </c>
      <c r="M88" s="37" t="s">
        <v>1434</v>
      </c>
      <c r="N88" s="37">
        <f t="shared" si="6"/>
        <v>1</v>
      </c>
      <c r="O88" s="37" t="s">
        <v>1434</v>
      </c>
      <c r="P88" s="37">
        <f t="shared" si="7"/>
        <v>1</v>
      </c>
      <c r="Q88" s="37" t="s">
        <v>1434</v>
      </c>
    </row>
    <row r="89" spans="1:17" s="41" customFormat="1" ht="63.75" x14ac:dyDescent="0.2">
      <c r="A89" s="42" t="s">
        <v>1940</v>
      </c>
      <c r="B89" s="36" t="s">
        <v>2081</v>
      </c>
      <c r="C89" s="37" t="s">
        <v>32</v>
      </c>
      <c r="D89" s="38" t="s">
        <v>2083</v>
      </c>
      <c r="E89" s="39">
        <v>1</v>
      </c>
      <c r="F89" s="40">
        <v>9</v>
      </c>
      <c r="G89" s="39">
        <v>0</v>
      </c>
      <c r="H89" s="40">
        <v>0</v>
      </c>
      <c r="I89" s="40">
        <v>9</v>
      </c>
      <c r="J89" s="37">
        <f t="shared" si="4"/>
        <v>1</v>
      </c>
      <c r="K89" s="37" t="s">
        <v>1434</v>
      </c>
      <c r="L89" s="37">
        <f t="shared" si="5"/>
        <v>1</v>
      </c>
      <c r="M89" s="37" t="s">
        <v>1434</v>
      </c>
      <c r="N89" s="37">
        <f t="shared" si="6"/>
        <v>1</v>
      </c>
      <c r="O89" s="37" t="s">
        <v>1434</v>
      </c>
      <c r="P89" s="37">
        <f t="shared" si="7"/>
        <v>1</v>
      </c>
      <c r="Q89" s="37" t="s">
        <v>1434</v>
      </c>
    </row>
    <row r="90" spans="1:17" s="41" customFormat="1" ht="51" x14ac:dyDescent="0.2">
      <c r="A90" s="36" t="s">
        <v>1942</v>
      </c>
      <c r="B90" s="36" t="s">
        <v>2090</v>
      </c>
      <c r="C90" s="37" t="s">
        <v>32</v>
      </c>
      <c r="D90" s="38" t="s">
        <v>2091</v>
      </c>
      <c r="E90" s="39">
        <v>1</v>
      </c>
      <c r="F90" s="40">
        <v>14</v>
      </c>
      <c r="G90" s="39">
        <v>0</v>
      </c>
      <c r="H90" s="40">
        <v>0</v>
      </c>
      <c r="I90" s="40">
        <v>14</v>
      </c>
      <c r="J90" s="37">
        <f t="shared" si="4"/>
        <v>1</v>
      </c>
      <c r="K90" s="37" t="s">
        <v>1434</v>
      </c>
      <c r="L90" s="37">
        <f t="shared" si="5"/>
        <v>1</v>
      </c>
      <c r="M90" s="37" t="s">
        <v>1434</v>
      </c>
      <c r="N90" s="37">
        <f t="shared" si="6"/>
        <v>1</v>
      </c>
      <c r="O90" s="37" t="s">
        <v>1434</v>
      </c>
      <c r="P90" s="37">
        <f t="shared" si="7"/>
        <v>1</v>
      </c>
      <c r="Q90" s="37" t="s">
        <v>1434</v>
      </c>
    </row>
    <row r="91" spans="1:17" s="41" customFormat="1" ht="89.25" x14ac:dyDescent="0.2">
      <c r="A91" s="36" t="s">
        <v>1942</v>
      </c>
      <c r="B91" s="36" t="s">
        <v>2090</v>
      </c>
      <c r="C91" s="37" t="s">
        <v>32</v>
      </c>
      <c r="D91" s="38" t="s">
        <v>2092</v>
      </c>
      <c r="E91" s="39">
        <v>0.92859999999999998</v>
      </c>
      <c r="F91" s="40">
        <v>13</v>
      </c>
      <c r="G91" s="39">
        <v>7.1400000000000005E-2</v>
      </c>
      <c r="H91" s="40">
        <v>1</v>
      </c>
      <c r="I91" s="40">
        <v>14</v>
      </c>
      <c r="J91" s="37">
        <f t="shared" si="4"/>
        <v>1</v>
      </c>
      <c r="K91" s="37" t="s">
        <v>1434</v>
      </c>
      <c r="L91" s="37">
        <f t="shared" si="5"/>
        <v>1</v>
      </c>
      <c r="M91" s="37" t="s">
        <v>1434</v>
      </c>
      <c r="N91" s="37">
        <f t="shared" si="6"/>
        <v>1</v>
      </c>
      <c r="O91" s="37" t="s">
        <v>1434</v>
      </c>
      <c r="P91" s="37">
        <f t="shared" si="7"/>
        <v>0</v>
      </c>
      <c r="Q91" s="44" t="s">
        <v>1434</v>
      </c>
    </row>
    <row r="92" spans="1:17" s="41" customFormat="1" ht="51" x14ac:dyDescent="0.2">
      <c r="A92" s="36" t="s">
        <v>1942</v>
      </c>
      <c r="B92" s="36" t="s">
        <v>2093</v>
      </c>
      <c r="C92" s="37" t="s">
        <v>32</v>
      </c>
      <c r="D92" s="38" t="s">
        <v>2094</v>
      </c>
      <c r="E92" s="39">
        <v>0.92310000000000003</v>
      </c>
      <c r="F92" s="40">
        <v>12</v>
      </c>
      <c r="G92" s="39">
        <v>7.6899999999999996E-2</v>
      </c>
      <c r="H92" s="40">
        <v>1</v>
      </c>
      <c r="I92" s="40">
        <v>13</v>
      </c>
      <c r="J92" s="37">
        <f t="shared" si="4"/>
        <v>1</v>
      </c>
      <c r="K92" s="37" t="s">
        <v>1434</v>
      </c>
      <c r="L92" s="37">
        <f t="shared" si="5"/>
        <v>1</v>
      </c>
      <c r="M92" s="37" t="s">
        <v>1434</v>
      </c>
      <c r="N92" s="37">
        <f t="shared" si="6"/>
        <v>1</v>
      </c>
      <c r="O92" s="37" t="s">
        <v>1434</v>
      </c>
      <c r="P92" s="37">
        <f t="shared" si="7"/>
        <v>0</v>
      </c>
      <c r="Q92" s="44" t="s">
        <v>1434</v>
      </c>
    </row>
    <row r="93" spans="1:17" s="41" customFormat="1" ht="63.75" x14ac:dyDescent="0.2">
      <c r="A93" s="36" t="s">
        <v>1942</v>
      </c>
      <c r="B93" s="36" t="s">
        <v>2093</v>
      </c>
      <c r="C93" s="37" t="s">
        <v>32</v>
      </c>
      <c r="D93" s="38" t="s">
        <v>2095</v>
      </c>
      <c r="E93" s="39">
        <v>0.92310000000000003</v>
      </c>
      <c r="F93" s="40">
        <v>12</v>
      </c>
      <c r="G93" s="39">
        <v>7.6899999999999996E-2</v>
      </c>
      <c r="H93" s="40">
        <v>1</v>
      </c>
      <c r="I93" s="40">
        <v>13</v>
      </c>
      <c r="J93" s="37">
        <f t="shared" si="4"/>
        <v>1</v>
      </c>
      <c r="K93" s="37" t="s">
        <v>1434</v>
      </c>
      <c r="L93" s="37">
        <f t="shared" si="5"/>
        <v>1</v>
      </c>
      <c r="M93" s="37" t="s">
        <v>1434</v>
      </c>
      <c r="N93" s="37">
        <f t="shared" si="6"/>
        <v>1</v>
      </c>
      <c r="O93" s="37" t="s">
        <v>1434</v>
      </c>
      <c r="P93" s="37">
        <f t="shared" si="7"/>
        <v>0</v>
      </c>
      <c r="Q93" s="44" t="s">
        <v>1434</v>
      </c>
    </row>
    <row r="94" spans="1:17" s="41" customFormat="1" ht="63.75" x14ac:dyDescent="0.2">
      <c r="A94" s="36" t="s">
        <v>1943</v>
      </c>
      <c r="B94" s="36" t="s">
        <v>2096</v>
      </c>
      <c r="C94" s="37" t="s">
        <v>32</v>
      </c>
      <c r="D94" s="38" t="s">
        <v>2097</v>
      </c>
      <c r="E94" s="39">
        <v>0.92310000000000003</v>
      </c>
      <c r="F94" s="40">
        <v>12</v>
      </c>
      <c r="G94" s="39">
        <v>7.6899999999999996E-2</v>
      </c>
      <c r="H94" s="40">
        <v>1</v>
      </c>
      <c r="I94" s="40">
        <v>13</v>
      </c>
      <c r="J94" s="37">
        <f t="shared" si="4"/>
        <v>1</v>
      </c>
      <c r="K94" s="37" t="s">
        <v>1434</v>
      </c>
      <c r="L94" s="37">
        <f t="shared" si="5"/>
        <v>1</v>
      </c>
      <c r="M94" s="37" t="s">
        <v>1434</v>
      </c>
      <c r="N94" s="37">
        <f t="shared" si="6"/>
        <v>1</v>
      </c>
      <c r="O94" s="37" t="s">
        <v>1434</v>
      </c>
      <c r="P94" s="37">
        <f t="shared" si="7"/>
        <v>0</v>
      </c>
      <c r="Q94" s="44" t="s">
        <v>1434</v>
      </c>
    </row>
    <row r="95" spans="1:17" s="41" customFormat="1" ht="14.1" customHeight="1" x14ac:dyDescent="0.2">
      <c r="A95" s="36" t="s">
        <v>1943</v>
      </c>
      <c r="B95" s="36" t="s">
        <v>2096</v>
      </c>
      <c r="C95" s="37" t="s">
        <v>32</v>
      </c>
      <c r="D95" s="38" t="s">
        <v>2098</v>
      </c>
      <c r="E95" s="39">
        <v>0.92310000000000003</v>
      </c>
      <c r="F95" s="40">
        <v>12</v>
      </c>
      <c r="G95" s="39">
        <v>7.6899999999999996E-2</v>
      </c>
      <c r="H95" s="40">
        <v>1</v>
      </c>
      <c r="I95" s="40">
        <v>13</v>
      </c>
      <c r="J95" s="37">
        <f t="shared" si="4"/>
        <v>1</v>
      </c>
      <c r="K95" s="37" t="s">
        <v>1434</v>
      </c>
      <c r="L95" s="37">
        <f t="shared" si="5"/>
        <v>1</v>
      </c>
      <c r="M95" s="37" t="s">
        <v>1434</v>
      </c>
      <c r="N95" s="37">
        <f t="shared" si="6"/>
        <v>1</v>
      </c>
      <c r="O95" s="37" t="s">
        <v>1434</v>
      </c>
      <c r="P95" s="37">
        <f t="shared" si="7"/>
        <v>0</v>
      </c>
      <c r="Q95" s="44" t="s">
        <v>1434</v>
      </c>
    </row>
    <row r="96" spans="1:17" s="41" customFormat="1" ht="63.75" x14ac:dyDescent="0.2">
      <c r="A96" s="36" t="s">
        <v>1943</v>
      </c>
      <c r="B96" s="36" t="s">
        <v>2096</v>
      </c>
      <c r="C96" s="37" t="s">
        <v>32</v>
      </c>
      <c r="D96" s="43" t="s">
        <v>2099</v>
      </c>
      <c r="E96" s="39">
        <v>0.92310000000000003</v>
      </c>
      <c r="F96" s="40">
        <v>12</v>
      </c>
      <c r="G96" s="39">
        <v>7.6899999999999996E-2</v>
      </c>
      <c r="H96" s="40">
        <v>1</v>
      </c>
      <c r="I96" s="40">
        <v>13</v>
      </c>
      <c r="J96" s="37">
        <f t="shared" si="4"/>
        <v>1</v>
      </c>
      <c r="K96" s="37" t="s">
        <v>1434</v>
      </c>
      <c r="L96" s="37">
        <f t="shared" si="5"/>
        <v>1</v>
      </c>
      <c r="M96" s="37" t="s">
        <v>1434</v>
      </c>
      <c r="N96" s="37">
        <f t="shared" si="6"/>
        <v>1</v>
      </c>
      <c r="O96" s="37" t="s">
        <v>1434</v>
      </c>
      <c r="P96" s="37">
        <f t="shared" si="7"/>
        <v>0</v>
      </c>
      <c r="Q96" s="44" t="s">
        <v>1434</v>
      </c>
    </row>
    <row r="97" spans="1:17" s="41" customFormat="1" ht="51" x14ac:dyDescent="0.2">
      <c r="A97" s="36" t="s">
        <v>1944</v>
      </c>
      <c r="B97" s="42" t="s">
        <v>2100</v>
      </c>
      <c r="C97" s="37" t="s">
        <v>32</v>
      </c>
      <c r="D97" s="38" t="s">
        <v>2101</v>
      </c>
      <c r="E97" s="39">
        <v>0.92310000000000003</v>
      </c>
      <c r="F97" s="40">
        <v>12</v>
      </c>
      <c r="G97" s="39">
        <v>7.6899999999999996E-2</v>
      </c>
      <c r="H97" s="40">
        <v>1</v>
      </c>
      <c r="I97" s="40">
        <v>13</v>
      </c>
      <c r="J97" s="37">
        <f t="shared" si="4"/>
        <v>1</v>
      </c>
      <c r="K97" s="37" t="s">
        <v>1434</v>
      </c>
      <c r="L97" s="37">
        <f t="shared" si="5"/>
        <v>1</v>
      </c>
      <c r="M97" s="37" t="s">
        <v>1434</v>
      </c>
      <c r="N97" s="37">
        <f t="shared" si="6"/>
        <v>1</v>
      </c>
      <c r="O97" s="37" t="s">
        <v>1434</v>
      </c>
      <c r="P97" s="37">
        <f t="shared" si="7"/>
        <v>0</v>
      </c>
      <c r="Q97" s="44" t="s">
        <v>1434</v>
      </c>
    </row>
    <row r="98" spans="1:17" s="41" customFormat="1" ht="38.25" x14ac:dyDescent="0.2">
      <c r="A98" s="36" t="s">
        <v>1945</v>
      </c>
      <c r="B98" s="36" t="s">
        <v>2102</v>
      </c>
      <c r="C98" s="37" t="s">
        <v>32</v>
      </c>
      <c r="D98" s="38" t="s">
        <v>2103</v>
      </c>
      <c r="E98" s="39">
        <v>1</v>
      </c>
      <c r="F98" s="40">
        <v>13</v>
      </c>
      <c r="G98" s="39">
        <v>0</v>
      </c>
      <c r="H98" s="40">
        <v>0</v>
      </c>
      <c r="I98" s="40">
        <v>13</v>
      </c>
      <c r="J98" s="37">
        <f t="shared" si="4"/>
        <v>1</v>
      </c>
      <c r="K98" s="37" t="s">
        <v>1434</v>
      </c>
      <c r="L98" s="37">
        <f t="shared" si="5"/>
        <v>1</v>
      </c>
      <c r="M98" s="37" t="s">
        <v>1434</v>
      </c>
      <c r="N98" s="37">
        <f t="shared" si="6"/>
        <v>1</v>
      </c>
      <c r="O98" s="37" t="s">
        <v>1434</v>
      </c>
      <c r="P98" s="37">
        <f t="shared" si="7"/>
        <v>1</v>
      </c>
      <c r="Q98" s="37" t="s">
        <v>1434</v>
      </c>
    </row>
    <row r="99" spans="1:17" s="41" customFormat="1" ht="102" x14ac:dyDescent="0.2">
      <c r="A99" s="36" t="s">
        <v>1945</v>
      </c>
      <c r="B99" s="36" t="s">
        <v>2104</v>
      </c>
      <c r="C99" s="37" t="s">
        <v>32</v>
      </c>
      <c r="D99" s="38" t="s">
        <v>2105</v>
      </c>
      <c r="E99" s="39">
        <v>0.92310000000000003</v>
      </c>
      <c r="F99" s="40">
        <v>12</v>
      </c>
      <c r="G99" s="39">
        <v>7.6899999999999996E-2</v>
      </c>
      <c r="H99" s="40">
        <v>1</v>
      </c>
      <c r="I99" s="40">
        <v>13</v>
      </c>
      <c r="J99" s="37">
        <f t="shared" si="4"/>
        <v>1</v>
      </c>
      <c r="K99" s="37" t="s">
        <v>1434</v>
      </c>
      <c r="L99" s="37">
        <f t="shared" si="5"/>
        <v>1</v>
      </c>
      <c r="M99" s="37" t="s">
        <v>1434</v>
      </c>
      <c r="N99" s="37">
        <f t="shared" si="6"/>
        <v>1</v>
      </c>
      <c r="O99" s="37" t="s">
        <v>1434</v>
      </c>
      <c r="P99" s="37">
        <f t="shared" si="7"/>
        <v>0</v>
      </c>
      <c r="Q99" s="44" t="s">
        <v>1434</v>
      </c>
    </row>
    <row r="100" spans="1:17" s="41" customFormat="1" ht="51" x14ac:dyDescent="0.2">
      <c r="A100" s="36" t="s">
        <v>1945</v>
      </c>
      <c r="B100" s="36" t="s">
        <v>2106</v>
      </c>
      <c r="C100" s="37" t="s">
        <v>32</v>
      </c>
      <c r="D100" s="38" t="s">
        <v>2107</v>
      </c>
      <c r="E100" s="39">
        <v>0.92310000000000003</v>
      </c>
      <c r="F100" s="40">
        <v>12</v>
      </c>
      <c r="G100" s="39">
        <v>7.6899999999999996E-2</v>
      </c>
      <c r="H100" s="40">
        <v>1</v>
      </c>
      <c r="I100" s="40">
        <v>13</v>
      </c>
      <c r="J100" s="37">
        <f t="shared" si="4"/>
        <v>1</v>
      </c>
      <c r="K100" s="37" t="s">
        <v>1434</v>
      </c>
      <c r="L100" s="37">
        <f t="shared" si="5"/>
        <v>1</v>
      </c>
      <c r="M100" s="37" t="s">
        <v>1434</v>
      </c>
      <c r="N100" s="37">
        <f t="shared" si="6"/>
        <v>1</v>
      </c>
      <c r="O100" s="37" t="s">
        <v>1434</v>
      </c>
      <c r="P100" s="37">
        <f t="shared" si="7"/>
        <v>0</v>
      </c>
      <c r="Q100" s="44" t="s">
        <v>1434</v>
      </c>
    </row>
    <row r="101" spans="1:17" s="5" customFormat="1" ht="25.5" x14ac:dyDescent="0.2">
      <c r="A101" s="7" t="s">
        <v>1932</v>
      </c>
      <c r="B101" s="7" t="s">
        <v>2108</v>
      </c>
      <c r="C101" s="11" t="s">
        <v>32</v>
      </c>
      <c r="D101" s="8" t="s">
        <v>2109</v>
      </c>
      <c r="E101" s="9">
        <v>0.4</v>
      </c>
      <c r="F101" s="10">
        <v>6</v>
      </c>
      <c r="G101" s="9">
        <v>0.6</v>
      </c>
      <c r="H101" s="10">
        <v>9</v>
      </c>
      <c r="I101" s="10">
        <v>15</v>
      </c>
      <c r="J101" s="11">
        <f t="shared" si="4"/>
        <v>0</v>
      </c>
      <c r="K101" s="11" t="s">
        <v>1929</v>
      </c>
      <c r="L101" s="11">
        <f t="shared" si="5"/>
        <v>0</v>
      </c>
      <c r="M101" s="11" t="s">
        <v>1929</v>
      </c>
      <c r="N101" s="11">
        <f t="shared" si="6"/>
        <v>0</v>
      </c>
      <c r="O101" s="11" t="s">
        <v>1929</v>
      </c>
      <c r="P101" s="11">
        <f t="shared" si="7"/>
        <v>0</v>
      </c>
      <c r="Q101" s="11" t="s">
        <v>1929</v>
      </c>
    </row>
    <row r="102" spans="1:17" s="5" customFormat="1" ht="25.5" x14ac:dyDescent="0.2">
      <c r="A102" s="7" t="s">
        <v>1932</v>
      </c>
      <c r="B102" s="7" t="s">
        <v>2108</v>
      </c>
      <c r="C102" s="11" t="s">
        <v>32</v>
      </c>
      <c r="D102" s="8" t="s">
        <v>2110</v>
      </c>
      <c r="E102" s="9">
        <v>1</v>
      </c>
      <c r="F102" s="10">
        <v>15</v>
      </c>
      <c r="G102" s="9">
        <v>0</v>
      </c>
      <c r="H102" s="10">
        <v>0</v>
      </c>
      <c r="I102" s="10">
        <v>15</v>
      </c>
      <c r="J102" s="11">
        <f t="shared" si="4"/>
        <v>1</v>
      </c>
      <c r="K102" s="11" t="s">
        <v>1434</v>
      </c>
      <c r="L102" s="11">
        <f t="shared" si="5"/>
        <v>1</v>
      </c>
      <c r="M102" s="11" t="s">
        <v>1434</v>
      </c>
      <c r="N102" s="11">
        <f t="shared" si="6"/>
        <v>1</v>
      </c>
      <c r="O102" s="11" t="s">
        <v>1434</v>
      </c>
      <c r="P102" s="11">
        <f t="shared" si="7"/>
        <v>1</v>
      </c>
      <c r="Q102" s="11" t="s">
        <v>1434</v>
      </c>
    </row>
    <row r="103" spans="1:17" s="5" customFormat="1" ht="25.5" x14ac:dyDescent="0.2">
      <c r="A103" s="7" t="s">
        <v>1932</v>
      </c>
      <c r="B103" s="7" t="s">
        <v>2108</v>
      </c>
      <c r="C103" s="11" t="s">
        <v>32</v>
      </c>
      <c r="D103" s="8" t="s">
        <v>2111</v>
      </c>
      <c r="E103" s="9">
        <v>0.66669999999999996</v>
      </c>
      <c r="F103" s="10">
        <v>10</v>
      </c>
      <c r="G103" s="9">
        <v>0.33329999999999999</v>
      </c>
      <c r="H103" s="10">
        <v>5</v>
      </c>
      <c r="I103" s="10">
        <v>15</v>
      </c>
      <c r="J103" s="11">
        <f t="shared" si="4"/>
        <v>1</v>
      </c>
      <c r="K103" s="11" t="s">
        <v>1434</v>
      </c>
      <c r="L103" s="11">
        <f t="shared" si="5"/>
        <v>0</v>
      </c>
      <c r="M103" s="11" t="s">
        <v>1929</v>
      </c>
      <c r="N103" s="11">
        <f t="shared" si="6"/>
        <v>0</v>
      </c>
      <c r="O103" s="11" t="s">
        <v>1929</v>
      </c>
      <c r="P103" s="11">
        <f t="shared" si="7"/>
        <v>0</v>
      </c>
      <c r="Q103" s="11" t="s">
        <v>1929</v>
      </c>
    </row>
    <row r="104" spans="1:17" s="5" customFormat="1" ht="51" x14ac:dyDescent="0.2">
      <c r="A104" s="7" t="s">
        <v>1932</v>
      </c>
      <c r="B104" s="7" t="s">
        <v>2108</v>
      </c>
      <c r="C104" s="11" t="s">
        <v>32</v>
      </c>
      <c r="D104" s="8" t="s">
        <v>2112</v>
      </c>
      <c r="E104" s="9">
        <v>1</v>
      </c>
      <c r="F104" s="10">
        <v>15</v>
      </c>
      <c r="G104" s="9">
        <v>0</v>
      </c>
      <c r="H104" s="10">
        <v>0</v>
      </c>
      <c r="I104" s="10">
        <v>15</v>
      </c>
      <c r="J104" s="11">
        <f t="shared" si="4"/>
        <v>1</v>
      </c>
      <c r="K104" s="11" t="s">
        <v>1434</v>
      </c>
      <c r="L104" s="11">
        <f t="shared" si="5"/>
        <v>1</v>
      </c>
      <c r="M104" s="11" t="s">
        <v>1434</v>
      </c>
      <c r="N104" s="11">
        <f t="shared" si="6"/>
        <v>1</v>
      </c>
      <c r="O104" s="11" t="s">
        <v>1434</v>
      </c>
      <c r="P104" s="11">
        <f t="shared" si="7"/>
        <v>1</v>
      </c>
      <c r="Q104" s="11" t="s">
        <v>1434</v>
      </c>
    </row>
    <row r="105" spans="1:17" s="5" customFormat="1" ht="89.25" x14ac:dyDescent="0.2">
      <c r="A105" s="7" t="s">
        <v>1932</v>
      </c>
      <c r="B105" s="7" t="s">
        <v>1958</v>
      </c>
      <c r="C105" s="11" t="s">
        <v>32</v>
      </c>
      <c r="D105" s="8" t="s">
        <v>2113</v>
      </c>
      <c r="E105" s="9">
        <v>0.93330000000000002</v>
      </c>
      <c r="F105" s="10">
        <v>14</v>
      </c>
      <c r="G105" s="9">
        <v>6.6699999999999995E-2</v>
      </c>
      <c r="H105" s="10">
        <v>1</v>
      </c>
      <c r="I105" s="10">
        <v>15</v>
      </c>
      <c r="J105" s="11">
        <f t="shared" si="4"/>
        <v>1</v>
      </c>
      <c r="K105" s="11" t="s">
        <v>1434</v>
      </c>
      <c r="L105" s="11">
        <f t="shared" si="5"/>
        <v>1</v>
      </c>
      <c r="M105" s="11" t="s">
        <v>1434</v>
      </c>
      <c r="N105" s="11">
        <f t="shared" si="6"/>
        <v>1</v>
      </c>
      <c r="O105" s="11" t="s">
        <v>1434</v>
      </c>
      <c r="P105" s="11">
        <f t="shared" si="7"/>
        <v>0</v>
      </c>
      <c r="Q105" s="11" t="s">
        <v>1929</v>
      </c>
    </row>
    <row r="106" spans="1:17" s="5" customFormat="1" ht="51" x14ac:dyDescent="0.2">
      <c r="A106" s="7" t="s">
        <v>1932</v>
      </c>
      <c r="B106" s="7" t="s">
        <v>1958</v>
      </c>
      <c r="C106" s="11" t="s">
        <v>32</v>
      </c>
      <c r="D106" s="8" t="s">
        <v>2114</v>
      </c>
      <c r="E106" s="9">
        <v>0.6</v>
      </c>
      <c r="F106" s="10">
        <v>9</v>
      </c>
      <c r="G106" s="9">
        <v>0.4</v>
      </c>
      <c r="H106" s="10">
        <v>6</v>
      </c>
      <c r="I106" s="10">
        <v>15</v>
      </c>
      <c r="J106" s="11">
        <f t="shared" si="4"/>
        <v>0</v>
      </c>
      <c r="K106" s="11" t="s">
        <v>1929</v>
      </c>
      <c r="L106" s="11">
        <f t="shared" si="5"/>
        <v>0</v>
      </c>
      <c r="M106" s="11" t="s">
        <v>1929</v>
      </c>
      <c r="N106" s="11">
        <f t="shared" si="6"/>
        <v>0</v>
      </c>
      <c r="O106" s="11" t="s">
        <v>1929</v>
      </c>
      <c r="P106" s="11">
        <f t="shared" si="7"/>
        <v>0</v>
      </c>
      <c r="Q106" s="11" t="s">
        <v>1929</v>
      </c>
    </row>
    <row r="107" spans="1:17" s="5" customFormat="1" ht="102" x14ac:dyDescent="0.2">
      <c r="A107" s="7" t="s">
        <v>1932</v>
      </c>
      <c r="B107" s="7" t="s">
        <v>1958</v>
      </c>
      <c r="C107" s="11" t="s">
        <v>32</v>
      </c>
      <c r="D107" s="8" t="s">
        <v>2115</v>
      </c>
      <c r="E107" s="9">
        <v>0.57140000000000002</v>
      </c>
      <c r="F107" s="10">
        <v>8</v>
      </c>
      <c r="G107" s="9">
        <v>0.42859999999999998</v>
      </c>
      <c r="H107" s="10">
        <v>6</v>
      </c>
      <c r="I107" s="10">
        <v>14</v>
      </c>
      <c r="J107" s="11">
        <f t="shared" si="4"/>
        <v>0</v>
      </c>
      <c r="K107" s="11" t="s">
        <v>1929</v>
      </c>
      <c r="L107" s="11">
        <f t="shared" si="5"/>
        <v>0</v>
      </c>
      <c r="M107" s="11" t="s">
        <v>1929</v>
      </c>
      <c r="N107" s="11">
        <f t="shared" si="6"/>
        <v>0</v>
      </c>
      <c r="O107" s="11" t="s">
        <v>1929</v>
      </c>
      <c r="P107" s="11">
        <f t="shared" si="7"/>
        <v>0</v>
      </c>
      <c r="Q107" s="11" t="s">
        <v>1929</v>
      </c>
    </row>
    <row r="108" spans="1:17" s="5" customFormat="1" ht="89.25" x14ac:dyDescent="0.2">
      <c r="A108" s="7" t="s">
        <v>1932</v>
      </c>
      <c r="B108" s="7" t="s">
        <v>1958</v>
      </c>
      <c r="C108" s="11" t="s">
        <v>32</v>
      </c>
      <c r="D108" s="8" t="s">
        <v>2116</v>
      </c>
      <c r="E108" s="9">
        <v>0.93330000000000002</v>
      </c>
      <c r="F108" s="10">
        <v>14</v>
      </c>
      <c r="G108" s="9">
        <v>6.6699999999999995E-2</v>
      </c>
      <c r="H108" s="10">
        <v>1</v>
      </c>
      <c r="I108" s="10">
        <v>15</v>
      </c>
      <c r="J108" s="11">
        <f t="shared" si="4"/>
        <v>1</v>
      </c>
      <c r="K108" s="11" t="s">
        <v>1434</v>
      </c>
      <c r="L108" s="11">
        <f t="shared" si="5"/>
        <v>1</v>
      </c>
      <c r="M108" s="11" t="s">
        <v>1434</v>
      </c>
      <c r="N108" s="11">
        <f t="shared" si="6"/>
        <v>1</v>
      </c>
      <c r="O108" s="11" t="s">
        <v>1434</v>
      </c>
      <c r="P108" s="11">
        <f t="shared" si="7"/>
        <v>0</v>
      </c>
      <c r="Q108" s="11" t="s">
        <v>1929</v>
      </c>
    </row>
    <row r="109" spans="1:17" s="5" customFormat="1" ht="89.25" x14ac:dyDescent="0.2">
      <c r="A109" s="7" t="s">
        <v>1932</v>
      </c>
      <c r="B109" s="7" t="s">
        <v>1958</v>
      </c>
      <c r="C109" s="11" t="s">
        <v>32</v>
      </c>
      <c r="D109" s="8" t="s">
        <v>2117</v>
      </c>
      <c r="E109" s="9">
        <v>0.93330000000000002</v>
      </c>
      <c r="F109" s="10">
        <v>14</v>
      </c>
      <c r="G109" s="9">
        <v>6.6699999999999995E-2</v>
      </c>
      <c r="H109" s="10">
        <v>1</v>
      </c>
      <c r="I109" s="10">
        <v>15</v>
      </c>
      <c r="J109" s="11">
        <f t="shared" si="4"/>
        <v>1</v>
      </c>
      <c r="K109" s="11" t="s">
        <v>1434</v>
      </c>
      <c r="L109" s="11">
        <f t="shared" si="5"/>
        <v>1</v>
      </c>
      <c r="M109" s="11" t="s">
        <v>1434</v>
      </c>
      <c r="N109" s="11">
        <f t="shared" si="6"/>
        <v>1</v>
      </c>
      <c r="O109" s="11" t="s">
        <v>1434</v>
      </c>
      <c r="P109" s="11">
        <f t="shared" si="7"/>
        <v>0</v>
      </c>
      <c r="Q109" s="11" t="s">
        <v>1929</v>
      </c>
    </row>
    <row r="110" spans="1:17" s="5" customFormat="1" ht="38.25" x14ac:dyDescent="0.2">
      <c r="A110" s="7" t="s">
        <v>1932</v>
      </c>
      <c r="B110" s="7" t="s">
        <v>2118</v>
      </c>
      <c r="C110" s="11" t="s">
        <v>32</v>
      </c>
      <c r="D110" s="8" t="s">
        <v>2119</v>
      </c>
      <c r="E110" s="9">
        <v>0.73329999999999995</v>
      </c>
      <c r="F110" s="10">
        <v>11</v>
      </c>
      <c r="G110" s="9">
        <v>0.26669999999999999</v>
      </c>
      <c r="H110" s="10">
        <v>4</v>
      </c>
      <c r="I110" s="10">
        <v>15</v>
      </c>
      <c r="J110" s="11">
        <f t="shared" si="4"/>
        <v>1</v>
      </c>
      <c r="K110" s="11" t="s">
        <v>1434</v>
      </c>
      <c r="L110" s="11">
        <f t="shared" si="5"/>
        <v>0</v>
      </c>
      <c r="M110" s="11" t="s">
        <v>1929</v>
      </c>
      <c r="N110" s="11">
        <f t="shared" si="6"/>
        <v>0</v>
      </c>
      <c r="O110" s="11" t="s">
        <v>1929</v>
      </c>
      <c r="P110" s="11">
        <f t="shared" si="7"/>
        <v>0</v>
      </c>
      <c r="Q110" s="11" t="s">
        <v>1929</v>
      </c>
    </row>
    <row r="111" spans="1:17" s="5" customFormat="1" ht="38.25" x14ac:dyDescent="0.2">
      <c r="A111" s="7" t="s">
        <v>1932</v>
      </c>
      <c r="B111" s="7" t="s">
        <v>2118</v>
      </c>
      <c r="C111" s="11" t="s">
        <v>32</v>
      </c>
      <c r="D111" s="8" t="s">
        <v>2120</v>
      </c>
      <c r="E111" s="9">
        <v>0.73329999999999995</v>
      </c>
      <c r="F111" s="10">
        <v>11</v>
      </c>
      <c r="G111" s="9">
        <v>0.26669999999999999</v>
      </c>
      <c r="H111" s="10">
        <v>4</v>
      </c>
      <c r="I111" s="10">
        <v>15</v>
      </c>
      <c r="J111" s="11">
        <f t="shared" si="4"/>
        <v>1</v>
      </c>
      <c r="K111" s="11" t="s">
        <v>1434</v>
      </c>
      <c r="L111" s="11">
        <f t="shared" si="5"/>
        <v>0</v>
      </c>
      <c r="M111" s="11" t="s">
        <v>1929</v>
      </c>
      <c r="N111" s="11">
        <f t="shared" si="6"/>
        <v>0</v>
      </c>
      <c r="O111" s="11" t="s">
        <v>1929</v>
      </c>
      <c r="P111" s="11">
        <f t="shared" si="7"/>
        <v>0</v>
      </c>
      <c r="Q111" s="11" t="s">
        <v>1929</v>
      </c>
    </row>
    <row r="112" spans="1:17" s="5" customFormat="1" ht="51" x14ac:dyDescent="0.2">
      <c r="A112" s="7" t="s">
        <v>1932</v>
      </c>
      <c r="B112" s="7" t="s">
        <v>2118</v>
      </c>
      <c r="C112" s="11" t="s">
        <v>32</v>
      </c>
      <c r="D112" s="8" t="s">
        <v>2121</v>
      </c>
      <c r="E112" s="9">
        <v>0.8</v>
      </c>
      <c r="F112" s="10">
        <v>12</v>
      </c>
      <c r="G112" s="9">
        <v>0.2</v>
      </c>
      <c r="H112" s="10">
        <v>3</v>
      </c>
      <c r="I112" s="10">
        <v>15</v>
      </c>
      <c r="J112" s="11">
        <f t="shared" si="4"/>
        <v>1</v>
      </c>
      <c r="K112" s="11" t="s">
        <v>1434</v>
      </c>
      <c r="L112" s="11">
        <f t="shared" si="5"/>
        <v>1</v>
      </c>
      <c r="M112" s="11" t="s">
        <v>1434</v>
      </c>
      <c r="N112" s="11">
        <f t="shared" si="6"/>
        <v>0</v>
      </c>
      <c r="O112" s="11" t="s">
        <v>1929</v>
      </c>
      <c r="P112" s="11">
        <f t="shared" si="7"/>
        <v>0</v>
      </c>
      <c r="Q112" s="11" t="s">
        <v>1929</v>
      </c>
    </row>
    <row r="113" spans="1:17" s="5" customFormat="1" ht="76.5" x14ac:dyDescent="0.2">
      <c r="A113" s="7" t="s">
        <v>1932</v>
      </c>
      <c r="B113" s="7" t="s">
        <v>2118</v>
      </c>
      <c r="C113" s="11" t="s">
        <v>32</v>
      </c>
      <c r="D113" s="8" t="s">
        <v>2122</v>
      </c>
      <c r="E113" s="9">
        <v>0.5333</v>
      </c>
      <c r="F113" s="10">
        <v>8</v>
      </c>
      <c r="G113" s="9">
        <v>0.4667</v>
      </c>
      <c r="H113" s="10">
        <v>7</v>
      </c>
      <c r="I113" s="10">
        <v>15</v>
      </c>
      <c r="J113" s="11">
        <f t="shared" si="4"/>
        <v>0</v>
      </c>
      <c r="K113" s="11" t="s">
        <v>1929</v>
      </c>
      <c r="L113" s="11">
        <f t="shared" si="5"/>
        <v>0</v>
      </c>
      <c r="M113" s="11" t="s">
        <v>1929</v>
      </c>
      <c r="N113" s="11">
        <f t="shared" si="6"/>
        <v>0</v>
      </c>
      <c r="O113" s="11" t="s">
        <v>1929</v>
      </c>
      <c r="P113" s="11">
        <f t="shared" si="7"/>
        <v>0</v>
      </c>
      <c r="Q113" s="11" t="s">
        <v>1929</v>
      </c>
    </row>
    <row r="114" spans="1:17" s="5" customFormat="1" ht="63.75" x14ac:dyDescent="0.2">
      <c r="A114" s="7" t="s">
        <v>1932</v>
      </c>
      <c r="B114" s="7" t="s">
        <v>2118</v>
      </c>
      <c r="C114" s="11" t="s">
        <v>32</v>
      </c>
      <c r="D114" s="8" t="s">
        <v>2123</v>
      </c>
      <c r="E114" s="9">
        <v>0.86670000000000003</v>
      </c>
      <c r="F114" s="10">
        <v>13</v>
      </c>
      <c r="G114" s="9">
        <v>0.1333</v>
      </c>
      <c r="H114" s="10">
        <v>2</v>
      </c>
      <c r="I114" s="10">
        <v>15</v>
      </c>
      <c r="J114" s="11">
        <f t="shared" si="4"/>
        <v>1</v>
      </c>
      <c r="K114" s="11" t="s">
        <v>1434</v>
      </c>
      <c r="L114" s="11">
        <f t="shared" si="5"/>
        <v>1</v>
      </c>
      <c r="M114" s="11" t="s">
        <v>1434</v>
      </c>
      <c r="N114" s="11">
        <f t="shared" si="6"/>
        <v>0</v>
      </c>
      <c r="O114" s="11" t="s">
        <v>1929</v>
      </c>
      <c r="P114" s="11">
        <f t="shared" si="7"/>
        <v>0</v>
      </c>
      <c r="Q114" s="11" t="s">
        <v>1929</v>
      </c>
    </row>
    <row r="115" spans="1:17" s="5" customFormat="1" ht="76.5" x14ac:dyDescent="0.2">
      <c r="A115" s="7" t="s">
        <v>1932</v>
      </c>
      <c r="B115" s="7" t="s">
        <v>2118</v>
      </c>
      <c r="C115" s="11" t="s">
        <v>32</v>
      </c>
      <c r="D115" s="8" t="s">
        <v>2124</v>
      </c>
      <c r="E115" s="9">
        <v>0.5333</v>
      </c>
      <c r="F115" s="10">
        <v>8</v>
      </c>
      <c r="G115" s="9">
        <v>0.4667</v>
      </c>
      <c r="H115" s="10">
        <v>7</v>
      </c>
      <c r="I115" s="10">
        <v>15</v>
      </c>
      <c r="J115" s="11">
        <f t="shared" si="4"/>
        <v>0</v>
      </c>
      <c r="K115" s="11" t="s">
        <v>1929</v>
      </c>
      <c r="L115" s="11">
        <f t="shared" si="5"/>
        <v>0</v>
      </c>
      <c r="M115" s="11" t="s">
        <v>1929</v>
      </c>
      <c r="N115" s="11">
        <f t="shared" si="6"/>
        <v>0</v>
      </c>
      <c r="O115" s="11" t="s">
        <v>1929</v>
      </c>
      <c r="P115" s="11">
        <f t="shared" si="7"/>
        <v>0</v>
      </c>
      <c r="Q115" s="11" t="s">
        <v>1929</v>
      </c>
    </row>
    <row r="116" spans="1:17" s="5" customFormat="1" ht="76.5" x14ac:dyDescent="0.2">
      <c r="A116" s="7" t="s">
        <v>1932</v>
      </c>
      <c r="B116" s="7" t="s">
        <v>2125</v>
      </c>
      <c r="C116" s="11" t="s">
        <v>32</v>
      </c>
      <c r="D116" s="8" t="s">
        <v>2126</v>
      </c>
      <c r="E116" s="9">
        <v>0.93330000000000002</v>
      </c>
      <c r="F116" s="10">
        <v>14</v>
      </c>
      <c r="G116" s="9">
        <v>6.6699999999999995E-2</v>
      </c>
      <c r="H116" s="10">
        <v>1</v>
      </c>
      <c r="I116" s="10">
        <v>15</v>
      </c>
      <c r="J116" s="11">
        <f t="shared" si="4"/>
        <v>1</v>
      </c>
      <c r="K116" s="11" t="s">
        <v>1434</v>
      </c>
      <c r="L116" s="11">
        <f t="shared" si="5"/>
        <v>1</v>
      </c>
      <c r="M116" s="11" t="s">
        <v>1434</v>
      </c>
      <c r="N116" s="11">
        <f t="shared" si="6"/>
        <v>1</v>
      </c>
      <c r="O116" s="11" t="s">
        <v>1434</v>
      </c>
      <c r="P116" s="11">
        <f t="shared" si="7"/>
        <v>0</v>
      </c>
      <c r="Q116" s="11" t="s">
        <v>1929</v>
      </c>
    </row>
    <row r="117" spans="1:17" s="5" customFormat="1" ht="51" x14ac:dyDescent="0.2">
      <c r="A117" s="7" t="s">
        <v>1932</v>
      </c>
      <c r="B117" s="7" t="s">
        <v>2127</v>
      </c>
      <c r="C117" s="11" t="s">
        <v>32</v>
      </c>
      <c r="D117" s="8" t="s">
        <v>2128</v>
      </c>
      <c r="E117" s="9">
        <v>0.4</v>
      </c>
      <c r="F117" s="10">
        <v>6</v>
      </c>
      <c r="G117" s="9">
        <v>0.60070000000000001</v>
      </c>
      <c r="H117" s="10">
        <v>9</v>
      </c>
      <c r="I117" s="10">
        <v>15</v>
      </c>
      <c r="J117" s="11">
        <f t="shared" si="4"/>
        <v>0</v>
      </c>
      <c r="K117" s="11" t="s">
        <v>1929</v>
      </c>
      <c r="L117" s="11">
        <f t="shared" si="5"/>
        <v>0</v>
      </c>
      <c r="M117" s="11" t="s">
        <v>1929</v>
      </c>
      <c r="N117" s="11">
        <f t="shared" si="6"/>
        <v>0</v>
      </c>
      <c r="O117" s="11" t="s">
        <v>1929</v>
      </c>
      <c r="P117" s="11">
        <f t="shared" si="7"/>
        <v>0</v>
      </c>
      <c r="Q117" s="11" t="s">
        <v>1929</v>
      </c>
    </row>
    <row r="118" spans="1:17" s="5" customFormat="1" ht="63.75" x14ac:dyDescent="0.2">
      <c r="A118" s="7" t="s">
        <v>1932</v>
      </c>
      <c r="B118" s="7" t="s">
        <v>2129</v>
      </c>
      <c r="C118" s="11" t="s">
        <v>32</v>
      </c>
      <c r="D118" s="8" t="s">
        <v>2130</v>
      </c>
      <c r="E118" s="9">
        <v>0.8</v>
      </c>
      <c r="F118" s="10">
        <v>12</v>
      </c>
      <c r="G118" s="9">
        <v>0.2</v>
      </c>
      <c r="H118" s="10">
        <v>3</v>
      </c>
      <c r="I118" s="10">
        <v>15</v>
      </c>
      <c r="J118" s="11">
        <f t="shared" si="4"/>
        <v>1</v>
      </c>
      <c r="K118" s="11" t="s">
        <v>1434</v>
      </c>
      <c r="L118" s="11">
        <f t="shared" si="5"/>
        <v>1</v>
      </c>
      <c r="M118" s="11" t="s">
        <v>1434</v>
      </c>
      <c r="N118" s="11">
        <f t="shared" si="6"/>
        <v>0</v>
      </c>
      <c r="O118" s="11" t="s">
        <v>1929</v>
      </c>
      <c r="P118" s="11">
        <f t="shared" si="7"/>
        <v>0</v>
      </c>
      <c r="Q118" s="11" t="s">
        <v>1929</v>
      </c>
    </row>
    <row r="119" spans="1:17" s="5" customFormat="1" ht="102" x14ac:dyDescent="0.2">
      <c r="A119" s="7" t="s">
        <v>1933</v>
      </c>
      <c r="B119" s="15" t="s">
        <v>1963</v>
      </c>
      <c r="C119" s="11" t="s">
        <v>32</v>
      </c>
      <c r="D119" s="8" t="s">
        <v>2131</v>
      </c>
      <c r="E119" s="9">
        <v>0.9375</v>
      </c>
      <c r="F119" s="10">
        <v>15</v>
      </c>
      <c r="G119" s="9">
        <v>6.25E-2</v>
      </c>
      <c r="H119" s="10">
        <v>1</v>
      </c>
      <c r="I119" s="10">
        <v>16</v>
      </c>
      <c r="J119" s="11">
        <f t="shared" si="4"/>
        <v>1</v>
      </c>
      <c r="K119" s="11" t="s">
        <v>1434</v>
      </c>
      <c r="L119" s="11">
        <f t="shared" si="5"/>
        <v>1</v>
      </c>
      <c r="M119" s="11" t="s">
        <v>1434</v>
      </c>
      <c r="N119" s="11">
        <f t="shared" si="6"/>
        <v>1</v>
      </c>
      <c r="O119" s="11" t="s">
        <v>1434</v>
      </c>
      <c r="P119" s="11">
        <f t="shared" si="7"/>
        <v>0</v>
      </c>
      <c r="Q119" s="11" t="s">
        <v>1929</v>
      </c>
    </row>
    <row r="120" spans="1:17" s="5" customFormat="1" ht="38.25" x14ac:dyDescent="0.2">
      <c r="A120" s="7" t="s">
        <v>1933</v>
      </c>
      <c r="B120" s="15" t="s">
        <v>1965</v>
      </c>
      <c r="C120" s="11" t="s">
        <v>32</v>
      </c>
      <c r="D120" s="8" t="s">
        <v>2132</v>
      </c>
      <c r="E120" s="9">
        <v>0.875</v>
      </c>
      <c r="F120" s="10">
        <v>14</v>
      </c>
      <c r="G120" s="9">
        <v>0.125</v>
      </c>
      <c r="H120" s="10">
        <v>2</v>
      </c>
      <c r="I120" s="10">
        <v>16</v>
      </c>
      <c r="J120" s="11">
        <f t="shared" si="4"/>
        <v>1</v>
      </c>
      <c r="K120" s="11" t="s">
        <v>1434</v>
      </c>
      <c r="L120" s="11">
        <f t="shared" si="5"/>
        <v>1</v>
      </c>
      <c r="M120" s="11" t="s">
        <v>1434</v>
      </c>
      <c r="N120" s="11">
        <f t="shared" si="6"/>
        <v>0</v>
      </c>
      <c r="O120" s="11" t="s">
        <v>1929</v>
      </c>
      <c r="P120" s="11">
        <f t="shared" si="7"/>
        <v>0</v>
      </c>
      <c r="Q120" s="11" t="s">
        <v>1929</v>
      </c>
    </row>
    <row r="121" spans="1:17" s="5" customFormat="1" ht="63.75" x14ac:dyDescent="0.2">
      <c r="A121" s="7" t="s">
        <v>1933</v>
      </c>
      <c r="B121" s="15" t="s">
        <v>1968</v>
      </c>
      <c r="C121" s="11" t="s">
        <v>32</v>
      </c>
      <c r="D121" s="8" t="s">
        <v>2133</v>
      </c>
      <c r="E121" s="9">
        <v>0.86670000000000003</v>
      </c>
      <c r="F121" s="10">
        <v>13</v>
      </c>
      <c r="G121" s="9">
        <v>0.1333</v>
      </c>
      <c r="H121" s="10">
        <v>2</v>
      </c>
      <c r="I121" s="10">
        <v>15</v>
      </c>
      <c r="J121" s="11">
        <f t="shared" si="4"/>
        <v>1</v>
      </c>
      <c r="K121" s="11" t="s">
        <v>1434</v>
      </c>
      <c r="L121" s="11">
        <f t="shared" si="5"/>
        <v>1</v>
      </c>
      <c r="M121" s="11" t="s">
        <v>1434</v>
      </c>
      <c r="N121" s="11">
        <f t="shared" si="6"/>
        <v>0</v>
      </c>
      <c r="O121" s="11" t="s">
        <v>1929</v>
      </c>
      <c r="P121" s="11">
        <f t="shared" si="7"/>
        <v>0</v>
      </c>
      <c r="Q121" s="11" t="s">
        <v>1929</v>
      </c>
    </row>
    <row r="122" spans="1:17" s="5" customFormat="1" ht="51" x14ac:dyDescent="0.2">
      <c r="A122" s="7" t="s">
        <v>1933</v>
      </c>
      <c r="B122" s="15" t="s">
        <v>1968</v>
      </c>
      <c r="C122" s="11" t="s">
        <v>32</v>
      </c>
      <c r="D122" s="8" t="s">
        <v>1969</v>
      </c>
      <c r="E122" s="9">
        <v>1</v>
      </c>
      <c r="F122" s="10">
        <v>16</v>
      </c>
      <c r="G122" s="9">
        <v>0</v>
      </c>
      <c r="H122" s="10">
        <v>0</v>
      </c>
      <c r="I122" s="10">
        <v>16</v>
      </c>
      <c r="J122" s="11">
        <f t="shared" si="4"/>
        <v>1</v>
      </c>
      <c r="K122" s="11" t="s">
        <v>1434</v>
      </c>
      <c r="L122" s="11">
        <f t="shared" si="5"/>
        <v>1</v>
      </c>
      <c r="M122" s="11" t="s">
        <v>1434</v>
      </c>
      <c r="N122" s="11">
        <f t="shared" si="6"/>
        <v>1</v>
      </c>
      <c r="O122" s="11" t="s">
        <v>1434</v>
      </c>
      <c r="P122" s="11">
        <f t="shared" si="7"/>
        <v>1</v>
      </c>
      <c r="Q122" s="11" t="s">
        <v>1434</v>
      </c>
    </row>
    <row r="123" spans="1:17" s="5" customFormat="1" ht="76.5" x14ac:dyDescent="0.2">
      <c r="A123" s="7" t="s">
        <v>1933</v>
      </c>
      <c r="B123" s="15" t="s">
        <v>1968</v>
      </c>
      <c r="C123" s="11" t="s">
        <v>32</v>
      </c>
      <c r="D123" s="8" t="s">
        <v>2134</v>
      </c>
      <c r="E123" s="9">
        <v>0.73329999999999995</v>
      </c>
      <c r="F123" s="10">
        <v>11</v>
      </c>
      <c r="G123" s="9">
        <v>0.26669999999999999</v>
      </c>
      <c r="H123" s="10">
        <v>4</v>
      </c>
      <c r="I123" s="10">
        <v>15</v>
      </c>
      <c r="J123" s="11">
        <f t="shared" si="4"/>
        <v>1</v>
      </c>
      <c r="K123" s="11" t="s">
        <v>1434</v>
      </c>
      <c r="L123" s="11">
        <f t="shared" si="5"/>
        <v>0</v>
      </c>
      <c r="M123" s="11" t="s">
        <v>1929</v>
      </c>
      <c r="N123" s="11">
        <f t="shared" si="6"/>
        <v>0</v>
      </c>
      <c r="O123" s="11" t="s">
        <v>1929</v>
      </c>
      <c r="P123" s="11">
        <f t="shared" si="7"/>
        <v>0</v>
      </c>
      <c r="Q123" s="11" t="s">
        <v>1929</v>
      </c>
    </row>
    <row r="124" spans="1:17" s="5" customFormat="1" ht="51" x14ac:dyDescent="0.2">
      <c r="A124" s="7" t="s">
        <v>1933</v>
      </c>
      <c r="B124" s="15" t="s">
        <v>1970</v>
      </c>
      <c r="C124" s="11" t="s">
        <v>32</v>
      </c>
      <c r="D124" s="8" t="s">
        <v>2135</v>
      </c>
      <c r="E124" s="9">
        <v>0.9375</v>
      </c>
      <c r="F124" s="10">
        <v>15</v>
      </c>
      <c r="G124" s="9">
        <v>6.25E-2</v>
      </c>
      <c r="H124" s="10">
        <v>1</v>
      </c>
      <c r="I124" s="10">
        <v>16</v>
      </c>
      <c r="J124" s="11">
        <f t="shared" si="4"/>
        <v>1</v>
      </c>
      <c r="K124" s="11" t="s">
        <v>1434</v>
      </c>
      <c r="L124" s="11">
        <f t="shared" si="5"/>
        <v>1</v>
      </c>
      <c r="M124" s="11" t="s">
        <v>1434</v>
      </c>
      <c r="N124" s="11">
        <f t="shared" si="6"/>
        <v>1</v>
      </c>
      <c r="O124" s="11" t="s">
        <v>1434</v>
      </c>
      <c r="P124" s="11">
        <f t="shared" si="7"/>
        <v>0</v>
      </c>
      <c r="Q124" s="11" t="s">
        <v>1929</v>
      </c>
    </row>
    <row r="125" spans="1:17" s="5" customFormat="1" ht="51" x14ac:dyDescent="0.2">
      <c r="A125" s="7" t="s">
        <v>1933</v>
      </c>
      <c r="B125" s="15" t="s">
        <v>1972</v>
      </c>
      <c r="C125" s="11" t="s">
        <v>32</v>
      </c>
      <c r="D125" s="8" t="s">
        <v>2136</v>
      </c>
      <c r="E125" s="9">
        <v>1</v>
      </c>
      <c r="F125" s="10">
        <v>16</v>
      </c>
      <c r="G125" s="9">
        <v>0</v>
      </c>
      <c r="H125" s="10">
        <v>0</v>
      </c>
      <c r="I125" s="10">
        <v>16</v>
      </c>
      <c r="J125" s="11">
        <f t="shared" si="4"/>
        <v>1</v>
      </c>
      <c r="K125" s="11" t="s">
        <v>1434</v>
      </c>
      <c r="L125" s="11">
        <f t="shared" si="5"/>
        <v>1</v>
      </c>
      <c r="M125" s="11" t="s">
        <v>1434</v>
      </c>
      <c r="N125" s="11">
        <f t="shared" si="6"/>
        <v>1</v>
      </c>
      <c r="O125" s="11" t="s">
        <v>1434</v>
      </c>
      <c r="P125" s="11">
        <f t="shared" si="7"/>
        <v>1</v>
      </c>
      <c r="Q125" s="11" t="s">
        <v>1434</v>
      </c>
    </row>
    <row r="126" spans="1:17" s="5" customFormat="1" ht="63.75" x14ac:dyDescent="0.2">
      <c r="A126" s="7" t="s">
        <v>1933</v>
      </c>
      <c r="B126" s="15" t="s">
        <v>1972</v>
      </c>
      <c r="C126" s="11" t="s">
        <v>32</v>
      </c>
      <c r="D126" s="8" t="s">
        <v>2137</v>
      </c>
      <c r="E126" s="9">
        <v>0.75</v>
      </c>
      <c r="F126" s="10">
        <v>12</v>
      </c>
      <c r="G126" s="9">
        <v>0.25</v>
      </c>
      <c r="H126" s="10">
        <v>4</v>
      </c>
      <c r="I126" s="10">
        <v>16</v>
      </c>
      <c r="J126" s="11">
        <f t="shared" si="4"/>
        <v>1</v>
      </c>
      <c r="K126" s="11" t="s">
        <v>1434</v>
      </c>
      <c r="L126" s="11">
        <f t="shared" si="5"/>
        <v>0</v>
      </c>
      <c r="M126" s="11" t="s">
        <v>1929</v>
      </c>
      <c r="N126" s="11">
        <f t="shared" si="6"/>
        <v>0</v>
      </c>
      <c r="O126" s="11" t="s">
        <v>1929</v>
      </c>
      <c r="P126" s="11">
        <f t="shared" si="7"/>
        <v>0</v>
      </c>
      <c r="Q126" s="11" t="s">
        <v>1929</v>
      </c>
    </row>
    <row r="127" spans="1:17" s="5" customFormat="1" ht="38.25" x14ac:dyDescent="0.2">
      <c r="A127" s="7" t="s">
        <v>1933</v>
      </c>
      <c r="B127" s="15" t="s">
        <v>1972</v>
      </c>
      <c r="C127" s="11" t="s">
        <v>32</v>
      </c>
      <c r="D127" s="8" t="s">
        <v>2138</v>
      </c>
      <c r="E127" s="9">
        <v>0.75</v>
      </c>
      <c r="F127" s="10">
        <v>12</v>
      </c>
      <c r="G127" s="9">
        <v>0.25</v>
      </c>
      <c r="H127" s="10">
        <v>4</v>
      </c>
      <c r="I127" s="10">
        <v>16</v>
      </c>
      <c r="J127" s="11">
        <f t="shared" si="4"/>
        <v>1</v>
      </c>
      <c r="K127" s="11" t="s">
        <v>1434</v>
      </c>
      <c r="L127" s="11">
        <f t="shared" si="5"/>
        <v>0</v>
      </c>
      <c r="M127" s="11" t="s">
        <v>1929</v>
      </c>
      <c r="N127" s="11">
        <f t="shared" si="6"/>
        <v>0</v>
      </c>
      <c r="O127" s="11" t="s">
        <v>1929</v>
      </c>
      <c r="P127" s="11">
        <f t="shared" si="7"/>
        <v>0</v>
      </c>
      <c r="Q127" s="11" t="s">
        <v>1929</v>
      </c>
    </row>
    <row r="128" spans="1:17" s="5" customFormat="1" ht="76.5" x14ac:dyDescent="0.2">
      <c r="A128" s="7" t="s">
        <v>1933</v>
      </c>
      <c r="B128" s="15" t="s">
        <v>1974</v>
      </c>
      <c r="C128" s="11" t="s">
        <v>32</v>
      </c>
      <c r="D128" s="8" t="s">
        <v>2139</v>
      </c>
      <c r="E128" s="9">
        <v>0.9375</v>
      </c>
      <c r="F128" s="10">
        <v>15</v>
      </c>
      <c r="G128" s="9">
        <v>6.25E-2</v>
      </c>
      <c r="H128" s="10">
        <v>1</v>
      </c>
      <c r="I128" s="10">
        <v>16</v>
      </c>
      <c r="J128" s="11">
        <f t="shared" si="4"/>
        <v>1</v>
      </c>
      <c r="K128" s="11" t="s">
        <v>1434</v>
      </c>
      <c r="L128" s="11">
        <f t="shared" si="5"/>
        <v>1</v>
      </c>
      <c r="M128" s="11" t="s">
        <v>1434</v>
      </c>
      <c r="N128" s="11">
        <f t="shared" si="6"/>
        <v>1</v>
      </c>
      <c r="O128" s="11" t="s">
        <v>1434</v>
      </c>
      <c r="P128" s="11">
        <f t="shared" si="7"/>
        <v>0</v>
      </c>
      <c r="Q128" s="11" t="s">
        <v>1929</v>
      </c>
    </row>
    <row r="129" spans="1:17" s="5" customFormat="1" ht="63.75" x14ac:dyDescent="0.2">
      <c r="A129" s="7" t="s">
        <v>1933</v>
      </c>
      <c r="B129" s="15" t="s">
        <v>1974</v>
      </c>
      <c r="C129" s="11" t="s">
        <v>32</v>
      </c>
      <c r="D129" s="8" t="s">
        <v>2140</v>
      </c>
      <c r="E129" s="9">
        <v>0.6875</v>
      </c>
      <c r="F129" s="10">
        <v>11</v>
      </c>
      <c r="G129" s="9">
        <v>0.3125</v>
      </c>
      <c r="H129" s="10">
        <v>5</v>
      </c>
      <c r="I129" s="10">
        <v>16</v>
      </c>
      <c r="J129" s="11">
        <f t="shared" si="4"/>
        <v>1</v>
      </c>
      <c r="K129" s="11" t="s">
        <v>1434</v>
      </c>
      <c r="L129" s="11">
        <f t="shared" si="5"/>
        <v>0</v>
      </c>
      <c r="M129" s="11" t="s">
        <v>1929</v>
      </c>
      <c r="N129" s="11">
        <f t="shared" si="6"/>
        <v>0</v>
      </c>
      <c r="O129" s="11" t="s">
        <v>1929</v>
      </c>
      <c r="P129" s="11">
        <f t="shared" si="7"/>
        <v>0</v>
      </c>
      <c r="Q129" s="11" t="s">
        <v>1929</v>
      </c>
    </row>
    <row r="130" spans="1:17" s="5" customFormat="1" ht="51" x14ac:dyDescent="0.2">
      <c r="A130" s="7" t="s">
        <v>1933</v>
      </c>
      <c r="B130" s="15" t="s">
        <v>2141</v>
      </c>
      <c r="C130" s="11" t="s">
        <v>32</v>
      </c>
      <c r="D130" s="8" t="s">
        <v>2142</v>
      </c>
      <c r="E130" s="9">
        <v>0.6875</v>
      </c>
      <c r="F130" s="10">
        <v>11</v>
      </c>
      <c r="G130" s="9">
        <v>0.3125</v>
      </c>
      <c r="H130" s="10">
        <v>5</v>
      </c>
      <c r="I130" s="10">
        <v>16</v>
      </c>
      <c r="J130" s="11">
        <f t="shared" ref="J130:J193" si="8">IF(E130&gt;=66.67%,1,0)</f>
        <v>1</v>
      </c>
      <c r="K130" s="11" t="s">
        <v>1434</v>
      </c>
      <c r="L130" s="11">
        <f t="shared" ref="L130:L193" si="9">IF(E130&gt;=80%,1,0)</f>
        <v>0</v>
      </c>
      <c r="M130" s="11" t="s">
        <v>1929</v>
      </c>
      <c r="N130" s="11">
        <f t="shared" ref="N130:N193" si="10">IF(E130&gt;=90%,1,0)</f>
        <v>0</v>
      </c>
      <c r="O130" s="11" t="s">
        <v>1929</v>
      </c>
      <c r="P130" s="11">
        <f t="shared" ref="P130:P193" si="11">IF(E130=100%,1,0)</f>
        <v>0</v>
      </c>
      <c r="Q130" s="11" t="s">
        <v>1929</v>
      </c>
    </row>
    <row r="131" spans="1:17" s="5" customFormat="1" ht="38.25" x14ac:dyDescent="0.2">
      <c r="A131" s="7" t="s">
        <v>1933</v>
      </c>
      <c r="B131" s="15" t="s">
        <v>2141</v>
      </c>
      <c r="C131" s="11" t="s">
        <v>32</v>
      </c>
      <c r="D131" s="8" t="s">
        <v>2143</v>
      </c>
      <c r="E131" s="9">
        <v>0.6875</v>
      </c>
      <c r="F131" s="10">
        <v>11</v>
      </c>
      <c r="G131" s="9">
        <v>0.3125</v>
      </c>
      <c r="H131" s="10">
        <v>5</v>
      </c>
      <c r="I131" s="10">
        <v>16</v>
      </c>
      <c r="J131" s="11">
        <f t="shared" si="8"/>
        <v>1</v>
      </c>
      <c r="K131" s="11" t="s">
        <v>1434</v>
      </c>
      <c r="L131" s="11">
        <f t="shared" si="9"/>
        <v>0</v>
      </c>
      <c r="M131" s="11" t="s">
        <v>1929</v>
      </c>
      <c r="N131" s="11">
        <f t="shared" si="10"/>
        <v>0</v>
      </c>
      <c r="O131" s="11" t="s">
        <v>1929</v>
      </c>
      <c r="P131" s="11">
        <f t="shared" si="11"/>
        <v>0</v>
      </c>
      <c r="Q131" s="11" t="s">
        <v>1929</v>
      </c>
    </row>
    <row r="132" spans="1:17" s="5" customFormat="1" ht="63.75" x14ac:dyDescent="0.2">
      <c r="A132" s="7" t="s">
        <v>1933</v>
      </c>
      <c r="B132" s="15" t="s">
        <v>2141</v>
      </c>
      <c r="C132" s="11" t="s">
        <v>32</v>
      </c>
      <c r="D132" s="8" t="s">
        <v>2144</v>
      </c>
      <c r="E132" s="9">
        <v>0.6875</v>
      </c>
      <c r="F132" s="10">
        <v>11</v>
      </c>
      <c r="G132" s="9">
        <v>0.3125</v>
      </c>
      <c r="H132" s="10">
        <v>5</v>
      </c>
      <c r="I132" s="10">
        <v>16</v>
      </c>
      <c r="J132" s="11">
        <f t="shared" si="8"/>
        <v>1</v>
      </c>
      <c r="K132" s="11" t="s">
        <v>1434</v>
      </c>
      <c r="L132" s="11">
        <f t="shared" si="9"/>
        <v>0</v>
      </c>
      <c r="M132" s="11" t="s">
        <v>1929</v>
      </c>
      <c r="N132" s="11">
        <f t="shared" si="10"/>
        <v>0</v>
      </c>
      <c r="O132" s="11" t="s">
        <v>1929</v>
      </c>
      <c r="P132" s="11">
        <f t="shared" si="11"/>
        <v>0</v>
      </c>
      <c r="Q132" s="11" t="s">
        <v>1929</v>
      </c>
    </row>
    <row r="133" spans="1:17" s="5" customFormat="1" ht="25.5" x14ac:dyDescent="0.2">
      <c r="A133" s="7" t="s">
        <v>1934</v>
      </c>
      <c r="B133" s="15" t="s">
        <v>1976</v>
      </c>
      <c r="C133" s="11" t="s">
        <v>32</v>
      </c>
      <c r="D133" s="8" t="s">
        <v>2145</v>
      </c>
      <c r="E133" s="9">
        <v>1</v>
      </c>
      <c r="F133" s="10">
        <v>15</v>
      </c>
      <c r="G133" s="9">
        <v>0</v>
      </c>
      <c r="H133" s="10">
        <v>0</v>
      </c>
      <c r="I133" s="10">
        <v>15</v>
      </c>
      <c r="J133" s="11">
        <f t="shared" si="8"/>
        <v>1</v>
      </c>
      <c r="K133" s="11" t="s">
        <v>1434</v>
      </c>
      <c r="L133" s="11">
        <f t="shared" si="9"/>
        <v>1</v>
      </c>
      <c r="M133" s="11" t="s">
        <v>1434</v>
      </c>
      <c r="N133" s="11">
        <f t="shared" si="10"/>
        <v>1</v>
      </c>
      <c r="O133" s="11" t="s">
        <v>1434</v>
      </c>
      <c r="P133" s="11">
        <f t="shared" si="11"/>
        <v>1</v>
      </c>
      <c r="Q133" s="11" t="s">
        <v>1434</v>
      </c>
    </row>
    <row r="134" spans="1:17" s="5" customFormat="1" ht="63.75" x14ac:dyDescent="0.2">
      <c r="A134" s="7" t="s">
        <v>1934</v>
      </c>
      <c r="B134" s="15" t="s">
        <v>1976</v>
      </c>
      <c r="C134" s="11" t="s">
        <v>32</v>
      </c>
      <c r="D134" s="8" t="s">
        <v>2146</v>
      </c>
      <c r="E134" s="9">
        <v>1</v>
      </c>
      <c r="F134" s="10">
        <v>15</v>
      </c>
      <c r="G134" s="9">
        <v>0</v>
      </c>
      <c r="H134" s="10">
        <v>0</v>
      </c>
      <c r="I134" s="10">
        <v>15</v>
      </c>
      <c r="J134" s="11">
        <f t="shared" si="8"/>
        <v>1</v>
      </c>
      <c r="K134" s="11" t="s">
        <v>1434</v>
      </c>
      <c r="L134" s="11">
        <f t="shared" si="9"/>
        <v>1</v>
      </c>
      <c r="M134" s="11" t="s">
        <v>1434</v>
      </c>
      <c r="N134" s="11">
        <f t="shared" si="10"/>
        <v>1</v>
      </c>
      <c r="O134" s="11" t="s">
        <v>1434</v>
      </c>
      <c r="P134" s="11">
        <f t="shared" si="11"/>
        <v>1</v>
      </c>
      <c r="Q134" s="11" t="s">
        <v>1434</v>
      </c>
    </row>
    <row r="135" spans="1:17" s="5" customFormat="1" ht="38.25" x14ac:dyDescent="0.2">
      <c r="A135" s="7" t="s">
        <v>1934</v>
      </c>
      <c r="B135" s="15" t="s">
        <v>1976</v>
      </c>
      <c r="C135" s="11" t="s">
        <v>32</v>
      </c>
      <c r="D135" s="8" t="s">
        <v>2147</v>
      </c>
      <c r="E135" s="9">
        <v>0.93330000000000002</v>
      </c>
      <c r="F135" s="10">
        <v>14</v>
      </c>
      <c r="G135" s="9">
        <v>6.6699999999999995E-2</v>
      </c>
      <c r="H135" s="10">
        <v>1</v>
      </c>
      <c r="I135" s="10">
        <v>15</v>
      </c>
      <c r="J135" s="11">
        <f t="shared" si="8"/>
        <v>1</v>
      </c>
      <c r="K135" s="11" t="s">
        <v>1434</v>
      </c>
      <c r="L135" s="11">
        <f t="shared" si="9"/>
        <v>1</v>
      </c>
      <c r="M135" s="11" t="s">
        <v>1434</v>
      </c>
      <c r="N135" s="11">
        <f t="shared" si="10"/>
        <v>1</v>
      </c>
      <c r="O135" s="11" t="s">
        <v>1434</v>
      </c>
      <c r="P135" s="11">
        <f t="shared" si="11"/>
        <v>0</v>
      </c>
      <c r="Q135" s="11" t="s">
        <v>1929</v>
      </c>
    </row>
    <row r="136" spans="1:17" s="5" customFormat="1" ht="51" x14ac:dyDescent="0.2">
      <c r="A136" s="7" t="s">
        <v>1934</v>
      </c>
      <c r="B136" s="15" t="s">
        <v>1976</v>
      </c>
      <c r="C136" s="11" t="s">
        <v>32</v>
      </c>
      <c r="D136" s="8" t="s">
        <v>2148</v>
      </c>
      <c r="E136" s="9">
        <v>0.4</v>
      </c>
      <c r="F136" s="10">
        <v>6</v>
      </c>
      <c r="G136" s="9">
        <v>0.6</v>
      </c>
      <c r="H136" s="10">
        <v>9</v>
      </c>
      <c r="I136" s="10">
        <v>15</v>
      </c>
      <c r="J136" s="11">
        <f t="shared" si="8"/>
        <v>0</v>
      </c>
      <c r="K136" s="11" t="s">
        <v>1929</v>
      </c>
      <c r="L136" s="11">
        <f t="shared" si="9"/>
        <v>0</v>
      </c>
      <c r="M136" s="11" t="s">
        <v>1929</v>
      </c>
      <c r="N136" s="11">
        <f t="shared" si="10"/>
        <v>0</v>
      </c>
      <c r="O136" s="11" t="s">
        <v>1929</v>
      </c>
      <c r="P136" s="11">
        <f t="shared" si="11"/>
        <v>0</v>
      </c>
      <c r="Q136" s="11" t="s">
        <v>1929</v>
      </c>
    </row>
    <row r="137" spans="1:17" s="5" customFormat="1" ht="38.25" x14ac:dyDescent="0.2">
      <c r="A137" s="7" t="s">
        <v>1934</v>
      </c>
      <c r="B137" s="15" t="s">
        <v>1976</v>
      </c>
      <c r="C137" s="11" t="s">
        <v>32</v>
      </c>
      <c r="D137" s="8" t="s">
        <v>2149</v>
      </c>
      <c r="E137" s="9">
        <v>0.86670000000000003</v>
      </c>
      <c r="F137" s="10">
        <v>13</v>
      </c>
      <c r="G137" s="9">
        <v>0.1333</v>
      </c>
      <c r="H137" s="10">
        <v>2</v>
      </c>
      <c r="I137" s="10">
        <v>15</v>
      </c>
      <c r="J137" s="11">
        <f t="shared" si="8"/>
        <v>1</v>
      </c>
      <c r="K137" s="11" t="s">
        <v>1434</v>
      </c>
      <c r="L137" s="11">
        <f t="shared" si="9"/>
        <v>1</v>
      </c>
      <c r="M137" s="11" t="s">
        <v>1434</v>
      </c>
      <c r="N137" s="11">
        <f t="shared" si="10"/>
        <v>0</v>
      </c>
      <c r="O137" s="11" t="s">
        <v>1929</v>
      </c>
      <c r="P137" s="11">
        <f t="shared" si="11"/>
        <v>0</v>
      </c>
      <c r="Q137" s="11" t="s">
        <v>1929</v>
      </c>
    </row>
    <row r="138" spans="1:17" s="5" customFormat="1" ht="242.25" x14ac:dyDescent="0.2">
      <c r="A138" s="7" t="s">
        <v>1934</v>
      </c>
      <c r="B138" s="15" t="s">
        <v>1976</v>
      </c>
      <c r="C138" s="11" t="s">
        <v>32</v>
      </c>
      <c r="D138" s="8" t="s">
        <v>2150</v>
      </c>
      <c r="E138" s="9">
        <v>0.86670000000000003</v>
      </c>
      <c r="F138" s="10">
        <v>13</v>
      </c>
      <c r="G138" s="9">
        <v>0.1333</v>
      </c>
      <c r="H138" s="10">
        <v>2</v>
      </c>
      <c r="I138" s="10">
        <v>15</v>
      </c>
      <c r="J138" s="11">
        <f t="shared" si="8"/>
        <v>1</v>
      </c>
      <c r="K138" s="11" t="s">
        <v>1434</v>
      </c>
      <c r="L138" s="11">
        <f t="shared" si="9"/>
        <v>1</v>
      </c>
      <c r="M138" s="11" t="s">
        <v>1434</v>
      </c>
      <c r="N138" s="11">
        <f t="shared" si="10"/>
        <v>0</v>
      </c>
      <c r="O138" s="11" t="s">
        <v>1929</v>
      </c>
      <c r="P138" s="11">
        <f t="shared" si="11"/>
        <v>0</v>
      </c>
      <c r="Q138" s="11" t="s">
        <v>1929</v>
      </c>
    </row>
    <row r="139" spans="1:17" s="5" customFormat="1" ht="38.25" x14ac:dyDescent="0.2">
      <c r="A139" s="7" t="s">
        <v>1934</v>
      </c>
      <c r="B139" s="15" t="s">
        <v>1976</v>
      </c>
      <c r="C139" s="11" t="s">
        <v>32</v>
      </c>
      <c r="D139" s="8" t="s">
        <v>2151</v>
      </c>
      <c r="E139" s="9">
        <v>0.73329999999999995</v>
      </c>
      <c r="F139" s="10">
        <v>11</v>
      </c>
      <c r="G139" s="9">
        <v>0.26669999999999999</v>
      </c>
      <c r="H139" s="10">
        <v>4</v>
      </c>
      <c r="I139" s="10">
        <v>15</v>
      </c>
      <c r="J139" s="11">
        <f t="shared" si="8"/>
        <v>1</v>
      </c>
      <c r="K139" s="11" t="s">
        <v>1434</v>
      </c>
      <c r="L139" s="11">
        <f t="shared" si="9"/>
        <v>0</v>
      </c>
      <c r="M139" s="11" t="s">
        <v>1929</v>
      </c>
      <c r="N139" s="11">
        <f t="shared" si="10"/>
        <v>0</v>
      </c>
      <c r="O139" s="11" t="s">
        <v>1929</v>
      </c>
      <c r="P139" s="11">
        <f t="shared" si="11"/>
        <v>0</v>
      </c>
      <c r="Q139" s="11" t="s">
        <v>1929</v>
      </c>
    </row>
    <row r="140" spans="1:17" s="5" customFormat="1" ht="76.5" x14ac:dyDescent="0.2">
      <c r="A140" s="7" t="s">
        <v>1934</v>
      </c>
      <c r="B140" s="15" t="s">
        <v>1982</v>
      </c>
      <c r="C140" s="11" t="s">
        <v>32</v>
      </c>
      <c r="D140" s="8" t="s">
        <v>2152</v>
      </c>
      <c r="E140" s="9">
        <v>1</v>
      </c>
      <c r="F140" s="10">
        <v>15</v>
      </c>
      <c r="G140" s="9">
        <v>0</v>
      </c>
      <c r="H140" s="10">
        <v>0</v>
      </c>
      <c r="I140" s="10">
        <v>15</v>
      </c>
      <c r="J140" s="11">
        <f t="shared" si="8"/>
        <v>1</v>
      </c>
      <c r="K140" s="11" t="s">
        <v>1434</v>
      </c>
      <c r="L140" s="11">
        <f t="shared" si="9"/>
        <v>1</v>
      </c>
      <c r="M140" s="11" t="s">
        <v>1434</v>
      </c>
      <c r="N140" s="11">
        <f t="shared" si="10"/>
        <v>1</v>
      </c>
      <c r="O140" s="11" t="s">
        <v>1434</v>
      </c>
      <c r="P140" s="11">
        <f t="shared" si="11"/>
        <v>1</v>
      </c>
      <c r="Q140" s="11" t="s">
        <v>1434</v>
      </c>
    </row>
    <row r="141" spans="1:17" s="5" customFormat="1" ht="25.5" x14ac:dyDescent="0.2">
      <c r="A141" s="7" t="s">
        <v>1934</v>
      </c>
      <c r="B141" s="15" t="s">
        <v>1982</v>
      </c>
      <c r="C141" s="11" t="s">
        <v>32</v>
      </c>
      <c r="D141" s="8" t="s">
        <v>2153</v>
      </c>
      <c r="E141" s="9">
        <v>0.73329999999999995</v>
      </c>
      <c r="F141" s="10">
        <v>11</v>
      </c>
      <c r="G141" s="9">
        <v>0.26669999999999999</v>
      </c>
      <c r="H141" s="10">
        <v>4</v>
      </c>
      <c r="I141" s="10">
        <v>15</v>
      </c>
      <c r="J141" s="11">
        <f t="shared" si="8"/>
        <v>1</v>
      </c>
      <c r="K141" s="11" t="s">
        <v>1434</v>
      </c>
      <c r="L141" s="11">
        <f t="shared" si="9"/>
        <v>0</v>
      </c>
      <c r="M141" s="11" t="s">
        <v>1929</v>
      </c>
      <c r="N141" s="11">
        <f t="shared" si="10"/>
        <v>0</v>
      </c>
      <c r="O141" s="11" t="s">
        <v>1929</v>
      </c>
      <c r="P141" s="11">
        <f t="shared" si="11"/>
        <v>0</v>
      </c>
      <c r="Q141" s="11" t="s">
        <v>1929</v>
      </c>
    </row>
    <row r="142" spans="1:17" s="5" customFormat="1" ht="25.5" x14ac:dyDescent="0.2">
      <c r="A142" s="7" t="s">
        <v>1934</v>
      </c>
      <c r="B142" s="15" t="s">
        <v>1982</v>
      </c>
      <c r="C142" s="11" t="s">
        <v>32</v>
      </c>
      <c r="D142" s="8" t="s">
        <v>2154</v>
      </c>
      <c r="E142" s="9">
        <v>0.93330000000000002</v>
      </c>
      <c r="F142" s="10">
        <v>14</v>
      </c>
      <c r="G142" s="9">
        <v>6.6699999999999995E-2</v>
      </c>
      <c r="H142" s="10">
        <v>1</v>
      </c>
      <c r="I142" s="10">
        <v>15</v>
      </c>
      <c r="J142" s="11">
        <f t="shared" si="8"/>
        <v>1</v>
      </c>
      <c r="K142" s="11" t="s">
        <v>1434</v>
      </c>
      <c r="L142" s="11">
        <f t="shared" si="9"/>
        <v>1</v>
      </c>
      <c r="M142" s="11" t="s">
        <v>1434</v>
      </c>
      <c r="N142" s="11">
        <f t="shared" si="10"/>
        <v>1</v>
      </c>
      <c r="O142" s="11" t="s">
        <v>1434</v>
      </c>
      <c r="P142" s="11">
        <f t="shared" si="11"/>
        <v>0</v>
      </c>
      <c r="Q142" s="11" t="s">
        <v>1929</v>
      </c>
    </row>
    <row r="143" spans="1:17" s="5" customFormat="1" ht="63.75" x14ac:dyDescent="0.2">
      <c r="A143" s="7" t="s">
        <v>1934</v>
      </c>
      <c r="B143" s="15" t="s">
        <v>1987</v>
      </c>
      <c r="C143" s="11" t="s">
        <v>32</v>
      </c>
      <c r="D143" s="8" t="s">
        <v>2155</v>
      </c>
      <c r="E143" s="13">
        <v>0.93330000000000002</v>
      </c>
      <c r="F143" s="14">
        <v>14</v>
      </c>
      <c r="G143" s="13">
        <v>6.6699999999999995E-2</v>
      </c>
      <c r="H143" s="14">
        <v>1</v>
      </c>
      <c r="I143" s="14">
        <v>15</v>
      </c>
      <c r="J143" s="11">
        <f t="shared" si="8"/>
        <v>1</v>
      </c>
      <c r="K143" s="11" t="s">
        <v>1434</v>
      </c>
      <c r="L143" s="11">
        <f t="shared" si="9"/>
        <v>1</v>
      </c>
      <c r="M143" s="11" t="s">
        <v>1434</v>
      </c>
      <c r="N143" s="11">
        <f t="shared" si="10"/>
        <v>1</v>
      </c>
      <c r="O143" s="11" t="s">
        <v>1434</v>
      </c>
      <c r="P143" s="11">
        <f t="shared" si="11"/>
        <v>0</v>
      </c>
      <c r="Q143" s="11" t="s">
        <v>1929</v>
      </c>
    </row>
    <row r="144" spans="1:17" s="5" customFormat="1" ht="38.25" x14ac:dyDescent="0.2">
      <c r="A144" s="7" t="s">
        <v>1934</v>
      </c>
      <c r="B144" s="15" t="s">
        <v>1987</v>
      </c>
      <c r="C144" s="11" t="s">
        <v>32</v>
      </c>
      <c r="D144" s="8" t="s">
        <v>2156</v>
      </c>
      <c r="E144" s="13">
        <v>1</v>
      </c>
      <c r="F144" s="14">
        <v>15</v>
      </c>
      <c r="G144" s="13">
        <v>0</v>
      </c>
      <c r="H144" s="14">
        <v>0</v>
      </c>
      <c r="I144" s="14">
        <v>15</v>
      </c>
      <c r="J144" s="11">
        <f t="shared" si="8"/>
        <v>1</v>
      </c>
      <c r="K144" s="11" t="s">
        <v>1434</v>
      </c>
      <c r="L144" s="11">
        <f t="shared" si="9"/>
        <v>1</v>
      </c>
      <c r="M144" s="11" t="s">
        <v>1434</v>
      </c>
      <c r="N144" s="11">
        <f t="shared" si="10"/>
        <v>1</v>
      </c>
      <c r="O144" s="11" t="s">
        <v>1434</v>
      </c>
      <c r="P144" s="11">
        <f t="shared" si="11"/>
        <v>1</v>
      </c>
      <c r="Q144" s="11" t="s">
        <v>1434</v>
      </c>
    </row>
    <row r="145" spans="1:17" s="5" customFormat="1" ht="89.25" x14ac:dyDescent="0.2">
      <c r="A145" s="7" t="s">
        <v>1934</v>
      </c>
      <c r="B145" s="15" t="s">
        <v>1987</v>
      </c>
      <c r="C145" s="11" t="s">
        <v>32</v>
      </c>
      <c r="D145" s="8" t="s">
        <v>2157</v>
      </c>
      <c r="E145" s="13">
        <v>0.8</v>
      </c>
      <c r="F145" s="14">
        <v>12</v>
      </c>
      <c r="G145" s="13">
        <v>0.2</v>
      </c>
      <c r="H145" s="14">
        <v>3</v>
      </c>
      <c r="I145" s="14">
        <v>15</v>
      </c>
      <c r="J145" s="11">
        <f t="shared" si="8"/>
        <v>1</v>
      </c>
      <c r="K145" s="11" t="s">
        <v>1434</v>
      </c>
      <c r="L145" s="11">
        <f t="shared" si="9"/>
        <v>1</v>
      </c>
      <c r="M145" s="11" t="s">
        <v>1434</v>
      </c>
      <c r="N145" s="11">
        <f t="shared" si="10"/>
        <v>0</v>
      </c>
      <c r="O145" s="11" t="s">
        <v>1929</v>
      </c>
      <c r="P145" s="11">
        <f t="shared" si="11"/>
        <v>0</v>
      </c>
      <c r="Q145" s="11" t="s">
        <v>1929</v>
      </c>
    </row>
    <row r="146" spans="1:17" s="5" customFormat="1" ht="38.25" x14ac:dyDescent="0.2">
      <c r="A146" s="7" t="s">
        <v>1934</v>
      </c>
      <c r="B146" s="15" t="s">
        <v>2158</v>
      </c>
      <c r="C146" s="11" t="s">
        <v>32</v>
      </c>
      <c r="D146" s="8" t="s">
        <v>2159</v>
      </c>
      <c r="E146" s="9">
        <v>0.93330000000000002</v>
      </c>
      <c r="F146" s="10">
        <v>14</v>
      </c>
      <c r="G146" s="9">
        <v>6.6699999999999995E-2</v>
      </c>
      <c r="H146" s="10">
        <v>1</v>
      </c>
      <c r="I146" s="10">
        <v>15</v>
      </c>
      <c r="J146" s="11">
        <f t="shared" si="8"/>
        <v>1</v>
      </c>
      <c r="K146" s="11" t="s">
        <v>1434</v>
      </c>
      <c r="L146" s="11">
        <f t="shared" si="9"/>
        <v>1</v>
      </c>
      <c r="M146" s="11" t="s">
        <v>1434</v>
      </c>
      <c r="N146" s="11">
        <f t="shared" si="10"/>
        <v>1</v>
      </c>
      <c r="O146" s="11" t="s">
        <v>1434</v>
      </c>
      <c r="P146" s="11">
        <f t="shared" si="11"/>
        <v>0</v>
      </c>
      <c r="Q146" s="11" t="s">
        <v>1929</v>
      </c>
    </row>
    <row r="147" spans="1:17" s="5" customFormat="1" ht="51" x14ac:dyDescent="0.2">
      <c r="A147" s="7" t="s">
        <v>1934</v>
      </c>
      <c r="B147" s="15" t="s">
        <v>2158</v>
      </c>
      <c r="C147" s="11" t="s">
        <v>32</v>
      </c>
      <c r="D147" s="8" t="s">
        <v>2160</v>
      </c>
      <c r="E147" s="9">
        <v>0.66669999999999996</v>
      </c>
      <c r="F147" s="10">
        <v>10</v>
      </c>
      <c r="G147" s="9">
        <v>0.33329999999999999</v>
      </c>
      <c r="H147" s="10">
        <v>5</v>
      </c>
      <c r="I147" s="10">
        <v>15</v>
      </c>
      <c r="J147" s="11">
        <f t="shared" si="8"/>
        <v>1</v>
      </c>
      <c r="K147" s="11" t="s">
        <v>1434</v>
      </c>
      <c r="L147" s="11">
        <f t="shared" si="9"/>
        <v>0</v>
      </c>
      <c r="M147" s="11" t="s">
        <v>1929</v>
      </c>
      <c r="N147" s="11">
        <f t="shared" si="10"/>
        <v>0</v>
      </c>
      <c r="O147" s="11" t="s">
        <v>1929</v>
      </c>
      <c r="P147" s="11">
        <f t="shared" si="11"/>
        <v>0</v>
      </c>
      <c r="Q147" s="11" t="s">
        <v>1929</v>
      </c>
    </row>
    <row r="148" spans="1:17" s="5" customFormat="1" ht="38.25" x14ac:dyDescent="0.2">
      <c r="A148" s="7" t="s">
        <v>1934</v>
      </c>
      <c r="B148" s="15" t="s">
        <v>2158</v>
      </c>
      <c r="C148" s="11" t="s">
        <v>32</v>
      </c>
      <c r="D148" s="8" t="s">
        <v>2161</v>
      </c>
      <c r="E148" s="9">
        <v>0.8</v>
      </c>
      <c r="F148" s="10">
        <v>12</v>
      </c>
      <c r="G148" s="9">
        <v>0.2</v>
      </c>
      <c r="H148" s="10">
        <v>3</v>
      </c>
      <c r="I148" s="10">
        <v>15</v>
      </c>
      <c r="J148" s="11">
        <f t="shared" si="8"/>
        <v>1</v>
      </c>
      <c r="K148" s="11" t="s">
        <v>1434</v>
      </c>
      <c r="L148" s="11">
        <f t="shared" si="9"/>
        <v>1</v>
      </c>
      <c r="M148" s="11" t="s">
        <v>1434</v>
      </c>
      <c r="N148" s="11">
        <f t="shared" si="10"/>
        <v>0</v>
      </c>
      <c r="O148" s="11" t="s">
        <v>1929</v>
      </c>
      <c r="P148" s="11">
        <f t="shared" si="11"/>
        <v>0</v>
      </c>
      <c r="Q148" s="11" t="s">
        <v>1929</v>
      </c>
    </row>
    <row r="149" spans="1:17" s="5" customFormat="1" ht="153" x14ac:dyDescent="0.2">
      <c r="A149" s="7" t="s">
        <v>1935</v>
      </c>
      <c r="B149" s="15" t="s">
        <v>1990</v>
      </c>
      <c r="C149" s="11" t="s">
        <v>32</v>
      </c>
      <c r="D149" s="8" t="s">
        <v>2162</v>
      </c>
      <c r="E149" s="9">
        <v>0.86670000000000003</v>
      </c>
      <c r="F149" s="10">
        <v>13</v>
      </c>
      <c r="G149" s="9">
        <v>0.1333</v>
      </c>
      <c r="H149" s="10">
        <v>2</v>
      </c>
      <c r="I149" s="10">
        <v>15</v>
      </c>
      <c r="J149" s="11">
        <f t="shared" si="8"/>
        <v>1</v>
      </c>
      <c r="K149" s="11" t="s">
        <v>1434</v>
      </c>
      <c r="L149" s="11">
        <f t="shared" si="9"/>
        <v>1</v>
      </c>
      <c r="M149" s="11" t="s">
        <v>1434</v>
      </c>
      <c r="N149" s="11">
        <f t="shared" si="10"/>
        <v>0</v>
      </c>
      <c r="O149" s="11" t="s">
        <v>1929</v>
      </c>
      <c r="P149" s="11">
        <f t="shared" si="11"/>
        <v>0</v>
      </c>
      <c r="Q149" s="11" t="s">
        <v>1929</v>
      </c>
    </row>
    <row r="150" spans="1:17" s="5" customFormat="1" ht="89.25" x14ac:dyDescent="0.2">
      <c r="A150" s="7" t="s">
        <v>1935</v>
      </c>
      <c r="B150" s="15" t="s">
        <v>1993</v>
      </c>
      <c r="C150" s="11" t="s">
        <v>32</v>
      </c>
      <c r="D150" s="8" t="s">
        <v>2163</v>
      </c>
      <c r="E150" s="9">
        <v>0.93330000000000002</v>
      </c>
      <c r="F150" s="10">
        <v>14</v>
      </c>
      <c r="G150" s="9">
        <v>6.6699999999999995E-2</v>
      </c>
      <c r="H150" s="10">
        <v>1</v>
      </c>
      <c r="I150" s="10">
        <v>15</v>
      </c>
      <c r="J150" s="11">
        <f t="shared" si="8"/>
        <v>1</v>
      </c>
      <c r="K150" s="11" t="s">
        <v>1434</v>
      </c>
      <c r="L150" s="11">
        <f t="shared" si="9"/>
        <v>1</v>
      </c>
      <c r="M150" s="11" t="s">
        <v>1434</v>
      </c>
      <c r="N150" s="11">
        <f t="shared" si="10"/>
        <v>1</v>
      </c>
      <c r="O150" s="11" t="s">
        <v>1434</v>
      </c>
      <c r="P150" s="11">
        <f t="shared" si="11"/>
        <v>0</v>
      </c>
      <c r="Q150" s="11" t="s">
        <v>1929</v>
      </c>
    </row>
    <row r="151" spans="1:17" s="5" customFormat="1" ht="51" x14ac:dyDescent="0.2">
      <c r="A151" s="7" t="s">
        <v>1935</v>
      </c>
      <c r="B151" s="15" t="s">
        <v>1993</v>
      </c>
      <c r="C151" s="11" t="s">
        <v>32</v>
      </c>
      <c r="D151" s="8" t="s">
        <v>2164</v>
      </c>
      <c r="E151" s="9">
        <v>0.86670000000000003</v>
      </c>
      <c r="F151" s="10">
        <v>13</v>
      </c>
      <c r="G151" s="9">
        <v>0.1333</v>
      </c>
      <c r="H151" s="10">
        <v>2</v>
      </c>
      <c r="I151" s="10">
        <v>15</v>
      </c>
      <c r="J151" s="11">
        <f t="shared" si="8"/>
        <v>1</v>
      </c>
      <c r="K151" s="11" t="s">
        <v>1434</v>
      </c>
      <c r="L151" s="11">
        <f t="shared" si="9"/>
        <v>1</v>
      </c>
      <c r="M151" s="11" t="s">
        <v>1434</v>
      </c>
      <c r="N151" s="11">
        <f t="shared" si="10"/>
        <v>0</v>
      </c>
      <c r="O151" s="11" t="s">
        <v>1929</v>
      </c>
      <c r="P151" s="11">
        <f t="shared" si="11"/>
        <v>0</v>
      </c>
      <c r="Q151" s="11" t="s">
        <v>1929</v>
      </c>
    </row>
    <row r="152" spans="1:17" s="5" customFormat="1" ht="63.75" x14ac:dyDescent="0.2">
      <c r="A152" s="7" t="s">
        <v>1935</v>
      </c>
      <c r="B152" s="15" t="s">
        <v>1993</v>
      </c>
      <c r="C152" s="11" t="s">
        <v>32</v>
      </c>
      <c r="D152" s="8" t="s">
        <v>2165</v>
      </c>
      <c r="E152" s="9">
        <v>0.93330000000000002</v>
      </c>
      <c r="F152" s="10">
        <v>14</v>
      </c>
      <c r="G152" s="9">
        <v>6.6699999999999995E-2</v>
      </c>
      <c r="H152" s="10">
        <v>1</v>
      </c>
      <c r="I152" s="10">
        <v>15</v>
      </c>
      <c r="J152" s="11">
        <f t="shared" si="8"/>
        <v>1</v>
      </c>
      <c r="K152" s="11" t="s">
        <v>1434</v>
      </c>
      <c r="L152" s="11">
        <f t="shared" si="9"/>
        <v>1</v>
      </c>
      <c r="M152" s="11" t="s">
        <v>1434</v>
      </c>
      <c r="N152" s="11">
        <f t="shared" si="10"/>
        <v>1</v>
      </c>
      <c r="O152" s="11" t="s">
        <v>1434</v>
      </c>
      <c r="P152" s="11">
        <f t="shared" si="11"/>
        <v>0</v>
      </c>
      <c r="Q152" s="11" t="s">
        <v>1929</v>
      </c>
    </row>
    <row r="153" spans="1:17" s="5" customFormat="1" ht="76.5" x14ac:dyDescent="0.2">
      <c r="A153" s="7" t="s">
        <v>1935</v>
      </c>
      <c r="B153" s="15" t="s">
        <v>1993</v>
      </c>
      <c r="C153" s="11" t="s">
        <v>32</v>
      </c>
      <c r="D153" s="8" t="s">
        <v>2166</v>
      </c>
      <c r="E153" s="9">
        <v>0.8</v>
      </c>
      <c r="F153" s="10">
        <v>12</v>
      </c>
      <c r="G153" s="9">
        <v>0.2</v>
      </c>
      <c r="H153" s="10">
        <v>3</v>
      </c>
      <c r="I153" s="10">
        <v>15</v>
      </c>
      <c r="J153" s="11">
        <f t="shared" si="8"/>
        <v>1</v>
      </c>
      <c r="K153" s="11" t="s">
        <v>1434</v>
      </c>
      <c r="L153" s="11">
        <f t="shared" si="9"/>
        <v>1</v>
      </c>
      <c r="M153" s="11" t="s">
        <v>1434</v>
      </c>
      <c r="N153" s="11">
        <f t="shared" si="10"/>
        <v>0</v>
      </c>
      <c r="O153" s="11" t="s">
        <v>1929</v>
      </c>
      <c r="P153" s="11">
        <f t="shared" si="11"/>
        <v>0</v>
      </c>
      <c r="Q153" s="11" t="s">
        <v>1929</v>
      </c>
    </row>
    <row r="154" spans="1:17" s="5" customFormat="1" ht="76.5" x14ac:dyDescent="0.2">
      <c r="A154" s="7" t="s">
        <v>1935</v>
      </c>
      <c r="B154" s="15" t="s">
        <v>1993</v>
      </c>
      <c r="C154" s="11" t="s">
        <v>32</v>
      </c>
      <c r="D154" s="8" t="s">
        <v>2167</v>
      </c>
      <c r="E154" s="9">
        <v>0.6</v>
      </c>
      <c r="F154" s="10">
        <v>9</v>
      </c>
      <c r="G154" s="9">
        <v>0.4</v>
      </c>
      <c r="H154" s="10">
        <v>6</v>
      </c>
      <c r="I154" s="10">
        <v>15</v>
      </c>
      <c r="J154" s="11">
        <f t="shared" si="8"/>
        <v>0</v>
      </c>
      <c r="K154" s="11" t="s">
        <v>1929</v>
      </c>
      <c r="L154" s="11">
        <f t="shared" si="9"/>
        <v>0</v>
      </c>
      <c r="M154" s="11" t="s">
        <v>1929</v>
      </c>
      <c r="N154" s="11">
        <f t="shared" si="10"/>
        <v>0</v>
      </c>
      <c r="O154" s="11" t="s">
        <v>1929</v>
      </c>
      <c r="P154" s="11">
        <f t="shared" si="11"/>
        <v>0</v>
      </c>
      <c r="Q154" s="11" t="s">
        <v>1929</v>
      </c>
    </row>
    <row r="155" spans="1:17" s="5" customFormat="1" ht="114.75" x14ac:dyDescent="0.2">
      <c r="A155" s="7" t="s">
        <v>1935</v>
      </c>
      <c r="B155" s="15" t="s">
        <v>1993</v>
      </c>
      <c r="C155" s="11" t="s">
        <v>32</v>
      </c>
      <c r="D155" s="8" t="s">
        <v>2168</v>
      </c>
      <c r="E155" s="9">
        <v>0.8</v>
      </c>
      <c r="F155" s="10">
        <v>12</v>
      </c>
      <c r="G155" s="9">
        <v>0.2</v>
      </c>
      <c r="H155" s="10">
        <v>3</v>
      </c>
      <c r="I155" s="10">
        <v>15</v>
      </c>
      <c r="J155" s="11">
        <f t="shared" si="8"/>
        <v>1</v>
      </c>
      <c r="K155" s="11" t="s">
        <v>1434</v>
      </c>
      <c r="L155" s="11">
        <f t="shared" si="9"/>
        <v>1</v>
      </c>
      <c r="M155" s="11" t="s">
        <v>1434</v>
      </c>
      <c r="N155" s="11">
        <f t="shared" si="10"/>
        <v>0</v>
      </c>
      <c r="O155" s="11" t="s">
        <v>1929</v>
      </c>
      <c r="P155" s="11">
        <f t="shared" si="11"/>
        <v>0</v>
      </c>
      <c r="Q155" s="11" t="s">
        <v>1929</v>
      </c>
    </row>
    <row r="156" spans="1:17" s="5" customFormat="1" ht="63.75" x14ac:dyDescent="0.2">
      <c r="A156" s="7" t="s">
        <v>1935</v>
      </c>
      <c r="B156" s="15" t="s">
        <v>1993</v>
      </c>
      <c r="C156" s="11" t="s">
        <v>32</v>
      </c>
      <c r="D156" s="8" t="s">
        <v>2169</v>
      </c>
      <c r="E156" s="9">
        <v>0.8</v>
      </c>
      <c r="F156" s="10">
        <v>12</v>
      </c>
      <c r="G156" s="9">
        <v>0.2</v>
      </c>
      <c r="H156" s="10">
        <v>3</v>
      </c>
      <c r="I156" s="10">
        <v>15</v>
      </c>
      <c r="J156" s="11">
        <f t="shared" si="8"/>
        <v>1</v>
      </c>
      <c r="K156" s="11" t="s">
        <v>1434</v>
      </c>
      <c r="L156" s="11">
        <f t="shared" si="9"/>
        <v>1</v>
      </c>
      <c r="M156" s="11" t="s">
        <v>1434</v>
      </c>
      <c r="N156" s="11">
        <f t="shared" si="10"/>
        <v>0</v>
      </c>
      <c r="O156" s="11" t="s">
        <v>1929</v>
      </c>
      <c r="P156" s="11">
        <f t="shared" si="11"/>
        <v>0</v>
      </c>
      <c r="Q156" s="11" t="s">
        <v>1929</v>
      </c>
    </row>
    <row r="157" spans="1:17" s="5" customFormat="1" ht="63.75" x14ac:dyDescent="0.2">
      <c r="A157" s="7" t="s">
        <v>1935</v>
      </c>
      <c r="B157" s="15" t="s">
        <v>1995</v>
      </c>
      <c r="C157" s="11" t="s">
        <v>32</v>
      </c>
      <c r="D157" s="8" t="s">
        <v>2170</v>
      </c>
      <c r="E157" s="9">
        <v>0.85709999999999997</v>
      </c>
      <c r="F157" s="10">
        <v>12</v>
      </c>
      <c r="G157" s="9">
        <v>0.1429</v>
      </c>
      <c r="H157" s="10">
        <v>2</v>
      </c>
      <c r="I157" s="10">
        <v>14</v>
      </c>
      <c r="J157" s="11">
        <f t="shared" si="8"/>
        <v>1</v>
      </c>
      <c r="K157" s="11" t="s">
        <v>1434</v>
      </c>
      <c r="L157" s="11">
        <f t="shared" si="9"/>
        <v>1</v>
      </c>
      <c r="M157" s="11" t="s">
        <v>1434</v>
      </c>
      <c r="N157" s="11">
        <f t="shared" si="10"/>
        <v>0</v>
      </c>
      <c r="O157" s="11" t="s">
        <v>1929</v>
      </c>
      <c r="P157" s="11">
        <f t="shared" si="11"/>
        <v>0</v>
      </c>
      <c r="Q157" s="11" t="s">
        <v>1929</v>
      </c>
    </row>
    <row r="158" spans="1:17" s="5" customFormat="1" ht="38.25" x14ac:dyDescent="0.2">
      <c r="A158" s="7" t="s">
        <v>1935</v>
      </c>
      <c r="B158" s="15" t="s">
        <v>1995</v>
      </c>
      <c r="C158" s="11" t="s">
        <v>32</v>
      </c>
      <c r="D158" s="8" t="s">
        <v>2171</v>
      </c>
      <c r="E158" s="9">
        <v>0.85709999999999997</v>
      </c>
      <c r="F158" s="10">
        <v>12</v>
      </c>
      <c r="G158" s="9">
        <v>0.1429</v>
      </c>
      <c r="H158" s="10">
        <v>2</v>
      </c>
      <c r="I158" s="10">
        <v>14</v>
      </c>
      <c r="J158" s="11">
        <f t="shared" si="8"/>
        <v>1</v>
      </c>
      <c r="K158" s="11" t="s">
        <v>1434</v>
      </c>
      <c r="L158" s="11">
        <f t="shared" si="9"/>
        <v>1</v>
      </c>
      <c r="M158" s="11" t="s">
        <v>1434</v>
      </c>
      <c r="N158" s="11">
        <f t="shared" si="10"/>
        <v>0</v>
      </c>
      <c r="O158" s="11" t="s">
        <v>1929</v>
      </c>
      <c r="P158" s="11">
        <f t="shared" si="11"/>
        <v>0</v>
      </c>
      <c r="Q158" s="11" t="s">
        <v>1929</v>
      </c>
    </row>
    <row r="159" spans="1:17" s="5" customFormat="1" ht="38.25" x14ac:dyDescent="0.2">
      <c r="A159" s="7" t="s">
        <v>1935</v>
      </c>
      <c r="B159" s="15" t="s">
        <v>1995</v>
      </c>
      <c r="C159" s="11" t="s">
        <v>32</v>
      </c>
      <c r="D159" s="8" t="s">
        <v>2172</v>
      </c>
      <c r="E159" s="9">
        <v>0.85709999999999997</v>
      </c>
      <c r="F159" s="10">
        <v>12</v>
      </c>
      <c r="G159" s="9">
        <v>0.1429</v>
      </c>
      <c r="H159" s="10">
        <v>2</v>
      </c>
      <c r="I159" s="10">
        <v>14</v>
      </c>
      <c r="J159" s="11">
        <f t="shared" si="8"/>
        <v>1</v>
      </c>
      <c r="K159" s="11" t="s">
        <v>1434</v>
      </c>
      <c r="L159" s="11">
        <f t="shared" si="9"/>
        <v>1</v>
      </c>
      <c r="M159" s="11" t="s">
        <v>1434</v>
      </c>
      <c r="N159" s="11">
        <f t="shared" si="10"/>
        <v>0</v>
      </c>
      <c r="O159" s="11" t="s">
        <v>1929</v>
      </c>
      <c r="P159" s="11">
        <f t="shared" si="11"/>
        <v>0</v>
      </c>
      <c r="Q159" s="11" t="s">
        <v>1929</v>
      </c>
    </row>
    <row r="160" spans="1:17" s="5" customFormat="1" ht="38.25" x14ac:dyDescent="0.2">
      <c r="A160" s="7" t="s">
        <v>1935</v>
      </c>
      <c r="B160" s="15" t="s">
        <v>1995</v>
      </c>
      <c r="C160" s="11" t="s">
        <v>32</v>
      </c>
      <c r="D160" s="8" t="s">
        <v>2173</v>
      </c>
      <c r="E160" s="9">
        <v>1</v>
      </c>
      <c r="F160" s="10">
        <v>14</v>
      </c>
      <c r="G160" s="9">
        <v>0</v>
      </c>
      <c r="H160" s="10">
        <v>0</v>
      </c>
      <c r="I160" s="10">
        <v>14</v>
      </c>
      <c r="J160" s="11">
        <f t="shared" si="8"/>
        <v>1</v>
      </c>
      <c r="K160" s="11" t="s">
        <v>1434</v>
      </c>
      <c r="L160" s="11">
        <f t="shared" si="9"/>
        <v>1</v>
      </c>
      <c r="M160" s="11" t="s">
        <v>1434</v>
      </c>
      <c r="N160" s="11">
        <f t="shared" si="10"/>
        <v>1</v>
      </c>
      <c r="O160" s="11" t="s">
        <v>1434</v>
      </c>
      <c r="P160" s="11">
        <f t="shared" si="11"/>
        <v>1</v>
      </c>
      <c r="Q160" s="11" t="s">
        <v>1434</v>
      </c>
    </row>
    <row r="161" spans="1:17" s="5" customFormat="1" ht="102" x14ac:dyDescent="0.2">
      <c r="A161" s="7" t="s">
        <v>1935</v>
      </c>
      <c r="B161" s="15" t="s">
        <v>2004</v>
      </c>
      <c r="C161" s="11" t="s">
        <v>32</v>
      </c>
      <c r="D161" s="8" t="s">
        <v>2174</v>
      </c>
      <c r="E161" s="9">
        <v>0.93330000000000002</v>
      </c>
      <c r="F161" s="10">
        <v>14</v>
      </c>
      <c r="G161" s="9">
        <v>6.6699999999999995E-2</v>
      </c>
      <c r="H161" s="10">
        <v>1</v>
      </c>
      <c r="I161" s="10">
        <v>15</v>
      </c>
      <c r="J161" s="11">
        <f t="shared" si="8"/>
        <v>1</v>
      </c>
      <c r="K161" s="11" t="s">
        <v>1434</v>
      </c>
      <c r="L161" s="11">
        <f t="shared" si="9"/>
        <v>1</v>
      </c>
      <c r="M161" s="11" t="s">
        <v>1434</v>
      </c>
      <c r="N161" s="11">
        <f t="shared" si="10"/>
        <v>1</v>
      </c>
      <c r="O161" s="11" t="s">
        <v>1434</v>
      </c>
      <c r="P161" s="11">
        <f t="shared" si="11"/>
        <v>0</v>
      </c>
      <c r="Q161" s="11" t="s">
        <v>1929</v>
      </c>
    </row>
    <row r="162" spans="1:17" s="5" customFormat="1" ht="51" x14ac:dyDescent="0.2">
      <c r="A162" s="7" t="s">
        <v>1935</v>
      </c>
      <c r="B162" s="15" t="s">
        <v>2004</v>
      </c>
      <c r="C162" s="11" t="s">
        <v>32</v>
      </c>
      <c r="D162" s="8" t="s">
        <v>2175</v>
      </c>
      <c r="E162" s="9">
        <v>1</v>
      </c>
      <c r="F162" s="10">
        <v>15</v>
      </c>
      <c r="G162" s="9">
        <v>0</v>
      </c>
      <c r="H162" s="10">
        <v>0</v>
      </c>
      <c r="I162" s="10">
        <v>15</v>
      </c>
      <c r="J162" s="11">
        <f t="shared" si="8"/>
        <v>1</v>
      </c>
      <c r="K162" s="11" t="s">
        <v>1434</v>
      </c>
      <c r="L162" s="11">
        <f t="shared" si="9"/>
        <v>1</v>
      </c>
      <c r="M162" s="11" t="s">
        <v>1434</v>
      </c>
      <c r="N162" s="11">
        <f t="shared" si="10"/>
        <v>1</v>
      </c>
      <c r="O162" s="11" t="s">
        <v>1434</v>
      </c>
      <c r="P162" s="11">
        <f t="shared" si="11"/>
        <v>1</v>
      </c>
      <c r="Q162" s="11" t="s">
        <v>1434</v>
      </c>
    </row>
    <row r="163" spans="1:17" s="5" customFormat="1" ht="89.25" x14ac:dyDescent="0.2">
      <c r="A163" s="7" t="s">
        <v>1935</v>
      </c>
      <c r="B163" s="15" t="s">
        <v>2004</v>
      </c>
      <c r="C163" s="11" t="s">
        <v>32</v>
      </c>
      <c r="D163" s="8" t="s">
        <v>2176</v>
      </c>
      <c r="E163" s="9">
        <v>0.86670000000000003</v>
      </c>
      <c r="F163" s="10">
        <v>13</v>
      </c>
      <c r="G163" s="9">
        <v>0.1333</v>
      </c>
      <c r="H163" s="10">
        <v>2</v>
      </c>
      <c r="I163" s="10">
        <v>15</v>
      </c>
      <c r="J163" s="11">
        <f t="shared" si="8"/>
        <v>1</v>
      </c>
      <c r="K163" s="11" t="s">
        <v>1434</v>
      </c>
      <c r="L163" s="11">
        <f t="shared" si="9"/>
        <v>1</v>
      </c>
      <c r="M163" s="11" t="s">
        <v>1434</v>
      </c>
      <c r="N163" s="11">
        <f t="shared" si="10"/>
        <v>0</v>
      </c>
      <c r="O163" s="11" t="s">
        <v>1929</v>
      </c>
      <c r="P163" s="11">
        <f t="shared" si="11"/>
        <v>0</v>
      </c>
      <c r="Q163" s="11" t="s">
        <v>1929</v>
      </c>
    </row>
    <row r="164" spans="1:17" s="5" customFormat="1" ht="102" x14ac:dyDescent="0.2">
      <c r="A164" s="7" t="s">
        <v>1935</v>
      </c>
      <c r="B164" s="15" t="s">
        <v>2004</v>
      </c>
      <c r="C164" s="11" t="s">
        <v>32</v>
      </c>
      <c r="D164" s="8" t="s">
        <v>2177</v>
      </c>
      <c r="E164" s="9">
        <v>0.66669999999999996</v>
      </c>
      <c r="F164" s="10">
        <v>10</v>
      </c>
      <c r="G164" s="9">
        <v>0.33329999999999999</v>
      </c>
      <c r="H164" s="10">
        <v>5</v>
      </c>
      <c r="I164" s="10">
        <v>15</v>
      </c>
      <c r="J164" s="11">
        <f t="shared" si="8"/>
        <v>1</v>
      </c>
      <c r="K164" s="11" t="s">
        <v>1434</v>
      </c>
      <c r="L164" s="11">
        <f t="shared" si="9"/>
        <v>0</v>
      </c>
      <c r="M164" s="11" t="s">
        <v>1929</v>
      </c>
      <c r="N164" s="11">
        <f t="shared" si="10"/>
        <v>0</v>
      </c>
      <c r="O164" s="11" t="s">
        <v>1929</v>
      </c>
      <c r="P164" s="11">
        <f t="shared" si="11"/>
        <v>0</v>
      </c>
      <c r="Q164" s="11" t="s">
        <v>1929</v>
      </c>
    </row>
    <row r="165" spans="1:17" s="5" customFormat="1" ht="76.5" x14ac:dyDescent="0.2">
      <c r="A165" s="7" t="s">
        <v>1935</v>
      </c>
      <c r="B165" s="15" t="s">
        <v>2010</v>
      </c>
      <c r="C165" s="11" t="s">
        <v>32</v>
      </c>
      <c r="D165" s="8" t="s">
        <v>2178</v>
      </c>
      <c r="E165" s="9">
        <v>0.86670000000000003</v>
      </c>
      <c r="F165" s="10">
        <v>13</v>
      </c>
      <c r="G165" s="9">
        <v>0.1333</v>
      </c>
      <c r="H165" s="10">
        <v>2</v>
      </c>
      <c r="I165" s="10">
        <v>15</v>
      </c>
      <c r="J165" s="11">
        <f t="shared" si="8"/>
        <v>1</v>
      </c>
      <c r="K165" s="11" t="s">
        <v>1434</v>
      </c>
      <c r="L165" s="11">
        <f t="shared" si="9"/>
        <v>1</v>
      </c>
      <c r="M165" s="11" t="s">
        <v>1434</v>
      </c>
      <c r="N165" s="11">
        <f t="shared" si="10"/>
        <v>0</v>
      </c>
      <c r="O165" s="11" t="s">
        <v>1929</v>
      </c>
      <c r="P165" s="11">
        <f t="shared" si="11"/>
        <v>0</v>
      </c>
      <c r="Q165" s="11" t="s">
        <v>1929</v>
      </c>
    </row>
    <row r="166" spans="1:17" s="5" customFormat="1" ht="51" x14ac:dyDescent="0.2">
      <c r="A166" s="7" t="s">
        <v>1935</v>
      </c>
      <c r="B166" s="15" t="s">
        <v>2010</v>
      </c>
      <c r="C166" s="11" t="s">
        <v>32</v>
      </c>
      <c r="D166" s="8" t="s">
        <v>2430</v>
      </c>
      <c r="E166" s="9">
        <v>0.86670000000000003</v>
      </c>
      <c r="F166" s="10">
        <v>13</v>
      </c>
      <c r="G166" s="9">
        <v>0.1333</v>
      </c>
      <c r="H166" s="10">
        <v>2</v>
      </c>
      <c r="I166" s="10">
        <v>15</v>
      </c>
      <c r="J166" s="11">
        <f t="shared" si="8"/>
        <v>1</v>
      </c>
      <c r="K166" s="11" t="s">
        <v>1434</v>
      </c>
      <c r="L166" s="11">
        <f t="shared" si="9"/>
        <v>1</v>
      </c>
      <c r="M166" s="11" t="s">
        <v>1434</v>
      </c>
      <c r="N166" s="11">
        <f t="shared" si="10"/>
        <v>0</v>
      </c>
      <c r="O166" s="11" t="s">
        <v>1929</v>
      </c>
      <c r="P166" s="11">
        <f t="shared" si="11"/>
        <v>0</v>
      </c>
      <c r="Q166" s="11" t="s">
        <v>1929</v>
      </c>
    </row>
    <row r="167" spans="1:17" s="5" customFormat="1" ht="102" x14ac:dyDescent="0.2">
      <c r="A167" s="7" t="s">
        <v>1935</v>
      </c>
      <c r="B167" s="15" t="s">
        <v>2010</v>
      </c>
      <c r="C167" s="11" t="s">
        <v>32</v>
      </c>
      <c r="D167" s="8" t="s">
        <v>2011</v>
      </c>
      <c r="E167" s="9">
        <v>0.93330000000000002</v>
      </c>
      <c r="F167" s="10">
        <v>14</v>
      </c>
      <c r="G167" s="9">
        <v>6.6699999999999995E-2</v>
      </c>
      <c r="H167" s="10">
        <v>1</v>
      </c>
      <c r="I167" s="10">
        <v>15</v>
      </c>
      <c r="J167" s="11">
        <f t="shared" si="8"/>
        <v>1</v>
      </c>
      <c r="K167" s="11" t="s">
        <v>1434</v>
      </c>
      <c r="L167" s="11">
        <f t="shared" si="9"/>
        <v>1</v>
      </c>
      <c r="M167" s="11" t="s">
        <v>1434</v>
      </c>
      <c r="N167" s="11">
        <f t="shared" si="10"/>
        <v>1</v>
      </c>
      <c r="O167" s="11" t="s">
        <v>1434</v>
      </c>
      <c r="P167" s="11">
        <f t="shared" si="11"/>
        <v>0</v>
      </c>
      <c r="Q167" s="11" t="s">
        <v>1929</v>
      </c>
    </row>
    <row r="168" spans="1:17" s="5" customFormat="1" ht="153" x14ac:dyDescent="0.2">
      <c r="A168" s="7" t="s">
        <v>1936</v>
      </c>
      <c r="B168" s="15" t="s">
        <v>2012</v>
      </c>
      <c r="C168" s="11" t="s">
        <v>32</v>
      </c>
      <c r="D168" s="8" t="s">
        <v>2179</v>
      </c>
      <c r="E168" s="9">
        <v>1</v>
      </c>
      <c r="F168" s="10">
        <v>11</v>
      </c>
      <c r="G168" s="9">
        <v>0</v>
      </c>
      <c r="H168" s="10">
        <v>0</v>
      </c>
      <c r="I168" s="10">
        <v>11</v>
      </c>
      <c r="J168" s="11">
        <f t="shared" si="8"/>
        <v>1</v>
      </c>
      <c r="K168" s="11" t="s">
        <v>1434</v>
      </c>
      <c r="L168" s="11">
        <f t="shared" si="9"/>
        <v>1</v>
      </c>
      <c r="M168" s="11" t="s">
        <v>1434</v>
      </c>
      <c r="N168" s="11">
        <f t="shared" si="10"/>
        <v>1</v>
      </c>
      <c r="O168" s="11" t="s">
        <v>1434</v>
      </c>
      <c r="P168" s="11">
        <f t="shared" si="11"/>
        <v>1</v>
      </c>
      <c r="Q168" s="11" t="s">
        <v>1434</v>
      </c>
    </row>
    <row r="169" spans="1:17" s="5" customFormat="1" ht="216.75" x14ac:dyDescent="0.2">
      <c r="A169" s="7" t="s">
        <v>1936</v>
      </c>
      <c r="B169" s="15" t="s">
        <v>2012</v>
      </c>
      <c r="C169" s="11" t="s">
        <v>32</v>
      </c>
      <c r="D169" s="8" t="s">
        <v>2180</v>
      </c>
      <c r="E169" s="9">
        <v>0.72729999999999995</v>
      </c>
      <c r="F169" s="10">
        <v>8</v>
      </c>
      <c r="G169" s="9">
        <v>0.2727</v>
      </c>
      <c r="H169" s="10">
        <v>3</v>
      </c>
      <c r="I169" s="10">
        <v>11</v>
      </c>
      <c r="J169" s="11">
        <f t="shared" si="8"/>
        <v>1</v>
      </c>
      <c r="K169" s="11" t="s">
        <v>1434</v>
      </c>
      <c r="L169" s="11">
        <f t="shared" si="9"/>
        <v>0</v>
      </c>
      <c r="M169" s="11" t="s">
        <v>1929</v>
      </c>
      <c r="N169" s="11">
        <f t="shared" si="10"/>
        <v>0</v>
      </c>
      <c r="O169" s="11" t="s">
        <v>1929</v>
      </c>
      <c r="P169" s="11">
        <f t="shared" si="11"/>
        <v>0</v>
      </c>
      <c r="Q169" s="11" t="s">
        <v>1929</v>
      </c>
    </row>
    <row r="170" spans="1:17" s="5" customFormat="1" ht="178.5" x14ac:dyDescent="0.2">
      <c r="A170" s="7" t="s">
        <v>1936</v>
      </c>
      <c r="B170" s="15" t="s">
        <v>2012</v>
      </c>
      <c r="C170" s="11" t="s">
        <v>32</v>
      </c>
      <c r="D170" s="8" t="s">
        <v>2181</v>
      </c>
      <c r="E170" s="9">
        <v>0.90910000000000002</v>
      </c>
      <c r="F170" s="10">
        <v>10</v>
      </c>
      <c r="G170" s="9">
        <v>9.0899999999999995E-2</v>
      </c>
      <c r="H170" s="10">
        <v>1</v>
      </c>
      <c r="I170" s="10">
        <v>11</v>
      </c>
      <c r="J170" s="11">
        <f t="shared" si="8"/>
        <v>1</v>
      </c>
      <c r="K170" s="11" t="s">
        <v>1434</v>
      </c>
      <c r="L170" s="11">
        <f t="shared" si="9"/>
        <v>1</v>
      </c>
      <c r="M170" s="11" t="s">
        <v>1434</v>
      </c>
      <c r="N170" s="11">
        <f t="shared" si="10"/>
        <v>1</v>
      </c>
      <c r="O170" s="11" t="s">
        <v>1434</v>
      </c>
      <c r="P170" s="11">
        <f t="shared" si="11"/>
        <v>0</v>
      </c>
      <c r="Q170" s="11" t="s">
        <v>1929</v>
      </c>
    </row>
    <row r="171" spans="1:17" s="5" customFormat="1" ht="76.5" x14ac:dyDescent="0.2">
      <c r="A171" s="7" t="s">
        <v>1936</v>
      </c>
      <c r="B171" s="15" t="s">
        <v>2012</v>
      </c>
      <c r="C171" s="11" t="s">
        <v>32</v>
      </c>
      <c r="D171" s="8" t="s">
        <v>2182</v>
      </c>
      <c r="E171" s="9">
        <v>0.63639999999999997</v>
      </c>
      <c r="F171" s="10">
        <v>7</v>
      </c>
      <c r="G171" s="9">
        <v>0.36359999999999998</v>
      </c>
      <c r="H171" s="10">
        <v>4</v>
      </c>
      <c r="I171" s="10">
        <v>11</v>
      </c>
      <c r="J171" s="11">
        <f t="shared" si="8"/>
        <v>0</v>
      </c>
      <c r="K171" s="11" t="s">
        <v>1929</v>
      </c>
      <c r="L171" s="11">
        <f t="shared" si="9"/>
        <v>0</v>
      </c>
      <c r="M171" s="11" t="s">
        <v>1929</v>
      </c>
      <c r="N171" s="11">
        <f t="shared" si="10"/>
        <v>0</v>
      </c>
      <c r="O171" s="11" t="s">
        <v>1929</v>
      </c>
      <c r="P171" s="11">
        <f t="shared" si="11"/>
        <v>0</v>
      </c>
      <c r="Q171" s="11" t="s">
        <v>1929</v>
      </c>
    </row>
    <row r="172" spans="1:17" s="5" customFormat="1" ht="127.5" x14ac:dyDescent="0.2">
      <c r="A172" s="7" t="s">
        <v>1936</v>
      </c>
      <c r="B172" s="15" t="s">
        <v>2012</v>
      </c>
      <c r="C172" s="11" t="s">
        <v>32</v>
      </c>
      <c r="D172" s="8" t="s">
        <v>2183</v>
      </c>
      <c r="E172" s="9">
        <v>0.90910000000000002</v>
      </c>
      <c r="F172" s="10">
        <v>10</v>
      </c>
      <c r="G172" s="9">
        <v>9.0899999999999995E-2</v>
      </c>
      <c r="H172" s="10">
        <v>1</v>
      </c>
      <c r="I172" s="10">
        <v>11</v>
      </c>
      <c r="J172" s="11">
        <f t="shared" si="8"/>
        <v>1</v>
      </c>
      <c r="K172" s="11" t="s">
        <v>1434</v>
      </c>
      <c r="L172" s="11">
        <f t="shared" si="9"/>
        <v>1</v>
      </c>
      <c r="M172" s="11" t="s">
        <v>1434</v>
      </c>
      <c r="N172" s="11">
        <f t="shared" si="10"/>
        <v>1</v>
      </c>
      <c r="O172" s="11" t="s">
        <v>1434</v>
      </c>
      <c r="P172" s="11">
        <f t="shared" si="11"/>
        <v>0</v>
      </c>
      <c r="Q172" s="11" t="s">
        <v>1929</v>
      </c>
    </row>
    <row r="173" spans="1:17" s="5" customFormat="1" ht="63.75" x14ac:dyDescent="0.2">
      <c r="A173" s="7" t="s">
        <v>1936</v>
      </c>
      <c r="B173" s="15" t="s">
        <v>2014</v>
      </c>
      <c r="C173" s="11" t="s">
        <v>32</v>
      </c>
      <c r="D173" s="8" t="s">
        <v>2184</v>
      </c>
      <c r="E173" s="9">
        <v>1</v>
      </c>
      <c r="F173" s="10">
        <v>11</v>
      </c>
      <c r="G173" s="9">
        <v>0</v>
      </c>
      <c r="H173" s="10">
        <v>0</v>
      </c>
      <c r="I173" s="10">
        <v>11</v>
      </c>
      <c r="J173" s="11">
        <f t="shared" si="8"/>
        <v>1</v>
      </c>
      <c r="K173" s="11" t="s">
        <v>1434</v>
      </c>
      <c r="L173" s="11">
        <f t="shared" si="9"/>
        <v>1</v>
      </c>
      <c r="M173" s="11" t="s">
        <v>1434</v>
      </c>
      <c r="N173" s="11">
        <f t="shared" si="10"/>
        <v>1</v>
      </c>
      <c r="O173" s="11" t="s">
        <v>1434</v>
      </c>
      <c r="P173" s="11">
        <f t="shared" si="11"/>
        <v>1</v>
      </c>
      <c r="Q173" s="11" t="s">
        <v>1434</v>
      </c>
    </row>
    <row r="174" spans="1:17" s="5" customFormat="1" ht="140.25" x14ac:dyDescent="0.2">
      <c r="A174" s="7" t="s">
        <v>1936</v>
      </c>
      <c r="B174" s="15" t="s">
        <v>2014</v>
      </c>
      <c r="C174" s="11" t="s">
        <v>32</v>
      </c>
      <c r="D174" s="8" t="s">
        <v>2185</v>
      </c>
      <c r="E174" s="9">
        <v>0.90910000000000002</v>
      </c>
      <c r="F174" s="10">
        <v>10</v>
      </c>
      <c r="G174" s="9">
        <v>9.0899999999999995E-2</v>
      </c>
      <c r="H174" s="10">
        <v>1</v>
      </c>
      <c r="I174" s="10">
        <v>11</v>
      </c>
      <c r="J174" s="11">
        <f t="shared" si="8"/>
        <v>1</v>
      </c>
      <c r="K174" s="11" t="s">
        <v>1434</v>
      </c>
      <c r="L174" s="11">
        <f t="shared" si="9"/>
        <v>1</v>
      </c>
      <c r="M174" s="11" t="s">
        <v>1434</v>
      </c>
      <c r="N174" s="11">
        <f t="shared" si="10"/>
        <v>1</v>
      </c>
      <c r="O174" s="11" t="s">
        <v>1434</v>
      </c>
      <c r="P174" s="11">
        <f t="shared" si="11"/>
        <v>0</v>
      </c>
      <c r="Q174" s="11" t="s">
        <v>1929</v>
      </c>
    </row>
    <row r="175" spans="1:17" s="5" customFormat="1" ht="140.25" x14ac:dyDescent="0.2">
      <c r="A175" s="7" t="s">
        <v>1936</v>
      </c>
      <c r="B175" s="15" t="s">
        <v>2014</v>
      </c>
      <c r="C175" s="11" t="s">
        <v>32</v>
      </c>
      <c r="D175" s="8" t="s">
        <v>2186</v>
      </c>
      <c r="E175" s="9">
        <v>0.72729999999999995</v>
      </c>
      <c r="F175" s="10">
        <v>8</v>
      </c>
      <c r="G175" s="9">
        <v>0.2727</v>
      </c>
      <c r="H175" s="10">
        <v>3</v>
      </c>
      <c r="I175" s="10">
        <v>11</v>
      </c>
      <c r="J175" s="11">
        <f t="shared" si="8"/>
        <v>1</v>
      </c>
      <c r="K175" s="11" t="s">
        <v>1434</v>
      </c>
      <c r="L175" s="11">
        <f t="shared" si="9"/>
        <v>0</v>
      </c>
      <c r="M175" s="11" t="s">
        <v>1929</v>
      </c>
      <c r="N175" s="11">
        <f t="shared" si="10"/>
        <v>0</v>
      </c>
      <c r="O175" s="11" t="s">
        <v>1929</v>
      </c>
      <c r="P175" s="11">
        <f t="shared" si="11"/>
        <v>0</v>
      </c>
      <c r="Q175" s="11" t="s">
        <v>1929</v>
      </c>
    </row>
    <row r="176" spans="1:17" s="5" customFormat="1" ht="63.75" x14ac:dyDescent="0.2">
      <c r="A176" s="7" t="s">
        <v>1936</v>
      </c>
      <c r="B176" s="15" t="s">
        <v>2014</v>
      </c>
      <c r="C176" s="11" t="s">
        <v>32</v>
      </c>
      <c r="D176" s="8" t="s">
        <v>2187</v>
      </c>
      <c r="E176" s="9">
        <v>9.0899999999999995E-2</v>
      </c>
      <c r="F176" s="10">
        <v>1</v>
      </c>
      <c r="G176" s="9">
        <v>0.90910000000000002</v>
      </c>
      <c r="H176" s="10">
        <v>10</v>
      </c>
      <c r="I176" s="10">
        <v>11</v>
      </c>
      <c r="J176" s="11">
        <f t="shared" si="8"/>
        <v>0</v>
      </c>
      <c r="K176" s="11" t="s">
        <v>1929</v>
      </c>
      <c r="L176" s="11">
        <f t="shared" si="9"/>
        <v>0</v>
      </c>
      <c r="M176" s="11" t="s">
        <v>1929</v>
      </c>
      <c r="N176" s="11">
        <f t="shared" si="10"/>
        <v>0</v>
      </c>
      <c r="O176" s="11" t="s">
        <v>1929</v>
      </c>
      <c r="P176" s="11">
        <f t="shared" si="11"/>
        <v>0</v>
      </c>
      <c r="Q176" s="11" t="s">
        <v>1929</v>
      </c>
    </row>
    <row r="177" spans="1:17" s="5" customFormat="1" ht="89.25" x14ac:dyDescent="0.2">
      <c r="A177" s="7" t="s">
        <v>1936</v>
      </c>
      <c r="B177" s="15" t="s">
        <v>2014</v>
      </c>
      <c r="C177" s="11" t="s">
        <v>32</v>
      </c>
      <c r="D177" s="8" t="s">
        <v>2188</v>
      </c>
      <c r="E177" s="9">
        <v>0.45450000000000002</v>
      </c>
      <c r="F177" s="10">
        <v>5</v>
      </c>
      <c r="G177" s="9">
        <v>0.54549999999999998</v>
      </c>
      <c r="H177" s="10">
        <v>6</v>
      </c>
      <c r="I177" s="10">
        <v>11</v>
      </c>
      <c r="J177" s="11">
        <f t="shared" si="8"/>
        <v>0</v>
      </c>
      <c r="K177" s="11" t="s">
        <v>1929</v>
      </c>
      <c r="L177" s="11">
        <f t="shared" si="9"/>
        <v>0</v>
      </c>
      <c r="M177" s="11" t="s">
        <v>1929</v>
      </c>
      <c r="N177" s="11">
        <f t="shared" si="10"/>
        <v>0</v>
      </c>
      <c r="O177" s="11" t="s">
        <v>1929</v>
      </c>
      <c r="P177" s="11">
        <f t="shared" si="11"/>
        <v>0</v>
      </c>
      <c r="Q177" s="11" t="s">
        <v>1929</v>
      </c>
    </row>
    <row r="178" spans="1:17" s="5" customFormat="1" ht="76.5" x14ac:dyDescent="0.2">
      <c r="A178" s="7" t="s">
        <v>1936</v>
      </c>
      <c r="B178" s="15" t="s">
        <v>2014</v>
      </c>
      <c r="C178" s="11" t="s">
        <v>32</v>
      </c>
      <c r="D178" s="8" t="s">
        <v>2189</v>
      </c>
      <c r="E178" s="9">
        <v>0.63639999999999997</v>
      </c>
      <c r="F178" s="10">
        <v>7</v>
      </c>
      <c r="G178" s="9">
        <v>0.36359999999999998</v>
      </c>
      <c r="H178" s="10">
        <v>4</v>
      </c>
      <c r="I178" s="10">
        <v>11</v>
      </c>
      <c r="J178" s="11">
        <f t="shared" si="8"/>
        <v>0</v>
      </c>
      <c r="K178" s="11" t="s">
        <v>1929</v>
      </c>
      <c r="L178" s="11">
        <f t="shared" si="9"/>
        <v>0</v>
      </c>
      <c r="M178" s="11" t="s">
        <v>1929</v>
      </c>
      <c r="N178" s="11">
        <f t="shared" si="10"/>
        <v>0</v>
      </c>
      <c r="O178" s="11" t="s">
        <v>1929</v>
      </c>
      <c r="P178" s="11">
        <f t="shared" si="11"/>
        <v>0</v>
      </c>
      <c r="Q178" s="11" t="s">
        <v>1929</v>
      </c>
    </row>
    <row r="179" spans="1:17" s="5" customFormat="1" ht="51" x14ac:dyDescent="0.2">
      <c r="A179" s="7" t="s">
        <v>1936</v>
      </c>
      <c r="B179" s="15" t="s">
        <v>2016</v>
      </c>
      <c r="C179" s="11" t="s">
        <v>32</v>
      </c>
      <c r="D179" s="8" t="s">
        <v>2190</v>
      </c>
      <c r="E179" s="9">
        <v>1</v>
      </c>
      <c r="F179" s="10">
        <v>11</v>
      </c>
      <c r="G179" s="9">
        <v>0</v>
      </c>
      <c r="H179" s="10">
        <v>0</v>
      </c>
      <c r="I179" s="10">
        <v>11</v>
      </c>
      <c r="J179" s="11">
        <f t="shared" si="8"/>
        <v>1</v>
      </c>
      <c r="K179" s="11" t="s">
        <v>1434</v>
      </c>
      <c r="L179" s="11">
        <f t="shared" si="9"/>
        <v>1</v>
      </c>
      <c r="M179" s="11" t="s">
        <v>1434</v>
      </c>
      <c r="N179" s="11">
        <f t="shared" si="10"/>
        <v>1</v>
      </c>
      <c r="O179" s="11" t="s">
        <v>1434</v>
      </c>
      <c r="P179" s="11">
        <f t="shared" si="11"/>
        <v>1</v>
      </c>
      <c r="Q179" s="11" t="s">
        <v>1434</v>
      </c>
    </row>
    <row r="180" spans="1:17" s="5" customFormat="1" ht="63.75" x14ac:dyDescent="0.2">
      <c r="A180" s="7" t="s">
        <v>1936</v>
      </c>
      <c r="B180" s="15" t="s">
        <v>2016</v>
      </c>
      <c r="C180" s="11" t="s">
        <v>32</v>
      </c>
      <c r="D180" s="8" t="s">
        <v>2191</v>
      </c>
      <c r="E180" s="9">
        <v>1</v>
      </c>
      <c r="F180" s="10">
        <v>11</v>
      </c>
      <c r="G180" s="9">
        <v>0</v>
      </c>
      <c r="H180" s="10">
        <v>0</v>
      </c>
      <c r="I180" s="10">
        <v>11</v>
      </c>
      <c r="J180" s="11">
        <f t="shared" si="8"/>
        <v>1</v>
      </c>
      <c r="K180" s="11" t="s">
        <v>1434</v>
      </c>
      <c r="L180" s="11">
        <f t="shared" si="9"/>
        <v>1</v>
      </c>
      <c r="M180" s="11" t="s">
        <v>1434</v>
      </c>
      <c r="N180" s="11">
        <f t="shared" si="10"/>
        <v>1</v>
      </c>
      <c r="O180" s="11" t="s">
        <v>1434</v>
      </c>
      <c r="P180" s="11">
        <f t="shared" si="11"/>
        <v>1</v>
      </c>
      <c r="Q180" s="11" t="s">
        <v>1434</v>
      </c>
    </row>
    <row r="181" spans="1:17" s="5" customFormat="1" ht="114.75" x14ac:dyDescent="0.2">
      <c r="A181" s="7" t="s">
        <v>1936</v>
      </c>
      <c r="B181" s="15" t="s">
        <v>2016</v>
      </c>
      <c r="C181" s="11" t="s">
        <v>32</v>
      </c>
      <c r="D181" s="8" t="s">
        <v>2192</v>
      </c>
      <c r="E181" s="9">
        <v>0.72729999999999995</v>
      </c>
      <c r="F181" s="10">
        <v>8</v>
      </c>
      <c r="G181" s="9">
        <v>0.2727</v>
      </c>
      <c r="H181" s="10">
        <v>3</v>
      </c>
      <c r="I181" s="10">
        <v>11</v>
      </c>
      <c r="J181" s="11">
        <f t="shared" si="8"/>
        <v>1</v>
      </c>
      <c r="K181" s="11" t="s">
        <v>1434</v>
      </c>
      <c r="L181" s="11">
        <f t="shared" si="9"/>
        <v>0</v>
      </c>
      <c r="M181" s="11" t="s">
        <v>1929</v>
      </c>
      <c r="N181" s="11">
        <f t="shared" si="10"/>
        <v>0</v>
      </c>
      <c r="O181" s="11" t="s">
        <v>1929</v>
      </c>
      <c r="P181" s="11">
        <f t="shared" si="11"/>
        <v>0</v>
      </c>
      <c r="Q181" s="11" t="s">
        <v>1929</v>
      </c>
    </row>
    <row r="182" spans="1:17" s="5" customFormat="1" ht="76.5" x14ac:dyDescent="0.2">
      <c r="A182" s="7" t="s">
        <v>1936</v>
      </c>
      <c r="B182" s="15" t="s">
        <v>2016</v>
      </c>
      <c r="C182" s="11" t="s">
        <v>32</v>
      </c>
      <c r="D182" s="8" t="s">
        <v>2193</v>
      </c>
      <c r="E182" s="9">
        <v>1</v>
      </c>
      <c r="F182" s="10">
        <v>11</v>
      </c>
      <c r="G182" s="9">
        <v>0</v>
      </c>
      <c r="H182" s="10">
        <v>0</v>
      </c>
      <c r="I182" s="10">
        <v>11</v>
      </c>
      <c r="J182" s="11">
        <f t="shared" si="8"/>
        <v>1</v>
      </c>
      <c r="K182" s="11" t="s">
        <v>1434</v>
      </c>
      <c r="L182" s="11">
        <f t="shared" si="9"/>
        <v>1</v>
      </c>
      <c r="M182" s="11" t="s">
        <v>1434</v>
      </c>
      <c r="N182" s="11">
        <f t="shared" si="10"/>
        <v>1</v>
      </c>
      <c r="O182" s="11" t="s">
        <v>1434</v>
      </c>
      <c r="P182" s="11">
        <f t="shared" si="11"/>
        <v>1</v>
      </c>
      <c r="Q182" s="11" t="s">
        <v>1434</v>
      </c>
    </row>
    <row r="183" spans="1:17" s="5" customFormat="1" ht="140.25" x14ac:dyDescent="0.2">
      <c r="A183" s="7" t="s">
        <v>1936</v>
      </c>
      <c r="B183" s="15" t="s">
        <v>2019</v>
      </c>
      <c r="C183" s="11" t="s">
        <v>32</v>
      </c>
      <c r="D183" s="8" t="s">
        <v>2194</v>
      </c>
      <c r="E183" s="9">
        <v>1</v>
      </c>
      <c r="F183" s="10">
        <v>11</v>
      </c>
      <c r="G183" s="9">
        <v>0</v>
      </c>
      <c r="H183" s="10">
        <v>0</v>
      </c>
      <c r="I183" s="10">
        <v>11</v>
      </c>
      <c r="J183" s="11">
        <f t="shared" si="8"/>
        <v>1</v>
      </c>
      <c r="K183" s="11" t="s">
        <v>1434</v>
      </c>
      <c r="L183" s="11">
        <f t="shared" si="9"/>
        <v>1</v>
      </c>
      <c r="M183" s="11" t="s">
        <v>1434</v>
      </c>
      <c r="N183" s="11">
        <f t="shared" si="10"/>
        <v>1</v>
      </c>
      <c r="O183" s="11" t="s">
        <v>1434</v>
      </c>
      <c r="P183" s="11">
        <f t="shared" si="11"/>
        <v>1</v>
      </c>
      <c r="Q183" s="11" t="s">
        <v>1434</v>
      </c>
    </row>
    <row r="184" spans="1:17" s="5" customFormat="1" ht="63.75" x14ac:dyDescent="0.2">
      <c r="A184" s="7" t="s">
        <v>1936</v>
      </c>
      <c r="B184" s="15" t="s">
        <v>2019</v>
      </c>
      <c r="C184" s="11" t="s">
        <v>32</v>
      </c>
      <c r="D184" s="8" t="s">
        <v>2195</v>
      </c>
      <c r="E184" s="9">
        <v>0.72729999999999995</v>
      </c>
      <c r="F184" s="10">
        <v>8</v>
      </c>
      <c r="G184" s="9">
        <v>0.2727</v>
      </c>
      <c r="H184" s="10">
        <v>3</v>
      </c>
      <c r="I184" s="10">
        <v>11</v>
      </c>
      <c r="J184" s="11">
        <f t="shared" si="8"/>
        <v>1</v>
      </c>
      <c r="K184" s="11" t="s">
        <v>1434</v>
      </c>
      <c r="L184" s="11">
        <f t="shared" si="9"/>
        <v>0</v>
      </c>
      <c r="M184" s="11" t="s">
        <v>1929</v>
      </c>
      <c r="N184" s="11">
        <f t="shared" si="10"/>
        <v>0</v>
      </c>
      <c r="O184" s="11" t="s">
        <v>1929</v>
      </c>
      <c r="P184" s="11">
        <f t="shared" si="11"/>
        <v>0</v>
      </c>
      <c r="Q184" s="11" t="s">
        <v>1929</v>
      </c>
    </row>
    <row r="185" spans="1:17" s="5" customFormat="1" ht="127.5" x14ac:dyDescent="0.2">
      <c r="A185" s="7" t="s">
        <v>1936</v>
      </c>
      <c r="B185" s="15" t="s">
        <v>2019</v>
      </c>
      <c r="C185" s="11" t="s">
        <v>32</v>
      </c>
      <c r="D185" s="8" t="s">
        <v>2196</v>
      </c>
      <c r="E185" s="9">
        <v>0.8</v>
      </c>
      <c r="F185" s="10">
        <v>8</v>
      </c>
      <c r="G185" s="9">
        <v>0.2</v>
      </c>
      <c r="H185" s="10">
        <v>2</v>
      </c>
      <c r="I185" s="10">
        <v>10</v>
      </c>
      <c r="J185" s="11">
        <f t="shared" si="8"/>
        <v>1</v>
      </c>
      <c r="K185" s="11" t="s">
        <v>1434</v>
      </c>
      <c r="L185" s="11">
        <f t="shared" si="9"/>
        <v>1</v>
      </c>
      <c r="M185" s="11" t="s">
        <v>1434</v>
      </c>
      <c r="N185" s="11">
        <f t="shared" si="10"/>
        <v>0</v>
      </c>
      <c r="O185" s="11" t="s">
        <v>1929</v>
      </c>
      <c r="P185" s="11">
        <f t="shared" si="11"/>
        <v>0</v>
      </c>
      <c r="Q185" s="11" t="s">
        <v>1929</v>
      </c>
    </row>
    <row r="186" spans="1:17" s="5" customFormat="1" ht="63.75" x14ac:dyDescent="0.2">
      <c r="A186" s="7" t="s">
        <v>1936</v>
      </c>
      <c r="B186" s="15" t="s">
        <v>2019</v>
      </c>
      <c r="C186" s="11" t="s">
        <v>32</v>
      </c>
      <c r="D186" s="8" t="s">
        <v>2197</v>
      </c>
      <c r="E186" s="9">
        <v>0.90910000000000002</v>
      </c>
      <c r="F186" s="10">
        <v>10</v>
      </c>
      <c r="G186" s="9">
        <v>9.0899999999999995E-2</v>
      </c>
      <c r="H186" s="10">
        <v>1</v>
      </c>
      <c r="I186" s="10">
        <v>11</v>
      </c>
      <c r="J186" s="11">
        <f t="shared" si="8"/>
        <v>1</v>
      </c>
      <c r="K186" s="11" t="s">
        <v>1434</v>
      </c>
      <c r="L186" s="11">
        <f t="shared" si="9"/>
        <v>1</v>
      </c>
      <c r="M186" s="11" t="s">
        <v>1434</v>
      </c>
      <c r="N186" s="11">
        <f t="shared" si="10"/>
        <v>1</v>
      </c>
      <c r="O186" s="11" t="s">
        <v>1434</v>
      </c>
      <c r="P186" s="11">
        <f t="shared" si="11"/>
        <v>0</v>
      </c>
      <c r="Q186" s="11" t="s">
        <v>1929</v>
      </c>
    </row>
    <row r="187" spans="1:17" s="5" customFormat="1" ht="38.25" x14ac:dyDescent="0.2">
      <c r="A187" s="7" t="s">
        <v>1936</v>
      </c>
      <c r="B187" s="15" t="s">
        <v>2019</v>
      </c>
      <c r="C187" s="11" t="s">
        <v>32</v>
      </c>
      <c r="D187" s="8" t="s">
        <v>2198</v>
      </c>
      <c r="E187" s="9">
        <v>0.90910000000000002</v>
      </c>
      <c r="F187" s="10">
        <v>10</v>
      </c>
      <c r="G187" s="9">
        <v>9.0899999999999995E-2</v>
      </c>
      <c r="H187" s="10">
        <v>1</v>
      </c>
      <c r="I187" s="10">
        <v>11</v>
      </c>
      <c r="J187" s="11">
        <f t="shared" si="8"/>
        <v>1</v>
      </c>
      <c r="K187" s="11" t="s">
        <v>1434</v>
      </c>
      <c r="L187" s="11">
        <f t="shared" si="9"/>
        <v>1</v>
      </c>
      <c r="M187" s="11" t="s">
        <v>1434</v>
      </c>
      <c r="N187" s="11">
        <f t="shared" si="10"/>
        <v>1</v>
      </c>
      <c r="O187" s="11" t="s">
        <v>1434</v>
      </c>
      <c r="P187" s="11">
        <f t="shared" si="11"/>
        <v>0</v>
      </c>
      <c r="Q187" s="11" t="s">
        <v>1929</v>
      </c>
    </row>
    <row r="188" spans="1:17" s="5" customFormat="1" ht="102" x14ac:dyDescent="0.2">
      <c r="A188" s="7" t="s">
        <v>1936</v>
      </c>
      <c r="B188" s="15" t="s">
        <v>2019</v>
      </c>
      <c r="C188" s="11" t="s">
        <v>32</v>
      </c>
      <c r="D188" s="8" t="s">
        <v>2199</v>
      </c>
      <c r="E188" s="9">
        <v>0.45450000000000002</v>
      </c>
      <c r="F188" s="10">
        <v>5</v>
      </c>
      <c r="G188" s="9">
        <v>0.54549999999999998</v>
      </c>
      <c r="H188" s="10">
        <v>6</v>
      </c>
      <c r="I188" s="10">
        <v>11</v>
      </c>
      <c r="J188" s="11">
        <f t="shared" si="8"/>
        <v>0</v>
      </c>
      <c r="K188" s="11" t="s">
        <v>1929</v>
      </c>
      <c r="L188" s="11">
        <f t="shared" si="9"/>
        <v>0</v>
      </c>
      <c r="M188" s="11" t="s">
        <v>1929</v>
      </c>
      <c r="N188" s="11">
        <f t="shared" si="10"/>
        <v>0</v>
      </c>
      <c r="O188" s="11" t="s">
        <v>1929</v>
      </c>
      <c r="P188" s="11">
        <f t="shared" si="11"/>
        <v>0</v>
      </c>
      <c r="Q188" s="11" t="s">
        <v>1929</v>
      </c>
    </row>
    <row r="189" spans="1:17" s="5" customFormat="1" ht="63.75" x14ac:dyDescent="0.2">
      <c r="A189" s="15" t="s">
        <v>1937</v>
      </c>
      <c r="B189" s="15" t="s">
        <v>2021</v>
      </c>
      <c r="C189" s="11" t="s">
        <v>32</v>
      </c>
      <c r="D189" s="8" t="s">
        <v>2200</v>
      </c>
      <c r="E189" s="9">
        <v>1</v>
      </c>
      <c r="F189" s="10">
        <v>11</v>
      </c>
      <c r="G189" s="9">
        <v>0</v>
      </c>
      <c r="H189" s="10">
        <v>0</v>
      </c>
      <c r="I189" s="10">
        <v>11</v>
      </c>
      <c r="J189" s="11">
        <f t="shared" si="8"/>
        <v>1</v>
      </c>
      <c r="K189" s="11" t="s">
        <v>1434</v>
      </c>
      <c r="L189" s="11">
        <f t="shared" si="9"/>
        <v>1</v>
      </c>
      <c r="M189" s="11" t="s">
        <v>1434</v>
      </c>
      <c r="N189" s="11">
        <f t="shared" si="10"/>
        <v>1</v>
      </c>
      <c r="O189" s="11" t="s">
        <v>1434</v>
      </c>
      <c r="P189" s="11">
        <f t="shared" si="11"/>
        <v>1</v>
      </c>
      <c r="Q189" s="11" t="s">
        <v>1434</v>
      </c>
    </row>
    <row r="190" spans="1:17" s="5" customFormat="1" ht="63.75" x14ac:dyDescent="0.2">
      <c r="A190" s="15" t="s">
        <v>1937</v>
      </c>
      <c r="B190" s="15" t="s">
        <v>2021</v>
      </c>
      <c r="C190" s="11" t="s">
        <v>32</v>
      </c>
      <c r="D190" s="8" t="s">
        <v>2201</v>
      </c>
      <c r="E190" s="9">
        <v>0.90910000000000002</v>
      </c>
      <c r="F190" s="10">
        <v>10</v>
      </c>
      <c r="G190" s="9">
        <v>9.0899999999999995E-2</v>
      </c>
      <c r="H190" s="10">
        <v>1</v>
      </c>
      <c r="I190" s="10">
        <v>11</v>
      </c>
      <c r="J190" s="11">
        <f t="shared" si="8"/>
        <v>1</v>
      </c>
      <c r="K190" s="11" t="s">
        <v>1434</v>
      </c>
      <c r="L190" s="11">
        <f t="shared" si="9"/>
        <v>1</v>
      </c>
      <c r="M190" s="11" t="s">
        <v>1434</v>
      </c>
      <c r="N190" s="11">
        <f t="shared" si="10"/>
        <v>1</v>
      </c>
      <c r="O190" s="11" t="s">
        <v>1434</v>
      </c>
      <c r="P190" s="11">
        <f t="shared" si="11"/>
        <v>0</v>
      </c>
      <c r="Q190" s="11" t="s">
        <v>1929</v>
      </c>
    </row>
    <row r="191" spans="1:17" s="5" customFormat="1" ht="63.75" x14ac:dyDescent="0.2">
      <c r="A191" s="15" t="s">
        <v>1937</v>
      </c>
      <c r="B191" s="15" t="s">
        <v>2021</v>
      </c>
      <c r="C191" s="11" t="s">
        <v>32</v>
      </c>
      <c r="D191" s="8" t="s">
        <v>2202</v>
      </c>
      <c r="E191" s="9">
        <v>0.90910000000000002</v>
      </c>
      <c r="F191" s="10">
        <v>10</v>
      </c>
      <c r="G191" s="9">
        <v>9.0899999999999995E-2</v>
      </c>
      <c r="H191" s="10">
        <v>1</v>
      </c>
      <c r="I191" s="10">
        <v>11</v>
      </c>
      <c r="J191" s="11">
        <f t="shared" si="8"/>
        <v>1</v>
      </c>
      <c r="K191" s="11" t="s">
        <v>1434</v>
      </c>
      <c r="L191" s="11">
        <f t="shared" si="9"/>
        <v>1</v>
      </c>
      <c r="M191" s="11" t="s">
        <v>1434</v>
      </c>
      <c r="N191" s="11">
        <f t="shared" si="10"/>
        <v>1</v>
      </c>
      <c r="O191" s="11" t="s">
        <v>1434</v>
      </c>
      <c r="P191" s="11">
        <f t="shared" si="11"/>
        <v>0</v>
      </c>
      <c r="Q191" s="11" t="s">
        <v>1929</v>
      </c>
    </row>
    <row r="192" spans="1:17" s="5" customFormat="1" ht="76.5" x14ac:dyDescent="0.2">
      <c r="A192" s="15" t="s">
        <v>1937</v>
      </c>
      <c r="B192" s="15" t="s">
        <v>2021</v>
      </c>
      <c r="C192" s="11" t="s">
        <v>32</v>
      </c>
      <c r="D192" s="8" t="s">
        <v>2203</v>
      </c>
      <c r="E192" s="9">
        <v>0.72729999999999995</v>
      </c>
      <c r="F192" s="10">
        <v>8</v>
      </c>
      <c r="G192" s="9">
        <v>0.2727</v>
      </c>
      <c r="H192" s="10">
        <v>3</v>
      </c>
      <c r="I192" s="10">
        <v>11</v>
      </c>
      <c r="J192" s="11">
        <f t="shared" si="8"/>
        <v>1</v>
      </c>
      <c r="K192" s="11" t="s">
        <v>1434</v>
      </c>
      <c r="L192" s="11">
        <f t="shared" si="9"/>
        <v>0</v>
      </c>
      <c r="M192" s="11" t="s">
        <v>1929</v>
      </c>
      <c r="N192" s="11">
        <f t="shared" si="10"/>
        <v>0</v>
      </c>
      <c r="O192" s="11" t="s">
        <v>1929</v>
      </c>
      <c r="P192" s="11">
        <f t="shared" si="11"/>
        <v>0</v>
      </c>
      <c r="Q192" s="11" t="s">
        <v>1929</v>
      </c>
    </row>
    <row r="193" spans="1:17" s="5" customFormat="1" ht="63.75" x14ac:dyDescent="0.2">
      <c r="A193" s="15" t="s">
        <v>1937</v>
      </c>
      <c r="B193" s="15" t="s">
        <v>2021</v>
      </c>
      <c r="C193" s="11" t="s">
        <v>32</v>
      </c>
      <c r="D193" s="8" t="s">
        <v>2204</v>
      </c>
      <c r="E193" s="9">
        <v>1</v>
      </c>
      <c r="F193" s="10">
        <v>11</v>
      </c>
      <c r="G193" s="9">
        <v>0</v>
      </c>
      <c r="H193" s="10">
        <v>0</v>
      </c>
      <c r="I193" s="10">
        <v>11</v>
      </c>
      <c r="J193" s="11">
        <f t="shared" si="8"/>
        <v>1</v>
      </c>
      <c r="K193" s="11" t="s">
        <v>1434</v>
      </c>
      <c r="L193" s="11">
        <f t="shared" si="9"/>
        <v>1</v>
      </c>
      <c r="M193" s="11" t="s">
        <v>1434</v>
      </c>
      <c r="N193" s="11">
        <f t="shared" si="10"/>
        <v>1</v>
      </c>
      <c r="O193" s="11" t="s">
        <v>1434</v>
      </c>
      <c r="P193" s="11">
        <f t="shared" si="11"/>
        <v>1</v>
      </c>
      <c r="Q193" s="11" t="s">
        <v>1434</v>
      </c>
    </row>
    <row r="194" spans="1:17" s="5" customFormat="1" ht="63.75" x14ac:dyDescent="0.2">
      <c r="A194" s="15" t="s">
        <v>1937</v>
      </c>
      <c r="B194" s="15" t="s">
        <v>2032</v>
      </c>
      <c r="C194" s="11" t="s">
        <v>32</v>
      </c>
      <c r="D194" s="8" t="s">
        <v>2205</v>
      </c>
      <c r="E194" s="9">
        <v>0.81820000000000004</v>
      </c>
      <c r="F194" s="10">
        <v>9</v>
      </c>
      <c r="G194" s="9">
        <v>0.18179999999999999</v>
      </c>
      <c r="H194" s="10">
        <v>2</v>
      </c>
      <c r="I194" s="10">
        <v>11</v>
      </c>
      <c r="J194" s="11">
        <f t="shared" ref="J194:J257" si="12">IF(E194&gt;=66.67%,1,0)</f>
        <v>1</v>
      </c>
      <c r="K194" s="11" t="s">
        <v>1434</v>
      </c>
      <c r="L194" s="11">
        <f t="shared" ref="L194:L257" si="13">IF(E194&gt;=80%,1,0)</f>
        <v>1</v>
      </c>
      <c r="M194" s="11" t="s">
        <v>1434</v>
      </c>
      <c r="N194" s="11">
        <f t="shared" ref="N194:N257" si="14">IF(E194&gt;=90%,1,0)</f>
        <v>0</v>
      </c>
      <c r="O194" s="11" t="s">
        <v>1929</v>
      </c>
      <c r="P194" s="11">
        <f t="shared" ref="P194:P257" si="15">IF(E194=100%,1,0)</f>
        <v>0</v>
      </c>
      <c r="Q194" s="11" t="s">
        <v>1929</v>
      </c>
    </row>
    <row r="195" spans="1:17" s="5" customFormat="1" ht="63.75" x14ac:dyDescent="0.2">
      <c r="A195" s="15" t="s">
        <v>1937</v>
      </c>
      <c r="B195" s="15" t="s">
        <v>2032</v>
      </c>
      <c r="C195" s="11" t="s">
        <v>32</v>
      </c>
      <c r="D195" s="8" t="s">
        <v>2206</v>
      </c>
      <c r="E195" s="9">
        <v>0.90910000000000002</v>
      </c>
      <c r="F195" s="10">
        <v>10</v>
      </c>
      <c r="G195" s="9">
        <v>9.0899999999999995E-2</v>
      </c>
      <c r="H195" s="10">
        <v>1</v>
      </c>
      <c r="I195" s="10">
        <v>11</v>
      </c>
      <c r="J195" s="11">
        <f t="shared" si="12"/>
        <v>1</v>
      </c>
      <c r="K195" s="11" t="s">
        <v>1434</v>
      </c>
      <c r="L195" s="11">
        <f t="shared" si="13"/>
        <v>1</v>
      </c>
      <c r="M195" s="11" t="s">
        <v>1434</v>
      </c>
      <c r="N195" s="11">
        <f t="shared" si="14"/>
        <v>1</v>
      </c>
      <c r="O195" s="11" t="s">
        <v>1434</v>
      </c>
      <c r="P195" s="11">
        <f t="shared" si="15"/>
        <v>0</v>
      </c>
      <c r="Q195" s="11" t="s">
        <v>1929</v>
      </c>
    </row>
    <row r="196" spans="1:17" s="5" customFormat="1" ht="63.75" x14ac:dyDescent="0.2">
      <c r="A196" s="15" t="s">
        <v>1937</v>
      </c>
      <c r="B196" s="15" t="s">
        <v>2032</v>
      </c>
      <c r="C196" s="11" t="s">
        <v>32</v>
      </c>
      <c r="D196" s="8" t="s">
        <v>2207</v>
      </c>
      <c r="E196" s="9">
        <v>1</v>
      </c>
      <c r="F196" s="10">
        <v>11</v>
      </c>
      <c r="G196" s="9">
        <v>0</v>
      </c>
      <c r="H196" s="10">
        <v>0</v>
      </c>
      <c r="I196" s="10">
        <v>11</v>
      </c>
      <c r="J196" s="11">
        <f t="shared" si="12"/>
        <v>1</v>
      </c>
      <c r="K196" s="11" t="s">
        <v>1434</v>
      </c>
      <c r="L196" s="11">
        <f t="shared" si="13"/>
        <v>1</v>
      </c>
      <c r="M196" s="11" t="s">
        <v>1434</v>
      </c>
      <c r="N196" s="11">
        <f t="shared" si="14"/>
        <v>1</v>
      </c>
      <c r="O196" s="11" t="s">
        <v>1434</v>
      </c>
      <c r="P196" s="11">
        <f t="shared" si="15"/>
        <v>1</v>
      </c>
      <c r="Q196" s="11" t="s">
        <v>1434</v>
      </c>
    </row>
    <row r="197" spans="1:17" s="5" customFormat="1" ht="63.75" x14ac:dyDescent="0.2">
      <c r="A197" s="15" t="s">
        <v>1937</v>
      </c>
      <c r="B197" s="15" t="s">
        <v>2032</v>
      </c>
      <c r="C197" s="11" t="s">
        <v>32</v>
      </c>
      <c r="D197" s="8" t="s">
        <v>2208</v>
      </c>
      <c r="E197" s="9">
        <v>0.81820000000000004</v>
      </c>
      <c r="F197" s="10">
        <v>9</v>
      </c>
      <c r="G197" s="9">
        <v>0.18179999999999999</v>
      </c>
      <c r="H197" s="10">
        <v>2</v>
      </c>
      <c r="I197" s="10">
        <v>11</v>
      </c>
      <c r="J197" s="11">
        <f t="shared" si="12"/>
        <v>1</v>
      </c>
      <c r="K197" s="11" t="s">
        <v>1434</v>
      </c>
      <c r="L197" s="11">
        <f t="shared" si="13"/>
        <v>1</v>
      </c>
      <c r="M197" s="11" t="s">
        <v>1434</v>
      </c>
      <c r="N197" s="11">
        <f t="shared" si="14"/>
        <v>0</v>
      </c>
      <c r="O197" s="11" t="s">
        <v>1929</v>
      </c>
      <c r="P197" s="11">
        <f t="shared" si="15"/>
        <v>0</v>
      </c>
      <c r="Q197" s="11" t="s">
        <v>1929</v>
      </c>
    </row>
    <row r="198" spans="1:17" s="5" customFormat="1" ht="63.75" x14ac:dyDescent="0.2">
      <c r="A198" s="15" t="s">
        <v>1937</v>
      </c>
      <c r="B198" s="15" t="s">
        <v>2032</v>
      </c>
      <c r="C198" s="11" t="s">
        <v>32</v>
      </c>
      <c r="D198" s="8" t="s">
        <v>2209</v>
      </c>
      <c r="E198" s="9">
        <v>0.72729999999999995</v>
      </c>
      <c r="F198" s="10">
        <v>8</v>
      </c>
      <c r="G198" s="9">
        <v>0.2727</v>
      </c>
      <c r="H198" s="10">
        <v>3</v>
      </c>
      <c r="I198" s="10">
        <v>11</v>
      </c>
      <c r="J198" s="11">
        <f t="shared" si="12"/>
        <v>1</v>
      </c>
      <c r="K198" s="11" t="s">
        <v>1434</v>
      </c>
      <c r="L198" s="11">
        <f t="shared" si="13"/>
        <v>0</v>
      </c>
      <c r="M198" s="11" t="s">
        <v>1929</v>
      </c>
      <c r="N198" s="11">
        <f t="shared" si="14"/>
        <v>0</v>
      </c>
      <c r="O198" s="11" t="s">
        <v>1929</v>
      </c>
      <c r="P198" s="11">
        <f t="shared" si="15"/>
        <v>0</v>
      </c>
      <c r="Q198" s="11" t="s">
        <v>1929</v>
      </c>
    </row>
    <row r="199" spans="1:17" s="5" customFormat="1" ht="63.75" x14ac:dyDescent="0.2">
      <c r="A199" s="15" t="s">
        <v>1937</v>
      </c>
      <c r="B199" s="15" t="s">
        <v>2032</v>
      </c>
      <c r="C199" s="11" t="s">
        <v>32</v>
      </c>
      <c r="D199" s="8" t="s">
        <v>2210</v>
      </c>
      <c r="E199" s="9">
        <v>1</v>
      </c>
      <c r="F199" s="10">
        <v>11</v>
      </c>
      <c r="G199" s="9">
        <v>0</v>
      </c>
      <c r="H199" s="10">
        <v>0</v>
      </c>
      <c r="I199" s="10">
        <v>11</v>
      </c>
      <c r="J199" s="11">
        <f t="shared" si="12"/>
        <v>1</v>
      </c>
      <c r="K199" s="11" t="s">
        <v>1434</v>
      </c>
      <c r="L199" s="11">
        <f t="shared" si="13"/>
        <v>1</v>
      </c>
      <c r="M199" s="11" t="s">
        <v>1434</v>
      </c>
      <c r="N199" s="11">
        <f t="shared" si="14"/>
        <v>1</v>
      </c>
      <c r="O199" s="11" t="s">
        <v>1434</v>
      </c>
      <c r="P199" s="11">
        <f t="shared" si="15"/>
        <v>1</v>
      </c>
      <c r="Q199" s="11" t="s">
        <v>1434</v>
      </c>
    </row>
    <row r="200" spans="1:17" s="5" customFormat="1" ht="63.75" x14ac:dyDescent="0.2">
      <c r="A200" s="15" t="s">
        <v>1937</v>
      </c>
      <c r="B200" s="15" t="s">
        <v>2032</v>
      </c>
      <c r="C200" s="11" t="s">
        <v>32</v>
      </c>
      <c r="D200" s="8" t="s">
        <v>2211</v>
      </c>
      <c r="E200" s="9">
        <v>0.90910000000000002</v>
      </c>
      <c r="F200" s="10">
        <v>10</v>
      </c>
      <c r="G200" s="9">
        <v>9.0899999999999995E-2</v>
      </c>
      <c r="H200" s="10">
        <v>1</v>
      </c>
      <c r="I200" s="10">
        <v>11</v>
      </c>
      <c r="J200" s="11">
        <f t="shared" si="12"/>
        <v>1</v>
      </c>
      <c r="K200" s="11" t="s">
        <v>1434</v>
      </c>
      <c r="L200" s="11">
        <f t="shared" si="13"/>
        <v>1</v>
      </c>
      <c r="M200" s="11" t="s">
        <v>1434</v>
      </c>
      <c r="N200" s="11">
        <f t="shared" si="14"/>
        <v>1</v>
      </c>
      <c r="O200" s="11" t="s">
        <v>1434</v>
      </c>
      <c r="P200" s="11">
        <f t="shared" si="15"/>
        <v>0</v>
      </c>
      <c r="Q200" s="11" t="s">
        <v>1929</v>
      </c>
    </row>
    <row r="201" spans="1:17" s="5" customFormat="1" ht="63.75" x14ac:dyDescent="0.2">
      <c r="A201" s="15" t="s">
        <v>1937</v>
      </c>
      <c r="B201" s="15" t="s">
        <v>2032</v>
      </c>
      <c r="C201" s="11" t="s">
        <v>32</v>
      </c>
      <c r="D201" s="8" t="s">
        <v>2212</v>
      </c>
      <c r="E201" s="9">
        <v>0.90910000000000002</v>
      </c>
      <c r="F201" s="10">
        <v>10</v>
      </c>
      <c r="G201" s="9">
        <v>9.0899999999999995E-2</v>
      </c>
      <c r="H201" s="10">
        <v>1</v>
      </c>
      <c r="I201" s="10">
        <v>11</v>
      </c>
      <c r="J201" s="11">
        <f t="shared" si="12"/>
        <v>1</v>
      </c>
      <c r="K201" s="11" t="s">
        <v>1434</v>
      </c>
      <c r="L201" s="11">
        <f t="shared" si="13"/>
        <v>1</v>
      </c>
      <c r="M201" s="11" t="s">
        <v>1434</v>
      </c>
      <c r="N201" s="11">
        <f t="shared" si="14"/>
        <v>1</v>
      </c>
      <c r="O201" s="11" t="s">
        <v>1434</v>
      </c>
      <c r="P201" s="11">
        <f t="shared" si="15"/>
        <v>0</v>
      </c>
      <c r="Q201" s="11" t="s">
        <v>1929</v>
      </c>
    </row>
    <row r="202" spans="1:17" s="5" customFormat="1" ht="63.75" x14ac:dyDescent="0.2">
      <c r="A202" s="15" t="s">
        <v>1937</v>
      </c>
      <c r="B202" s="15" t="s">
        <v>2036</v>
      </c>
      <c r="C202" s="11" t="s">
        <v>32</v>
      </c>
      <c r="D202" s="8" t="s">
        <v>2213</v>
      </c>
      <c r="E202" s="9">
        <v>0.90910000000000002</v>
      </c>
      <c r="F202" s="10">
        <v>10</v>
      </c>
      <c r="G202" s="9">
        <v>9.0899999999999995E-2</v>
      </c>
      <c r="H202" s="10">
        <v>1</v>
      </c>
      <c r="I202" s="10">
        <v>11</v>
      </c>
      <c r="J202" s="11">
        <f t="shared" si="12"/>
        <v>1</v>
      </c>
      <c r="K202" s="11" t="s">
        <v>1434</v>
      </c>
      <c r="L202" s="11">
        <f t="shared" si="13"/>
        <v>1</v>
      </c>
      <c r="M202" s="11" t="s">
        <v>1434</v>
      </c>
      <c r="N202" s="11">
        <f t="shared" si="14"/>
        <v>1</v>
      </c>
      <c r="O202" s="11" t="s">
        <v>1434</v>
      </c>
      <c r="P202" s="11">
        <f t="shared" si="15"/>
        <v>0</v>
      </c>
      <c r="Q202" s="11" t="s">
        <v>1929</v>
      </c>
    </row>
    <row r="203" spans="1:17" s="5" customFormat="1" ht="76.5" x14ac:dyDescent="0.2">
      <c r="A203" s="15" t="s">
        <v>1937</v>
      </c>
      <c r="B203" s="15" t="s">
        <v>2036</v>
      </c>
      <c r="C203" s="11" t="s">
        <v>32</v>
      </c>
      <c r="D203" s="8" t="s">
        <v>2214</v>
      </c>
      <c r="E203" s="9">
        <v>0.90910000000000002</v>
      </c>
      <c r="F203" s="10">
        <v>10</v>
      </c>
      <c r="G203" s="9">
        <v>9.0899999999999995E-2</v>
      </c>
      <c r="H203" s="10">
        <v>1</v>
      </c>
      <c r="I203" s="10">
        <v>11</v>
      </c>
      <c r="J203" s="11">
        <f t="shared" si="12"/>
        <v>1</v>
      </c>
      <c r="K203" s="11" t="s">
        <v>1434</v>
      </c>
      <c r="L203" s="11">
        <f t="shared" si="13"/>
        <v>1</v>
      </c>
      <c r="M203" s="11" t="s">
        <v>1434</v>
      </c>
      <c r="N203" s="11">
        <f t="shared" si="14"/>
        <v>1</v>
      </c>
      <c r="O203" s="11" t="s">
        <v>1434</v>
      </c>
      <c r="P203" s="11">
        <f t="shared" si="15"/>
        <v>0</v>
      </c>
      <c r="Q203" s="11" t="s">
        <v>1929</v>
      </c>
    </row>
    <row r="204" spans="1:17" s="5" customFormat="1" ht="63.75" x14ac:dyDescent="0.2">
      <c r="A204" s="15" t="s">
        <v>1937</v>
      </c>
      <c r="B204" s="15" t="s">
        <v>2036</v>
      </c>
      <c r="C204" s="11" t="s">
        <v>32</v>
      </c>
      <c r="D204" s="8" t="s">
        <v>2215</v>
      </c>
      <c r="E204" s="9">
        <v>1</v>
      </c>
      <c r="F204" s="10">
        <v>11</v>
      </c>
      <c r="G204" s="9">
        <v>0</v>
      </c>
      <c r="H204" s="10">
        <v>0</v>
      </c>
      <c r="I204" s="10">
        <v>11</v>
      </c>
      <c r="J204" s="11">
        <f t="shared" si="12"/>
        <v>1</v>
      </c>
      <c r="K204" s="11" t="s">
        <v>1434</v>
      </c>
      <c r="L204" s="11">
        <f t="shared" si="13"/>
        <v>1</v>
      </c>
      <c r="M204" s="11" t="s">
        <v>1434</v>
      </c>
      <c r="N204" s="11">
        <f t="shared" si="14"/>
        <v>1</v>
      </c>
      <c r="O204" s="11" t="s">
        <v>1434</v>
      </c>
      <c r="P204" s="11">
        <f t="shared" si="15"/>
        <v>1</v>
      </c>
      <c r="Q204" s="11" t="s">
        <v>1434</v>
      </c>
    </row>
    <row r="205" spans="1:17" s="5" customFormat="1" ht="63.75" x14ac:dyDescent="0.2">
      <c r="A205" s="15" t="s">
        <v>1937</v>
      </c>
      <c r="B205" s="15" t="s">
        <v>2036</v>
      </c>
      <c r="C205" s="11" t="s">
        <v>32</v>
      </c>
      <c r="D205" s="8" t="s">
        <v>2216</v>
      </c>
      <c r="E205" s="9">
        <v>1</v>
      </c>
      <c r="F205" s="10">
        <v>11</v>
      </c>
      <c r="G205" s="9">
        <v>0</v>
      </c>
      <c r="H205" s="10">
        <v>0</v>
      </c>
      <c r="I205" s="10">
        <v>11</v>
      </c>
      <c r="J205" s="11">
        <f t="shared" si="12"/>
        <v>1</v>
      </c>
      <c r="K205" s="11" t="s">
        <v>1434</v>
      </c>
      <c r="L205" s="11">
        <f t="shared" si="13"/>
        <v>1</v>
      </c>
      <c r="M205" s="11" t="s">
        <v>1434</v>
      </c>
      <c r="N205" s="11">
        <f t="shared" si="14"/>
        <v>1</v>
      </c>
      <c r="O205" s="11" t="s">
        <v>1434</v>
      </c>
      <c r="P205" s="11">
        <f t="shared" si="15"/>
        <v>1</v>
      </c>
      <c r="Q205" s="11" t="s">
        <v>1434</v>
      </c>
    </row>
    <row r="206" spans="1:17" s="5" customFormat="1" ht="89.25" x14ac:dyDescent="0.2">
      <c r="A206" s="15" t="s">
        <v>1937</v>
      </c>
      <c r="B206" s="15" t="s">
        <v>2036</v>
      </c>
      <c r="C206" s="11" t="s">
        <v>32</v>
      </c>
      <c r="D206" s="8" t="s">
        <v>2217</v>
      </c>
      <c r="E206" s="9">
        <v>0.63639999999999997</v>
      </c>
      <c r="F206" s="10">
        <v>7</v>
      </c>
      <c r="G206" s="9">
        <v>0.36359999999999998</v>
      </c>
      <c r="H206" s="10">
        <v>4</v>
      </c>
      <c r="I206" s="10">
        <v>11</v>
      </c>
      <c r="J206" s="11">
        <f t="shared" si="12"/>
        <v>0</v>
      </c>
      <c r="K206" s="11" t="s">
        <v>1929</v>
      </c>
      <c r="L206" s="11">
        <f t="shared" si="13"/>
        <v>0</v>
      </c>
      <c r="M206" s="11" t="s">
        <v>1929</v>
      </c>
      <c r="N206" s="11">
        <f t="shared" si="14"/>
        <v>0</v>
      </c>
      <c r="O206" s="11" t="s">
        <v>1929</v>
      </c>
      <c r="P206" s="11">
        <f t="shared" si="15"/>
        <v>0</v>
      </c>
      <c r="Q206" s="11" t="s">
        <v>1929</v>
      </c>
    </row>
    <row r="207" spans="1:17" s="5" customFormat="1" ht="114.75" x14ac:dyDescent="0.2">
      <c r="A207" s="15" t="s">
        <v>1938</v>
      </c>
      <c r="B207" s="15" t="s">
        <v>2039</v>
      </c>
      <c r="C207" s="11" t="s">
        <v>32</v>
      </c>
      <c r="D207" s="8" t="s">
        <v>2218</v>
      </c>
      <c r="E207" s="9">
        <v>1</v>
      </c>
      <c r="F207" s="10">
        <v>11</v>
      </c>
      <c r="G207" s="9">
        <v>0</v>
      </c>
      <c r="H207" s="10">
        <v>0</v>
      </c>
      <c r="I207" s="10">
        <v>11</v>
      </c>
      <c r="J207" s="11">
        <f t="shared" si="12"/>
        <v>1</v>
      </c>
      <c r="K207" s="11" t="s">
        <v>1434</v>
      </c>
      <c r="L207" s="11">
        <f t="shared" si="13"/>
        <v>1</v>
      </c>
      <c r="M207" s="11" t="s">
        <v>1434</v>
      </c>
      <c r="N207" s="11">
        <f t="shared" si="14"/>
        <v>1</v>
      </c>
      <c r="O207" s="11" t="s">
        <v>1434</v>
      </c>
      <c r="P207" s="11">
        <f t="shared" si="15"/>
        <v>1</v>
      </c>
      <c r="Q207" s="11" t="s">
        <v>1434</v>
      </c>
    </row>
    <row r="208" spans="1:17" s="5" customFormat="1" ht="76.5" x14ac:dyDescent="0.2">
      <c r="A208" s="15" t="s">
        <v>1938</v>
      </c>
      <c r="B208" s="15" t="s">
        <v>2039</v>
      </c>
      <c r="C208" s="11" t="s">
        <v>32</v>
      </c>
      <c r="D208" s="8" t="s">
        <v>2219</v>
      </c>
      <c r="E208" s="9">
        <v>1</v>
      </c>
      <c r="F208" s="10">
        <v>11</v>
      </c>
      <c r="G208" s="9">
        <v>0</v>
      </c>
      <c r="H208" s="10">
        <v>0</v>
      </c>
      <c r="I208" s="10">
        <v>11</v>
      </c>
      <c r="J208" s="11">
        <f t="shared" si="12"/>
        <v>1</v>
      </c>
      <c r="K208" s="11" t="s">
        <v>1434</v>
      </c>
      <c r="L208" s="11">
        <f t="shared" si="13"/>
        <v>1</v>
      </c>
      <c r="M208" s="11" t="s">
        <v>1434</v>
      </c>
      <c r="N208" s="11">
        <f t="shared" si="14"/>
        <v>1</v>
      </c>
      <c r="O208" s="11" t="s">
        <v>1434</v>
      </c>
      <c r="P208" s="11">
        <f t="shared" si="15"/>
        <v>1</v>
      </c>
      <c r="Q208" s="11" t="s">
        <v>1434</v>
      </c>
    </row>
    <row r="209" spans="1:17" s="5" customFormat="1" ht="51" x14ac:dyDescent="0.2">
      <c r="A209" s="15" t="s">
        <v>1938</v>
      </c>
      <c r="B209" s="15" t="s">
        <v>2039</v>
      </c>
      <c r="C209" s="11" t="s">
        <v>32</v>
      </c>
      <c r="D209" s="8" t="s">
        <v>2220</v>
      </c>
      <c r="E209" s="9">
        <v>1</v>
      </c>
      <c r="F209" s="10">
        <v>11</v>
      </c>
      <c r="G209" s="9">
        <v>0</v>
      </c>
      <c r="H209" s="10">
        <v>0</v>
      </c>
      <c r="I209" s="10">
        <v>11</v>
      </c>
      <c r="J209" s="11">
        <f t="shared" si="12"/>
        <v>1</v>
      </c>
      <c r="K209" s="11" t="s">
        <v>1434</v>
      </c>
      <c r="L209" s="11">
        <f t="shared" si="13"/>
        <v>1</v>
      </c>
      <c r="M209" s="11" t="s">
        <v>1434</v>
      </c>
      <c r="N209" s="11">
        <f t="shared" si="14"/>
        <v>1</v>
      </c>
      <c r="O209" s="11" t="s">
        <v>1434</v>
      </c>
      <c r="P209" s="11">
        <f t="shared" si="15"/>
        <v>1</v>
      </c>
      <c r="Q209" s="11" t="s">
        <v>1434</v>
      </c>
    </row>
    <row r="210" spans="1:17" s="5" customFormat="1" ht="63.75" x14ac:dyDescent="0.2">
      <c r="A210" s="15" t="s">
        <v>1938</v>
      </c>
      <c r="B210" s="15" t="s">
        <v>2039</v>
      </c>
      <c r="C210" s="11" t="s">
        <v>32</v>
      </c>
      <c r="D210" s="8" t="s">
        <v>2221</v>
      </c>
      <c r="E210" s="9">
        <v>0.81820000000000004</v>
      </c>
      <c r="F210" s="10">
        <v>9</v>
      </c>
      <c r="G210" s="9">
        <v>0.18179999999999999</v>
      </c>
      <c r="H210" s="10">
        <v>2</v>
      </c>
      <c r="I210" s="10">
        <v>11</v>
      </c>
      <c r="J210" s="11">
        <f t="shared" si="12"/>
        <v>1</v>
      </c>
      <c r="K210" s="11" t="s">
        <v>1434</v>
      </c>
      <c r="L210" s="11">
        <f t="shared" si="13"/>
        <v>1</v>
      </c>
      <c r="M210" s="11" t="s">
        <v>1434</v>
      </c>
      <c r="N210" s="11">
        <f t="shared" si="14"/>
        <v>0</v>
      </c>
      <c r="O210" s="11" t="s">
        <v>1929</v>
      </c>
      <c r="P210" s="11">
        <f t="shared" si="15"/>
        <v>0</v>
      </c>
      <c r="Q210" s="11" t="s">
        <v>1929</v>
      </c>
    </row>
    <row r="211" spans="1:17" s="5" customFormat="1" ht="76.5" x14ac:dyDescent="0.2">
      <c r="A211" s="15" t="s">
        <v>1938</v>
      </c>
      <c r="B211" s="15" t="s">
        <v>2039</v>
      </c>
      <c r="C211" s="11" t="s">
        <v>32</v>
      </c>
      <c r="D211" s="8" t="s">
        <v>2222</v>
      </c>
      <c r="E211" s="9">
        <v>0.90910000000000002</v>
      </c>
      <c r="F211" s="10">
        <v>10</v>
      </c>
      <c r="G211" s="9">
        <v>9.0899999999999995E-2</v>
      </c>
      <c r="H211" s="10">
        <v>1</v>
      </c>
      <c r="I211" s="10">
        <v>11</v>
      </c>
      <c r="J211" s="11">
        <f t="shared" si="12"/>
        <v>1</v>
      </c>
      <c r="K211" s="11" t="s">
        <v>1434</v>
      </c>
      <c r="L211" s="11">
        <f t="shared" si="13"/>
        <v>1</v>
      </c>
      <c r="M211" s="11" t="s">
        <v>1434</v>
      </c>
      <c r="N211" s="11">
        <f t="shared" si="14"/>
        <v>1</v>
      </c>
      <c r="O211" s="11" t="s">
        <v>1434</v>
      </c>
      <c r="P211" s="11">
        <f t="shared" si="15"/>
        <v>0</v>
      </c>
      <c r="Q211" s="11" t="s">
        <v>1929</v>
      </c>
    </row>
    <row r="212" spans="1:17" s="5" customFormat="1" ht="89.25" x14ac:dyDescent="0.2">
      <c r="A212" s="15" t="s">
        <v>1938</v>
      </c>
      <c r="B212" s="15" t="s">
        <v>2039</v>
      </c>
      <c r="C212" s="11" t="s">
        <v>32</v>
      </c>
      <c r="D212" s="8" t="s">
        <v>2223</v>
      </c>
      <c r="E212" s="9">
        <v>0.63639999999999997</v>
      </c>
      <c r="F212" s="10">
        <v>7</v>
      </c>
      <c r="G212" s="9">
        <v>0.36359999999999998</v>
      </c>
      <c r="H212" s="10">
        <v>4</v>
      </c>
      <c r="I212" s="10">
        <v>11</v>
      </c>
      <c r="J212" s="11">
        <f t="shared" si="12"/>
        <v>0</v>
      </c>
      <c r="K212" s="11" t="s">
        <v>1929</v>
      </c>
      <c r="L212" s="11">
        <f t="shared" si="13"/>
        <v>0</v>
      </c>
      <c r="M212" s="11" t="s">
        <v>1929</v>
      </c>
      <c r="N212" s="11">
        <f t="shared" si="14"/>
        <v>0</v>
      </c>
      <c r="O212" s="11" t="s">
        <v>1929</v>
      </c>
      <c r="P212" s="11">
        <f t="shared" si="15"/>
        <v>0</v>
      </c>
      <c r="Q212" s="11" t="s">
        <v>1929</v>
      </c>
    </row>
    <row r="213" spans="1:17" s="5" customFormat="1" ht="51" x14ac:dyDescent="0.2">
      <c r="A213" s="15" t="s">
        <v>1938</v>
      </c>
      <c r="B213" s="15" t="s">
        <v>2042</v>
      </c>
      <c r="C213" s="11" t="s">
        <v>32</v>
      </c>
      <c r="D213" s="8" t="s">
        <v>2224</v>
      </c>
      <c r="E213" s="9">
        <v>1</v>
      </c>
      <c r="F213" s="10">
        <v>11</v>
      </c>
      <c r="G213" s="9">
        <v>0</v>
      </c>
      <c r="H213" s="10">
        <v>0</v>
      </c>
      <c r="I213" s="10">
        <v>11</v>
      </c>
      <c r="J213" s="11">
        <f t="shared" si="12"/>
        <v>1</v>
      </c>
      <c r="K213" s="11" t="s">
        <v>1434</v>
      </c>
      <c r="L213" s="11">
        <f t="shared" si="13"/>
        <v>1</v>
      </c>
      <c r="M213" s="11" t="s">
        <v>1434</v>
      </c>
      <c r="N213" s="11">
        <f t="shared" si="14"/>
        <v>1</v>
      </c>
      <c r="O213" s="11" t="s">
        <v>1434</v>
      </c>
      <c r="P213" s="11">
        <f t="shared" si="15"/>
        <v>1</v>
      </c>
      <c r="Q213" s="11" t="s">
        <v>1434</v>
      </c>
    </row>
    <row r="214" spans="1:17" s="5" customFormat="1" ht="38.25" x14ac:dyDescent="0.2">
      <c r="A214" s="15" t="s">
        <v>1938</v>
      </c>
      <c r="B214" s="15" t="s">
        <v>2042</v>
      </c>
      <c r="C214" s="11" t="s">
        <v>32</v>
      </c>
      <c r="D214" s="8" t="s">
        <v>2225</v>
      </c>
      <c r="E214" s="9">
        <v>1</v>
      </c>
      <c r="F214" s="10">
        <v>11</v>
      </c>
      <c r="G214" s="9">
        <v>0</v>
      </c>
      <c r="H214" s="10">
        <v>0</v>
      </c>
      <c r="I214" s="10">
        <v>11</v>
      </c>
      <c r="J214" s="11">
        <f t="shared" si="12"/>
        <v>1</v>
      </c>
      <c r="K214" s="11" t="s">
        <v>1434</v>
      </c>
      <c r="L214" s="11">
        <f t="shared" si="13"/>
        <v>1</v>
      </c>
      <c r="M214" s="11" t="s">
        <v>1434</v>
      </c>
      <c r="N214" s="11">
        <f t="shared" si="14"/>
        <v>1</v>
      </c>
      <c r="O214" s="11" t="s">
        <v>1434</v>
      </c>
      <c r="P214" s="11">
        <f t="shared" si="15"/>
        <v>1</v>
      </c>
      <c r="Q214" s="11" t="s">
        <v>1434</v>
      </c>
    </row>
    <row r="215" spans="1:17" s="5" customFormat="1" ht="51" x14ac:dyDescent="0.2">
      <c r="A215" s="15" t="s">
        <v>1938</v>
      </c>
      <c r="B215" s="15" t="s">
        <v>2042</v>
      </c>
      <c r="C215" s="11" t="s">
        <v>32</v>
      </c>
      <c r="D215" s="8" t="s">
        <v>2226</v>
      </c>
      <c r="E215" s="9">
        <v>1</v>
      </c>
      <c r="F215" s="10">
        <v>10</v>
      </c>
      <c r="G215" s="9">
        <v>0</v>
      </c>
      <c r="H215" s="10">
        <v>0</v>
      </c>
      <c r="I215" s="10">
        <v>10</v>
      </c>
      <c r="J215" s="11">
        <f t="shared" si="12"/>
        <v>1</v>
      </c>
      <c r="K215" s="11" t="s">
        <v>1434</v>
      </c>
      <c r="L215" s="11">
        <f t="shared" si="13"/>
        <v>1</v>
      </c>
      <c r="M215" s="11" t="s">
        <v>1434</v>
      </c>
      <c r="N215" s="11">
        <f t="shared" si="14"/>
        <v>1</v>
      </c>
      <c r="O215" s="11" t="s">
        <v>1434</v>
      </c>
      <c r="P215" s="11">
        <f t="shared" si="15"/>
        <v>1</v>
      </c>
      <c r="Q215" s="11" t="s">
        <v>1434</v>
      </c>
    </row>
    <row r="216" spans="1:17" s="5" customFormat="1" ht="76.5" x14ac:dyDescent="0.2">
      <c r="A216" s="15" t="s">
        <v>1938</v>
      </c>
      <c r="B216" s="15" t="s">
        <v>2042</v>
      </c>
      <c r="C216" s="11" t="s">
        <v>32</v>
      </c>
      <c r="D216" s="8" t="s">
        <v>2227</v>
      </c>
      <c r="E216" s="9">
        <v>0.81820000000000004</v>
      </c>
      <c r="F216" s="10">
        <v>9</v>
      </c>
      <c r="G216" s="9">
        <v>0.18179999999999999</v>
      </c>
      <c r="H216" s="10">
        <v>2</v>
      </c>
      <c r="I216" s="10">
        <v>11</v>
      </c>
      <c r="J216" s="11">
        <f t="shared" si="12"/>
        <v>1</v>
      </c>
      <c r="K216" s="11" t="s">
        <v>1434</v>
      </c>
      <c r="L216" s="11">
        <f t="shared" si="13"/>
        <v>1</v>
      </c>
      <c r="M216" s="11" t="s">
        <v>1434</v>
      </c>
      <c r="N216" s="11">
        <f t="shared" si="14"/>
        <v>0</v>
      </c>
      <c r="O216" s="11" t="s">
        <v>1929</v>
      </c>
      <c r="P216" s="11">
        <f t="shared" si="15"/>
        <v>0</v>
      </c>
      <c r="Q216" s="11" t="s">
        <v>1929</v>
      </c>
    </row>
    <row r="217" spans="1:17" s="5" customFormat="1" ht="25.5" x14ac:dyDescent="0.2">
      <c r="A217" s="15" t="s">
        <v>1938</v>
      </c>
      <c r="B217" s="15" t="s">
        <v>2042</v>
      </c>
      <c r="C217" s="11" t="s">
        <v>32</v>
      </c>
      <c r="D217" s="8" t="s">
        <v>2228</v>
      </c>
      <c r="E217" s="9">
        <v>0.81820000000000004</v>
      </c>
      <c r="F217" s="10">
        <v>9</v>
      </c>
      <c r="G217" s="9">
        <v>0.18179999999999999</v>
      </c>
      <c r="H217" s="10">
        <v>2</v>
      </c>
      <c r="I217" s="10">
        <v>11</v>
      </c>
      <c r="J217" s="11">
        <f t="shared" si="12"/>
        <v>1</v>
      </c>
      <c r="K217" s="11" t="s">
        <v>1434</v>
      </c>
      <c r="L217" s="11">
        <f t="shared" si="13"/>
        <v>1</v>
      </c>
      <c r="M217" s="11" t="s">
        <v>1434</v>
      </c>
      <c r="N217" s="11">
        <f t="shared" si="14"/>
        <v>0</v>
      </c>
      <c r="O217" s="11" t="s">
        <v>1929</v>
      </c>
      <c r="P217" s="11">
        <f t="shared" si="15"/>
        <v>0</v>
      </c>
      <c r="Q217" s="11" t="s">
        <v>1929</v>
      </c>
    </row>
    <row r="218" spans="1:17" s="5" customFormat="1" ht="89.25" x14ac:dyDescent="0.2">
      <c r="A218" s="15" t="s">
        <v>1938</v>
      </c>
      <c r="B218" s="15" t="s">
        <v>2042</v>
      </c>
      <c r="C218" s="11" t="s">
        <v>32</v>
      </c>
      <c r="D218" s="8" t="s">
        <v>2229</v>
      </c>
      <c r="E218" s="9">
        <v>0.54549999999999998</v>
      </c>
      <c r="F218" s="10">
        <v>6</v>
      </c>
      <c r="G218" s="9">
        <v>0.45450000000000002</v>
      </c>
      <c r="H218" s="10">
        <v>5</v>
      </c>
      <c r="I218" s="10">
        <v>11</v>
      </c>
      <c r="J218" s="11">
        <f t="shared" si="12"/>
        <v>0</v>
      </c>
      <c r="K218" s="11" t="s">
        <v>1929</v>
      </c>
      <c r="L218" s="11">
        <f t="shared" si="13"/>
        <v>0</v>
      </c>
      <c r="M218" s="11" t="s">
        <v>1929</v>
      </c>
      <c r="N218" s="11">
        <f t="shared" si="14"/>
        <v>0</v>
      </c>
      <c r="O218" s="11" t="s">
        <v>1929</v>
      </c>
      <c r="P218" s="11">
        <f t="shared" si="15"/>
        <v>0</v>
      </c>
      <c r="Q218" s="11" t="s">
        <v>1929</v>
      </c>
    </row>
    <row r="219" spans="1:17" s="5" customFormat="1" ht="76.5" x14ac:dyDescent="0.2">
      <c r="A219" s="15" t="s">
        <v>1938</v>
      </c>
      <c r="B219" s="15" t="s">
        <v>2230</v>
      </c>
      <c r="C219" s="11" t="s">
        <v>32</v>
      </c>
      <c r="D219" s="8" t="s">
        <v>2231</v>
      </c>
      <c r="E219" s="9">
        <v>0.63639999999999997</v>
      </c>
      <c r="F219" s="10">
        <v>7</v>
      </c>
      <c r="G219" s="9">
        <v>0.36359999999999998</v>
      </c>
      <c r="H219" s="10">
        <v>4</v>
      </c>
      <c r="I219" s="10">
        <v>11</v>
      </c>
      <c r="J219" s="11">
        <f t="shared" si="12"/>
        <v>0</v>
      </c>
      <c r="K219" s="11" t="s">
        <v>1929</v>
      </c>
      <c r="L219" s="11">
        <f t="shared" si="13"/>
        <v>0</v>
      </c>
      <c r="M219" s="11" t="s">
        <v>1929</v>
      </c>
      <c r="N219" s="11">
        <f t="shared" si="14"/>
        <v>0</v>
      </c>
      <c r="O219" s="11" t="s">
        <v>1929</v>
      </c>
      <c r="P219" s="11">
        <f t="shared" si="15"/>
        <v>0</v>
      </c>
      <c r="Q219" s="11" t="s">
        <v>1929</v>
      </c>
    </row>
    <row r="220" spans="1:17" s="5" customFormat="1" ht="89.25" x14ac:dyDescent="0.2">
      <c r="A220" s="15" t="s">
        <v>1938</v>
      </c>
      <c r="B220" s="15" t="s">
        <v>2230</v>
      </c>
      <c r="C220" s="11" t="s">
        <v>32</v>
      </c>
      <c r="D220" s="8" t="s">
        <v>2232</v>
      </c>
      <c r="E220" s="9">
        <v>0.54549999999999998</v>
      </c>
      <c r="F220" s="10">
        <v>6</v>
      </c>
      <c r="G220" s="9">
        <v>0.45450000000000002</v>
      </c>
      <c r="H220" s="10">
        <v>5</v>
      </c>
      <c r="I220" s="10">
        <v>11</v>
      </c>
      <c r="J220" s="11">
        <f t="shared" si="12"/>
        <v>0</v>
      </c>
      <c r="K220" s="11" t="s">
        <v>1929</v>
      </c>
      <c r="L220" s="11">
        <f t="shared" si="13"/>
        <v>0</v>
      </c>
      <c r="M220" s="11" t="s">
        <v>1929</v>
      </c>
      <c r="N220" s="11">
        <f t="shared" si="14"/>
        <v>0</v>
      </c>
      <c r="O220" s="11" t="s">
        <v>1929</v>
      </c>
      <c r="P220" s="11">
        <f t="shared" si="15"/>
        <v>0</v>
      </c>
      <c r="Q220" s="11" t="s">
        <v>1929</v>
      </c>
    </row>
    <row r="221" spans="1:17" s="5" customFormat="1" ht="51" x14ac:dyDescent="0.2">
      <c r="A221" s="15" t="s">
        <v>1938</v>
      </c>
      <c r="B221" s="15" t="s">
        <v>2044</v>
      </c>
      <c r="C221" s="11" t="s">
        <v>32</v>
      </c>
      <c r="D221" s="8" t="s">
        <v>2233</v>
      </c>
      <c r="E221" s="9">
        <v>0.90910000000000002</v>
      </c>
      <c r="F221" s="10">
        <v>10</v>
      </c>
      <c r="G221" s="9">
        <v>9.0899999999999995E-2</v>
      </c>
      <c r="H221" s="10">
        <v>1</v>
      </c>
      <c r="I221" s="10">
        <v>11</v>
      </c>
      <c r="J221" s="11">
        <f t="shared" si="12"/>
        <v>1</v>
      </c>
      <c r="K221" s="11" t="s">
        <v>1434</v>
      </c>
      <c r="L221" s="11">
        <f t="shared" si="13"/>
        <v>1</v>
      </c>
      <c r="M221" s="11" t="s">
        <v>1434</v>
      </c>
      <c r="N221" s="11">
        <f t="shared" si="14"/>
        <v>1</v>
      </c>
      <c r="O221" s="11" t="s">
        <v>1434</v>
      </c>
      <c r="P221" s="11">
        <f t="shared" si="15"/>
        <v>0</v>
      </c>
      <c r="Q221" s="11" t="s">
        <v>1929</v>
      </c>
    </row>
    <row r="222" spans="1:17" s="5" customFormat="1" ht="51" x14ac:dyDescent="0.2">
      <c r="A222" s="15" t="s">
        <v>1938</v>
      </c>
      <c r="B222" s="15" t="s">
        <v>2044</v>
      </c>
      <c r="C222" s="11" t="s">
        <v>32</v>
      </c>
      <c r="D222" s="8" t="s">
        <v>2234</v>
      </c>
      <c r="E222" s="9">
        <v>0.72729999999999995</v>
      </c>
      <c r="F222" s="10">
        <v>8</v>
      </c>
      <c r="G222" s="9">
        <v>0.2727</v>
      </c>
      <c r="H222" s="10">
        <v>3</v>
      </c>
      <c r="I222" s="10">
        <v>11</v>
      </c>
      <c r="J222" s="11">
        <f t="shared" si="12"/>
        <v>1</v>
      </c>
      <c r="K222" s="11" t="s">
        <v>1434</v>
      </c>
      <c r="L222" s="11">
        <f t="shared" si="13"/>
        <v>0</v>
      </c>
      <c r="M222" s="11" t="s">
        <v>1929</v>
      </c>
      <c r="N222" s="11">
        <f t="shared" si="14"/>
        <v>0</v>
      </c>
      <c r="O222" s="11" t="s">
        <v>1929</v>
      </c>
      <c r="P222" s="11">
        <f t="shared" si="15"/>
        <v>0</v>
      </c>
      <c r="Q222" s="11" t="s">
        <v>1929</v>
      </c>
    </row>
    <row r="223" spans="1:17" s="5" customFormat="1" ht="76.5" x14ac:dyDescent="0.2">
      <c r="A223" s="15" t="s">
        <v>1938</v>
      </c>
      <c r="B223" s="15" t="s">
        <v>2044</v>
      </c>
      <c r="C223" s="11" t="s">
        <v>32</v>
      </c>
      <c r="D223" s="8" t="s">
        <v>2235</v>
      </c>
      <c r="E223" s="9">
        <v>1</v>
      </c>
      <c r="F223" s="10">
        <v>11</v>
      </c>
      <c r="G223" s="9">
        <v>0</v>
      </c>
      <c r="H223" s="10">
        <v>0</v>
      </c>
      <c r="I223" s="10">
        <v>11</v>
      </c>
      <c r="J223" s="11">
        <f t="shared" si="12"/>
        <v>1</v>
      </c>
      <c r="K223" s="11" t="s">
        <v>1434</v>
      </c>
      <c r="L223" s="11">
        <f t="shared" si="13"/>
        <v>1</v>
      </c>
      <c r="M223" s="11" t="s">
        <v>1434</v>
      </c>
      <c r="N223" s="11">
        <f t="shared" si="14"/>
        <v>1</v>
      </c>
      <c r="O223" s="11" t="s">
        <v>1434</v>
      </c>
      <c r="P223" s="11">
        <f t="shared" si="15"/>
        <v>1</v>
      </c>
      <c r="Q223" s="11" t="s">
        <v>1434</v>
      </c>
    </row>
    <row r="224" spans="1:17" s="5" customFormat="1" ht="38.25" x14ac:dyDescent="0.2">
      <c r="A224" s="15" t="s">
        <v>1938</v>
      </c>
      <c r="B224" s="15" t="s">
        <v>2044</v>
      </c>
      <c r="C224" s="11" t="s">
        <v>32</v>
      </c>
      <c r="D224" s="8" t="s">
        <v>2236</v>
      </c>
      <c r="E224" s="9">
        <v>0.54549999999999998</v>
      </c>
      <c r="F224" s="10">
        <v>6</v>
      </c>
      <c r="G224" s="9">
        <v>0.45450000000000002</v>
      </c>
      <c r="H224" s="10">
        <v>5</v>
      </c>
      <c r="I224" s="10">
        <v>11</v>
      </c>
      <c r="J224" s="11">
        <f t="shared" si="12"/>
        <v>0</v>
      </c>
      <c r="K224" s="11" t="s">
        <v>1929</v>
      </c>
      <c r="L224" s="11">
        <f t="shared" si="13"/>
        <v>0</v>
      </c>
      <c r="M224" s="11" t="s">
        <v>1929</v>
      </c>
      <c r="N224" s="11">
        <f t="shared" si="14"/>
        <v>0</v>
      </c>
      <c r="O224" s="11" t="s">
        <v>1929</v>
      </c>
      <c r="P224" s="11">
        <f t="shared" si="15"/>
        <v>0</v>
      </c>
      <c r="Q224" s="11" t="s">
        <v>1929</v>
      </c>
    </row>
    <row r="225" spans="1:17" s="5" customFormat="1" ht="76.5" x14ac:dyDescent="0.2">
      <c r="A225" s="15" t="s">
        <v>1938</v>
      </c>
      <c r="B225" s="15" t="s">
        <v>2044</v>
      </c>
      <c r="C225" s="11" t="s">
        <v>32</v>
      </c>
      <c r="D225" s="8" t="s">
        <v>2237</v>
      </c>
      <c r="E225" s="9">
        <v>0.90910000000000002</v>
      </c>
      <c r="F225" s="10">
        <v>10</v>
      </c>
      <c r="G225" s="9">
        <v>9.0899999999999995E-2</v>
      </c>
      <c r="H225" s="10">
        <v>1</v>
      </c>
      <c r="I225" s="10">
        <v>11</v>
      </c>
      <c r="J225" s="11">
        <f t="shared" si="12"/>
        <v>1</v>
      </c>
      <c r="K225" s="11" t="s">
        <v>1434</v>
      </c>
      <c r="L225" s="11">
        <f t="shared" si="13"/>
        <v>1</v>
      </c>
      <c r="M225" s="11" t="s">
        <v>1434</v>
      </c>
      <c r="N225" s="11">
        <f t="shared" si="14"/>
        <v>1</v>
      </c>
      <c r="O225" s="11" t="s">
        <v>1434</v>
      </c>
      <c r="P225" s="11">
        <f t="shared" si="15"/>
        <v>0</v>
      </c>
      <c r="Q225" s="11" t="s">
        <v>1929</v>
      </c>
    </row>
    <row r="226" spans="1:17" s="5" customFormat="1" ht="114.75" x14ac:dyDescent="0.2">
      <c r="A226" s="15" t="s">
        <v>1938</v>
      </c>
      <c r="B226" s="15" t="s">
        <v>2044</v>
      </c>
      <c r="C226" s="11" t="s">
        <v>32</v>
      </c>
      <c r="D226" s="8" t="s">
        <v>2238</v>
      </c>
      <c r="E226" s="9">
        <v>0.90910000000000002</v>
      </c>
      <c r="F226" s="10">
        <v>10</v>
      </c>
      <c r="G226" s="9">
        <v>9.0899999999999995E-2</v>
      </c>
      <c r="H226" s="10">
        <v>1</v>
      </c>
      <c r="I226" s="10">
        <v>11</v>
      </c>
      <c r="J226" s="11">
        <f t="shared" si="12"/>
        <v>1</v>
      </c>
      <c r="K226" s="11" t="s">
        <v>1434</v>
      </c>
      <c r="L226" s="11">
        <f t="shared" si="13"/>
        <v>1</v>
      </c>
      <c r="M226" s="11" t="s">
        <v>1434</v>
      </c>
      <c r="N226" s="11">
        <f t="shared" si="14"/>
        <v>1</v>
      </c>
      <c r="O226" s="11" t="s">
        <v>1434</v>
      </c>
      <c r="P226" s="11">
        <f t="shared" si="15"/>
        <v>0</v>
      </c>
      <c r="Q226" s="11" t="s">
        <v>1929</v>
      </c>
    </row>
    <row r="227" spans="1:17" s="5" customFormat="1" ht="51" x14ac:dyDescent="0.2">
      <c r="A227" s="15" t="s">
        <v>1938</v>
      </c>
      <c r="B227" s="15" t="s">
        <v>2044</v>
      </c>
      <c r="C227" s="11" t="s">
        <v>32</v>
      </c>
      <c r="D227" s="8" t="s">
        <v>2239</v>
      </c>
      <c r="E227" s="9">
        <v>0.90910000000000002</v>
      </c>
      <c r="F227" s="10">
        <v>10</v>
      </c>
      <c r="G227" s="9">
        <v>9.0899999999999995E-2</v>
      </c>
      <c r="H227" s="10">
        <v>1</v>
      </c>
      <c r="I227" s="10">
        <v>11</v>
      </c>
      <c r="J227" s="11">
        <f t="shared" si="12"/>
        <v>1</v>
      </c>
      <c r="K227" s="11" t="s">
        <v>1434</v>
      </c>
      <c r="L227" s="11">
        <f t="shared" si="13"/>
        <v>1</v>
      </c>
      <c r="M227" s="11" t="s">
        <v>1434</v>
      </c>
      <c r="N227" s="11">
        <f t="shared" si="14"/>
        <v>1</v>
      </c>
      <c r="O227" s="11" t="s">
        <v>1434</v>
      </c>
      <c r="P227" s="11">
        <f t="shared" si="15"/>
        <v>0</v>
      </c>
      <c r="Q227" s="11" t="s">
        <v>1929</v>
      </c>
    </row>
    <row r="228" spans="1:17" s="5" customFormat="1" ht="63.75" x14ac:dyDescent="0.2">
      <c r="A228" s="15" t="s">
        <v>1938</v>
      </c>
      <c r="B228" s="15" t="s">
        <v>2044</v>
      </c>
      <c r="C228" s="11" t="s">
        <v>32</v>
      </c>
      <c r="D228" s="8" t="s">
        <v>2240</v>
      </c>
      <c r="E228" s="9">
        <v>0.54549999999999998</v>
      </c>
      <c r="F228" s="10">
        <v>6</v>
      </c>
      <c r="G228" s="9">
        <v>0.45450000000000002</v>
      </c>
      <c r="H228" s="10">
        <v>5</v>
      </c>
      <c r="I228" s="10">
        <v>11</v>
      </c>
      <c r="J228" s="11">
        <f t="shared" si="12"/>
        <v>0</v>
      </c>
      <c r="K228" s="11" t="s">
        <v>1929</v>
      </c>
      <c r="L228" s="11">
        <f t="shared" si="13"/>
        <v>0</v>
      </c>
      <c r="M228" s="11" t="s">
        <v>1929</v>
      </c>
      <c r="N228" s="11">
        <f t="shared" si="14"/>
        <v>0</v>
      </c>
      <c r="O228" s="11" t="s">
        <v>1929</v>
      </c>
      <c r="P228" s="11">
        <f t="shared" si="15"/>
        <v>0</v>
      </c>
      <c r="Q228" s="11" t="s">
        <v>1929</v>
      </c>
    </row>
    <row r="229" spans="1:17" s="5" customFormat="1" ht="38.25" x14ac:dyDescent="0.2">
      <c r="A229" s="15" t="s">
        <v>1938</v>
      </c>
      <c r="B229" s="15" t="s">
        <v>2044</v>
      </c>
      <c r="C229" s="11" t="s">
        <v>32</v>
      </c>
      <c r="D229" s="8" t="s">
        <v>2241</v>
      </c>
      <c r="E229" s="9">
        <v>0.81820000000000004</v>
      </c>
      <c r="F229" s="10">
        <v>9</v>
      </c>
      <c r="G229" s="9">
        <v>0.18179999999999999</v>
      </c>
      <c r="H229" s="10">
        <v>2</v>
      </c>
      <c r="I229" s="10">
        <v>11</v>
      </c>
      <c r="J229" s="11">
        <f t="shared" si="12"/>
        <v>1</v>
      </c>
      <c r="K229" s="11" t="s">
        <v>1434</v>
      </c>
      <c r="L229" s="11">
        <f t="shared" si="13"/>
        <v>1</v>
      </c>
      <c r="M229" s="11" t="s">
        <v>1434</v>
      </c>
      <c r="N229" s="11">
        <f t="shared" si="14"/>
        <v>0</v>
      </c>
      <c r="O229" s="11" t="s">
        <v>1929</v>
      </c>
      <c r="P229" s="11">
        <f t="shared" si="15"/>
        <v>0</v>
      </c>
      <c r="Q229" s="11" t="s">
        <v>1929</v>
      </c>
    </row>
    <row r="230" spans="1:17" s="5" customFormat="1" ht="102" x14ac:dyDescent="0.2">
      <c r="A230" s="15" t="s">
        <v>1938</v>
      </c>
      <c r="B230" s="15" t="s">
        <v>2044</v>
      </c>
      <c r="C230" s="11" t="s">
        <v>32</v>
      </c>
      <c r="D230" s="8" t="s">
        <v>2242</v>
      </c>
      <c r="E230" s="9">
        <v>0.54549999999999998</v>
      </c>
      <c r="F230" s="10">
        <v>6</v>
      </c>
      <c r="G230" s="9">
        <v>0.45450000000000002</v>
      </c>
      <c r="H230" s="10">
        <v>5</v>
      </c>
      <c r="I230" s="10">
        <v>11</v>
      </c>
      <c r="J230" s="11">
        <f t="shared" si="12"/>
        <v>0</v>
      </c>
      <c r="K230" s="11" t="s">
        <v>1929</v>
      </c>
      <c r="L230" s="11">
        <f t="shared" si="13"/>
        <v>0</v>
      </c>
      <c r="M230" s="11" t="s">
        <v>1929</v>
      </c>
      <c r="N230" s="11">
        <f t="shared" si="14"/>
        <v>0</v>
      </c>
      <c r="O230" s="11" t="s">
        <v>1929</v>
      </c>
      <c r="P230" s="11">
        <f t="shared" si="15"/>
        <v>0</v>
      </c>
      <c r="Q230" s="11" t="s">
        <v>1929</v>
      </c>
    </row>
    <row r="231" spans="1:17" s="5" customFormat="1" ht="51" x14ac:dyDescent="0.2">
      <c r="A231" s="15" t="s">
        <v>1938</v>
      </c>
      <c r="B231" s="15" t="s">
        <v>2044</v>
      </c>
      <c r="C231" s="11" t="s">
        <v>32</v>
      </c>
      <c r="D231" s="8" t="s">
        <v>2243</v>
      </c>
      <c r="E231" s="9">
        <v>0.36359999999999998</v>
      </c>
      <c r="F231" s="10">
        <v>4</v>
      </c>
      <c r="G231" s="9">
        <v>0.63639999999999997</v>
      </c>
      <c r="H231" s="10">
        <v>7</v>
      </c>
      <c r="I231" s="10">
        <v>11</v>
      </c>
      <c r="J231" s="11">
        <f t="shared" si="12"/>
        <v>0</v>
      </c>
      <c r="K231" s="11" t="s">
        <v>1929</v>
      </c>
      <c r="L231" s="11">
        <f t="shared" si="13"/>
        <v>0</v>
      </c>
      <c r="M231" s="11" t="s">
        <v>1929</v>
      </c>
      <c r="N231" s="11">
        <f t="shared" si="14"/>
        <v>0</v>
      </c>
      <c r="O231" s="11" t="s">
        <v>1929</v>
      </c>
      <c r="P231" s="11">
        <f t="shared" si="15"/>
        <v>0</v>
      </c>
      <c r="Q231" s="11" t="s">
        <v>1929</v>
      </c>
    </row>
    <row r="232" spans="1:17" s="5" customFormat="1" ht="76.5" x14ac:dyDescent="0.2">
      <c r="A232" s="15" t="s">
        <v>1938</v>
      </c>
      <c r="B232" s="15" t="s">
        <v>2048</v>
      </c>
      <c r="C232" s="11" t="s">
        <v>32</v>
      </c>
      <c r="D232" s="8" t="s">
        <v>2244</v>
      </c>
      <c r="E232" s="9">
        <v>0.90910000000000002</v>
      </c>
      <c r="F232" s="10">
        <v>10</v>
      </c>
      <c r="G232" s="9">
        <v>9.0899999999999995E-2</v>
      </c>
      <c r="H232" s="10">
        <v>1</v>
      </c>
      <c r="I232" s="10">
        <v>11</v>
      </c>
      <c r="J232" s="11">
        <f t="shared" si="12"/>
        <v>1</v>
      </c>
      <c r="K232" s="11" t="s">
        <v>1434</v>
      </c>
      <c r="L232" s="11">
        <f t="shared" si="13"/>
        <v>1</v>
      </c>
      <c r="M232" s="11" t="s">
        <v>1434</v>
      </c>
      <c r="N232" s="11">
        <f t="shared" si="14"/>
        <v>1</v>
      </c>
      <c r="O232" s="11" t="s">
        <v>1434</v>
      </c>
      <c r="P232" s="11">
        <f t="shared" si="15"/>
        <v>0</v>
      </c>
      <c r="Q232" s="11" t="s">
        <v>1929</v>
      </c>
    </row>
    <row r="233" spans="1:17" s="5" customFormat="1" ht="63.75" x14ac:dyDescent="0.2">
      <c r="A233" s="15" t="s">
        <v>1938</v>
      </c>
      <c r="B233" s="15" t="s">
        <v>2048</v>
      </c>
      <c r="C233" s="11" t="s">
        <v>32</v>
      </c>
      <c r="D233" s="8" t="s">
        <v>2245</v>
      </c>
      <c r="E233" s="9">
        <v>0.81820000000000004</v>
      </c>
      <c r="F233" s="10">
        <v>9</v>
      </c>
      <c r="G233" s="9">
        <v>0.18179999999999999</v>
      </c>
      <c r="H233" s="10">
        <v>2</v>
      </c>
      <c r="I233" s="10">
        <v>11</v>
      </c>
      <c r="J233" s="11">
        <f t="shared" si="12"/>
        <v>1</v>
      </c>
      <c r="K233" s="11" t="s">
        <v>1434</v>
      </c>
      <c r="L233" s="11">
        <f t="shared" si="13"/>
        <v>1</v>
      </c>
      <c r="M233" s="11" t="s">
        <v>1434</v>
      </c>
      <c r="N233" s="11">
        <f t="shared" si="14"/>
        <v>0</v>
      </c>
      <c r="O233" s="11" t="s">
        <v>1929</v>
      </c>
      <c r="P233" s="11">
        <f t="shared" si="15"/>
        <v>0</v>
      </c>
      <c r="Q233" s="11" t="s">
        <v>1929</v>
      </c>
    </row>
    <row r="234" spans="1:17" s="5" customFormat="1" ht="63.75" x14ac:dyDescent="0.2">
      <c r="A234" s="15" t="s">
        <v>1938</v>
      </c>
      <c r="B234" s="15" t="s">
        <v>2048</v>
      </c>
      <c r="C234" s="11" t="s">
        <v>32</v>
      </c>
      <c r="D234" s="8" t="s">
        <v>2246</v>
      </c>
      <c r="E234" s="9">
        <v>0.63639999999999997</v>
      </c>
      <c r="F234" s="10">
        <v>7</v>
      </c>
      <c r="G234" s="9">
        <v>0.36359999999999998</v>
      </c>
      <c r="H234" s="10">
        <v>4</v>
      </c>
      <c r="I234" s="10">
        <v>11</v>
      </c>
      <c r="J234" s="11">
        <f t="shared" si="12"/>
        <v>0</v>
      </c>
      <c r="K234" s="11" t="s">
        <v>1929</v>
      </c>
      <c r="L234" s="11">
        <f t="shared" si="13"/>
        <v>0</v>
      </c>
      <c r="M234" s="11" t="s">
        <v>1929</v>
      </c>
      <c r="N234" s="11">
        <f t="shared" si="14"/>
        <v>0</v>
      </c>
      <c r="O234" s="11" t="s">
        <v>1929</v>
      </c>
      <c r="P234" s="11">
        <f t="shared" si="15"/>
        <v>0</v>
      </c>
      <c r="Q234" s="11" t="s">
        <v>1929</v>
      </c>
    </row>
    <row r="235" spans="1:17" s="5" customFormat="1" ht="38.25" x14ac:dyDescent="0.2">
      <c r="A235" s="15" t="s">
        <v>1938</v>
      </c>
      <c r="B235" s="15" t="s">
        <v>2048</v>
      </c>
      <c r="C235" s="11" t="s">
        <v>32</v>
      </c>
      <c r="D235" s="8" t="s">
        <v>2247</v>
      </c>
      <c r="E235" s="9">
        <v>0.81820000000000004</v>
      </c>
      <c r="F235" s="10">
        <v>9</v>
      </c>
      <c r="G235" s="9">
        <v>0.18179999999999999</v>
      </c>
      <c r="H235" s="10">
        <v>2</v>
      </c>
      <c r="I235" s="10">
        <v>11</v>
      </c>
      <c r="J235" s="11">
        <f t="shared" si="12"/>
        <v>1</v>
      </c>
      <c r="K235" s="11" t="s">
        <v>1434</v>
      </c>
      <c r="L235" s="11">
        <f t="shared" si="13"/>
        <v>1</v>
      </c>
      <c r="M235" s="11" t="s">
        <v>1434</v>
      </c>
      <c r="N235" s="11">
        <f t="shared" si="14"/>
        <v>0</v>
      </c>
      <c r="O235" s="11" t="s">
        <v>1929</v>
      </c>
      <c r="P235" s="11">
        <f t="shared" si="15"/>
        <v>0</v>
      </c>
      <c r="Q235" s="11" t="s">
        <v>1929</v>
      </c>
    </row>
    <row r="236" spans="1:17" s="5" customFormat="1" ht="89.25" x14ac:dyDescent="0.2">
      <c r="A236" s="15" t="s">
        <v>1938</v>
      </c>
      <c r="B236" s="15" t="s">
        <v>2048</v>
      </c>
      <c r="C236" s="11" t="s">
        <v>32</v>
      </c>
      <c r="D236" s="8" t="s">
        <v>2248</v>
      </c>
      <c r="E236" s="9">
        <v>0.81820000000000004</v>
      </c>
      <c r="F236" s="10">
        <v>9</v>
      </c>
      <c r="G236" s="9">
        <v>0.18179999999999999</v>
      </c>
      <c r="H236" s="10">
        <v>2</v>
      </c>
      <c r="I236" s="10">
        <v>11</v>
      </c>
      <c r="J236" s="11">
        <f t="shared" si="12"/>
        <v>1</v>
      </c>
      <c r="K236" s="11" t="s">
        <v>1434</v>
      </c>
      <c r="L236" s="11">
        <f t="shared" si="13"/>
        <v>1</v>
      </c>
      <c r="M236" s="11" t="s">
        <v>1434</v>
      </c>
      <c r="N236" s="11">
        <f t="shared" si="14"/>
        <v>0</v>
      </c>
      <c r="O236" s="11" t="s">
        <v>1929</v>
      </c>
      <c r="P236" s="11">
        <f t="shared" si="15"/>
        <v>0</v>
      </c>
      <c r="Q236" s="11" t="s">
        <v>1929</v>
      </c>
    </row>
    <row r="237" spans="1:17" s="5" customFormat="1" ht="38.25" x14ac:dyDescent="0.2">
      <c r="A237" s="15" t="s">
        <v>1938</v>
      </c>
      <c r="B237" s="15" t="s">
        <v>2048</v>
      </c>
      <c r="C237" s="11" t="s">
        <v>32</v>
      </c>
      <c r="D237" s="8" t="s">
        <v>2249</v>
      </c>
      <c r="E237" s="9">
        <v>0.90910000000000002</v>
      </c>
      <c r="F237" s="10">
        <v>10</v>
      </c>
      <c r="G237" s="9">
        <v>9.0899999999999995E-2</v>
      </c>
      <c r="H237" s="10">
        <v>1</v>
      </c>
      <c r="I237" s="10">
        <v>11</v>
      </c>
      <c r="J237" s="11">
        <f t="shared" si="12"/>
        <v>1</v>
      </c>
      <c r="K237" s="11" t="s">
        <v>1434</v>
      </c>
      <c r="L237" s="11">
        <f t="shared" si="13"/>
        <v>1</v>
      </c>
      <c r="M237" s="11" t="s">
        <v>1434</v>
      </c>
      <c r="N237" s="11">
        <f t="shared" si="14"/>
        <v>1</v>
      </c>
      <c r="O237" s="11" t="s">
        <v>1434</v>
      </c>
      <c r="P237" s="11">
        <f t="shared" si="15"/>
        <v>0</v>
      </c>
      <c r="Q237" s="11" t="s">
        <v>1929</v>
      </c>
    </row>
    <row r="238" spans="1:17" s="5" customFormat="1" ht="89.25" x14ac:dyDescent="0.2">
      <c r="A238" s="15" t="s">
        <v>1938</v>
      </c>
      <c r="B238" s="15" t="s">
        <v>2052</v>
      </c>
      <c r="C238" s="11" t="s">
        <v>32</v>
      </c>
      <c r="D238" s="8" t="s">
        <v>2250</v>
      </c>
      <c r="E238" s="9">
        <v>1</v>
      </c>
      <c r="F238" s="10">
        <v>11</v>
      </c>
      <c r="G238" s="9">
        <v>0</v>
      </c>
      <c r="H238" s="10">
        <v>0</v>
      </c>
      <c r="I238" s="10">
        <v>11</v>
      </c>
      <c r="J238" s="11">
        <f t="shared" si="12"/>
        <v>1</v>
      </c>
      <c r="K238" s="11" t="s">
        <v>1434</v>
      </c>
      <c r="L238" s="11">
        <f t="shared" si="13"/>
        <v>1</v>
      </c>
      <c r="M238" s="11" t="s">
        <v>1434</v>
      </c>
      <c r="N238" s="11">
        <f t="shared" si="14"/>
        <v>1</v>
      </c>
      <c r="O238" s="11" t="s">
        <v>1434</v>
      </c>
      <c r="P238" s="11">
        <f t="shared" si="15"/>
        <v>1</v>
      </c>
      <c r="Q238" s="11" t="s">
        <v>1434</v>
      </c>
    </row>
    <row r="239" spans="1:17" s="5" customFormat="1" ht="140.25" x14ac:dyDescent="0.2">
      <c r="A239" s="15" t="s">
        <v>1938</v>
      </c>
      <c r="B239" s="15" t="s">
        <v>2052</v>
      </c>
      <c r="C239" s="11" t="s">
        <v>32</v>
      </c>
      <c r="D239" s="8" t="s">
        <v>2251</v>
      </c>
      <c r="E239" s="9">
        <v>0.81820000000000004</v>
      </c>
      <c r="F239" s="10">
        <v>9</v>
      </c>
      <c r="G239" s="9">
        <v>0.18179999999999999</v>
      </c>
      <c r="H239" s="10">
        <v>2</v>
      </c>
      <c r="I239" s="10">
        <v>11</v>
      </c>
      <c r="J239" s="11">
        <f t="shared" si="12"/>
        <v>1</v>
      </c>
      <c r="K239" s="11" t="s">
        <v>1434</v>
      </c>
      <c r="L239" s="11">
        <f t="shared" si="13"/>
        <v>1</v>
      </c>
      <c r="M239" s="11" t="s">
        <v>1434</v>
      </c>
      <c r="N239" s="11">
        <f t="shared" si="14"/>
        <v>0</v>
      </c>
      <c r="O239" s="11" t="s">
        <v>1929</v>
      </c>
      <c r="P239" s="11">
        <f t="shared" si="15"/>
        <v>0</v>
      </c>
      <c r="Q239" s="11" t="s">
        <v>1929</v>
      </c>
    </row>
    <row r="240" spans="1:17" s="5" customFormat="1" ht="76.5" x14ac:dyDescent="0.2">
      <c r="A240" s="15" t="s">
        <v>1938</v>
      </c>
      <c r="B240" s="15" t="s">
        <v>2052</v>
      </c>
      <c r="C240" s="11" t="s">
        <v>32</v>
      </c>
      <c r="D240" s="8" t="s">
        <v>2252</v>
      </c>
      <c r="E240" s="9">
        <v>1</v>
      </c>
      <c r="F240" s="10">
        <v>11</v>
      </c>
      <c r="G240" s="9">
        <v>0</v>
      </c>
      <c r="H240" s="10">
        <v>0</v>
      </c>
      <c r="I240" s="10">
        <v>11</v>
      </c>
      <c r="J240" s="11">
        <f t="shared" si="12"/>
        <v>1</v>
      </c>
      <c r="K240" s="11" t="s">
        <v>1434</v>
      </c>
      <c r="L240" s="11">
        <f t="shared" si="13"/>
        <v>1</v>
      </c>
      <c r="M240" s="11" t="s">
        <v>1434</v>
      </c>
      <c r="N240" s="11">
        <f t="shared" si="14"/>
        <v>1</v>
      </c>
      <c r="O240" s="11" t="s">
        <v>1434</v>
      </c>
      <c r="P240" s="11">
        <f t="shared" si="15"/>
        <v>1</v>
      </c>
      <c r="Q240" s="11" t="s">
        <v>1434</v>
      </c>
    </row>
    <row r="241" spans="1:17" s="5" customFormat="1" ht="51" x14ac:dyDescent="0.2">
      <c r="A241" s="15" t="s">
        <v>1938</v>
      </c>
      <c r="B241" s="15" t="s">
        <v>2052</v>
      </c>
      <c r="C241" s="11" t="s">
        <v>32</v>
      </c>
      <c r="D241" s="8" t="s">
        <v>2253</v>
      </c>
      <c r="E241" s="9">
        <v>0.90910000000000002</v>
      </c>
      <c r="F241" s="10">
        <v>10</v>
      </c>
      <c r="G241" s="9">
        <v>9.0899999999999995E-2</v>
      </c>
      <c r="H241" s="10">
        <v>1</v>
      </c>
      <c r="I241" s="10">
        <v>11</v>
      </c>
      <c r="J241" s="11">
        <f t="shared" si="12"/>
        <v>1</v>
      </c>
      <c r="K241" s="11" t="s">
        <v>1434</v>
      </c>
      <c r="L241" s="11">
        <f t="shared" si="13"/>
        <v>1</v>
      </c>
      <c r="M241" s="11" t="s">
        <v>1434</v>
      </c>
      <c r="N241" s="11">
        <f t="shared" si="14"/>
        <v>1</v>
      </c>
      <c r="O241" s="11" t="s">
        <v>1434</v>
      </c>
      <c r="P241" s="11">
        <f t="shared" si="15"/>
        <v>0</v>
      </c>
      <c r="Q241" s="11" t="s">
        <v>1929</v>
      </c>
    </row>
    <row r="242" spans="1:17" s="5" customFormat="1" ht="76.5" x14ac:dyDescent="0.2">
      <c r="A242" s="15" t="s">
        <v>1938</v>
      </c>
      <c r="B242" s="15" t="s">
        <v>2052</v>
      </c>
      <c r="C242" s="11" t="s">
        <v>32</v>
      </c>
      <c r="D242" s="8" t="s">
        <v>2254</v>
      </c>
      <c r="E242" s="9">
        <v>1</v>
      </c>
      <c r="F242" s="10">
        <v>11</v>
      </c>
      <c r="G242" s="9">
        <v>0</v>
      </c>
      <c r="H242" s="10">
        <v>0</v>
      </c>
      <c r="I242" s="10">
        <v>11</v>
      </c>
      <c r="J242" s="11">
        <f t="shared" si="12"/>
        <v>1</v>
      </c>
      <c r="K242" s="11" t="s">
        <v>1434</v>
      </c>
      <c r="L242" s="11">
        <f t="shared" si="13"/>
        <v>1</v>
      </c>
      <c r="M242" s="11" t="s">
        <v>1434</v>
      </c>
      <c r="N242" s="11">
        <f t="shared" si="14"/>
        <v>1</v>
      </c>
      <c r="O242" s="11" t="s">
        <v>1434</v>
      </c>
      <c r="P242" s="11">
        <f t="shared" si="15"/>
        <v>1</v>
      </c>
      <c r="Q242" s="11" t="s">
        <v>1434</v>
      </c>
    </row>
    <row r="243" spans="1:17" s="5" customFormat="1" ht="76.5" x14ac:dyDescent="0.2">
      <c r="A243" s="15" t="s">
        <v>1938</v>
      </c>
      <c r="B243" s="15" t="s">
        <v>2054</v>
      </c>
      <c r="C243" s="11" t="s">
        <v>32</v>
      </c>
      <c r="D243" s="8" t="s">
        <v>2252</v>
      </c>
      <c r="E243" s="9">
        <v>1</v>
      </c>
      <c r="F243" s="10">
        <v>11</v>
      </c>
      <c r="G243" s="9">
        <v>0</v>
      </c>
      <c r="H243" s="10">
        <v>0</v>
      </c>
      <c r="I243" s="10">
        <v>11</v>
      </c>
      <c r="J243" s="11">
        <f t="shared" si="12"/>
        <v>1</v>
      </c>
      <c r="K243" s="11" t="s">
        <v>1434</v>
      </c>
      <c r="L243" s="11">
        <f t="shared" si="13"/>
        <v>1</v>
      </c>
      <c r="M243" s="11" t="s">
        <v>1434</v>
      </c>
      <c r="N243" s="11">
        <f t="shared" si="14"/>
        <v>1</v>
      </c>
      <c r="O243" s="11" t="s">
        <v>1434</v>
      </c>
      <c r="P243" s="11">
        <f t="shared" si="15"/>
        <v>1</v>
      </c>
      <c r="Q243" s="11" t="s">
        <v>1434</v>
      </c>
    </row>
    <row r="244" spans="1:17" s="5" customFormat="1" ht="51" x14ac:dyDescent="0.2">
      <c r="A244" s="15" t="s">
        <v>1938</v>
      </c>
      <c r="B244" s="15" t="s">
        <v>2054</v>
      </c>
      <c r="C244" s="11" t="s">
        <v>32</v>
      </c>
      <c r="D244" s="8" t="s">
        <v>2253</v>
      </c>
      <c r="E244" s="9">
        <v>0.90910000000000002</v>
      </c>
      <c r="F244" s="10">
        <v>10</v>
      </c>
      <c r="G244" s="9">
        <v>9.0899999999999995E-2</v>
      </c>
      <c r="H244" s="10">
        <v>1</v>
      </c>
      <c r="I244" s="10">
        <v>11</v>
      </c>
      <c r="J244" s="11">
        <f t="shared" si="12"/>
        <v>1</v>
      </c>
      <c r="K244" s="11" t="s">
        <v>1434</v>
      </c>
      <c r="L244" s="11">
        <f t="shared" si="13"/>
        <v>1</v>
      </c>
      <c r="M244" s="11" t="s">
        <v>1434</v>
      </c>
      <c r="N244" s="11">
        <f t="shared" si="14"/>
        <v>1</v>
      </c>
      <c r="O244" s="11" t="s">
        <v>1434</v>
      </c>
      <c r="P244" s="11">
        <f t="shared" si="15"/>
        <v>0</v>
      </c>
      <c r="Q244" s="11" t="s">
        <v>1929</v>
      </c>
    </row>
    <row r="245" spans="1:17" s="5" customFormat="1" ht="76.5" x14ac:dyDescent="0.2">
      <c r="A245" s="15" t="s">
        <v>1938</v>
      </c>
      <c r="B245" s="15" t="s">
        <v>2054</v>
      </c>
      <c r="C245" s="11" t="s">
        <v>32</v>
      </c>
      <c r="D245" s="8" t="s">
        <v>2254</v>
      </c>
      <c r="E245" s="9">
        <v>1</v>
      </c>
      <c r="F245" s="10">
        <v>11</v>
      </c>
      <c r="G245" s="9">
        <v>0</v>
      </c>
      <c r="H245" s="10">
        <v>0</v>
      </c>
      <c r="I245" s="10">
        <v>11</v>
      </c>
      <c r="J245" s="11">
        <f t="shared" si="12"/>
        <v>1</v>
      </c>
      <c r="K245" s="11" t="s">
        <v>1434</v>
      </c>
      <c r="L245" s="11">
        <f t="shared" si="13"/>
        <v>1</v>
      </c>
      <c r="M245" s="11" t="s">
        <v>1434</v>
      </c>
      <c r="N245" s="11">
        <f t="shared" si="14"/>
        <v>1</v>
      </c>
      <c r="O245" s="11" t="s">
        <v>1434</v>
      </c>
      <c r="P245" s="11">
        <f t="shared" si="15"/>
        <v>1</v>
      </c>
      <c r="Q245" s="11" t="s">
        <v>1434</v>
      </c>
    </row>
    <row r="246" spans="1:17" s="5" customFormat="1" ht="102" x14ac:dyDescent="0.2">
      <c r="A246" s="15" t="s">
        <v>1938</v>
      </c>
      <c r="B246" s="15" t="s">
        <v>2058</v>
      </c>
      <c r="C246" s="11" t="s">
        <v>32</v>
      </c>
      <c r="D246" s="8" t="s">
        <v>2255</v>
      </c>
      <c r="E246" s="9">
        <v>0.90910000000000002</v>
      </c>
      <c r="F246" s="10">
        <v>10</v>
      </c>
      <c r="G246" s="9">
        <v>9.0899999999999995E-2</v>
      </c>
      <c r="H246" s="10">
        <v>1</v>
      </c>
      <c r="I246" s="10">
        <v>11</v>
      </c>
      <c r="J246" s="11">
        <f t="shared" si="12"/>
        <v>1</v>
      </c>
      <c r="K246" s="11" t="s">
        <v>1434</v>
      </c>
      <c r="L246" s="11">
        <f t="shared" si="13"/>
        <v>1</v>
      </c>
      <c r="M246" s="11" t="s">
        <v>1434</v>
      </c>
      <c r="N246" s="11">
        <f t="shared" si="14"/>
        <v>1</v>
      </c>
      <c r="O246" s="11" t="s">
        <v>1434</v>
      </c>
      <c r="P246" s="11">
        <f t="shared" si="15"/>
        <v>0</v>
      </c>
      <c r="Q246" s="11" t="s">
        <v>1929</v>
      </c>
    </row>
    <row r="247" spans="1:17" s="5" customFormat="1" ht="76.5" x14ac:dyDescent="0.2">
      <c r="A247" s="15" t="s">
        <v>1938</v>
      </c>
      <c r="B247" s="15" t="s">
        <v>2058</v>
      </c>
      <c r="C247" s="11" t="s">
        <v>32</v>
      </c>
      <c r="D247" s="8" t="s">
        <v>2256</v>
      </c>
      <c r="E247" s="9">
        <v>0.90910000000000002</v>
      </c>
      <c r="F247" s="10">
        <v>10</v>
      </c>
      <c r="G247" s="9">
        <v>9.0899999999999995E-2</v>
      </c>
      <c r="H247" s="10">
        <v>1</v>
      </c>
      <c r="I247" s="10">
        <v>11</v>
      </c>
      <c r="J247" s="11">
        <f t="shared" si="12"/>
        <v>1</v>
      </c>
      <c r="K247" s="11" t="s">
        <v>1434</v>
      </c>
      <c r="L247" s="11">
        <f t="shared" si="13"/>
        <v>1</v>
      </c>
      <c r="M247" s="11" t="s">
        <v>1434</v>
      </c>
      <c r="N247" s="11">
        <f t="shared" si="14"/>
        <v>1</v>
      </c>
      <c r="O247" s="11" t="s">
        <v>1434</v>
      </c>
      <c r="P247" s="11">
        <f t="shared" si="15"/>
        <v>0</v>
      </c>
      <c r="Q247" s="11" t="s">
        <v>1929</v>
      </c>
    </row>
    <row r="248" spans="1:17" s="5" customFormat="1" ht="51" x14ac:dyDescent="0.2">
      <c r="A248" s="15" t="s">
        <v>1938</v>
      </c>
      <c r="B248" s="15" t="s">
        <v>2058</v>
      </c>
      <c r="C248" s="11" t="s">
        <v>32</v>
      </c>
      <c r="D248" s="8" t="s">
        <v>2257</v>
      </c>
      <c r="E248" s="9">
        <v>0.81820000000000004</v>
      </c>
      <c r="F248" s="10">
        <v>9</v>
      </c>
      <c r="G248" s="9">
        <v>0.18179999999999999</v>
      </c>
      <c r="H248" s="10">
        <v>2</v>
      </c>
      <c r="I248" s="10">
        <v>11</v>
      </c>
      <c r="J248" s="11">
        <f t="shared" si="12"/>
        <v>1</v>
      </c>
      <c r="K248" s="11" t="s">
        <v>1434</v>
      </c>
      <c r="L248" s="11">
        <f t="shared" si="13"/>
        <v>1</v>
      </c>
      <c r="M248" s="11" t="s">
        <v>1434</v>
      </c>
      <c r="N248" s="11">
        <f t="shared" si="14"/>
        <v>0</v>
      </c>
      <c r="O248" s="11" t="s">
        <v>1929</v>
      </c>
      <c r="P248" s="11">
        <f t="shared" si="15"/>
        <v>0</v>
      </c>
      <c r="Q248" s="11" t="s">
        <v>1929</v>
      </c>
    </row>
    <row r="249" spans="1:17" s="5" customFormat="1" ht="63.75" x14ac:dyDescent="0.2">
      <c r="A249" s="15" t="s">
        <v>1938</v>
      </c>
      <c r="B249" s="15" t="s">
        <v>2058</v>
      </c>
      <c r="C249" s="11" t="s">
        <v>32</v>
      </c>
      <c r="D249" s="8" t="s">
        <v>2258</v>
      </c>
      <c r="E249" s="9">
        <v>0.54549999999999998</v>
      </c>
      <c r="F249" s="10">
        <v>6</v>
      </c>
      <c r="G249" s="9">
        <v>0.45450000000000002</v>
      </c>
      <c r="H249" s="10">
        <v>5</v>
      </c>
      <c r="I249" s="10">
        <v>11</v>
      </c>
      <c r="J249" s="11">
        <f t="shared" si="12"/>
        <v>0</v>
      </c>
      <c r="K249" s="11" t="s">
        <v>1929</v>
      </c>
      <c r="L249" s="11">
        <f t="shared" si="13"/>
        <v>0</v>
      </c>
      <c r="M249" s="11" t="s">
        <v>1929</v>
      </c>
      <c r="N249" s="11">
        <f t="shared" si="14"/>
        <v>0</v>
      </c>
      <c r="O249" s="11" t="s">
        <v>1929</v>
      </c>
      <c r="P249" s="11">
        <f t="shared" si="15"/>
        <v>0</v>
      </c>
      <c r="Q249" s="11" t="s">
        <v>1929</v>
      </c>
    </row>
    <row r="250" spans="1:17" s="5" customFormat="1" ht="63.75" x14ac:dyDescent="0.2">
      <c r="A250" s="15" t="s">
        <v>1938</v>
      </c>
      <c r="B250" s="15" t="s">
        <v>2259</v>
      </c>
      <c r="C250" s="11" t="s">
        <v>32</v>
      </c>
      <c r="D250" s="8" t="s">
        <v>2260</v>
      </c>
      <c r="E250" s="9">
        <v>0.90910000000000002</v>
      </c>
      <c r="F250" s="10">
        <v>10</v>
      </c>
      <c r="G250" s="9">
        <v>9.0899999999999995E-2</v>
      </c>
      <c r="H250" s="10">
        <v>1</v>
      </c>
      <c r="I250" s="10">
        <v>11</v>
      </c>
      <c r="J250" s="11">
        <f t="shared" si="12"/>
        <v>1</v>
      </c>
      <c r="K250" s="11" t="s">
        <v>1434</v>
      </c>
      <c r="L250" s="11">
        <f t="shared" si="13"/>
        <v>1</v>
      </c>
      <c r="M250" s="11" t="s">
        <v>1434</v>
      </c>
      <c r="N250" s="11">
        <f t="shared" si="14"/>
        <v>1</v>
      </c>
      <c r="O250" s="11" t="s">
        <v>1434</v>
      </c>
      <c r="P250" s="11">
        <f t="shared" si="15"/>
        <v>0</v>
      </c>
      <c r="Q250" s="11" t="s">
        <v>1929</v>
      </c>
    </row>
    <row r="251" spans="1:17" s="5" customFormat="1" ht="38.25" x14ac:dyDescent="0.2">
      <c r="A251" s="15" t="s">
        <v>1938</v>
      </c>
      <c r="B251" s="15" t="s">
        <v>2259</v>
      </c>
      <c r="C251" s="11" t="s">
        <v>32</v>
      </c>
      <c r="D251" s="8" t="s">
        <v>2261</v>
      </c>
      <c r="E251" s="9">
        <v>0.54549999999999998</v>
      </c>
      <c r="F251" s="10">
        <v>6</v>
      </c>
      <c r="G251" s="9">
        <v>0.45450000000000002</v>
      </c>
      <c r="H251" s="10">
        <v>5</v>
      </c>
      <c r="I251" s="10">
        <v>11</v>
      </c>
      <c r="J251" s="11">
        <f t="shared" si="12"/>
        <v>0</v>
      </c>
      <c r="K251" s="11" t="s">
        <v>1929</v>
      </c>
      <c r="L251" s="11">
        <f t="shared" si="13"/>
        <v>0</v>
      </c>
      <c r="M251" s="11" t="s">
        <v>1929</v>
      </c>
      <c r="N251" s="11">
        <f t="shared" si="14"/>
        <v>0</v>
      </c>
      <c r="O251" s="11" t="s">
        <v>1929</v>
      </c>
      <c r="P251" s="11">
        <f t="shared" si="15"/>
        <v>0</v>
      </c>
      <c r="Q251" s="11" t="s">
        <v>1929</v>
      </c>
    </row>
    <row r="252" spans="1:17" s="5" customFormat="1" ht="127.5" x14ac:dyDescent="0.2">
      <c r="A252" s="15" t="s">
        <v>1939</v>
      </c>
      <c r="B252" s="15" t="s">
        <v>2060</v>
      </c>
      <c r="C252" s="11" t="s">
        <v>32</v>
      </c>
      <c r="D252" s="8" t="s">
        <v>2262</v>
      </c>
      <c r="E252" s="9">
        <v>1</v>
      </c>
      <c r="F252" s="10">
        <v>9</v>
      </c>
      <c r="G252" s="9">
        <v>0</v>
      </c>
      <c r="H252" s="10">
        <v>0</v>
      </c>
      <c r="I252" s="10">
        <v>9</v>
      </c>
      <c r="J252" s="11">
        <f t="shared" si="12"/>
        <v>1</v>
      </c>
      <c r="K252" s="11" t="s">
        <v>1434</v>
      </c>
      <c r="L252" s="11">
        <f t="shared" si="13"/>
        <v>1</v>
      </c>
      <c r="M252" s="11" t="s">
        <v>1434</v>
      </c>
      <c r="N252" s="11">
        <f t="shared" si="14"/>
        <v>1</v>
      </c>
      <c r="O252" s="11" t="s">
        <v>1434</v>
      </c>
      <c r="P252" s="11">
        <f t="shared" si="15"/>
        <v>1</v>
      </c>
      <c r="Q252" s="11" t="s">
        <v>1434</v>
      </c>
    </row>
    <row r="253" spans="1:17" s="5" customFormat="1" ht="114.75" x14ac:dyDescent="0.2">
      <c r="A253" s="15" t="s">
        <v>1939</v>
      </c>
      <c r="B253" s="15" t="s">
        <v>2060</v>
      </c>
      <c r="C253" s="11" t="s">
        <v>32</v>
      </c>
      <c r="D253" s="8" t="s">
        <v>2263</v>
      </c>
      <c r="E253" s="9">
        <v>1</v>
      </c>
      <c r="F253" s="10">
        <v>9</v>
      </c>
      <c r="G253" s="9">
        <v>0</v>
      </c>
      <c r="H253" s="10">
        <v>0</v>
      </c>
      <c r="I253" s="10">
        <v>9</v>
      </c>
      <c r="J253" s="11">
        <f t="shared" si="12"/>
        <v>1</v>
      </c>
      <c r="K253" s="11" t="s">
        <v>1434</v>
      </c>
      <c r="L253" s="11">
        <f t="shared" si="13"/>
        <v>1</v>
      </c>
      <c r="M253" s="11" t="s">
        <v>1434</v>
      </c>
      <c r="N253" s="11">
        <f t="shared" si="14"/>
        <v>1</v>
      </c>
      <c r="O253" s="11" t="s">
        <v>1434</v>
      </c>
      <c r="P253" s="11">
        <f t="shared" si="15"/>
        <v>1</v>
      </c>
      <c r="Q253" s="11" t="s">
        <v>1434</v>
      </c>
    </row>
    <row r="254" spans="1:17" s="5" customFormat="1" ht="51" x14ac:dyDescent="0.2">
      <c r="A254" s="15" t="s">
        <v>1939</v>
      </c>
      <c r="B254" s="15" t="s">
        <v>2060</v>
      </c>
      <c r="C254" s="11" t="s">
        <v>32</v>
      </c>
      <c r="D254" s="8" t="s">
        <v>2264</v>
      </c>
      <c r="E254" s="9">
        <v>0.77780000000000005</v>
      </c>
      <c r="F254" s="10">
        <v>7</v>
      </c>
      <c r="G254" s="9">
        <v>0.22220000000000001</v>
      </c>
      <c r="H254" s="10">
        <v>2</v>
      </c>
      <c r="I254" s="10">
        <v>9</v>
      </c>
      <c r="J254" s="11">
        <f t="shared" si="12"/>
        <v>1</v>
      </c>
      <c r="K254" s="11" t="s">
        <v>1434</v>
      </c>
      <c r="L254" s="11">
        <f t="shared" si="13"/>
        <v>0</v>
      </c>
      <c r="M254" s="11" t="s">
        <v>1929</v>
      </c>
      <c r="N254" s="11">
        <f t="shared" si="14"/>
        <v>0</v>
      </c>
      <c r="O254" s="11" t="s">
        <v>1929</v>
      </c>
      <c r="P254" s="11">
        <f t="shared" si="15"/>
        <v>0</v>
      </c>
      <c r="Q254" s="11" t="s">
        <v>1929</v>
      </c>
    </row>
    <row r="255" spans="1:17" s="5" customFormat="1" ht="76.5" x14ac:dyDescent="0.2">
      <c r="A255" s="15" t="s">
        <v>1939</v>
      </c>
      <c r="B255" s="15" t="s">
        <v>2060</v>
      </c>
      <c r="C255" s="11" t="s">
        <v>32</v>
      </c>
      <c r="D255" s="8" t="s">
        <v>2265</v>
      </c>
      <c r="E255" s="9">
        <v>0.77780000000000005</v>
      </c>
      <c r="F255" s="10">
        <v>7</v>
      </c>
      <c r="G255" s="9">
        <v>0.22220000000000001</v>
      </c>
      <c r="H255" s="10">
        <v>2</v>
      </c>
      <c r="I255" s="10">
        <v>9</v>
      </c>
      <c r="J255" s="11">
        <f t="shared" si="12"/>
        <v>1</v>
      </c>
      <c r="K255" s="11" t="s">
        <v>1434</v>
      </c>
      <c r="L255" s="11">
        <f t="shared" si="13"/>
        <v>0</v>
      </c>
      <c r="M255" s="11" t="s">
        <v>1929</v>
      </c>
      <c r="N255" s="11">
        <f t="shared" si="14"/>
        <v>0</v>
      </c>
      <c r="O255" s="11" t="s">
        <v>1929</v>
      </c>
      <c r="P255" s="11">
        <f t="shared" si="15"/>
        <v>0</v>
      </c>
      <c r="Q255" s="11" t="s">
        <v>1929</v>
      </c>
    </row>
    <row r="256" spans="1:17" s="5" customFormat="1" ht="102" x14ac:dyDescent="0.2">
      <c r="A256" s="15" t="s">
        <v>1939</v>
      </c>
      <c r="B256" s="15" t="s">
        <v>2266</v>
      </c>
      <c r="C256" s="11" t="s">
        <v>32</v>
      </c>
      <c r="D256" s="8" t="s">
        <v>2267</v>
      </c>
      <c r="E256" s="13">
        <v>1</v>
      </c>
      <c r="F256" s="14">
        <v>9</v>
      </c>
      <c r="G256" s="13">
        <v>0</v>
      </c>
      <c r="H256" s="14">
        <v>0</v>
      </c>
      <c r="I256" s="14">
        <v>9</v>
      </c>
      <c r="J256" s="11">
        <f t="shared" si="12"/>
        <v>1</v>
      </c>
      <c r="K256" s="11" t="s">
        <v>1434</v>
      </c>
      <c r="L256" s="11">
        <f t="shared" si="13"/>
        <v>1</v>
      </c>
      <c r="M256" s="11" t="s">
        <v>1434</v>
      </c>
      <c r="N256" s="11">
        <f t="shared" si="14"/>
        <v>1</v>
      </c>
      <c r="O256" s="11" t="s">
        <v>1434</v>
      </c>
      <c r="P256" s="11">
        <f t="shared" si="15"/>
        <v>1</v>
      </c>
      <c r="Q256" s="11" t="s">
        <v>1434</v>
      </c>
    </row>
    <row r="257" spans="1:17" s="5" customFormat="1" ht="127.5" x14ac:dyDescent="0.2">
      <c r="A257" s="15" t="s">
        <v>1939</v>
      </c>
      <c r="B257" s="15" t="s">
        <v>2266</v>
      </c>
      <c r="C257" s="11" t="s">
        <v>32</v>
      </c>
      <c r="D257" s="8" t="s">
        <v>2268</v>
      </c>
      <c r="E257" s="13">
        <v>0.88890000000000002</v>
      </c>
      <c r="F257" s="14">
        <v>8</v>
      </c>
      <c r="G257" s="13">
        <v>0.1111</v>
      </c>
      <c r="H257" s="14">
        <v>1</v>
      </c>
      <c r="I257" s="14">
        <v>9</v>
      </c>
      <c r="J257" s="11">
        <f t="shared" si="12"/>
        <v>1</v>
      </c>
      <c r="K257" s="11" t="s">
        <v>1434</v>
      </c>
      <c r="L257" s="11">
        <f t="shared" si="13"/>
        <v>1</v>
      </c>
      <c r="M257" s="11" t="s">
        <v>1434</v>
      </c>
      <c r="N257" s="11">
        <f t="shared" si="14"/>
        <v>0</v>
      </c>
      <c r="O257" s="11" t="s">
        <v>1929</v>
      </c>
      <c r="P257" s="11">
        <f t="shared" si="15"/>
        <v>0</v>
      </c>
      <c r="Q257" s="11" t="s">
        <v>1929</v>
      </c>
    </row>
    <row r="258" spans="1:17" s="5" customFormat="1" ht="51" x14ac:dyDescent="0.2">
      <c r="A258" s="15" t="s">
        <v>1939</v>
      </c>
      <c r="B258" s="15" t="s">
        <v>2266</v>
      </c>
      <c r="C258" s="11" t="s">
        <v>32</v>
      </c>
      <c r="D258" s="8" t="s">
        <v>2269</v>
      </c>
      <c r="E258" s="13">
        <v>1</v>
      </c>
      <c r="F258" s="14">
        <v>9</v>
      </c>
      <c r="G258" s="13">
        <v>0</v>
      </c>
      <c r="H258" s="14">
        <v>0</v>
      </c>
      <c r="I258" s="14">
        <v>9</v>
      </c>
      <c r="J258" s="11">
        <f t="shared" ref="J258:J321" si="16">IF(E258&gt;=66.67%,1,0)</f>
        <v>1</v>
      </c>
      <c r="K258" s="11" t="s">
        <v>1434</v>
      </c>
      <c r="L258" s="11">
        <f t="shared" ref="L258:L321" si="17">IF(E258&gt;=80%,1,0)</f>
        <v>1</v>
      </c>
      <c r="M258" s="11" t="s">
        <v>1434</v>
      </c>
      <c r="N258" s="11">
        <f t="shared" ref="N258:N321" si="18">IF(E258&gt;=90%,1,0)</f>
        <v>1</v>
      </c>
      <c r="O258" s="11" t="s">
        <v>1434</v>
      </c>
      <c r="P258" s="11">
        <f t="shared" ref="P258:P321" si="19">IF(E258=100%,1,0)</f>
        <v>1</v>
      </c>
      <c r="Q258" s="11" t="s">
        <v>1434</v>
      </c>
    </row>
    <row r="259" spans="1:17" s="5" customFormat="1" ht="102" x14ac:dyDescent="0.2">
      <c r="A259" s="15" t="s">
        <v>1939</v>
      </c>
      <c r="B259" s="15" t="s">
        <v>2266</v>
      </c>
      <c r="C259" s="11" t="s">
        <v>32</v>
      </c>
      <c r="D259" s="8" t="s">
        <v>2270</v>
      </c>
      <c r="E259" s="13">
        <v>0.77780000000000005</v>
      </c>
      <c r="F259" s="14">
        <v>7</v>
      </c>
      <c r="G259" s="13">
        <v>0.22220000000000001</v>
      </c>
      <c r="H259" s="14">
        <v>2</v>
      </c>
      <c r="I259" s="14">
        <v>9</v>
      </c>
      <c r="J259" s="11">
        <f t="shared" si="16"/>
        <v>1</v>
      </c>
      <c r="K259" s="11" t="s">
        <v>1434</v>
      </c>
      <c r="L259" s="11">
        <f t="shared" si="17"/>
        <v>0</v>
      </c>
      <c r="M259" s="11" t="s">
        <v>1929</v>
      </c>
      <c r="N259" s="11">
        <f t="shared" si="18"/>
        <v>0</v>
      </c>
      <c r="O259" s="11" t="s">
        <v>1929</v>
      </c>
      <c r="P259" s="11">
        <f t="shared" si="19"/>
        <v>0</v>
      </c>
      <c r="Q259" s="11" t="s">
        <v>1929</v>
      </c>
    </row>
    <row r="260" spans="1:17" s="5" customFormat="1" ht="76.5" x14ac:dyDescent="0.2">
      <c r="A260" s="15" t="s">
        <v>1939</v>
      </c>
      <c r="B260" s="15" t="s">
        <v>2266</v>
      </c>
      <c r="C260" s="11" t="s">
        <v>32</v>
      </c>
      <c r="D260" s="8" t="s">
        <v>2265</v>
      </c>
      <c r="E260" s="13">
        <v>0.33329999999999999</v>
      </c>
      <c r="F260" s="14">
        <v>3</v>
      </c>
      <c r="G260" s="13">
        <v>0.66669999999999996</v>
      </c>
      <c r="H260" s="14">
        <v>6</v>
      </c>
      <c r="I260" s="14">
        <v>9</v>
      </c>
      <c r="J260" s="11">
        <f t="shared" si="16"/>
        <v>0</v>
      </c>
      <c r="K260" s="11" t="s">
        <v>1929</v>
      </c>
      <c r="L260" s="11">
        <f t="shared" si="17"/>
        <v>0</v>
      </c>
      <c r="M260" s="11" t="s">
        <v>1929</v>
      </c>
      <c r="N260" s="11">
        <f t="shared" si="18"/>
        <v>0</v>
      </c>
      <c r="O260" s="11" t="s">
        <v>1929</v>
      </c>
      <c r="P260" s="11">
        <f t="shared" si="19"/>
        <v>0</v>
      </c>
      <c r="Q260" s="11" t="s">
        <v>1929</v>
      </c>
    </row>
    <row r="261" spans="1:17" s="5" customFormat="1" ht="127.5" x14ac:dyDescent="0.2">
      <c r="A261" s="15" t="s">
        <v>1939</v>
      </c>
      <c r="B261" s="15" t="s">
        <v>2266</v>
      </c>
      <c r="C261" s="11" t="s">
        <v>32</v>
      </c>
      <c r="D261" s="8" t="s">
        <v>2271</v>
      </c>
      <c r="E261" s="13">
        <v>0.88890000000000002</v>
      </c>
      <c r="F261" s="14">
        <v>8</v>
      </c>
      <c r="G261" s="13">
        <v>0.1111</v>
      </c>
      <c r="H261" s="14">
        <v>1</v>
      </c>
      <c r="I261" s="14">
        <v>9</v>
      </c>
      <c r="J261" s="11">
        <f t="shared" si="16"/>
        <v>1</v>
      </c>
      <c r="K261" s="11" t="s">
        <v>1434</v>
      </c>
      <c r="L261" s="11">
        <f t="shared" si="17"/>
        <v>1</v>
      </c>
      <c r="M261" s="11" t="s">
        <v>1434</v>
      </c>
      <c r="N261" s="11">
        <f t="shared" si="18"/>
        <v>0</v>
      </c>
      <c r="O261" s="11" t="s">
        <v>1929</v>
      </c>
      <c r="P261" s="11">
        <f t="shared" si="19"/>
        <v>0</v>
      </c>
      <c r="Q261" s="11" t="s">
        <v>1929</v>
      </c>
    </row>
    <row r="262" spans="1:17" s="5" customFormat="1" ht="76.5" x14ac:dyDescent="0.2">
      <c r="A262" s="15" t="s">
        <v>1939</v>
      </c>
      <c r="B262" s="15" t="s">
        <v>2062</v>
      </c>
      <c r="C262" s="11" t="s">
        <v>32</v>
      </c>
      <c r="D262" s="8" t="s">
        <v>2272</v>
      </c>
      <c r="E262" s="9">
        <v>0.88890000000000002</v>
      </c>
      <c r="F262" s="10">
        <v>8</v>
      </c>
      <c r="G262" s="9">
        <v>0.1111</v>
      </c>
      <c r="H262" s="10">
        <v>1</v>
      </c>
      <c r="I262" s="10">
        <v>9</v>
      </c>
      <c r="J262" s="11">
        <f t="shared" si="16"/>
        <v>1</v>
      </c>
      <c r="K262" s="11" t="s">
        <v>1434</v>
      </c>
      <c r="L262" s="11">
        <f t="shared" si="17"/>
        <v>1</v>
      </c>
      <c r="M262" s="11" t="s">
        <v>1434</v>
      </c>
      <c r="N262" s="11">
        <f t="shared" si="18"/>
        <v>0</v>
      </c>
      <c r="O262" s="11" t="s">
        <v>1929</v>
      </c>
      <c r="P262" s="11">
        <f t="shared" si="19"/>
        <v>0</v>
      </c>
      <c r="Q262" s="11" t="s">
        <v>1929</v>
      </c>
    </row>
    <row r="263" spans="1:17" s="5" customFormat="1" ht="89.25" x14ac:dyDescent="0.2">
      <c r="A263" s="15" t="s">
        <v>1939</v>
      </c>
      <c r="B263" s="15" t="s">
        <v>2062</v>
      </c>
      <c r="C263" s="11" t="s">
        <v>32</v>
      </c>
      <c r="D263" s="8" t="s">
        <v>2273</v>
      </c>
      <c r="E263" s="9">
        <v>0.88890000000000002</v>
      </c>
      <c r="F263" s="10">
        <v>8</v>
      </c>
      <c r="G263" s="9">
        <v>0.1111</v>
      </c>
      <c r="H263" s="10">
        <v>1</v>
      </c>
      <c r="I263" s="10">
        <v>9</v>
      </c>
      <c r="J263" s="11">
        <f t="shared" si="16"/>
        <v>1</v>
      </c>
      <c r="K263" s="11" t="s">
        <v>1434</v>
      </c>
      <c r="L263" s="11">
        <f t="shared" si="17"/>
        <v>1</v>
      </c>
      <c r="M263" s="11" t="s">
        <v>1434</v>
      </c>
      <c r="N263" s="11">
        <f t="shared" si="18"/>
        <v>0</v>
      </c>
      <c r="O263" s="11" t="s">
        <v>1929</v>
      </c>
      <c r="P263" s="11">
        <f t="shared" si="19"/>
        <v>0</v>
      </c>
      <c r="Q263" s="11" t="s">
        <v>1929</v>
      </c>
    </row>
    <row r="264" spans="1:17" s="5" customFormat="1" ht="76.5" x14ac:dyDescent="0.2">
      <c r="A264" s="15" t="s">
        <v>1939</v>
      </c>
      <c r="B264" s="15" t="s">
        <v>2062</v>
      </c>
      <c r="C264" s="11" t="s">
        <v>32</v>
      </c>
      <c r="D264" s="8" t="s">
        <v>2265</v>
      </c>
      <c r="E264" s="9">
        <v>1</v>
      </c>
      <c r="F264" s="10">
        <v>9</v>
      </c>
      <c r="G264" s="9">
        <v>0</v>
      </c>
      <c r="H264" s="10">
        <v>0</v>
      </c>
      <c r="I264" s="10">
        <v>9</v>
      </c>
      <c r="J264" s="11">
        <f t="shared" si="16"/>
        <v>1</v>
      </c>
      <c r="K264" s="11" t="s">
        <v>1434</v>
      </c>
      <c r="L264" s="11">
        <f t="shared" si="17"/>
        <v>1</v>
      </c>
      <c r="M264" s="11" t="s">
        <v>1434</v>
      </c>
      <c r="N264" s="11">
        <f t="shared" si="18"/>
        <v>1</v>
      </c>
      <c r="O264" s="11" t="s">
        <v>1434</v>
      </c>
      <c r="P264" s="11">
        <f t="shared" si="19"/>
        <v>1</v>
      </c>
      <c r="Q264" s="11" t="s">
        <v>1434</v>
      </c>
    </row>
    <row r="265" spans="1:17" s="5" customFormat="1" ht="114.75" x14ac:dyDescent="0.2">
      <c r="A265" s="15" t="s">
        <v>1939</v>
      </c>
      <c r="B265" s="15" t="s">
        <v>2062</v>
      </c>
      <c r="C265" s="11" t="s">
        <v>32</v>
      </c>
      <c r="D265" s="8" t="s">
        <v>2274</v>
      </c>
      <c r="E265" s="9">
        <v>0.88890000000000002</v>
      </c>
      <c r="F265" s="10">
        <v>8</v>
      </c>
      <c r="G265" s="9">
        <v>0.1111</v>
      </c>
      <c r="H265" s="10">
        <v>1</v>
      </c>
      <c r="I265" s="10">
        <v>9</v>
      </c>
      <c r="J265" s="11">
        <f t="shared" si="16"/>
        <v>1</v>
      </c>
      <c r="K265" s="11" t="s">
        <v>1434</v>
      </c>
      <c r="L265" s="11">
        <f t="shared" si="17"/>
        <v>1</v>
      </c>
      <c r="M265" s="11" t="s">
        <v>1434</v>
      </c>
      <c r="N265" s="11">
        <f t="shared" si="18"/>
        <v>0</v>
      </c>
      <c r="O265" s="11" t="s">
        <v>1929</v>
      </c>
      <c r="P265" s="11">
        <f t="shared" si="19"/>
        <v>0</v>
      </c>
      <c r="Q265" s="11" t="s">
        <v>1929</v>
      </c>
    </row>
    <row r="266" spans="1:17" s="5" customFormat="1" ht="51" x14ac:dyDescent="0.2">
      <c r="A266" s="15" t="s">
        <v>1939</v>
      </c>
      <c r="B266" s="15" t="s">
        <v>2062</v>
      </c>
      <c r="C266" s="11" t="s">
        <v>32</v>
      </c>
      <c r="D266" s="8" t="s">
        <v>2275</v>
      </c>
      <c r="E266" s="9">
        <v>1</v>
      </c>
      <c r="F266" s="10">
        <v>9</v>
      </c>
      <c r="G266" s="9">
        <v>0</v>
      </c>
      <c r="H266" s="10">
        <v>0</v>
      </c>
      <c r="I266" s="10">
        <v>9</v>
      </c>
      <c r="J266" s="11">
        <f t="shared" si="16"/>
        <v>1</v>
      </c>
      <c r="K266" s="11" t="s">
        <v>1434</v>
      </c>
      <c r="L266" s="11">
        <f t="shared" si="17"/>
        <v>1</v>
      </c>
      <c r="M266" s="11" t="s">
        <v>1434</v>
      </c>
      <c r="N266" s="11">
        <f t="shared" si="18"/>
        <v>1</v>
      </c>
      <c r="O266" s="11" t="s">
        <v>1434</v>
      </c>
      <c r="P266" s="11">
        <f t="shared" si="19"/>
        <v>1</v>
      </c>
      <c r="Q266" s="11" t="s">
        <v>1434</v>
      </c>
    </row>
    <row r="267" spans="1:17" s="5" customFormat="1" ht="38.25" x14ac:dyDescent="0.2">
      <c r="A267" s="15" t="s">
        <v>1939</v>
      </c>
      <c r="B267" s="15" t="s">
        <v>2062</v>
      </c>
      <c r="C267" s="11" t="s">
        <v>32</v>
      </c>
      <c r="D267" s="8" t="s">
        <v>2276</v>
      </c>
      <c r="E267" s="9">
        <v>1</v>
      </c>
      <c r="F267" s="10">
        <v>9</v>
      </c>
      <c r="G267" s="9">
        <v>0</v>
      </c>
      <c r="H267" s="10">
        <v>0</v>
      </c>
      <c r="I267" s="10">
        <v>9</v>
      </c>
      <c r="J267" s="11">
        <f t="shared" si="16"/>
        <v>1</v>
      </c>
      <c r="K267" s="11" t="s">
        <v>1434</v>
      </c>
      <c r="L267" s="11">
        <f t="shared" si="17"/>
        <v>1</v>
      </c>
      <c r="M267" s="11" t="s">
        <v>1434</v>
      </c>
      <c r="N267" s="11">
        <f t="shared" si="18"/>
        <v>1</v>
      </c>
      <c r="O267" s="11" t="s">
        <v>1434</v>
      </c>
      <c r="P267" s="11">
        <f t="shared" si="19"/>
        <v>1</v>
      </c>
      <c r="Q267" s="11" t="s">
        <v>1434</v>
      </c>
    </row>
    <row r="268" spans="1:17" s="5" customFormat="1" ht="102" x14ac:dyDescent="0.2">
      <c r="A268" s="15" t="s">
        <v>1939</v>
      </c>
      <c r="B268" s="15" t="s">
        <v>2062</v>
      </c>
      <c r="C268" s="11" t="s">
        <v>32</v>
      </c>
      <c r="D268" s="8" t="s">
        <v>2277</v>
      </c>
      <c r="E268" s="9">
        <v>1</v>
      </c>
      <c r="F268" s="10">
        <v>9</v>
      </c>
      <c r="G268" s="9">
        <v>0</v>
      </c>
      <c r="H268" s="10">
        <v>0</v>
      </c>
      <c r="I268" s="10">
        <v>9</v>
      </c>
      <c r="J268" s="11">
        <f t="shared" si="16"/>
        <v>1</v>
      </c>
      <c r="K268" s="11" t="s">
        <v>1434</v>
      </c>
      <c r="L268" s="11">
        <f t="shared" si="17"/>
        <v>1</v>
      </c>
      <c r="M268" s="11" t="s">
        <v>1434</v>
      </c>
      <c r="N268" s="11">
        <f t="shared" si="18"/>
        <v>1</v>
      </c>
      <c r="O268" s="11" t="s">
        <v>1434</v>
      </c>
      <c r="P268" s="11">
        <f t="shared" si="19"/>
        <v>1</v>
      </c>
      <c r="Q268" s="11" t="s">
        <v>1434</v>
      </c>
    </row>
    <row r="269" spans="1:17" s="5" customFormat="1" ht="89.25" x14ac:dyDescent="0.2">
      <c r="A269" s="15" t="s">
        <v>1939</v>
      </c>
      <c r="B269" s="15" t="s">
        <v>2064</v>
      </c>
      <c r="C269" s="11" t="s">
        <v>32</v>
      </c>
      <c r="D269" s="8" t="s">
        <v>2278</v>
      </c>
      <c r="E269" s="9">
        <v>1</v>
      </c>
      <c r="F269" s="10">
        <v>9</v>
      </c>
      <c r="G269" s="9">
        <v>0</v>
      </c>
      <c r="H269" s="10">
        <v>0</v>
      </c>
      <c r="I269" s="10">
        <v>9</v>
      </c>
      <c r="J269" s="11">
        <f t="shared" si="16"/>
        <v>1</v>
      </c>
      <c r="K269" s="11" t="s">
        <v>1434</v>
      </c>
      <c r="L269" s="11">
        <f t="shared" si="17"/>
        <v>1</v>
      </c>
      <c r="M269" s="11" t="s">
        <v>1434</v>
      </c>
      <c r="N269" s="11">
        <f t="shared" si="18"/>
        <v>1</v>
      </c>
      <c r="O269" s="11" t="s">
        <v>1434</v>
      </c>
      <c r="P269" s="11">
        <f t="shared" si="19"/>
        <v>1</v>
      </c>
      <c r="Q269" s="11" t="s">
        <v>1434</v>
      </c>
    </row>
    <row r="270" spans="1:17" s="5" customFormat="1" ht="165.75" x14ac:dyDescent="0.2">
      <c r="A270" s="15" t="s">
        <v>1939</v>
      </c>
      <c r="B270" s="15" t="s">
        <v>2064</v>
      </c>
      <c r="C270" s="11" t="s">
        <v>32</v>
      </c>
      <c r="D270" s="8" t="s">
        <v>2279</v>
      </c>
      <c r="E270" s="9">
        <v>1</v>
      </c>
      <c r="F270" s="10">
        <v>9</v>
      </c>
      <c r="G270" s="9">
        <v>0</v>
      </c>
      <c r="H270" s="10">
        <v>0</v>
      </c>
      <c r="I270" s="10">
        <v>9</v>
      </c>
      <c r="J270" s="11">
        <f t="shared" si="16"/>
        <v>1</v>
      </c>
      <c r="K270" s="11" t="s">
        <v>1434</v>
      </c>
      <c r="L270" s="11">
        <f t="shared" si="17"/>
        <v>1</v>
      </c>
      <c r="M270" s="11" t="s">
        <v>1434</v>
      </c>
      <c r="N270" s="11">
        <f t="shared" si="18"/>
        <v>1</v>
      </c>
      <c r="O270" s="11" t="s">
        <v>1434</v>
      </c>
      <c r="P270" s="11">
        <f t="shared" si="19"/>
        <v>1</v>
      </c>
      <c r="Q270" s="11" t="s">
        <v>1434</v>
      </c>
    </row>
    <row r="271" spans="1:17" s="5" customFormat="1" ht="63.75" x14ac:dyDescent="0.2">
      <c r="A271" s="15" t="s">
        <v>1940</v>
      </c>
      <c r="B271" s="15" t="s">
        <v>2066</v>
      </c>
      <c r="C271" s="11" t="s">
        <v>32</v>
      </c>
      <c r="D271" s="8" t="s">
        <v>2280</v>
      </c>
      <c r="E271" s="9">
        <v>1</v>
      </c>
      <c r="F271" s="10">
        <v>9</v>
      </c>
      <c r="G271" s="9">
        <v>0</v>
      </c>
      <c r="H271" s="10">
        <v>0</v>
      </c>
      <c r="I271" s="10">
        <v>9</v>
      </c>
      <c r="J271" s="11">
        <f t="shared" si="16"/>
        <v>1</v>
      </c>
      <c r="K271" s="11" t="s">
        <v>1434</v>
      </c>
      <c r="L271" s="11">
        <f t="shared" si="17"/>
        <v>1</v>
      </c>
      <c r="M271" s="11" t="s">
        <v>1434</v>
      </c>
      <c r="N271" s="11">
        <f t="shared" si="18"/>
        <v>1</v>
      </c>
      <c r="O271" s="11" t="s">
        <v>1434</v>
      </c>
      <c r="P271" s="11">
        <f t="shared" si="19"/>
        <v>1</v>
      </c>
      <c r="Q271" s="11" t="s">
        <v>1434</v>
      </c>
    </row>
    <row r="272" spans="1:17" s="5" customFormat="1" ht="51" x14ac:dyDescent="0.2">
      <c r="A272" s="15" t="s">
        <v>1940</v>
      </c>
      <c r="B272" s="15" t="s">
        <v>2066</v>
      </c>
      <c r="C272" s="11" t="s">
        <v>32</v>
      </c>
      <c r="D272" s="8" t="s">
        <v>2281</v>
      </c>
      <c r="E272" s="9">
        <v>1</v>
      </c>
      <c r="F272" s="10">
        <v>9</v>
      </c>
      <c r="G272" s="9">
        <v>0</v>
      </c>
      <c r="H272" s="10">
        <v>0</v>
      </c>
      <c r="I272" s="10">
        <v>9</v>
      </c>
      <c r="J272" s="11">
        <f t="shared" si="16"/>
        <v>1</v>
      </c>
      <c r="K272" s="11" t="s">
        <v>1434</v>
      </c>
      <c r="L272" s="11">
        <f t="shared" si="17"/>
        <v>1</v>
      </c>
      <c r="M272" s="11" t="s">
        <v>1434</v>
      </c>
      <c r="N272" s="11">
        <f t="shared" si="18"/>
        <v>1</v>
      </c>
      <c r="O272" s="11" t="s">
        <v>1434</v>
      </c>
      <c r="P272" s="11">
        <f t="shared" si="19"/>
        <v>1</v>
      </c>
      <c r="Q272" s="11" t="s">
        <v>1434</v>
      </c>
    </row>
    <row r="273" spans="1:17" s="5" customFormat="1" ht="89.25" x14ac:dyDescent="0.2">
      <c r="A273" s="15" t="s">
        <v>1940</v>
      </c>
      <c r="B273" s="7" t="s">
        <v>2070</v>
      </c>
      <c r="C273" s="11" t="s">
        <v>32</v>
      </c>
      <c r="D273" s="8" t="s">
        <v>2282</v>
      </c>
      <c r="E273" s="9">
        <v>1</v>
      </c>
      <c r="F273" s="10">
        <v>9</v>
      </c>
      <c r="G273" s="9">
        <v>0</v>
      </c>
      <c r="H273" s="10">
        <v>0</v>
      </c>
      <c r="I273" s="10">
        <v>9</v>
      </c>
      <c r="J273" s="11">
        <f t="shared" si="16"/>
        <v>1</v>
      </c>
      <c r="K273" s="11" t="s">
        <v>1434</v>
      </c>
      <c r="L273" s="11">
        <f t="shared" si="17"/>
        <v>1</v>
      </c>
      <c r="M273" s="11" t="s">
        <v>1434</v>
      </c>
      <c r="N273" s="11">
        <f t="shared" si="18"/>
        <v>1</v>
      </c>
      <c r="O273" s="11" t="s">
        <v>1434</v>
      </c>
      <c r="P273" s="11">
        <f t="shared" si="19"/>
        <v>1</v>
      </c>
      <c r="Q273" s="11" t="s">
        <v>1434</v>
      </c>
    </row>
    <row r="274" spans="1:17" s="5" customFormat="1" ht="114.75" x14ac:dyDescent="0.2">
      <c r="A274" s="15" t="s">
        <v>1940</v>
      </c>
      <c r="B274" s="7" t="s">
        <v>2070</v>
      </c>
      <c r="C274" s="11" t="s">
        <v>32</v>
      </c>
      <c r="D274" s="8" t="s">
        <v>2283</v>
      </c>
      <c r="E274" s="9">
        <v>1</v>
      </c>
      <c r="F274" s="10">
        <v>8</v>
      </c>
      <c r="G274" s="9">
        <v>0</v>
      </c>
      <c r="H274" s="10">
        <v>0</v>
      </c>
      <c r="I274" s="10">
        <v>8</v>
      </c>
      <c r="J274" s="11">
        <f t="shared" si="16"/>
        <v>1</v>
      </c>
      <c r="K274" s="11" t="s">
        <v>1434</v>
      </c>
      <c r="L274" s="11">
        <f t="shared" si="17"/>
        <v>1</v>
      </c>
      <c r="M274" s="11" t="s">
        <v>1434</v>
      </c>
      <c r="N274" s="11">
        <f t="shared" si="18"/>
        <v>1</v>
      </c>
      <c r="O274" s="11" t="s">
        <v>1434</v>
      </c>
      <c r="P274" s="11">
        <f t="shared" si="19"/>
        <v>1</v>
      </c>
      <c r="Q274" s="11" t="s">
        <v>1434</v>
      </c>
    </row>
    <row r="275" spans="1:17" s="5" customFormat="1" ht="38.25" x14ac:dyDescent="0.2">
      <c r="A275" s="15" t="s">
        <v>1940</v>
      </c>
      <c r="B275" s="7" t="s">
        <v>2070</v>
      </c>
      <c r="C275" s="11" t="s">
        <v>32</v>
      </c>
      <c r="D275" s="8" t="s">
        <v>2284</v>
      </c>
      <c r="E275" s="9">
        <v>1</v>
      </c>
      <c r="F275" s="10">
        <v>9</v>
      </c>
      <c r="G275" s="9">
        <v>0</v>
      </c>
      <c r="H275" s="10">
        <v>0</v>
      </c>
      <c r="I275" s="10">
        <v>9</v>
      </c>
      <c r="J275" s="11">
        <f t="shared" si="16"/>
        <v>1</v>
      </c>
      <c r="K275" s="11" t="s">
        <v>1434</v>
      </c>
      <c r="L275" s="11">
        <f t="shared" si="17"/>
        <v>1</v>
      </c>
      <c r="M275" s="11" t="s">
        <v>1434</v>
      </c>
      <c r="N275" s="11">
        <f t="shared" si="18"/>
        <v>1</v>
      </c>
      <c r="O275" s="11" t="s">
        <v>1434</v>
      </c>
      <c r="P275" s="11">
        <f t="shared" si="19"/>
        <v>1</v>
      </c>
      <c r="Q275" s="11" t="s">
        <v>1434</v>
      </c>
    </row>
    <row r="276" spans="1:17" s="5" customFormat="1" ht="89.25" x14ac:dyDescent="0.2">
      <c r="A276" s="15" t="s">
        <v>1940</v>
      </c>
      <c r="B276" s="7" t="s">
        <v>2070</v>
      </c>
      <c r="C276" s="11" t="s">
        <v>32</v>
      </c>
      <c r="D276" s="8" t="s">
        <v>2285</v>
      </c>
      <c r="E276" s="9">
        <v>1</v>
      </c>
      <c r="F276" s="10">
        <v>9</v>
      </c>
      <c r="G276" s="9">
        <v>0</v>
      </c>
      <c r="H276" s="10">
        <v>0</v>
      </c>
      <c r="I276" s="10">
        <v>9</v>
      </c>
      <c r="J276" s="11">
        <f t="shared" si="16"/>
        <v>1</v>
      </c>
      <c r="K276" s="11" t="s">
        <v>1434</v>
      </c>
      <c r="L276" s="11">
        <f t="shared" si="17"/>
        <v>1</v>
      </c>
      <c r="M276" s="11" t="s">
        <v>1434</v>
      </c>
      <c r="N276" s="11">
        <f t="shared" si="18"/>
        <v>1</v>
      </c>
      <c r="O276" s="11" t="s">
        <v>1434</v>
      </c>
      <c r="P276" s="11">
        <f t="shared" si="19"/>
        <v>1</v>
      </c>
      <c r="Q276" s="11" t="s">
        <v>1434</v>
      </c>
    </row>
    <row r="277" spans="1:17" s="5" customFormat="1" ht="38.25" x14ac:dyDescent="0.2">
      <c r="A277" s="15" t="s">
        <v>1940</v>
      </c>
      <c r="B277" s="7" t="s">
        <v>2073</v>
      </c>
      <c r="C277" s="11" t="s">
        <v>32</v>
      </c>
      <c r="D277" s="8" t="s">
        <v>2286</v>
      </c>
      <c r="E277" s="9">
        <v>0.88890000000000002</v>
      </c>
      <c r="F277" s="10">
        <v>8</v>
      </c>
      <c r="G277" s="9">
        <v>0.1111</v>
      </c>
      <c r="H277" s="10">
        <v>1</v>
      </c>
      <c r="I277" s="10">
        <v>9</v>
      </c>
      <c r="J277" s="11">
        <f t="shared" si="16"/>
        <v>1</v>
      </c>
      <c r="K277" s="11" t="s">
        <v>1434</v>
      </c>
      <c r="L277" s="11">
        <f t="shared" si="17"/>
        <v>1</v>
      </c>
      <c r="M277" s="11" t="s">
        <v>1434</v>
      </c>
      <c r="N277" s="11">
        <f t="shared" si="18"/>
        <v>0</v>
      </c>
      <c r="O277" s="11" t="s">
        <v>1929</v>
      </c>
      <c r="P277" s="11">
        <f t="shared" si="19"/>
        <v>0</v>
      </c>
      <c r="Q277" s="11" t="s">
        <v>1929</v>
      </c>
    </row>
    <row r="278" spans="1:17" s="5" customFormat="1" ht="102" x14ac:dyDescent="0.2">
      <c r="A278" s="15" t="s">
        <v>1940</v>
      </c>
      <c r="B278" s="7" t="s">
        <v>2073</v>
      </c>
      <c r="C278" s="11" t="s">
        <v>32</v>
      </c>
      <c r="D278" s="8" t="s">
        <v>2287</v>
      </c>
      <c r="E278" s="9">
        <v>0.88890000000000002</v>
      </c>
      <c r="F278" s="10">
        <v>8</v>
      </c>
      <c r="G278" s="9">
        <v>0.1111</v>
      </c>
      <c r="H278" s="10">
        <v>1</v>
      </c>
      <c r="I278" s="10">
        <v>9</v>
      </c>
      <c r="J278" s="11">
        <f t="shared" si="16"/>
        <v>1</v>
      </c>
      <c r="K278" s="11" t="s">
        <v>1434</v>
      </c>
      <c r="L278" s="11">
        <f t="shared" si="17"/>
        <v>1</v>
      </c>
      <c r="M278" s="11" t="s">
        <v>1434</v>
      </c>
      <c r="N278" s="11">
        <f t="shared" si="18"/>
        <v>0</v>
      </c>
      <c r="O278" s="11" t="s">
        <v>1929</v>
      </c>
      <c r="P278" s="11">
        <f t="shared" si="19"/>
        <v>0</v>
      </c>
      <c r="Q278" s="11" t="s">
        <v>1929</v>
      </c>
    </row>
    <row r="279" spans="1:17" s="5" customFormat="1" ht="76.5" x14ac:dyDescent="0.2">
      <c r="A279" s="15" t="s">
        <v>1940</v>
      </c>
      <c r="B279" s="7" t="s">
        <v>2073</v>
      </c>
      <c r="C279" s="11" t="s">
        <v>32</v>
      </c>
      <c r="D279" s="8" t="s">
        <v>2288</v>
      </c>
      <c r="E279" s="9">
        <v>0.88890000000000002</v>
      </c>
      <c r="F279" s="10">
        <v>8</v>
      </c>
      <c r="G279" s="9">
        <v>0.1111</v>
      </c>
      <c r="H279" s="10">
        <v>1</v>
      </c>
      <c r="I279" s="10">
        <v>9</v>
      </c>
      <c r="J279" s="11">
        <f t="shared" si="16"/>
        <v>1</v>
      </c>
      <c r="K279" s="11" t="s">
        <v>1434</v>
      </c>
      <c r="L279" s="11">
        <f t="shared" si="17"/>
        <v>1</v>
      </c>
      <c r="M279" s="11" t="s">
        <v>1434</v>
      </c>
      <c r="N279" s="11">
        <f t="shared" si="18"/>
        <v>0</v>
      </c>
      <c r="O279" s="11" t="s">
        <v>1929</v>
      </c>
      <c r="P279" s="11">
        <f t="shared" si="19"/>
        <v>0</v>
      </c>
      <c r="Q279" s="11" t="s">
        <v>1929</v>
      </c>
    </row>
    <row r="280" spans="1:17" s="5" customFormat="1" ht="51" x14ac:dyDescent="0.2">
      <c r="A280" s="15" t="s">
        <v>1940</v>
      </c>
      <c r="B280" s="7" t="s">
        <v>2073</v>
      </c>
      <c r="C280" s="11" t="s">
        <v>32</v>
      </c>
      <c r="D280" s="8" t="s">
        <v>2289</v>
      </c>
      <c r="E280" s="9">
        <v>0.77780000000000005</v>
      </c>
      <c r="F280" s="10">
        <v>7</v>
      </c>
      <c r="G280" s="9">
        <v>0.22220000000000001</v>
      </c>
      <c r="H280" s="10">
        <v>2</v>
      </c>
      <c r="I280" s="10">
        <v>9</v>
      </c>
      <c r="J280" s="11">
        <f t="shared" si="16"/>
        <v>1</v>
      </c>
      <c r="K280" s="11" t="s">
        <v>1434</v>
      </c>
      <c r="L280" s="11">
        <f t="shared" si="17"/>
        <v>0</v>
      </c>
      <c r="M280" s="11" t="s">
        <v>1929</v>
      </c>
      <c r="N280" s="11">
        <f t="shared" si="18"/>
        <v>0</v>
      </c>
      <c r="O280" s="11" t="s">
        <v>1929</v>
      </c>
      <c r="P280" s="11">
        <f t="shared" si="19"/>
        <v>0</v>
      </c>
      <c r="Q280" s="11" t="s">
        <v>1929</v>
      </c>
    </row>
    <row r="281" spans="1:17" s="5" customFormat="1" ht="51" x14ac:dyDescent="0.2">
      <c r="A281" s="15" t="s">
        <v>1940</v>
      </c>
      <c r="B281" s="7" t="s">
        <v>2073</v>
      </c>
      <c r="C281" s="11" t="s">
        <v>32</v>
      </c>
      <c r="D281" s="8" t="s">
        <v>2290</v>
      </c>
      <c r="E281" s="9">
        <v>1</v>
      </c>
      <c r="F281" s="10">
        <v>9</v>
      </c>
      <c r="G281" s="9">
        <v>0</v>
      </c>
      <c r="H281" s="10">
        <v>0</v>
      </c>
      <c r="I281" s="10">
        <v>9</v>
      </c>
      <c r="J281" s="11">
        <f t="shared" si="16"/>
        <v>1</v>
      </c>
      <c r="K281" s="11" t="s">
        <v>1434</v>
      </c>
      <c r="L281" s="11">
        <f t="shared" si="17"/>
        <v>1</v>
      </c>
      <c r="M281" s="11" t="s">
        <v>1434</v>
      </c>
      <c r="N281" s="11">
        <f t="shared" si="18"/>
        <v>1</v>
      </c>
      <c r="O281" s="11" t="s">
        <v>1434</v>
      </c>
      <c r="P281" s="11">
        <f t="shared" si="19"/>
        <v>1</v>
      </c>
      <c r="Q281" s="11" t="s">
        <v>1434</v>
      </c>
    </row>
    <row r="282" spans="1:17" s="5" customFormat="1" ht="114.75" x14ac:dyDescent="0.2">
      <c r="A282" s="15" t="s">
        <v>1940</v>
      </c>
      <c r="B282" s="7" t="s">
        <v>2078</v>
      </c>
      <c r="C282" s="11" t="s">
        <v>32</v>
      </c>
      <c r="D282" s="8" t="s">
        <v>2291</v>
      </c>
      <c r="E282" s="9">
        <v>0.88890000000000002</v>
      </c>
      <c r="F282" s="10">
        <v>8</v>
      </c>
      <c r="G282" s="9">
        <v>0.1111</v>
      </c>
      <c r="H282" s="10">
        <v>1</v>
      </c>
      <c r="I282" s="10">
        <v>9</v>
      </c>
      <c r="J282" s="11">
        <f t="shared" si="16"/>
        <v>1</v>
      </c>
      <c r="K282" s="11" t="s">
        <v>1434</v>
      </c>
      <c r="L282" s="11">
        <f t="shared" si="17"/>
        <v>1</v>
      </c>
      <c r="M282" s="11" t="s">
        <v>1434</v>
      </c>
      <c r="N282" s="11">
        <f t="shared" si="18"/>
        <v>0</v>
      </c>
      <c r="O282" s="11" t="s">
        <v>1929</v>
      </c>
      <c r="P282" s="11">
        <f t="shared" si="19"/>
        <v>0</v>
      </c>
      <c r="Q282" s="11" t="s">
        <v>1929</v>
      </c>
    </row>
    <row r="283" spans="1:17" s="5" customFormat="1" ht="38.25" x14ac:dyDescent="0.2">
      <c r="A283" s="15" t="s">
        <v>1940</v>
      </c>
      <c r="B283" s="7" t="s">
        <v>2078</v>
      </c>
      <c r="C283" s="11" t="s">
        <v>32</v>
      </c>
      <c r="D283" s="8" t="s">
        <v>2292</v>
      </c>
      <c r="E283" s="9">
        <v>1</v>
      </c>
      <c r="F283" s="10">
        <v>9</v>
      </c>
      <c r="G283" s="9">
        <v>0</v>
      </c>
      <c r="H283" s="10">
        <v>0</v>
      </c>
      <c r="I283" s="10">
        <v>9</v>
      </c>
      <c r="J283" s="11">
        <f t="shared" si="16"/>
        <v>1</v>
      </c>
      <c r="K283" s="11" t="s">
        <v>1434</v>
      </c>
      <c r="L283" s="11">
        <f t="shared" si="17"/>
        <v>1</v>
      </c>
      <c r="M283" s="11" t="s">
        <v>1434</v>
      </c>
      <c r="N283" s="11">
        <f t="shared" si="18"/>
        <v>1</v>
      </c>
      <c r="O283" s="11" t="s">
        <v>1434</v>
      </c>
      <c r="P283" s="11">
        <f t="shared" si="19"/>
        <v>1</v>
      </c>
      <c r="Q283" s="11" t="s">
        <v>1434</v>
      </c>
    </row>
    <row r="284" spans="1:17" s="5" customFormat="1" ht="38.25" x14ac:dyDescent="0.2">
      <c r="A284" s="15" t="s">
        <v>1940</v>
      </c>
      <c r="B284" s="7" t="s">
        <v>2078</v>
      </c>
      <c r="C284" s="11" t="s">
        <v>32</v>
      </c>
      <c r="D284" s="8" t="s">
        <v>2293</v>
      </c>
      <c r="E284" s="9">
        <v>1</v>
      </c>
      <c r="F284" s="10">
        <v>9</v>
      </c>
      <c r="G284" s="9">
        <v>0</v>
      </c>
      <c r="H284" s="10">
        <v>0</v>
      </c>
      <c r="I284" s="10">
        <v>9</v>
      </c>
      <c r="J284" s="11">
        <f t="shared" si="16"/>
        <v>1</v>
      </c>
      <c r="K284" s="11" t="s">
        <v>1434</v>
      </c>
      <c r="L284" s="11">
        <f t="shared" si="17"/>
        <v>1</v>
      </c>
      <c r="M284" s="11" t="s">
        <v>1434</v>
      </c>
      <c r="N284" s="11">
        <f t="shared" si="18"/>
        <v>1</v>
      </c>
      <c r="O284" s="11" t="s">
        <v>1434</v>
      </c>
      <c r="P284" s="11">
        <f t="shared" si="19"/>
        <v>1</v>
      </c>
      <c r="Q284" s="11" t="s">
        <v>1434</v>
      </c>
    </row>
    <row r="285" spans="1:17" s="5" customFormat="1" ht="51" x14ac:dyDescent="0.2">
      <c r="A285" s="15" t="s">
        <v>1940</v>
      </c>
      <c r="B285" s="7" t="s">
        <v>2078</v>
      </c>
      <c r="C285" s="11" t="s">
        <v>32</v>
      </c>
      <c r="D285" s="8" t="s">
        <v>2294</v>
      </c>
      <c r="E285" s="9">
        <v>1</v>
      </c>
      <c r="F285" s="10">
        <v>9</v>
      </c>
      <c r="G285" s="9">
        <v>0</v>
      </c>
      <c r="H285" s="10">
        <v>0</v>
      </c>
      <c r="I285" s="10">
        <v>9</v>
      </c>
      <c r="J285" s="11">
        <f t="shared" si="16"/>
        <v>1</v>
      </c>
      <c r="K285" s="11" t="s">
        <v>1434</v>
      </c>
      <c r="L285" s="11">
        <f t="shared" si="17"/>
        <v>1</v>
      </c>
      <c r="M285" s="11" t="s">
        <v>1434</v>
      </c>
      <c r="N285" s="11">
        <f t="shared" si="18"/>
        <v>1</v>
      </c>
      <c r="O285" s="11" t="s">
        <v>1434</v>
      </c>
      <c r="P285" s="11">
        <f t="shared" si="19"/>
        <v>1</v>
      </c>
      <c r="Q285" s="11" t="s">
        <v>1434</v>
      </c>
    </row>
    <row r="286" spans="1:17" s="5" customFormat="1" ht="63.75" x14ac:dyDescent="0.2">
      <c r="A286" s="15" t="s">
        <v>1940</v>
      </c>
      <c r="B286" s="7" t="s">
        <v>2081</v>
      </c>
      <c r="C286" s="11" t="s">
        <v>32</v>
      </c>
      <c r="D286" s="12" t="s">
        <v>2295</v>
      </c>
      <c r="E286" s="9">
        <v>1</v>
      </c>
      <c r="F286" s="10">
        <v>9</v>
      </c>
      <c r="G286" s="9">
        <v>0</v>
      </c>
      <c r="H286" s="10">
        <v>0</v>
      </c>
      <c r="I286" s="10">
        <v>9</v>
      </c>
      <c r="J286" s="11">
        <f t="shared" si="16"/>
        <v>1</v>
      </c>
      <c r="K286" s="11" t="s">
        <v>1434</v>
      </c>
      <c r="L286" s="11">
        <f t="shared" si="17"/>
        <v>1</v>
      </c>
      <c r="M286" s="11" t="s">
        <v>1434</v>
      </c>
      <c r="N286" s="11">
        <f t="shared" si="18"/>
        <v>1</v>
      </c>
      <c r="O286" s="11" t="s">
        <v>1434</v>
      </c>
      <c r="P286" s="11">
        <f t="shared" si="19"/>
        <v>1</v>
      </c>
      <c r="Q286" s="11" t="s">
        <v>1434</v>
      </c>
    </row>
    <row r="287" spans="1:17" s="5" customFormat="1" ht="51" x14ac:dyDescent="0.2">
      <c r="A287" s="15" t="s">
        <v>1940</v>
      </c>
      <c r="B287" s="7" t="s">
        <v>2081</v>
      </c>
      <c r="C287" s="11" t="s">
        <v>32</v>
      </c>
      <c r="D287" s="12" t="s">
        <v>2296</v>
      </c>
      <c r="E287" s="9">
        <v>0.77780000000000005</v>
      </c>
      <c r="F287" s="10">
        <v>7</v>
      </c>
      <c r="G287" s="9">
        <v>0.22220000000000001</v>
      </c>
      <c r="H287" s="10">
        <v>2</v>
      </c>
      <c r="I287" s="10">
        <v>9</v>
      </c>
      <c r="J287" s="11">
        <f t="shared" si="16"/>
        <v>1</v>
      </c>
      <c r="K287" s="11" t="s">
        <v>1434</v>
      </c>
      <c r="L287" s="11">
        <f t="shared" si="17"/>
        <v>0</v>
      </c>
      <c r="M287" s="11" t="s">
        <v>1929</v>
      </c>
      <c r="N287" s="11">
        <f t="shared" si="18"/>
        <v>0</v>
      </c>
      <c r="O287" s="11" t="s">
        <v>1929</v>
      </c>
      <c r="P287" s="11">
        <f t="shared" si="19"/>
        <v>0</v>
      </c>
      <c r="Q287" s="11" t="s">
        <v>1929</v>
      </c>
    </row>
    <row r="288" spans="1:17" s="5" customFormat="1" ht="25.5" x14ac:dyDescent="0.2">
      <c r="A288" s="7" t="s">
        <v>1942</v>
      </c>
      <c r="B288" s="7" t="s">
        <v>2090</v>
      </c>
      <c r="C288" s="11" t="s">
        <v>32</v>
      </c>
      <c r="D288" s="8" t="s">
        <v>2328</v>
      </c>
      <c r="E288" s="9">
        <v>1</v>
      </c>
      <c r="F288" s="10">
        <v>14</v>
      </c>
      <c r="G288" s="9">
        <v>0</v>
      </c>
      <c r="H288" s="10">
        <v>0</v>
      </c>
      <c r="I288" s="10">
        <v>14</v>
      </c>
      <c r="J288" s="11">
        <f t="shared" si="16"/>
        <v>1</v>
      </c>
      <c r="K288" s="11" t="s">
        <v>1434</v>
      </c>
      <c r="L288" s="11">
        <f t="shared" si="17"/>
        <v>1</v>
      </c>
      <c r="M288" s="11" t="s">
        <v>1434</v>
      </c>
      <c r="N288" s="11">
        <f t="shared" si="18"/>
        <v>1</v>
      </c>
      <c r="O288" s="11" t="s">
        <v>1434</v>
      </c>
      <c r="P288" s="11">
        <f t="shared" si="19"/>
        <v>1</v>
      </c>
      <c r="Q288" s="11" t="s">
        <v>1434</v>
      </c>
    </row>
    <row r="289" spans="1:17" s="5" customFormat="1" ht="51" x14ac:dyDescent="0.2">
      <c r="A289" s="7" t="s">
        <v>1942</v>
      </c>
      <c r="B289" s="7" t="s">
        <v>2090</v>
      </c>
      <c r="C289" s="11" t="s">
        <v>32</v>
      </c>
      <c r="D289" s="8" t="s">
        <v>2329</v>
      </c>
      <c r="E289" s="9">
        <v>0.78569999999999995</v>
      </c>
      <c r="F289" s="10">
        <v>11</v>
      </c>
      <c r="G289" s="9">
        <v>0.21429999999999999</v>
      </c>
      <c r="H289" s="10">
        <v>3</v>
      </c>
      <c r="I289" s="10">
        <v>14</v>
      </c>
      <c r="J289" s="11">
        <f t="shared" si="16"/>
        <v>1</v>
      </c>
      <c r="K289" s="11" t="s">
        <v>1434</v>
      </c>
      <c r="L289" s="11">
        <f t="shared" si="17"/>
        <v>0</v>
      </c>
      <c r="M289" s="11" t="s">
        <v>1929</v>
      </c>
      <c r="N289" s="11">
        <f t="shared" si="18"/>
        <v>0</v>
      </c>
      <c r="O289" s="11" t="s">
        <v>1929</v>
      </c>
      <c r="P289" s="11">
        <f t="shared" si="19"/>
        <v>0</v>
      </c>
      <c r="Q289" s="11" t="s">
        <v>1929</v>
      </c>
    </row>
    <row r="290" spans="1:17" s="5" customFormat="1" ht="63.75" x14ac:dyDescent="0.2">
      <c r="A290" s="7" t="s">
        <v>1942</v>
      </c>
      <c r="B290" s="7" t="s">
        <v>2090</v>
      </c>
      <c r="C290" s="11" t="s">
        <v>32</v>
      </c>
      <c r="D290" s="8" t="s">
        <v>2330</v>
      </c>
      <c r="E290" s="9">
        <v>0.57140000000000002</v>
      </c>
      <c r="F290" s="10">
        <v>8</v>
      </c>
      <c r="G290" s="9">
        <v>0.42859999999999998</v>
      </c>
      <c r="H290" s="10">
        <v>6</v>
      </c>
      <c r="I290" s="10">
        <v>14</v>
      </c>
      <c r="J290" s="11">
        <f t="shared" si="16"/>
        <v>0</v>
      </c>
      <c r="K290" s="11" t="s">
        <v>1929</v>
      </c>
      <c r="L290" s="11">
        <f t="shared" si="17"/>
        <v>0</v>
      </c>
      <c r="M290" s="11" t="s">
        <v>1929</v>
      </c>
      <c r="N290" s="11">
        <f t="shared" si="18"/>
        <v>0</v>
      </c>
      <c r="O290" s="11" t="s">
        <v>1929</v>
      </c>
      <c r="P290" s="11">
        <f t="shared" si="19"/>
        <v>0</v>
      </c>
      <c r="Q290" s="11" t="s">
        <v>1929</v>
      </c>
    </row>
    <row r="291" spans="1:17" s="5" customFormat="1" ht="63.75" x14ac:dyDescent="0.2">
      <c r="A291" s="7" t="s">
        <v>1942</v>
      </c>
      <c r="B291" s="7" t="s">
        <v>2090</v>
      </c>
      <c r="C291" s="11" t="s">
        <v>32</v>
      </c>
      <c r="D291" s="8" t="s">
        <v>2331</v>
      </c>
      <c r="E291" s="9">
        <v>0.71430000000000005</v>
      </c>
      <c r="F291" s="10">
        <v>10</v>
      </c>
      <c r="G291" s="9">
        <v>0.28570000000000001</v>
      </c>
      <c r="H291" s="10">
        <v>4</v>
      </c>
      <c r="I291" s="10">
        <v>14</v>
      </c>
      <c r="J291" s="11">
        <f t="shared" si="16"/>
        <v>1</v>
      </c>
      <c r="K291" s="11" t="s">
        <v>1434</v>
      </c>
      <c r="L291" s="11">
        <f t="shared" si="17"/>
        <v>0</v>
      </c>
      <c r="M291" s="11" t="s">
        <v>1929</v>
      </c>
      <c r="N291" s="11">
        <f t="shared" si="18"/>
        <v>0</v>
      </c>
      <c r="O291" s="11" t="s">
        <v>1929</v>
      </c>
      <c r="P291" s="11">
        <f t="shared" si="19"/>
        <v>0</v>
      </c>
      <c r="Q291" s="11" t="s">
        <v>1929</v>
      </c>
    </row>
    <row r="292" spans="1:17" s="5" customFormat="1" ht="102" x14ac:dyDescent="0.2">
      <c r="A292" s="7" t="s">
        <v>1942</v>
      </c>
      <c r="B292" s="7" t="s">
        <v>2090</v>
      </c>
      <c r="C292" s="11" t="s">
        <v>32</v>
      </c>
      <c r="D292" s="8" t="s">
        <v>2332</v>
      </c>
      <c r="E292" s="9">
        <v>0.92859999999999998</v>
      </c>
      <c r="F292" s="10">
        <v>13</v>
      </c>
      <c r="G292" s="9">
        <v>7.1400000000000005E-2</v>
      </c>
      <c r="H292" s="10">
        <v>1</v>
      </c>
      <c r="I292" s="10">
        <v>14</v>
      </c>
      <c r="J292" s="11">
        <f t="shared" si="16"/>
        <v>1</v>
      </c>
      <c r="K292" s="11" t="s">
        <v>1434</v>
      </c>
      <c r="L292" s="11">
        <f t="shared" si="17"/>
        <v>1</v>
      </c>
      <c r="M292" s="11" t="s">
        <v>1434</v>
      </c>
      <c r="N292" s="11">
        <f t="shared" si="18"/>
        <v>1</v>
      </c>
      <c r="O292" s="11" t="s">
        <v>1434</v>
      </c>
      <c r="P292" s="11">
        <f t="shared" si="19"/>
        <v>0</v>
      </c>
      <c r="Q292" s="11" t="s">
        <v>1929</v>
      </c>
    </row>
    <row r="293" spans="1:17" s="5" customFormat="1" ht="63.75" x14ac:dyDescent="0.2">
      <c r="A293" s="7" t="s">
        <v>1942</v>
      </c>
      <c r="B293" s="7" t="s">
        <v>2333</v>
      </c>
      <c r="C293" s="11" t="s">
        <v>32</v>
      </c>
      <c r="D293" s="8" t="s">
        <v>2334</v>
      </c>
      <c r="E293" s="9">
        <v>0.92859999999999998</v>
      </c>
      <c r="F293" s="10">
        <v>13</v>
      </c>
      <c r="G293" s="9">
        <v>7.1400000000000005E-2</v>
      </c>
      <c r="H293" s="10">
        <v>1</v>
      </c>
      <c r="I293" s="10">
        <v>14</v>
      </c>
      <c r="J293" s="11">
        <f t="shared" si="16"/>
        <v>1</v>
      </c>
      <c r="K293" s="11" t="s">
        <v>1434</v>
      </c>
      <c r="L293" s="11">
        <f t="shared" si="17"/>
        <v>1</v>
      </c>
      <c r="M293" s="11" t="s">
        <v>1434</v>
      </c>
      <c r="N293" s="11">
        <f t="shared" si="18"/>
        <v>1</v>
      </c>
      <c r="O293" s="11" t="s">
        <v>1434</v>
      </c>
      <c r="P293" s="11">
        <f t="shared" si="19"/>
        <v>0</v>
      </c>
      <c r="Q293" s="11" t="s">
        <v>1929</v>
      </c>
    </row>
    <row r="294" spans="1:17" s="5" customFormat="1" ht="89.25" x14ac:dyDescent="0.2">
      <c r="A294" s="7" t="s">
        <v>1942</v>
      </c>
      <c r="B294" s="7" t="s">
        <v>2333</v>
      </c>
      <c r="C294" s="11" t="s">
        <v>32</v>
      </c>
      <c r="D294" s="8" t="s">
        <v>2335</v>
      </c>
      <c r="E294" s="9">
        <v>0.78569999999999995</v>
      </c>
      <c r="F294" s="10">
        <v>11</v>
      </c>
      <c r="G294" s="9">
        <v>0.21429999999999999</v>
      </c>
      <c r="H294" s="10">
        <v>3</v>
      </c>
      <c r="I294" s="10">
        <v>14</v>
      </c>
      <c r="J294" s="11">
        <f t="shared" si="16"/>
        <v>1</v>
      </c>
      <c r="K294" s="11" t="s">
        <v>1434</v>
      </c>
      <c r="L294" s="11">
        <f t="shared" si="17"/>
        <v>0</v>
      </c>
      <c r="M294" s="11" t="s">
        <v>1929</v>
      </c>
      <c r="N294" s="11">
        <f t="shared" si="18"/>
        <v>0</v>
      </c>
      <c r="O294" s="11" t="s">
        <v>1929</v>
      </c>
      <c r="P294" s="11">
        <f t="shared" si="19"/>
        <v>0</v>
      </c>
      <c r="Q294" s="11" t="s">
        <v>1929</v>
      </c>
    </row>
    <row r="295" spans="1:17" s="5" customFormat="1" ht="114.75" x14ac:dyDescent="0.2">
      <c r="A295" s="7" t="s">
        <v>1942</v>
      </c>
      <c r="B295" s="7" t="s">
        <v>2333</v>
      </c>
      <c r="C295" s="11" t="s">
        <v>32</v>
      </c>
      <c r="D295" s="8" t="s">
        <v>2336</v>
      </c>
      <c r="E295" s="9">
        <v>0.64290000000000003</v>
      </c>
      <c r="F295" s="10">
        <v>9</v>
      </c>
      <c r="G295" s="9">
        <v>0.35709999999999997</v>
      </c>
      <c r="H295" s="10">
        <v>5</v>
      </c>
      <c r="I295" s="10">
        <v>14</v>
      </c>
      <c r="J295" s="11">
        <f t="shared" si="16"/>
        <v>0</v>
      </c>
      <c r="K295" s="11" t="s">
        <v>1929</v>
      </c>
      <c r="L295" s="11">
        <f t="shared" si="17"/>
        <v>0</v>
      </c>
      <c r="M295" s="11" t="s">
        <v>1929</v>
      </c>
      <c r="N295" s="11">
        <f t="shared" si="18"/>
        <v>0</v>
      </c>
      <c r="O295" s="11" t="s">
        <v>1929</v>
      </c>
      <c r="P295" s="11">
        <f t="shared" si="19"/>
        <v>0</v>
      </c>
      <c r="Q295" s="11" t="s">
        <v>1929</v>
      </c>
    </row>
    <row r="296" spans="1:17" s="5" customFormat="1" ht="89.25" x14ac:dyDescent="0.2">
      <c r="A296" s="7" t="s">
        <v>1942</v>
      </c>
      <c r="B296" s="7" t="s">
        <v>2333</v>
      </c>
      <c r="C296" s="11" t="s">
        <v>32</v>
      </c>
      <c r="D296" s="8" t="s">
        <v>2337</v>
      </c>
      <c r="E296" s="9">
        <v>0.78569999999999995</v>
      </c>
      <c r="F296" s="10">
        <v>11</v>
      </c>
      <c r="G296" s="9">
        <v>0.21429999999999999</v>
      </c>
      <c r="H296" s="10">
        <v>3</v>
      </c>
      <c r="I296" s="10">
        <v>14</v>
      </c>
      <c r="J296" s="11">
        <f t="shared" si="16"/>
        <v>1</v>
      </c>
      <c r="K296" s="11" t="s">
        <v>1434</v>
      </c>
      <c r="L296" s="11">
        <f t="shared" si="17"/>
        <v>0</v>
      </c>
      <c r="M296" s="11" t="s">
        <v>1929</v>
      </c>
      <c r="N296" s="11">
        <f t="shared" si="18"/>
        <v>0</v>
      </c>
      <c r="O296" s="11" t="s">
        <v>1929</v>
      </c>
      <c r="P296" s="11">
        <f t="shared" si="19"/>
        <v>0</v>
      </c>
      <c r="Q296" s="11" t="s">
        <v>1929</v>
      </c>
    </row>
    <row r="297" spans="1:17" s="5" customFormat="1" ht="63.75" x14ac:dyDescent="0.2">
      <c r="A297" s="7" t="s">
        <v>1942</v>
      </c>
      <c r="B297" s="7" t="s">
        <v>2333</v>
      </c>
      <c r="C297" s="11" t="s">
        <v>32</v>
      </c>
      <c r="D297" s="8" t="s">
        <v>2338</v>
      </c>
      <c r="E297" s="9">
        <v>0.85709999999999997</v>
      </c>
      <c r="F297" s="10">
        <v>12</v>
      </c>
      <c r="G297" s="9">
        <v>0.1429</v>
      </c>
      <c r="H297" s="10">
        <v>2</v>
      </c>
      <c r="I297" s="10">
        <v>14</v>
      </c>
      <c r="J297" s="11">
        <f t="shared" si="16"/>
        <v>1</v>
      </c>
      <c r="K297" s="11" t="s">
        <v>1434</v>
      </c>
      <c r="L297" s="11">
        <f t="shared" si="17"/>
        <v>1</v>
      </c>
      <c r="M297" s="11" t="s">
        <v>1434</v>
      </c>
      <c r="N297" s="11">
        <f t="shared" si="18"/>
        <v>0</v>
      </c>
      <c r="O297" s="11" t="s">
        <v>1929</v>
      </c>
      <c r="P297" s="11">
        <f t="shared" si="19"/>
        <v>0</v>
      </c>
      <c r="Q297" s="11" t="s">
        <v>1929</v>
      </c>
    </row>
    <row r="298" spans="1:17" s="5" customFormat="1" ht="76.5" x14ac:dyDescent="0.2">
      <c r="A298" s="7" t="s">
        <v>1942</v>
      </c>
      <c r="B298" s="7" t="s">
        <v>2339</v>
      </c>
      <c r="C298" s="11" t="s">
        <v>32</v>
      </c>
      <c r="D298" s="8" t="s">
        <v>2340</v>
      </c>
      <c r="E298" s="9">
        <v>0.78569999999999995</v>
      </c>
      <c r="F298" s="10">
        <v>11</v>
      </c>
      <c r="G298" s="9">
        <v>0.21429999999999999</v>
      </c>
      <c r="H298" s="10">
        <v>3</v>
      </c>
      <c r="I298" s="10">
        <v>14</v>
      </c>
      <c r="J298" s="11">
        <f t="shared" si="16"/>
        <v>1</v>
      </c>
      <c r="K298" s="11" t="s">
        <v>1434</v>
      </c>
      <c r="L298" s="11">
        <f t="shared" si="17"/>
        <v>0</v>
      </c>
      <c r="M298" s="11" t="s">
        <v>1929</v>
      </c>
      <c r="N298" s="11">
        <f t="shared" si="18"/>
        <v>0</v>
      </c>
      <c r="O298" s="11" t="s">
        <v>1929</v>
      </c>
      <c r="P298" s="11">
        <f t="shared" si="19"/>
        <v>0</v>
      </c>
      <c r="Q298" s="11" t="s">
        <v>1929</v>
      </c>
    </row>
    <row r="299" spans="1:17" s="5" customFormat="1" ht="63.75" x14ac:dyDescent="0.2">
      <c r="A299" s="7" t="s">
        <v>1942</v>
      </c>
      <c r="B299" s="7" t="s">
        <v>2339</v>
      </c>
      <c r="C299" s="11" t="s">
        <v>32</v>
      </c>
      <c r="D299" s="8" t="s">
        <v>2341</v>
      </c>
      <c r="E299" s="9">
        <v>0.57140000000000002</v>
      </c>
      <c r="F299" s="10">
        <v>8</v>
      </c>
      <c r="G299" s="9">
        <v>0.42859999999999998</v>
      </c>
      <c r="H299" s="10">
        <v>6</v>
      </c>
      <c r="I299" s="10">
        <v>14</v>
      </c>
      <c r="J299" s="11">
        <f t="shared" si="16"/>
        <v>0</v>
      </c>
      <c r="K299" s="11" t="s">
        <v>1929</v>
      </c>
      <c r="L299" s="11">
        <f t="shared" si="17"/>
        <v>0</v>
      </c>
      <c r="M299" s="11" t="s">
        <v>1929</v>
      </c>
      <c r="N299" s="11">
        <f t="shared" si="18"/>
        <v>0</v>
      </c>
      <c r="O299" s="11" t="s">
        <v>1929</v>
      </c>
      <c r="P299" s="11">
        <f t="shared" si="19"/>
        <v>0</v>
      </c>
      <c r="Q299" s="11" t="s">
        <v>1929</v>
      </c>
    </row>
    <row r="300" spans="1:17" s="5" customFormat="1" ht="63.75" x14ac:dyDescent="0.2">
      <c r="A300" s="7" t="s">
        <v>1942</v>
      </c>
      <c r="B300" s="7" t="s">
        <v>2339</v>
      </c>
      <c r="C300" s="11" t="s">
        <v>32</v>
      </c>
      <c r="D300" s="8" t="s">
        <v>2342</v>
      </c>
      <c r="E300" s="9">
        <v>0.92859999999999998</v>
      </c>
      <c r="F300" s="10">
        <v>13</v>
      </c>
      <c r="G300" s="9">
        <v>7.1400000000000005E-2</v>
      </c>
      <c r="H300" s="10">
        <v>1</v>
      </c>
      <c r="I300" s="10">
        <v>14</v>
      </c>
      <c r="J300" s="11">
        <f t="shared" si="16"/>
        <v>1</v>
      </c>
      <c r="K300" s="11" t="s">
        <v>1434</v>
      </c>
      <c r="L300" s="11">
        <f t="shared" si="17"/>
        <v>1</v>
      </c>
      <c r="M300" s="11" t="s">
        <v>1434</v>
      </c>
      <c r="N300" s="11">
        <f t="shared" si="18"/>
        <v>1</v>
      </c>
      <c r="O300" s="11" t="s">
        <v>1434</v>
      </c>
      <c r="P300" s="11">
        <f t="shared" si="19"/>
        <v>0</v>
      </c>
      <c r="Q300" s="11" t="s">
        <v>1929</v>
      </c>
    </row>
    <row r="301" spans="1:17" s="5" customFormat="1" ht="51" x14ac:dyDescent="0.2">
      <c r="A301" s="7" t="s">
        <v>1942</v>
      </c>
      <c r="B301" s="7" t="s">
        <v>2339</v>
      </c>
      <c r="C301" s="11" t="s">
        <v>32</v>
      </c>
      <c r="D301" s="8" t="s">
        <v>2343</v>
      </c>
      <c r="E301" s="9">
        <v>0.78569999999999995</v>
      </c>
      <c r="F301" s="10">
        <v>11</v>
      </c>
      <c r="G301" s="9">
        <v>0.21429999999999999</v>
      </c>
      <c r="H301" s="10">
        <v>3</v>
      </c>
      <c r="I301" s="10">
        <v>14</v>
      </c>
      <c r="J301" s="11">
        <f t="shared" si="16"/>
        <v>1</v>
      </c>
      <c r="K301" s="11" t="s">
        <v>1434</v>
      </c>
      <c r="L301" s="11">
        <f t="shared" si="17"/>
        <v>0</v>
      </c>
      <c r="M301" s="11" t="s">
        <v>1929</v>
      </c>
      <c r="N301" s="11">
        <f t="shared" si="18"/>
        <v>0</v>
      </c>
      <c r="O301" s="11" t="s">
        <v>1929</v>
      </c>
      <c r="P301" s="11">
        <f t="shared" si="19"/>
        <v>0</v>
      </c>
      <c r="Q301" s="11" t="s">
        <v>1929</v>
      </c>
    </row>
    <row r="302" spans="1:17" s="5" customFormat="1" ht="63.75" x14ac:dyDescent="0.2">
      <c r="A302" s="7" t="s">
        <v>1942</v>
      </c>
      <c r="B302" s="7" t="s">
        <v>2339</v>
      </c>
      <c r="C302" s="11" t="s">
        <v>32</v>
      </c>
      <c r="D302" s="8" t="s">
        <v>2344</v>
      </c>
      <c r="E302" s="9">
        <v>1</v>
      </c>
      <c r="F302" s="10">
        <v>14</v>
      </c>
      <c r="G302" s="9">
        <v>0</v>
      </c>
      <c r="H302" s="10">
        <v>0</v>
      </c>
      <c r="I302" s="10">
        <v>14</v>
      </c>
      <c r="J302" s="11">
        <f t="shared" si="16"/>
        <v>1</v>
      </c>
      <c r="K302" s="11" t="s">
        <v>1434</v>
      </c>
      <c r="L302" s="11">
        <f t="shared" si="17"/>
        <v>1</v>
      </c>
      <c r="M302" s="11" t="s">
        <v>1434</v>
      </c>
      <c r="N302" s="11">
        <f t="shared" si="18"/>
        <v>1</v>
      </c>
      <c r="O302" s="11" t="s">
        <v>1434</v>
      </c>
      <c r="P302" s="11">
        <f t="shared" si="19"/>
        <v>1</v>
      </c>
      <c r="Q302" s="11" t="s">
        <v>1434</v>
      </c>
    </row>
    <row r="303" spans="1:17" s="5" customFormat="1" ht="76.5" x14ac:dyDescent="0.2">
      <c r="A303" s="7" t="s">
        <v>1942</v>
      </c>
      <c r="B303" s="7" t="s">
        <v>2339</v>
      </c>
      <c r="C303" s="11" t="s">
        <v>32</v>
      </c>
      <c r="D303" s="8" t="s">
        <v>2345</v>
      </c>
      <c r="E303" s="9">
        <v>0.42859999999999998</v>
      </c>
      <c r="F303" s="10">
        <v>6</v>
      </c>
      <c r="G303" s="9">
        <v>0.57140000000000002</v>
      </c>
      <c r="H303" s="10">
        <v>8</v>
      </c>
      <c r="I303" s="10">
        <v>14</v>
      </c>
      <c r="J303" s="11">
        <f t="shared" si="16"/>
        <v>0</v>
      </c>
      <c r="K303" s="11" t="s">
        <v>1929</v>
      </c>
      <c r="L303" s="11">
        <f t="shared" si="17"/>
        <v>0</v>
      </c>
      <c r="M303" s="11" t="s">
        <v>1929</v>
      </c>
      <c r="N303" s="11">
        <f t="shared" si="18"/>
        <v>0</v>
      </c>
      <c r="O303" s="11" t="s">
        <v>1929</v>
      </c>
      <c r="P303" s="11">
        <f t="shared" si="19"/>
        <v>0</v>
      </c>
      <c r="Q303" s="11" t="s">
        <v>1929</v>
      </c>
    </row>
    <row r="304" spans="1:17" s="5" customFormat="1" ht="51" x14ac:dyDescent="0.2">
      <c r="A304" s="7" t="s">
        <v>1942</v>
      </c>
      <c r="B304" s="7" t="s">
        <v>2339</v>
      </c>
      <c r="C304" s="11" t="s">
        <v>32</v>
      </c>
      <c r="D304" s="8" t="s">
        <v>2346</v>
      </c>
      <c r="E304" s="9">
        <v>0.85709999999999997</v>
      </c>
      <c r="F304" s="10">
        <v>12</v>
      </c>
      <c r="G304" s="9">
        <v>0.1429</v>
      </c>
      <c r="H304" s="10">
        <v>2</v>
      </c>
      <c r="I304" s="10">
        <v>14</v>
      </c>
      <c r="J304" s="11">
        <f t="shared" si="16"/>
        <v>1</v>
      </c>
      <c r="K304" s="11" t="s">
        <v>1434</v>
      </c>
      <c r="L304" s="11">
        <f t="shared" si="17"/>
        <v>1</v>
      </c>
      <c r="M304" s="11" t="s">
        <v>1434</v>
      </c>
      <c r="N304" s="11">
        <f t="shared" si="18"/>
        <v>0</v>
      </c>
      <c r="O304" s="11" t="s">
        <v>1929</v>
      </c>
      <c r="P304" s="11">
        <f t="shared" si="19"/>
        <v>0</v>
      </c>
      <c r="Q304" s="11" t="s">
        <v>1929</v>
      </c>
    </row>
    <row r="305" spans="1:17" s="5" customFormat="1" ht="76.5" x14ac:dyDescent="0.2">
      <c r="A305" s="7" t="s">
        <v>1942</v>
      </c>
      <c r="B305" s="7" t="s">
        <v>2347</v>
      </c>
      <c r="C305" s="11" t="s">
        <v>32</v>
      </c>
      <c r="D305" s="8" t="s">
        <v>2348</v>
      </c>
      <c r="E305" s="9">
        <v>1</v>
      </c>
      <c r="F305" s="10">
        <v>13</v>
      </c>
      <c r="G305" s="9">
        <v>0</v>
      </c>
      <c r="H305" s="10">
        <v>0</v>
      </c>
      <c r="I305" s="10">
        <v>13</v>
      </c>
      <c r="J305" s="11">
        <f t="shared" si="16"/>
        <v>1</v>
      </c>
      <c r="K305" s="11" t="s">
        <v>1434</v>
      </c>
      <c r="L305" s="11">
        <f t="shared" si="17"/>
        <v>1</v>
      </c>
      <c r="M305" s="11" t="s">
        <v>1434</v>
      </c>
      <c r="N305" s="11">
        <f t="shared" si="18"/>
        <v>1</v>
      </c>
      <c r="O305" s="11" t="s">
        <v>1434</v>
      </c>
      <c r="P305" s="11">
        <f t="shared" si="19"/>
        <v>1</v>
      </c>
      <c r="Q305" s="11" t="s">
        <v>1434</v>
      </c>
    </row>
    <row r="306" spans="1:17" s="5" customFormat="1" ht="38.25" x14ac:dyDescent="0.2">
      <c r="A306" s="7" t="s">
        <v>1942</v>
      </c>
      <c r="B306" s="7" t="s">
        <v>2347</v>
      </c>
      <c r="C306" s="11" t="s">
        <v>32</v>
      </c>
      <c r="D306" s="8" t="s">
        <v>2349</v>
      </c>
      <c r="E306" s="9">
        <v>0.46150000000000002</v>
      </c>
      <c r="F306" s="10">
        <v>6</v>
      </c>
      <c r="G306" s="9">
        <v>0.53849999999999998</v>
      </c>
      <c r="H306" s="10">
        <v>7</v>
      </c>
      <c r="I306" s="10">
        <v>13</v>
      </c>
      <c r="J306" s="11">
        <f t="shared" si="16"/>
        <v>0</v>
      </c>
      <c r="K306" s="11" t="s">
        <v>1929</v>
      </c>
      <c r="L306" s="11">
        <f t="shared" si="17"/>
        <v>0</v>
      </c>
      <c r="M306" s="11" t="s">
        <v>1929</v>
      </c>
      <c r="N306" s="11">
        <f t="shared" si="18"/>
        <v>0</v>
      </c>
      <c r="O306" s="11" t="s">
        <v>1929</v>
      </c>
      <c r="P306" s="11">
        <f t="shared" si="19"/>
        <v>0</v>
      </c>
      <c r="Q306" s="11" t="s">
        <v>1929</v>
      </c>
    </row>
    <row r="307" spans="1:17" s="5" customFormat="1" ht="38.25" x14ac:dyDescent="0.2">
      <c r="A307" s="7" t="s">
        <v>1942</v>
      </c>
      <c r="B307" s="7" t="s">
        <v>2347</v>
      </c>
      <c r="C307" s="11" t="s">
        <v>32</v>
      </c>
      <c r="D307" s="8" t="s">
        <v>2350</v>
      </c>
      <c r="E307" s="9">
        <v>0.84619999999999995</v>
      </c>
      <c r="F307" s="10">
        <v>11</v>
      </c>
      <c r="G307" s="9">
        <v>0.15379999999999999</v>
      </c>
      <c r="H307" s="10">
        <v>2</v>
      </c>
      <c r="I307" s="10">
        <v>13</v>
      </c>
      <c r="J307" s="11">
        <f t="shared" si="16"/>
        <v>1</v>
      </c>
      <c r="K307" s="11" t="s">
        <v>1434</v>
      </c>
      <c r="L307" s="11">
        <f t="shared" si="17"/>
        <v>1</v>
      </c>
      <c r="M307" s="11" t="s">
        <v>1434</v>
      </c>
      <c r="N307" s="11">
        <f t="shared" si="18"/>
        <v>0</v>
      </c>
      <c r="O307" s="11" t="s">
        <v>1929</v>
      </c>
      <c r="P307" s="11">
        <f t="shared" si="19"/>
        <v>0</v>
      </c>
      <c r="Q307" s="11" t="s">
        <v>1929</v>
      </c>
    </row>
    <row r="308" spans="1:17" s="5" customFormat="1" ht="63.75" x14ac:dyDescent="0.2">
      <c r="A308" s="7" t="s">
        <v>1942</v>
      </c>
      <c r="B308" s="7" t="s">
        <v>2347</v>
      </c>
      <c r="C308" s="11" t="s">
        <v>32</v>
      </c>
      <c r="D308" s="8" t="s">
        <v>2351</v>
      </c>
      <c r="E308" s="9">
        <v>0.84619999999999995</v>
      </c>
      <c r="F308" s="10">
        <v>11</v>
      </c>
      <c r="G308" s="9">
        <v>0.15379999999999999</v>
      </c>
      <c r="H308" s="10">
        <v>2</v>
      </c>
      <c r="I308" s="10">
        <v>13</v>
      </c>
      <c r="J308" s="11">
        <f t="shared" si="16"/>
        <v>1</v>
      </c>
      <c r="K308" s="11" t="s">
        <v>1434</v>
      </c>
      <c r="L308" s="11">
        <f t="shared" si="17"/>
        <v>1</v>
      </c>
      <c r="M308" s="11" t="s">
        <v>1434</v>
      </c>
      <c r="N308" s="11">
        <f t="shared" si="18"/>
        <v>0</v>
      </c>
      <c r="O308" s="11" t="s">
        <v>1929</v>
      </c>
      <c r="P308" s="11">
        <f t="shared" si="19"/>
        <v>0</v>
      </c>
      <c r="Q308" s="11" t="s">
        <v>1929</v>
      </c>
    </row>
    <row r="309" spans="1:17" s="5" customFormat="1" ht="63.75" x14ac:dyDescent="0.2">
      <c r="A309" s="7" t="s">
        <v>1942</v>
      </c>
      <c r="B309" s="7" t="s">
        <v>2347</v>
      </c>
      <c r="C309" s="11" t="s">
        <v>32</v>
      </c>
      <c r="D309" s="8" t="s">
        <v>2352</v>
      </c>
      <c r="E309" s="9">
        <v>0.69230000000000003</v>
      </c>
      <c r="F309" s="10">
        <v>9</v>
      </c>
      <c r="G309" s="9">
        <v>0.30769999999999997</v>
      </c>
      <c r="H309" s="10">
        <v>4</v>
      </c>
      <c r="I309" s="10">
        <v>13</v>
      </c>
      <c r="J309" s="11">
        <f t="shared" si="16"/>
        <v>1</v>
      </c>
      <c r="K309" s="11" t="s">
        <v>1434</v>
      </c>
      <c r="L309" s="11">
        <f t="shared" si="17"/>
        <v>0</v>
      </c>
      <c r="M309" s="11" t="s">
        <v>1929</v>
      </c>
      <c r="N309" s="11">
        <f t="shared" si="18"/>
        <v>0</v>
      </c>
      <c r="O309" s="11" t="s">
        <v>1929</v>
      </c>
      <c r="P309" s="11">
        <f t="shared" si="19"/>
        <v>0</v>
      </c>
      <c r="Q309" s="11" t="s">
        <v>1929</v>
      </c>
    </row>
    <row r="310" spans="1:17" s="5" customFormat="1" ht="63.75" x14ac:dyDescent="0.2">
      <c r="A310" s="7" t="s">
        <v>1942</v>
      </c>
      <c r="B310" s="7" t="s">
        <v>2353</v>
      </c>
      <c r="C310" s="11" t="s">
        <v>32</v>
      </c>
      <c r="D310" s="8" t="s">
        <v>2354</v>
      </c>
      <c r="E310" s="9">
        <v>0.76919999999999999</v>
      </c>
      <c r="F310" s="10">
        <v>10</v>
      </c>
      <c r="G310" s="9">
        <v>0.23080000000000001</v>
      </c>
      <c r="H310" s="10">
        <v>3</v>
      </c>
      <c r="I310" s="10">
        <v>13</v>
      </c>
      <c r="J310" s="11">
        <f t="shared" si="16"/>
        <v>1</v>
      </c>
      <c r="K310" s="11" t="s">
        <v>1434</v>
      </c>
      <c r="L310" s="11">
        <f t="shared" si="17"/>
        <v>0</v>
      </c>
      <c r="M310" s="11" t="s">
        <v>1929</v>
      </c>
      <c r="N310" s="11">
        <f t="shared" si="18"/>
        <v>0</v>
      </c>
      <c r="O310" s="11" t="s">
        <v>1929</v>
      </c>
      <c r="P310" s="11">
        <f t="shared" si="19"/>
        <v>0</v>
      </c>
      <c r="Q310" s="11" t="s">
        <v>1929</v>
      </c>
    </row>
    <row r="311" spans="1:17" s="5" customFormat="1" ht="51" x14ac:dyDescent="0.2">
      <c r="A311" s="7" t="s">
        <v>1942</v>
      </c>
      <c r="B311" s="7" t="s">
        <v>2353</v>
      </c>
      <c r="C311" s="11" t="s">
        <v>32</v>
      </c>
      <c r="D311" s="8" t="s">
        <v>2355</v>
      </c>
      <c r="E311" s="9">
        <v>0.61539999999999995</v>
      </c>
      <c r="F311" s="10">
        <v>8</v>
      </c>
      <c r="G311" s="9">
        <v>0.3846</v>
      </c>
      <c r="H311" s="10">
        <v>5</v>
      </c>
      <c r="I311" s="10">
        <v>13</v>
      </c>
      <c r="J311" s="11">
        <f t="shared" si="16"/>
        <v>0</v>
      </c>
      <c r="K311" s="11" t="s">
        <v>1929</v>
      </c>
      <c r="L311" s="11">
        <f t="shared" si="17"/>
        <v>0</v>
      </c>
      <c r="M311" s="11" t="s">
        <v>1929</v>
      </c>
      <c r="N311" s="11">
        <f t="shared" si="18"/>
        <v>0</v>
      </c>
      <c r="O311" s="11" t="s">
        <v>1929</v>
      </c>
      <c r="P311" s="11">
        <f t="shared" si="19"/>
        <v>0</v>
      </c>
      <c r="Q311" s="11" t="s">
        <v>1929</v>
      </c>
    </row>
    <row r="312" spans="1:17" s="5" customFormat="1" ht="38.25" x14ac:dyDescent="0.2">
      <c r="A312" s="7" t="s">
        <v>1942</v>
      </c>
      <c r="B312" s="7" t="s">
        <v>2353</v>
      </c>
      <c r="C312" s="11" t="s">
        <v>32</v>
      </c>
      <c r="D312" s="8" t="s">
        <v>2356</v>
      </c>
      <c r="E312" s="9">
        <v>0.61539999999999995</v>
      </c>
      <c r="F312" s="10">
        <v>8</v>
      </c>
      <c r="G312" s="9">
        <v>0.3846</v>
      </c>
      <c r="H312" s="10">
        <v>5</v>
      </c>
      <c r="I312" s="10">
        <v>13</v>
      </c>
      <c r="J312" s="11">
        <f t="shared" si="16"/>
        <v>0</v>
      </c>
      <c r="K312" s="11" t="s">
        <v>1929</v>
      </c>
      <c r="L312" s="11">
        <f t="shared" si="17"/>
        <v>0</v>
      </c>
      <c r="M312" s="11" t="s">
        <v>1929</v>
      </c>
      <c r="N312" s="11">
        <f t="shared" si="18"/>
        <v>0</v>
      </c>
      <c r="O312" s="11" t="s">
        <v>1929</v>
      </c>
      <c r="P312" s="11">
        <f t="shared" si="19"/>
        <v>0</v>
      </c>
      <c r="Q312" s="11" t="s">
        <v>1929</v>
      </c>
    </row>
    <row r="313" spans="1:17" s="5" customFormat="1" ht="51" x14ac:dyDescent="0.2">
      <c r="A313" s="7" t="s">
        <v>1942</v>
      </c>
      <c r="B313" s="7" t="s">
        <v>2353</v>
      </c>
      <c r="C313" s="11" t="s">
        <v>32</v>
      </c>
      <c r="D313" s="8" t="s">
        <v>2357</v>
      </c>
      <c r="E313" s="9">
        <v>0.69230000000000003</v>
      </c>
      <c r="F313" s="10">
        <v>9</v>
      </c>
      <c r="G313" s="9">
        <v>0.30769999999999997</v>
      </c>
      <c r="H313" s="10">
        <v>4</v>
      </c>
      <c r="I313" s="10">
        <v>13</v>
      </c>
      <c r="J313" s="11">
        <f t="shared" si="16"/>
        <v>1</v>
      </c>
      <c r="K313" s="11" t="s">
        <v>1434</v>
      </c>
      <c r="L313" s="11">
        <f t="shared" si="17"/>
        <v>0</v>
      </c>
      <c r="M313" s="11" t="s">
        <v>1929</v>
      </c>
      <c r="N313" s="11">
        <f t="shared" si="18"/>
        <v>0</v>
      </c>
      <c r="O313" s="11" t="s">
        <v>1929</v>
      </c>
      <c r="P313" s="11">
        <f t="shared" si="19"/>
        <v>0</v>
      </c>
      <c r="Q313" s="11" t="s">
        <v>1929</v>
      </c>
    </row>
    <row r="314" spans="1:17" s="5" customFormat="1" ht="14.1" customHeight="1" x14ac:dyDescent="0.2">
      <c r="A314" s="7" t="s">
        <v>1942</v>
      </c>
      <c r="B314" s="7" t="s">
        <v>2093</v>
      </c>
      <c r="C314" s="11" t="s">
        <v>32</v>
      </c>
      <c r="D314" s="8" t="s">
        <v>2358</v>
      </c>
      <c r="E314" s="9">
        <v>1</v>
      </c>
      <c r="F314" s="10">
        <v>13</v>
      </c>
      <c r="G314" s="9">
        <v>0</v>
      </c>
      <c r="H314" s="10">
        <v>0</v>
      </c>
      <c r="I314" s="10">
        <v>13</v>
      </c>
      <c r="J314" s="11">
        <f t="shared" si="16"/>
        <v>1</v>
      </c>
      <c r="K314" s="11" t="s">
        <v>1434</v>
      </c>
      <c r="L314" s="11">
        <f t="shared" si="17"/>
        <v>1</v>
      </c>
      <c r="M314" s="11" t="s">
        <v>1434</v>
      </c>
      <c r="N314" s="11">
        <f t="shared" si="18"/>
        <v>1</v>
      </c>
      <c r="O314" s="11" t="s">
        <v>1434</v>
      </c>
      <c r="P314" s="11">
        <f t="shared" si="19"/>
        <v>1</v>
      </c>
      <c r="Q314" s="11" t="s">
        <v>1434</v>
      </c>
    </row>
    <row r="315" spans="1:17" s="5" customFormat="1" ht="21.6" customHeight="1" x14ac:dyDescent="0.2">
      <c r="A315" s="7" t="s">
        <v>1942</v>
      </c>
      <c r="B315" s="7" t="s">
        <v>2093</v>
      </c>
      <c r="C315" s="11" t="s">
        <v>32</v>
      </c>
      <c r="D315" s="8" t="s">
        <v>2359</v>
      </c>
      <c r="E315" s="9">
        <v>0.76919999999999999</v>
      </c>
      <c r="F315" s="10">
        <v>10</v>
      </c>
      <c r="G315" s="9">
        <v>0.23080000000000001</v>
      </c>
      <c r="H315" s="10">
        <v>3</v>
      </c>
      <c r="I315" s="10">
        <v>13</v>
      </c>
      <c r="J315" s="11">
        <f t="shared" si="16"/>
        <v>1</v>
      </c>
      <c r="K315" s="11" t="s">
        <v>1434</v>
      </c>
      <c r="L315" s="11">
        <f t="shared" si="17"/>
        <v>0</v>
      </c>
      <c r="M315" s="11" t="s">
        <v>1929</v>
      </c>
      <c r="N315" s="11">
        <f t="shared" si="18"/>
        <v>0</v>
      </c>
      <c r="O315" s="11" t="s">
        <v>1929</v>
      </c>
      <c r="P315" s="11">
        <f t="shared" si="19"/>
        <v>0</v>
      </c>
      <c r="Q315" s="11" t="s">
        <v>1929</v>
      </c>
    </row>
    <row r="316" spans="1:17" s="5" customFormat="1" ht="89.25" x14ac:dyDescent="0.2">
      <c r="A316" s="7" t="s">
        <v>1942</v>
      </c>
      <c r="B316" s="7" t="s">
        <v>2093</v>
      </c>
      <c r="C316" s="11" t="s">
        <v>32</v>
      </c>
      <c r="D316" s="8" t="s">
        <v>2360</v>
      </c>
      <c r="E316" s="9">
        <v>0.53849999999999998</v>
      </c>
      <c r="F316" s="10">
        <v>7</v>
      </c>
      <c r="G316" s="9">
        <v>0.46150000000000002</v>
      </c>
      <c r="H316" s="10">
        <v>6</v>
      </c>
      <c r="I316" s="10">
        <v>13</v>
      </c>
      <c r="J316" s="11">
        <f t="shared" si="16"/>
        <v>0</v>
      </c>
      <c r="K316" s="11" t="s">
        <v>1929</v>
      </c>
      <c r="L316" s="11">
        <f t="shared" si="17"/>
        <v>0</v>
      </c>
      <c r="M316" s="11" t="s">
        <v>1929</v>
      </c>
      <c r="N316" s="11">
        <f t="shared" si="18"/>
        <v>0</v>
      </c>
      <c r="O316" s="11" t="s">
        <v>1929</v>
      </c>
      <c r="P316" s="11">
        <f t="shared" si="19"/>
        <v>0</v>
      </c>
      <c r="Q316" s="11" t="s">
        <v>1929</v>
      </c>
    </row>
    <row r="317" spans="1:17" s="5" customFormat="1" ht="63.75" x14ac:dyDescent="0.2">
      <c r="A317" s="7" t="s">
        <v>1943</v>
      </c>
      <c r="B317" s="7" t="s">
        <v>2096</v>
      </c>
      <c r="C317" s="11" t="s">
        <v>32</v>
      </c>
      <c r="D317" s="8" t="s">
        <v>2361</v>
      </c>
      <c r="E317" s="9">
        <v>0.92310000000000003</v>
      </c>
      <c r="F317" s="10">
        <v>12</v>
      </c>
      <c r="G317" s="9">
        <v>7.6899999999999996E-2</v>
      </c>
      <c r="H317" s="10">
        <v>1</v>
      </c>
      <c r="I317" s="10">
        <v>13</v>
      </c>
      <c r="J317" s="11">
        <f t="shared" si="16"/>
        <v>1</v>
      </c>
      <c r="K317" s="11" t="s">
        <v>1434</v>
      </c>
      <c r="L317" s="11">
        <f t="shared" si="17"/>
        <v>1</v>
      </c>
      <c r="M317" s="11" t="s">
        <v>1434</v>
      </c>
      <c r="N317" s="11">
        <f t="shared" si="18"/>
        <v>1</v>
      </c>
      <c r="O317" s="11" t="s">
        <v>1434</v>
      </c>
      <c r="P317" s="11">
        <f t="shared" si="19"/>
        <v>0</v>
      </c>
      <c r="Q317" s="11" t="s">
        <v>1929</v>
      </c>
    </row>
    <row r="318" spans="1:17" s="5" customFormat="1" ht="63.75" x14ac:dyDescent="0.2">
      <c r="A318" s="7" t="s">
        <v>1943</v>
      </c>
      <c r="B318" s="7" t="s">
        <v>2096</v>
      </c>
      <c r="C318" s="11" t="s">
        <v>32</v>
      </c>
      <c r="D318" s="8" t="s">
        <v>2362</v>
      </c>
      <c r="E318" s="9">
        <v>0.92310000000000003</v>
      </c>
      <c r="F318" s="10">
        <v>12</v>
      </c>
      <c r="G318" s="9">
        <v>7.6899999999999996E-2</v>
      </c>
      <c r="H318" s="10">
        <v>1</v>
      </c>
      <c r="I318" s="10">
        <v>13</v>
      </c>
      <c r="J318" s="11">
        <f t="shared" si="16"/>
        <v>1</v>
      </c>
      <c r="K318" s="11" t="s">
        <v>1434</v>
      </c>
      <c r="L318" s="11">
        <f t="shared" si="17"/>
        <v>1</v>
      </c>
      <c r="M318" s="11" t="s">
        <v>1434</v>
      </c>
      <c r="N318" s="11">
        <f t="shared" si="18"/>
        <v>1</v>
      </c>
      <c r="O318" s="11" t="s">
        <v>1434</v>
      </c>
      <c r="P318" s="11">
        <f t="shared" si="19"/>
        <v>0</v>
      </c>
      <c r="Q318" s="11" t="s">
        <v>1929</v>
      </c>
    </row>
    <row r="319" spans="1:17" s="5" customFormat="1" ht="127.5" x14ac:dyDescent="0.2">
      <c r="A319" s="7" t="s">
        <v>1943</v>
      </c>
      <c r="B319" s="7" t="s">
        <v>2096</v>
      </c>
      <c r="C319" s="11" t="s">
        <v>32</v>
      </c>
      <c r="D319" s="8" t="s">
        <v>2363</v>
      </c>
      <c r="E319" s="9">
        <v>0.92310000000000003</v>
      </c>
      <c r="F319" s="10">
        <v>12</v>
      </c>
      <c r="G319" s="9">
        <v>7.6899999999999996E-2</v>
      </c>
      <c r="H319" s="10">
        <v>1</v>
      </c>
      <c r="I319" s="10">
        <v>13</v>
      </c>
      <c r="J319" s="11">
        <f t="shared" si="16"/>
        <v>1</v>
      </c>
      <c r="K319" s="11" t="s">
        <v>1434</v>
      </c>
      <c r="L319" s="11">
        <f t="shared" si="17"/>
        <v>1</v>
      </c>
      <c r="M319" s="11" t="s">
        <v>1434</v>
      </c>
      <c r="N319" s="11">
        <f t="shared" si="18"/>
        <v>1</v>
      </c>
      <c r="O319" s="11" t="s">
        <v>1434</v>
      </c>
      <c r="P319" s="11">
        <f t="shared" si="19"/>
        <v>0</v>
      </c>
      <c r="Q319" s="11" t="s">
        <v>1929</v>
      </c>
    </row>
    <row r="320" spans="1:17" s="5" customFormat="1" ht="140.25" x14ac:dyDescent="0.2">
      <c r="A320" s="7" t="s">
        <v>1943</v>
      </c>
      <c r="B320" s="7" t="s">
        <v>2096</v>
      </c>
      <c r="C320" s="11" t="s">
        <v>32</v>
      </c>
      <c r="D320" s="8" t="s">
        <v>2364</v>
      </c>
      <c r="E320" s="9">
        <v>0.76919999999999999</v>
      </c>
      <c r="F320" s="10">
        <v>10</v>
      </c>
      <c r="G320" s="9">
        <v>0.23080000000000001</v>
      </c>
      <c r="H320" s="10">
        <v>3</v>
      </c>
      <c r="I320" s="10">
        <v>13</v>
      </c>
      <c r="J320" s="11">
        <f t="shared" si="16"/>
        <v>1</v>
      </c>
      <c r="K320" s="11" t="s">
        <v>1434</v>
      </c>
      <c r="L320" s="11">
        <f t="shared" si="17"/>
        <v>0</v>
      </c>
      <c r="M320" s="11" t="s">
        <v>1929</v>
      </c>
      <c r="N320" s="11">
        <f t="shared" si="18"/>
        <v>0</v>
      </c>
      <c r="O320" s="11" t="s">
        <v>1929</v>
      </c>
      <c r="P320" s="11">
        <f t="shared" si="19"/>
        <v>0</v>
      </c>
      <c r="Q320" s="11" t="s">
        <v>1929</v>
      </c>
    </row>
    <row r="321" spans="1:17" s="5" customFormat="1" ht="63.75" x14ac:dyDescent="0.2">
      <c r="A321" s="7" t="s">
        <v>1943</v>
      </c>
      <c r="B321" s="7" t="s">
        <v>2096</v>
      </c>
      <c r="C321" s="11" t="s">
        <v>32</v>
      </c>
      <c r="D321" s="8" t="s">
        <v>2098</v>
      </c>
      <c r="E321" s="9">
        <v>0.84619999999999995</v>
      </c>
      <c r="F321" s="10">
        <v>11</v>
      </c>
      <c r="G321" s="9">
        <v>0.15379999999999999</v>
      </c>
      <c r="H321" s="10">
        <v>2</v>
      </c>
      <c r="I321" s="10">
        <v>13</v>
      </c>
      <c r="J321" s="11">
        <f t="shared" si="16"/>
        <v>1</v>
      </c>
      <c r="K321" s="11" t="s">
        <v>1434</v>
      </c>
      <c r="L321" s="11">
        <f t="shared" si="17"/>
        <v>1</v>
      </c>
      <c r="M321" s="11" t="s">
        <v>1434</v>
      </c>
      <c r="N321" s="11">
        <f t="shared" si="18"/>
        <v>0</v>
      </c>
      <c r="O321" s="11" t="s">
        <v>1929</v>
      </c>
      <c r="P321" s="11">
        <f t="shared" si="19"/>
        <v>0</v>
      </c>
      <c r="Q321" s="11" t="s">
        <v>1929</v>
      </c>
    </row>
    <row r="322" spans="1:17" s="5" customFormat="1" ht="76.5" x14ac:dyDescent="0.2">
      <c r="A322" s="7" t="s">
        <v>1943</v>
      </c>
      <c r="B322" s="7" t="s">
        <v>2096</v>
      </c>
      <c r="C322" s="11" t="s">
        <v>32</v>
      </c>
      <c r="D322" s="8" t="s">
        <v>2365</v>
      </c>
      <c r="E322" s="9">
        <v>0.76919999999999999</v>
      </c>
      <c r="F322" s="10">
        <v>10</v>
      </c>
      <c r="G322" s="9">
        <v>0.23080000000000001</v>
      </c>
      <c r="H322" s="10">
        <v>3</v>
      </c>
      <c r="I322" s="10">
        <v>13</v>
      </c>
      <c r="J322" s="11">
        <f t="shared" ref="J322:J380" si="20">IF(E322&gt;=66.67%,1,0)</f>
        <v>1</v>
      </c>
      <c r="K322" s="11" t="s">
        <v>1434</v>
      </c>
      <c r="L322" s="11">
        <f t="shared" ref="L322:L380" si="21">IF(E322&gt;=80%,1,0)</f>
        <v>0</v>
      </c>
      <c r="M322" s="11" t="s">
        <v>1929</v>
      </c>
      <c r="N322" s="11">
        <f t="shared" ref="N322:N380" si="22">IF(E322&gt;=90%,1,0)</f>
        <v>0</v>
      </c>
      <c r="O322" s="11" t="s">
        <v>1929</v>
      </c>
      <c r="P322" s="11">
        <f t="shared" ref="P322:P380" si="23">IF(E322=100%,1,0)</f>
        <v>0</v>
      </c>
      <c r="Q322" s="11" t="s">
        <v>1929</v>
      </c>
    </row>
    <row r="323" spans="1:17" s="5" customFormat="1" ht="63.75" x14ac:dyDescent="0.2">
      <c r="A323" s="7" t="s">
        <v>1943</v>
      </c>
      <c r="B323" s="7" t="s">
        <v>2096</v>
      </c>
      <c r="C323" s="11" t="s">
        <v>32</v>
      </c>
      <c r="D323" s="8" t="s">
        <v>2366</v>
      </c>
      <c r="E323" s="9">
        <v>0.69230000000000003</v>
      </c>
      <c r="F323" s="10">
        <v>9</v>
      </c>
      <c r="G323" s="9">
        <v>0.30769999999999997</v>
      </c>
      <c r="H323" s="10">
        <v>4</v>
      </c>
      <c r="I323" s="10">
        <v>13</v>
      </c>
      <c r="J323" s="11">
        <f t="shared" si="20"/>
        <v>1</v>
      </c>
      <c r="K323" s="11" t="s">
        <v>1434</v>
      </c>
      <c r="L323" s="11">
        <f t="shared" si="21"/>
        <v>0</v>
      </c>
      <c r="M323" s="11" t="s">
        <v>1929</v>
      </c>
      <c r="N323" s="11">
        <f t="shared" si="22"/>
        <v>0</v>
      </c>
      <c r="O323" s="11" t="s">
        <v>1929</v>
      </c>
      <c r="P323" s="11">
        <f t="shared" si="23"/>
        <v>0</v>
      </c>
      <c r="Q323" s="11" t="s">
        <v>1929</v>
      </c>
    </row>
    <row r="324" spans="1:17" s="5" customFormat="1" ht="38.25" x14ac:dyDescent="0.2">
      <c r="A324" s="7" t="s">
        <v>1943</v>
      </c>
      <c r="B324" s="7" t="s">
        <v>2096</v>
      </c>
      <c r="C324" s="11" t="s">
        <v>32</v>
      </c>
      <c r="D324" s="8" t="s">
        <v>2367</v>
      </c>
      <c r="E324" s="9">
        <v>0.84619999999999995</v>
      </c>
      <c r="F324" s="10">
        <v>11</v>
      </c>
      <c r="G324" s="9">
        <v>0.15379999999999999</v>
      </c>
      <c r="H324" s="10">
        <v>2</v>
      </c>
      <c r="I324" s="10">
        <v>13</v>
      </c>
      <c r="J324" s="11">
        <f t="shared" si="20"/>
        <v>1</v>
      </c>
      <c r="K324" s="11" t="s">
        <v>1434</v>
      </c>
      <c r="L324" s="11">
        <f t="shared" si="21"/>
        <v>1</v>
      </c>
      <c r="M324" s="11" t="s">
        <v>1434</v>
      </c>
      <c r="N324" s="11">
        <f t="shared" si="22"/>
        <v>0</v>
      </c>
      <c r="O324" s="11" t="s">
        <v>1929</v>
      </c>
      <c r="P324" s="11">
        <f t="shared" si="23"/>
        <v>0</v>
      </c>
      <c r="Q324" s="11" t="s">
        <v>1929</v>
      </c>
    </row>
    <row r="325" spans="1:17" s="5" customFormat="1" ht="51" x14ac:dyDescent="0.2">
      <c r="A325" s="7" t="s">
        <v>1943</v>
      </c>
      <c r="B325" s="7" t="s">
        <v>2096</v>
      </c>
      <c r="C325" s="11" t="s">
        <v>32</v>
      </c>
      <c r="D325" s="8" t="s">
        <v>2368</v>
      </c>
      <c r="E325" s="9">
        <v>0.84619999999999995</v>
      </c>
      <c r="F325" s="10">
        <v>11</v>
      </c>
      <c r="G325" s="9">
        <v>0.15379999999999999</v>
      </c>
      <c r="H325" s="10">
        <v>2</v>
      </c>
      <c r="I325" s="10">
        <v>13</v>
      </c>
      <c r="J325" s="11">
        <f t="shared" si="20"/>
        <v>1</v>
      </c>
      <c r="K325" s="11" t="s">
        <v>1434</v>
      </c>
      <c r="L325" s="11">
        <f t="shared" si="21"/>
        <v>1</v>
      </c>
      <c r="M325" s="11" t="s">
        <v>1434</v>
      </c>
      <c r="N325" s="11">
        <f t="shared" si="22"/>
        <v>0</v>
      </c>
      <c r="O325" s="11" t="s">
        <v>1929</v>
      </c>
      <c r="P325" s="11">
        <f t="shared" si="23"/>
        <v>0</v>
      </c>
      <c r="Q325" s="11" t="s">
        <v>1929</v>
      </c>
    </row>
    <row r="326" spans="1:17" s="5" customFormat="1" ht="51" x14ac:dyDescent="0.2">
      <c r="A326" s="7" t="s">
        <v>1943</v>
      </c>
      <c r="B326" s="7" t="s">
        <v>2369</v>
      </c>
      <c r="C326" s="11" t="s">
        <v>32</v>
      </c>
      <c r="D326" s="8" t="s">
        <v>2370</v>
      </c>
      <c r="E326" s="9">
        <v>1</v>
      </c>
      <c r="F326" s="10">
        <v>13</v>
      </c>
      <c r="G326" s="9">
        <v>0</v>
      </c>
      <c r="H326" s="10">
        <v>0</v>
      </c>
      <c r="I326" s="10">
        <v>13</v>
      </c>
      <c r="J326" s="11">
        <f t="shared" si="20"/>
        <v>1</v>
      </c>
      <c r="K326" s="11" t="s">
        <v>1434</v>
      </c>
      <c r="L326" s="11">
        <f t="shared" si="21"/>
        <v>1</v>
      </c>
      <c r="M326" s="11" t="s">
        <v>1434</v>
      </c>
      <c r="N326" s="11">
        <f t="shared" si="22"/>
        <v>1</v>
      </c>
      <c r="O326" s="11" t="s">
        <v>1434</v>
      </c>
      <c r="P326" s="11">
        <f t="shared" si="23"/>
        <v>1</v>
      </c>
      <c r="Q326" s="11" t="s">
        <v>1434</v>
      </c>
    </row>
    <row r="327" spans="1:17" s="5" customFormat="1" ht="102" x14ac:dyDescent="0.2">
      <c r="A327" s="7" t="s">
        <v>1943</v>
      </c>
      <c r="B327" s="7" t="s">
        <v>2369</v>
      </c>
      <c r="C327" s="11" t="s">
        <v>32</v>
      </c>
      <c r="D327" s="8" t="s">
        <v>2371</v>
      </c>
      <c r="E327" s="9">
        <v>0.84619999999999995</v>
      </c>
      <c r="F327" s="10">
        <v>11</v>
      </c>
      <c r="G327" s="9">
        <v>0.15379999999999999</v>
      </c>
      <c r="H327" s="10">
        <v>2</v>
      </c>
      <c r="I327" s="10">
        <v>13</v>
      </c>
      <c r="J327" s="11">
        <f t="shared" si="20"/>
        <v>1</v>
      </c>
      <c r="K327" s="11" t="s">
        <v>1434</v>
      </c>
      <c r="L327" s="11">
        <f t="shared" si="21"/>
        <v>1</v>
      </c>
      <c r="M327" s="11" t="s">
        <v>1434</v>
      </c>
      <c r="N327" s="11">
        <f t="shared" si="22"/>
        <v>0</v>
      </c>
      <c r="O327" s="11" t="s">
        <v>1929</v>
      </c>
      <c r="P327" s="11">
        <f t="shared" si="23"/>
        <v>0</v>
      </c>
      <c r="Q327" s="11" t="s">
        <v>1929</v>
      </c>
    </row>
    <row r="328" spans="1:17" s="5" customFormat="1" ht="89.25" x14ac:dyDescent="0.2">
      <c r="A328" s="7" t="s">
        <v>1943</v>
      </c>
      <c r="B328" s="7" t="s">
        <v>2369</v>
      </c>
      <c r="C328" s="11" t="s">
        <v>32</v>
      </c>
      <c r="D328" s="8" t="s">
        <v>2372</v>
      </c>
      <c r="E328" s="9">
        <v>0.84619999999999995</v>
      </c>
      <c r="F328" s="10">
        <v>11</v>
      </c>
      <c r="G328" s="9">
        <v>0.15379999999999999</v>
      </c>
      <c r="H328" s="10">
        <v>2</v>
      </c>
      <c r="I328" s="10">
        <v>13</v>
      </c>
      <c r="J328" s="11">
        <f t="shared" si="20"/>
        <v>1</v>
      </c>
      <c r="K328" s="11" t="s">
        <v>1434</v>
      </c>
      <c r="L328" s="11">
        <f t="shared" si="21"/>
        <v>1</v>
      </c>
      <c r="M328" s="11" t="s">
        <v>1434</v>
      </c>
      <c r="N328" s="11">
        <f t="shared" si="22"/>
        <v>0</v>
      </c>
      <c r="O328" s="11" t="s">
        <v>1929</v>
      </c>
      <c r="P328" s="11">
        <f t="shared" si="23"/>
        <v>0</v>
      </c>
      <c r="Q328" s="11" t="s">
        <v>1929</v>
      </c>
    </row>
    <row r="329" spans="1:17" s="5" customFormat="1" ht="76.5" x14ac:dyDescent="0.2">
      <c r="A329" s="7" t="s">
        <v>1943</v>
      </c>
      <c r="B329" s="7" t="s">
        <v>2369</v>
      </c>
      <c r="C329" s="11" t="s">
        <v>32</v>
      </c>
      <c r="D329" s="8" t="s">
        <v>2373</v>
      </c>
      <c r="E329" s="9">
        <v>0.3846</v>
      </c>
      <c r="F329" s="10">
        <v>5</v>
      </c>
      <c r="G329" s="9">
        <v>0.61539999999999995</v>
      </c>
      <c r="H329" s="10">
        <v>8</v>
      </c>
      <c r="I329" s="10">
        <v>13</v>
      </c>
      <c r="J329" s="11">
        <f t="shared" si="20"/>
        <v>0</v>
      </c>
      <c r="K329" s="11" t="s">
        <v>1929</v>
      </c>
      <c r="L329" s="11">
        <f t="shared" si="21"/>
        <v>0</v>
      </c>
      <c r="M329" s="11" t="s">
        <v>1929</v>
      </c>
      <c r="N329" s="11">
        <f t="shared" si="22"/>
        <v>0</v>
      </c>
      <c r="O329" s="11" t="s">
        <v>1929</v>
      </c>
      <c r="P329" s="11">
        <f t="shared" si="23"/>
        <v>0</v>
      </c>
      <c r="Q329" s="11" t="s">
        <v>1929</v>
      </c>
    </row>
    <row r="330" spans="1:17" s="5" customFormat="1" ht="76.5" x14ac:dyDescent="0.2">
      <c r="A330" s="7" t="s">
        <v>1943</v>
      </c>
      <c r="B330" s="7" t="s">
        <v>2369</v>
      </c>
      <c r="C330" s="11" t="s">
        <v>32</v>
      </c>
      <c r="D330" s="8" t="s">
        <v>2374</v>
      </c>
      <c r="E330" s="9">
        <v>0.46150000000000002</v>
      </c>
      <c r="F330" s="10">
        <v>6</v>
      </c>
      <c r="G330" s="9">
        <v>0.53849999999999998</v>
      </c>
      <c r="H330" s="10">
        <v>7</v>
      </c>
      <c r="I330" s="10">
        <v>13</v>
      </c>
      <c r="J330" s="11">
        <f t="shared" si="20"/>
        <v>0</v>
      </c>
      <c r="K330" s="11" t="s">
        <v>1929</v>
      </c>
      <c r="L330" s="11">
        <f t="shared" si="21"/>
        <v>0</v>
      </c>
      <c r="M330" s="11" t="s">
        <v>1929</v>
      </c>
      <c r="N330" s="11">
        <f t="shared" si="22"/>
        <v>0</v>
      </c>
      <c r="O330" s="11" t="s">
        <v>1929</v>
      </c>
      <c r="P330" s="11">
        <f t="shared" si="23"/>
        <v>0</v>
      </c>
      <c r="Q330" s="11" t="s">
        <v>1929</v>
      </c>
    </row>
    <row r="331" spans="1:17" s="5" customFormat="1" ht="102" x14ac:dyDescent="0.2">
      <c r="A331" s="7" t="s">
        <v>1943</v>
      </c>
      <c r="B331" s="7" t="s">
        <v>2375</v>
      </c>
      <c r="C331" s="11" t="s">
        <v>32</v>
      </c>
      <c r="D331" s="8" t="s">
        <v>2376</v>
      </c>
      <c r="E331" s="9">
        <v>0.69230000000000003</v>
      </c>
      <c r="F331" s="10">
        <v>9</v>
      </c>
      <c r="G331" s="9">
        <v>0.30769999999999997</v>
      </c>
      <c r="H331" s="10">
        <v>4</v>
      </c>
      <c r="I331" s="10">
        <v>13</v>
      </c>
      <c r="J331" s="11">
        <f t="shared" si="20"/>
        <v>1</v>
      </c>
      <c r="K331" s="11" t="s">
        <v>1434</v>
      </c>
      <c r="L331" s="11">
        <f t="shared" si="21"/>
        <v>0</v>
      </c>
      <c r="M331" s="11" t="s">
        <v>1929</v>
      </c>
      <c r="N331" s="11">
        <f t="shared" si="22"/>
        <v>0</v>
      </c>
      <c r="O331" s="11" t="s">
        <v>1929</v>
      </c>
      <c r="P331" s="11">
        <f t="shared" si="23"/>
        <v>0</v>
      </c>
      <c r="Q331" s="11" t="s">
        <v>1929</v>
      </c>
    </row>
    <row r="332" spans="1:17" s="5" customFormat="1" ht="127.5" x14ac:dyDescent="0.2">
      <c r="A332" s="7" t="s">
        <v>1943</v>
      </c>
      <c r="B332" s="7" t="s">
        <v>2375</v>
      </c>
      <c r="C332" s="11" t="s">
        <v>32</v>
      </c>
      <c r="D332" s="8" t="s">
        <v>2377</v>
      </c>
      <c r="E332" s="9">
        <v>0.76919999999999999</v>
      </c>
      <c r="F332" s="10">
        <v>10</v>
      </c>
      <c r="G332" s="9">
        <v>0.23080000000000001</v>
      </c>
      <c r="H332" s="10">
        <v>3</v>
      </c>
      <c r="I332" s="10">
        <v>13</v>
      </c>
      <c r="J332" s="11">
        <f t="shared" si="20"/>
        <v>1</v>
      </c>
      <c r="K332" s="11" t="s">
        <v>1434</v>
      </c>
      <c r="L332" s="11">
        <f t="shared" si="21"/>
        <v>0</v>
      </c>
      <c r="M332" s="11" t="s">
        <v>1929</v>
      </c>
      <c r="N332" s="11">
        <f t="shared" si="22"/>
        <v>0</v>
      </c>
      <c r="O332" s="11" t="s">
        <v>1929</v>
      </c>
      <c r="P332" s="11">
        <f t="shared" si="23"/>
        <v>0</v>
      </c>
      <c r="Q332" s="11" t="s">
        <v>1929</v>
      </c>
    </row>
    <row r="333" spans="1:17" s="5" customFormat="1" ht="76.5" x14ac:dyDescent="0.2">
      <c r="A333" s="7" t="s">
        <v>1943</v>
      </c>
      <c r="B333" s="7" t="s">
        <v>2378</v>
      </c>
      <c r="C333" s="11" t="s">
        <v>32</v>
      </c>
      <c r="D333" s="8" t="s">
        <v>2379</v>
      </c>
      <c r="E333" s="9">
        <v>1</v>
      </c>
      <c r="F333" s="10">
        <v>13</v>
      </c>
      <c r="G333" s="9">
        <v>0</v>
      </c>
      <c r="H333" s="10">
        <v>0</v>
      </c>
      <c r="I333" s="10">
        <v>13</v>
      </c>
      <c r="J333" s="11">
        <f t="shared" si="20"/>
        <v>1</v>
      </c>
      <c r="K333" s="11" t="s">
        <v>1434</v>
      </c>
      <c r="L333" s="11">
        <f t="shared" si="21"/>
        <v>1</v>
      </c>
      <c r="M333" s="11" t="s">
        <v>1434</v>
      </c>
      <c r="N333" s="11">
        <f t="shared" si="22"/>
        <v>1</v>
      </c>
      <c r="O333" s="11" t="s">
        <v>1434</v>
      </c>
      <c r="P333" s="11">
        <f t="shared" si="23"/>
        <v>1</v>
      </c>
      <c r="Q333" s="11" t="s">
        <v>1434</v>
      </c>
    </row>
    <row r="334" spans="1:17" s="5" customFormat="1" ht="114.75" x14ac:dyDescent="0.2">
      <c r="A334" s="7" t="s">
        <v>1943</v>
      </c>
      <c r="B334" s="7" t="s">
        <v>2378</v>
      </c>
      <c r="C334" s="11" t="s">
        <v>32</v>
      </c>
      <c r="D334" s="8" t="s">
        <v>2380</v>
      </c>
      <c r="E334" s="9">
        <v>0.76919999999999999</v>
      </c>
      <c r="F334" s="10">
        <v>10</v>
      </c>
      <c r="G334" s="9">
        <v>0.23080000000000001</v>
      </c>
      <c r="H334" s="10">
        <v>3</v>
      </c>
      <c r="I334" s="10">
        <v>13</v>
      </c>
      <c r="J334" s="11">
        <f t="shared" si="20"/>
        <v>1</v>
      </c>
      <c r="K334" s="11" t="s">
        <v>1434</v>
      </c>
      <c r="L334" s="11">
        <f t="shared" si="21"/>
        <v>0</v>
      </c>
      <c r="M334" s="11" t="s">
        <v>1929</v>
      </c>
      <c r="N334" s="11">
        <f t="shared" si="22"/>
        <v>0</v>
      </c>
      <c r="O334" s="11" t="s">
        <v>1929</v>
      </c>
      <c r="P334" s="11">
        <f t="shared" si="23"/>
        <v>0</v>
      </c>
      <c r="Q334" s="11" t="s">
        <v>1929</v>
      </c>
    </row>
    <row r="335" spans="1:17" s="5" customFormat="1" ht="140.25" x14ac:dyDescent="0.2">
      <c r="A335" s="7" t="s">
        <v>1943</v>
      </c>
      <c r="B335" s="7" t="s">
        <v>2378</v>
      </c>
      <c r="C335" s="11" t="s">
        <v>32</v>
      </c>
      <c r="D335" s="8" t="s">
        <v>2381</v>
      </c>
      <c r="E335" s="9">
        <v>0.76919999999999999</v>
      </c>
      <c r="F335" s="10">
        <v>10</v>
      </c>
      <c r="G335" s="9">
        <v>0.23080000000000001</v>
      </c>
      <c r="H335" s="10">
        <v>3</v>
      </c>
      <c r="I335" s="10">
        <v>13</v>
      </c>
      <c r="J335" s="11">
        <f t="shared" si="20"/>
        <v>1</v>
      </c>
      <c r="K335" s="11" t="s">
        <v>1434</v>
      </c>
      <c r="L335" s="11">
        <f t="shared" si="21"/>
        <v>0</v>
      </c>
      <c r="M335" s="11" t="s">
        <v>1929</v>
      </c>
      <c r="N335" s="11">
        <f t="shared" si="22"/>
        <v>0</v>
      </c>
      <c r="O335" s="11" t="s">
        <v>1929</v>
      </c>
      <c r="P335" s="11">
        <f t="shared" si="23"/>
        <v>0</v>
      </c>
      <c r="Q335" s="11" t="s">
        <v>1929</v>
      </c>
    </row>
    <row r="336" spans="1:17" s="5" customFormat="1" ht="38.25" x14ac:dyDescent="0.2">
      <c r="A336" s="7" t="s">
        <v>1943</v>
      </c>
      <c r="B336" s="7" t="s">
        <v>2378</v>
      </c>
      <c r="C336" s="11" t="s">
        <v>32</v>
      </c>
      <c r="D336" s="8" t="s">
        <v>2382</v>
      </c>
      <c r="E336" s="9">
        <v>0.61539999999999995</v>
      </c>
      <c r="F336" s="10">
        <v>8</v>
      </c>
      <c r="G336" s="9">
        <v>0.3846</v>
      </c>
      <c r="H336" s="10">
        <v>5</v>
      </c>
      <c r="I336" s="10">
        <v>13</v>
      </c>
      <c r="J336" s="11">
        <f t="shared" si="20"/>
        <v>0</v>
      </c>
      <c r="K336" s="11" t="s">
        <v>1929</v>
      </c>
      <c r="L336" s="11">
        <f t="shared" si="21"/>
        <v>0</v>
      </c>
      <c r="M336" s="11" t="s">
        <v>1929</v>
      </c>
      <c r="N336" s="11">
        <f t="shared" si="22"/>
        <v>0</v>
      </c>
      <c r="O336" s="11" t="s">
        <v>1929</v>
      </c>
      <c r="P336" s="11">
        <f t="shared" si="23"/>
        <v>0</v>
      </c>
      <c r="Q336" s="11" t="s">
        <v>1929</v>
      </c>
    </row>
    <row r="337" spans="1:17" s="5" customFormat="1" ht="127.5" x14ac:dyDescent="0.2">
      <c r="A337" s="7" t="s">
        <v>1944</v>
      </c>
      <c r="B337" s="7" t="s">
        <v>2383</v>
      </c>
      <c r="C337" s="11" t="s">
        <v>32</v>
      </c>
      <c r="D337" s="8" t="s">
        <v>2384</v>
      </c>
      <c r="E337" s="9">
        <v>0.84619999999999995</v>
      </c>
      <c r="F337" s="10">
        <v>11</v>
      </c>
      <c r="G337" s="9">
        <v>0.15379999999999999</v>
      </c>
      <c r="H337" s="10">
        <v>2</v>
      </c>
      <c r="I337" s="10">
        <v>13</v>
      </c>
      <c r="J337" s="11">
        <f t="shared" si="20"/>
        <v>1</v>
      </c>
      <c r="K337" s="11" t="s">
        <v>1434</v>
      </c>
      <c r="L337" s="11">
        <f t="shared" si="21"/>
        <v>1</v>
      </c>
      <c r="M337" s="11" t="s">
        <v>1434</v>
      </c>
      <c r="N337" s="11">
        <f t="shared" si="22"/>
        <v>0</v>
      </c>
      <c r="O337" s="11" t="s">
        <v>1929</v>
      </c>
      <c r="P337" s="11">
        <f t="shared" si="23"/>
        <v>0</v>
      </c>
      <c r="Q337" s="11" t="s">
        <v>1929</v>
      </c>
    </row>
    <row r="338" spans="1:17" s="5" customFormat="1" ht="38.25" x14ac:dyDescent="0.2">
      <c r="A338" s="7" t="s">
        <v>1944</v>
      </c>
      <c r="B338" s="7" t="s">
        <v>2383</v>
      </c>
      <c r="C338" s="11" t="s">
        <v>32</v>
      </c>
      <c r="D338" s="8" t="s">
        <v>2385</v>
      </c>
      <c r="E338" s="9">
        <v>0.69230000000000003</v>
      </c>
      <c r="F338" s="10">
        <v>9</v>
      </c>
      <c r="G338" s="9">
        <v>0.30769999999999997</v>
      </c>
      <c r="H338" s="10">
        <v>4</v>
      </c>
      <c r="I338" s="10">
        <v>13</v>
      </c>
      <c r="J338" s="11">
        <f t="shared" si="20"/>
        <v>1</v>
      </c>
      <c r="K338" s="11" t="s">
        <v>1434</v>
      </c>
      <c r="L338" s="11">
        <f t="shared" si="21"/>
        <v>0</v>
      </c>
      <c r="M338" s="11" t="s">
        <v>1929</v>
      </c>
      <c r="N338" s="11">
        <f t="shared" si="22"/>
        <v>0</v>
      </c>
      <c r="O338" s="11" t="s">
        <v>1929</v>
      </c>
      <c r="P338" s="11">
        <f t="shared" si="23"/>
        <v>0</v>
      </c>
      <c r="Q338" s="11" t="s">
        <v>1929</v>
      </c>
    </row>
    <row r="339" spans="1:17" s="5" customFormat="1" ht="51" x14ac:dyDescent="0.2">
      <c r="A339" s="7" t="s">
        <v>1944</v>
      </c>
      <c r="B339" s="7" t="s">
        <v>2383</v>
      </c>
      <c r="C339" s="11" t="s">
        <v>32</v>
      </c>
      <c r="D339" s="8" t="s">
        <v>2386</v>
      </c>
      <c r="E339" s="9">
        <v>0.76919999999999999</v>
      </c>
      <c r="F339" s="10">
        <v>10</v>
      </c>
      <c r="G339" s="9">
        <v>0.23080000000000001</v>
      </c>
      <c r="H339" s="10">
        <v>3</v>
      </c>
      <c r="I339" s="10">
        <v>13</v>
      </c>
      <c r="J339" s="11">
        <f t="shared" si="20"/>
        <v>1</v>
      </c>
      <c r="K339" s="11" t="s">
        <v>1434</v>
      </c>
      <c r="L339" s="11">
        <f t="shared" si="21"/>
        <v>0</v>
      </c>
      <c r="M339" s="11" t="s">
        <v>1929</v>
      </c>
      <c r="N339" s="11">
        <f t="shared" si="22"/>
        <v>0</v>
      </c>
      <c r="O339" s="11" t="s">
        <v>1929</v>
      </c>
      <c r="P339" s="11">
        <f t="shared" si="23"/>
        <v>0</v>
      </c>
      <c r="Q339" s="11" t="s">
        <v>1929</v>
      </c>
    </row>
    <row r="340" spans="1:17" s="5" customFormat="1" ht="89.25" x14ac:dyDescent="0.2">
      <c r="A340" s="7" t="s">
        <v>1944</v>
      </c>
      <c r="B340" s="7" t="s">
        <v>2383</v>
      </c>
      <c r="C340" s="11" t="s">
        <v>32</v>
      </c>
      <c r="D340" s="8" t="s">
        <v>2387</v>
      </c>
      <c r="E340" s="9">
        <v>0.84619999999999995</v>
      </c>
      <c r="F340" s="10">
        <v>11</v>
      </c>
      <c r="G340" s="9">
        <v>0.15379999999999999</v>
      </c>
      <c r="H340" s="10">
        <v>2</v>
      </c>
      <c r="I340" s="10">
        <v>13</v>
      </c>
      <c r="J340" s="11">
        <f t="shared" si="20"/>
        <v>1</v>
      </c>
      <c r="K340" s="11" t="s">
        <v>1434</v>
      </c>
      <c r="L340" s="11">
        <f t="shared" si="21"/>
        <v>1</v>
      </c>
      <c r="M340" s="11" t="s">
        <v>1434</v>
      </c>
      <c r="N340" s="11">
        <f t="shared" si="22"/>
        <v>0</v>
      </c>
      <c r="O340" s="11" t="s">
        <v>1929</v>
      </c>
      <c r="P340" s="11">
        <f t="shared" si="23"/>
        <v>0</v>
      </c>
      <c r="Q340" s="11" t="s">
        <v>1929</v>
      </c>
    </row>
    <row r="341" spans="1:17" s="5" customFormat="1" ht="51" x14ac:dyDescent="0.2">
      <c r="A341" s="7" t="s">
        <v>1944</v>
      </c>
      <c r="B341" s="7" t="s">
        <v>2383</v>
      </c>
      <c r="C341" s="11" t="s">
        <v>32</v>
      </c>
      <c r="D341" s="8" t="s">
        <v>2388</v>
      </c>
      <c r="E341" s="9">
        <v>0.76919999999999999</v>
      </c>
      <c r="F341" s="10">
        <v>10</v>
      </c>
      <c r="G341" s="9">
        <v>0.23080000000000001</v>
      </c>
      <c r="H341" s="10">
        <v>3</v>
      </c>
      <c r="I341" s="10">
        <v>13</v>
      </c>
      <c r="J341" s="11">
        <f t="shared" si="20"/>
        <v>1</v>
      </c>
      <c r="K341" s="11" t="s">
        <v>1434</v>
      </c>
      <c r="L341" s="11">
        <f t="shared" si="21"/>
        <v>0</v>
      </c>
      <c r="M341" s="11" t="s">
        <v>1929</v>
      </c>
      <c r="N341" s="11">
        <f t="shared" si="22"/>
        <v>0</v>
      </c>
      <c r="O341" s="11" t="s">
        <v>1929</v>
      </c>
      <c r="P341" s="11">
        <f t="shared" si="23"/>
        <v>0</v>
      </c>
      <c r="Q341" s="11" t="s">
        <v>1929</v>
      </c>
    </row>
    <row r="342" spans="1:17" s="5" customFormat="1" ht="89.25" x14ac:dyDescent="0.2">
      <c r="A342" s="7" t="s">
        <v>1944</v>
      </c>
      <c r="B342" s="7" t="s">
        <v>2383</v>
      </c>
      <c r="C342" s="11" t="s">
        <v>32</v>
      </c>
      <c r="D342" s="8" t="s">
        <v>2389</v>
      </c>
      <c r="E342" s="9">
        <v>0.69230000000000003</v>
      </c>
      <c r="F342" s="10">
        <v>9</v>
      </c>
      <c r="G342" s="9">
        <v>0.30769999999999997</v>
      </c>
      <c r="H342" s="10">
        <v>4</v>
      </c>
      <c r="I342" s="10">
        <v>13</v>
      </c>
      <c r="J342" s="11">
        <f t="shared" si="20"/>
        <v>1</v>
      </c>
      <c r="K342" s="11" t="s">
        <v>1434</v>
      </c>
      <c r="L342" s="11">
        <f t="shared" si="21"/>
        <v>0</v>
      </c>
      <c r="M342" s="11" t="s">
        <v>1929</v>
      </c>
      <c r="N342" s="11">
        <f t="shared" si="22"/>
        <v>0</v>
      </c>
      <c r="O342" s="11" t="s">
        <v>1929</v>
      </c>
      <c r="P342" s="11">
        <f t="shared" si="23"/>
        <v>0</v>
      </c>
      <c r="Q342" s="11" t="s">
        <v>1929</v>
      </c>
    </row>
    <row r="343" spans="1:17" s="5" customFormat="1" ht="63.75" x14ac:dyDescent="0.2">
      <c r="A343" s="7" t="s">
        <v>1944</v>
      </c>
      <c r="B343" s="7" t="s">
        <v>2383</v>
      </c>
      <c r="C343" s="11" t="s">
        <v>32</v>
      </c>
      <c r="D343" s="8" t="s">
        <v>2390</v>
      </c>
      <c r="E343" s="9">
        <v>0.61539999999999995</v>
      </c>
      <c r="F343" s="10">
        <v>8</v>
      </c>
      <c r="G343" s="9">
        <v>0.3846</v>
      </c>
      <c r="H343" s="10">
        <v>5</v>
      </c>
      <c r="I343" s="10">
        <v>13</v>
      </c>
      <c r="J343" s="11">
        <f t="shared" si="20"/>
        <v>0</v>
      </c>
      <c r="K343" s="11" t="s">
        <v>1929</v>
      </c>
      <c r="L343" s="11">
        <f t="shared" si="21"/>
        <v>0</v>
      </c>
      <c r="M343" s="11" t="s">
        <v>1929</v>
      </c>
      <c r="N343" s="11">
        <f t="shared" si="22"/>
        <v>0</v>
      </c>
      <c r="O343" s="11" t="s">
        <v>1929</v>
      </c>
      <c r="P343" s="11">
        <f t="shared" si="23"/>
        <v>0</v>
      </c>
      <c r="Q343" s="11" t="s">
        <v>1929</v>
      </c>
    </row>
    <row r="344" spans="1:17" s="5" customFormat="1" ht="102" x14ac:dyDescent="0.2">
      <c r="A344" s="7" t="s">
        <v>1944</v>
      </c>
      <c r="B344" s="15" t="s">
        <v>2100</v>
      </c>
      <c r="C344" s="11" t="s">
        <v>32</v>
      </c>
      <c r="D344" s="8" t="s">
        <v>2391</v>
      </c>
      <c r="E344" s="9">
        <v>0.69230000000000003</v>
      </c>
      <c r="F344" s="10">
        <v>9</v>
      </c>
      <c r="G344" s="9">
        <v>0.30769999999999997</v>
      </c>
      <c r="H344" s="10">
        <v>4</v>
      </c>
      <c r="I344" s="10">
        <v>13</v>
      </c>
      <c r="J344" s="11">
        <f t="shared" si="20"/>
        <v>1</v>
      </c>
      <c r="K344" s="11" t="s">
        <v>1434</v>
      </c>
      <c r="L344" s="11">
        <f t="shared" si="21"/>
        <v>0</v>
      </c>
      <c r="M344" s="11" t="s">
        <v>1929</v>
      </c>
      <c r="N344" s="11">
        <f t="shared" si="22"/>
        <v>0</v>
      </c>
      <c r="O344" s="11" t="s">
        <v>1929</v>
      </c>
      <c r="P344" s="11">
        <f t="shared" si="23"/>
        <v>0</v>
      </c>
      <c r="Q344" s="11" t="s">
        <v>1929</v>
      </c>
    </row>
    <row r="345" spans="1:17" s="5" customFormat="1" ht="76.5" x14ac:dyDescent="0.2">
      <c r="A345" s="7" t="s">
        <v>1944</v>
      </c>
      <c r="B345" s="15" t="s">
        <v>2100</v>
      </c>
      <c r="C345" s="11" t="s">
        <v>32</v>
      </c>
      <c r="D345" s="8" t="s">
        <v>2392</v>
      </c>
      <c r="E345" s="9">
        <v>0.53849999999999998</v>
      </c>
      <c r="F345" s="10">
        <v>7</v>
      </c>
      <c r="G345" s="9">
        <v>0.46150000000000002</v>
      </c>
      <c r="H345" s="10">
        <v>6</v>
      </c>
      <c r="I345" s="10">
        <v>13</v>
      </c>
      <c r="J345" s="11">
        <f t="shared" si="20"/>
        <v>0</v>
      </c>
      <c r="K345" s="11" t="s">
        <v>1929</v>
      </c>
      <c r="L345" s="11">
        <f t="shared" si="21"/>
        <v>0</v>
      </c>
      <c r="M345" s="11" t="s">
        <v>1929</v>
      </c>
      <c r="N345" s="11">
        <f t="shared" si="22"/>
        <v>0</v>
      </c>
      <c r="O345" s="11" t="s">
        <v>1929</v>
      </c>
      <c r="P345" s="11">
        <f t="shared" si="23"/>
        <v>0</v>
      </c>
      <c r="Q345" s="11" t="s">
        <v>1929</v>
      </c>
    </row>
    <row r="346" spans="1:17" s="5" customFormat="1" ht="63.75" x14ac:dyDescent="0.2">
      <c r="A346" s="7" t="s">
        <v>1944</v>
      </c>
      <c r="B346" s="15" t="s">
        <v>2100</v>
      </c>
      <c r="C346" s="11" t="s">
        <v>32</v>
      </c>
      <c r="D346" s="8" t="s">
        <v>2393</v>
      </c>
      <c r="E346" s="9">
        <v>0.84619999999999995</v>
      </c>
      <c r="F346" s="10">
        <v>11</v>
      </c>
      <c r="G346" s="9">
        <v>0.15379999999999999</v>
      </c>
      <c r="H346" s="10">
        <v>2</v>
      </c>
      <c r="I346" s="10">
        <v>13</v>
      </c>
      <c r="J346" s="11">
        <f t="shared" si="20"/>
        <v>1</v>
      </c>
      <c r="K346" s="11" t="s">
        <v>1434</v>
      </c>
      <c r="L346" s="11">
        <f t="shared" si="21"/>
        <v>1</v>
      </c>
      <c r="M346" s="11" t="s">
        <v>1434</v>
      </c>
      <c r="N346" s="11">
        <f t="shared" si="22"/>
        <v>0</v>
      </c>
      <c r="O346" s="11" t="s">
        <v>1929</v>
      </c>
      <c r="P346" s="11">
        <f t="shared" si="23"/>
        <v>0</v>
      </c>
      <c r="Q346" s="11" t="s">
        <v>1929</v>
      </c>
    </row>
    <row r="347" spans="1:17" s="5" customFormat="1" ht="204" x14ac:dyDescent="0.2">
      <c r="A347" s="7" t="s">
        <v>1944</v>
      </c>
      <c r="B347" s="15" t="s">
        <v>2100</v>
      </c>
      <c r="C347" s="11" t="s">
        <v>32</v>
      </c>
      <c r="D347" s="8" t="s">
        <v>2394</v>
      </c>
      <c r="E347" s="9">
        <v>0.61539999999999995</v>
      </c>
      <c r="F347" s="10">
        <v>8</v>
      </c>
      <c r="G347" s="9">
        <v>0.3846</v>
      </c>
      <c r="H347" s="10">
        <v>5</v>
      </c>
      <c r="I347" s="10">
        <v>13</v>
      </c>
      <c r="J347" s="11">
        <f t="shared" si="20"/>
        <v>0</v>
      </c>
      <c r="K347" s="11" t="s">
        <v>1929</v>
      </c>
      <c r="L347" s="11">
        <f t="shared" si="21"/>
        <v>0</v>
      </c>
      <c r="M347" s="11" t="s">
        <v>1929</v>
      </c>
      <c r="N347" s="11">
        <f t="shared" si="22"/>
        <v>0</v>
      </c>
      <c r="O347" s="11" t="s">
        <v>1929</v>
      </c>
      <c r="P347" s="11">
        <f t="shared" si="23"/>
        <v>0</v>
      </c>
      <c r="Q347" s="11" t="s">
        <v>1929</v>
      </c>
    </row>
    <row r="348" spans="1:17" s="5" customFormat="1" ht="89.25" x14ac:dyDescent="0.2">
      <c r="A348" s="7" t="s">
        <v>1944</v>
      </c>
      <c r="B348" s="15" t="s">
        <v>2100</v>
      </c>
      <c r="C348" s="11" t="s">
        <v>32</v>
      </c>
      <c r="D348" s="8" t="s">
        <v>2395</v>
      </c>
      <c r="E348" s="9">
        <v>0.76919999999999999</v>
      </c>
      <c r="F348" s="10">
        <v>10</v>
      </c>
      <c r="G348" s="9">
        <v>0.23080000000000001</v>
      </c>
      <c r="H348" s="10">
        <v>3</v>
      </c>
      <c r="I348" s="10">
        <v>13</v>
      </c>
      <c r="J348" s="11">
        <f t="shared" si="20"/>
        <v>1</v>
      </c>
      <c r="K348" s="11" t="s">
        <v>1434</v>
      </c>
      <c r="L348" s="11">
        <f t="shared" si="21"/>
        <v>0</v>
      </c>
      <c r="M348" s="11" t="s">
        <v>1929</v>
      </c>
      <c r="N348" s="11">
        <f t="shared" si="22"/>
        <v>0</v>
      </c>
      <c r="O348" s="11" t="s">
        <v>1929</v>
      </c>
      <c r="P348" s="11">
        <f t="shared" si="23"/>
        <v>0</v>
      </c>
      <c r="Q348" s="11" t="s">
        <v>1929</v>
      </c>
    </row>
    <row r="349" spans="1:17" s="5" customFormat="1" ht="114.75" x14ac:dyDescent="0.2">
      <c r="A349" s="7" t="s">
        <v>1944</v>
      </c>
      <c r="B349" s="15" t="s">
        <v>2100</v>
      </c>
      <c r="C349" s="11" t="s">
        <v>32</v>
      </c>
      <c r="D349" s="8" t="s">
        <v>2396</v>
      </c>
      <c r="E349" s="9">
        <v>0.53849999999999998</v>
      </c>
      <c r="F349" s="10">
        <v>7</v>
      </c>
      <c r="G349" s="9">
        <v>0.46150000000000002</v>
      </c>
      <c r="H349" s="10">
        <v>6</v>
      </c>
      <c r="I349" s="10">
        <v>13</v>
      </c>
      <c r="J349" s="11">
        <f t="shared" si="20"/>
        <v>0</v>
      </c>
      <c r="K349" s="11" t="s">
        <v>1929</v>
      </c>
      <c r="L349" s="11">
        <f t="shared" si="21"/>
        <v>0</v>
      </c>
      <c r="M349" s="11" t="s">
        <v>1929</v>
      </c>
      <c r="N349" s="11">
        <f t="shared" si="22"/>
        <v>0</v>
      </c>
      <c r="O349" s="11" t="s">
        <v>1929</v>
      </c>
      <c r="P349" s="11">
        <f t="shared" si="23"/>
        <v>0</v>
      </c>
      <c r="Q349" s="11" t="s">
        <v>1929</v>
      </c>
    </row>
    <row r="350" spans="1:17" s="5" customFormat="1" ht="114.75" x14ac:dyDescent="0.2">
      <c r="A350" s="7" t="s">
        <v>1944</v>
      </c>
      <c r="B350" s="15" t="s">
        <v>2100</v>
      </c>
      <c r="C350" s="11" t="s">
        <v>32</v>
      </c>
      <c r="D350" s="8" t="s">
        <v>2397</v>
      </c>
      <c r="E350" s="9">
        <v>0.69230000000000003</v>
      </c>
      <c r="F350" s="10">
        <v>9</v>
      </c>
      <c r="G350" s="9">
        <v>0.30769999999999997</v>
      </c>
      <c r="H350" s="10">
        <v>4</v>
      </c>
      <c r="I350" s="10">
        <v>13</v>
      </c>
      <c r="J350" s="11">
        <f t="shared" si="20"/>
        <v>1</v>
      </c>
      <c r="K350" s="11" t="s">
        <v>1434</v>
      </c>
      <c r="L350" s="11">
        <f t="shared" si="21"/>
        <v>0</v>
      </c>
      <c r="M350" s="11" t="s">
        <v>1929</v>
      </c>
      <c r="N350" s="11">
        <f t="shared" si="22"/>
        <v>0</v>
      </c>
      <c r="O350" s="11" t="s">
        <v>1929</v>
      </c>
      <c r="P350" s="11">
        <f t="shared" si="23"/>
        <v>0</v>
      </c>
      <c r="Q350" s="11" t="s">
        <v>1929</v>
      </c>
    </row>
    <row r="351" spans="1:17" s="5" customFormat="1" ht="153" x14ac:dyDescent="0.2">
      <c r="A351" s="7" t="s">
        <v>1944</v>
      </c>
      <c r="B351" s="7" t="s">
        <v>2398</v>
      </c>
      <c r="C351" s="11" t="s">
        <v>32</v>
      </c>
      <c r="D351" s="8" t="s">
        <v>2399</v>
      </c>
      <c r="E351" s="9">
        <v>0.69230000000000003</v>
      </c>
      <c r="F351" s="10">
        <v>9</v>
      </c>
      <c r="G351" s="9">
        <v>0.30769999999999997</v>
      </c>
      <c r="H351" s="10">
        <v>4</v>
      </c>
      <c r="I351" s="10">
        <v>13</v>
      </c>
      <c r="J351" s="11">
        <f t="shared" si="20"/>
        <v>1</v>
      </c>
      <c r="K351" s="11" t="s">
        <v>1434</v>
      </c>
      <c r="L351" s="11">
        <f t="shared" si="21"/>
        <v>0</v>
      </c>
      <c r="M351" s="11" t="s">
        <v>1929</v>
      </c>
      <c r="N351" s="11">
        <f t="shared" si="22"/>
        <v>0</v>
      </c>
      <c r="O351" s="11" t="s">
        <v>1929</v>
      </c>
      <c r="P351" s="11">
        <f t="shared" si="23"/>
        <v>0</v>
      </c>
      <c r="Q351" s="11" t="s">
        <v>1929</v>
      </c>
    </row>
    <row r="352" spans="1:17" s="5" customFormat="1" ht="76.5" x14ac:dyDescent="0.2">
      <c r="A352" s="7" t="s">
        <v>1944</v>
      </c>
      <c r="B352" s="7" t="s">
        <v>2398</v>
      </c>
      <c r="C352" s="11" t="s">
        <v>32</v>
      </c>
      <c r="D352" s="8" t="s">
        <v>2400</v>
      </c>
      <c r="E352" s="9">
        <v>0.53849999999999998</v>
      </c>
      <c r="F352" s="10">
        <v>7</v>
      </c>
      <c r="G352" s="9">
        <v>0.46150000000000002</v>
      </c>
      <c r="H352" s="10">
        <v>6</v>
      </c>
      <c r="I352" s="10">
        <v>13</v>
      </c>
      <c r="J352" s="11">
        <f t="shared" si="20"/>
        <v>0</v>
      </c>
      <c r="K352" s="11" t="s">
        <v>1929</v>
      </c>
      <c r="L352" s="11">
        <f t="shared" si="21"/>
        <v>0</v>
      </c>
      <c r="M352" s="11" t="s">
        <v>1929</v>
      </c>
      <c r="N352" s="11">
        <f t="shared" si="22"/>
        <v>0</v>
      </c>
      <c r="O352" s="11" t="s">
        <v>1929</v>
      </c>
      <c r="P352" s="11">
        <f t="shared" si="23"/>
        <v>0</v>
      </c>
      <c r="Q352" s="11" t="s">
        <v>1929</v>
      </c>
    </row>
    <row r="353" spans="1:17" s="5" customFormat="1" ht="89.25" x14ac:dyDescent="0.2">
      <c r="A353" s="7" t="s">
        <v>1944</v>
      </c>
      <c r="B353" s="7" t="s">
        <v>2398</v>
      </c>
      <c r="C353" s="11" t="s">
        <v>32</v>
      </c>
      <c r="D353" s="8" t="s">
        <v>2401</v>
      </c>
      <c r="E353" s="9">
        <v>0.46150000000000002</v>
      </c>
      <c r="F353" s="10">
        <v>6</v>
      </c>
      <c r="G353" s="9">
        <v>0.53849999999999998</v>
      </c>
      <c r="H353" s="10">
        <v>7</v>
      </c>
      <c r="I353" s="10">
        <v>13</v>
      </c>
      <c r="J353" s="11">
        <f t="shared" si="20"/>
        <v>0</v>
      </c>
      <c r="K353" s="11" t="s">
        <v>1929</v>
      </c>
      <c r="L353" s="11">
        <f t="shared" si="21"/>
        <v>0</v>
      </c>
      <c r="M353" s="11" t="s">
        <v>1929</v>
      </c>
      <c r="N353" s="11">
        <f t="shared" si="22"/>
        <v>0</v>
      </c>
      <c r="O353" s="11" t="s">
        <v>1929</v>
      </c>
      <c r="P353" s="11">
        <f t="shared" si="23"/>
        <v>0</v>
      </c>
      <c r="Q353" s="11" t="s">
        <v>1929</v>
      </c>
    </row>
    <row r="354" spans="1:17" s="5" customFormat="1" ht="51" x14ac:dyDescent="0.2">
      <c r="A354" s="7" t="s">
        <v>1944</v>
      </c>
      <c r="B354" s="7" t="s">
        <v>2398</v>
      </c>
      <c r="C354" s="11" t="s">
        <v>32</v>
      </c>
      <c r="D354" s="8" t="s">
        <v>2402</v>
      </c>
      <c r="E354" s="9">
        <v>0.69230000000000003</v>
      </c>
      <c r="F354" s="10">
        <v>9</v>
      </c>
      <c r="G354" s="9">
        <v>0.30769999999999997</v>
      </c>
      <c r="H354" s="10">
        <v>4</v>
      </c>
      <c r="I354" s="10">
        <v>13</v>
      </c>
      <c r="J354" s="11">
        <f t="shared" si="20"/>
        <v>1</v>
      </c>
      <c r="K354" s="11" t="s">
        <v>1434</v>
      </c>
      <c r="L354" s="11">
        <f t="shared" si="21"/>
        <v>0</v>
      </c>
      <c r="M354" s="11" t="s">
        <v>1929</v>
      </c>
      <c r="N354" s="11">
        <f t="shared" si="22"/>
        <v>0</v>
      </c>
      <c r="O354" s="11" t="s">
        <v>1929</v>
      </c>
      <c r="P354" s="11">
        <f t="shared" si="23"/>
        <v>0</v>
      </c>
      <c r="Q354" s="11" t="s">
        <v>1929</v>
      </c>
    </row>
    <row r="355" spans="1:17" s="5" customFormat="1" ht="89.25" x14ac:dyDescent="0.2">
      <c r="A355" s="7" t="s">
        <v>1944</v>
      </c>
      <c r="B355" s="7" t="s">
        <v>2398</v>
      </c>
      <c r="C355" s="11" t="s">
        <v>32</v>
      </c>
      <c r="D355" s="8" t="s">
        <v>2403</v>
      </c>
      <c r="E355" s="9">
        <v>0.84619999999999995</v>
      </c>
      <c r="F355" s="10">
        <v>11</v>
      </c>
      <c r="G355" s="9">
        <v>0.15379999999999999</v>
      </c>
      <c r="H355" s="10">
        <v>2</v>
      </c>
      <c r="I355" s="10">
        <v>13</v>
      </c>
      <c r="J355" s="11">
        <f t="shared" si="20"/>
        <v>1</v>
      </c>
      <c r="K355" s="11" t="s">
        <v>1434</v>
      </c>
      <c r="L355" s="11">
        <f t="shared" si="21"/>
        <v>1</v>
      </c>
      <c r="M355" s="11" t="s">
        <v>1434</v>
      </c>
      <c r="N355" s="11">
        <f t="shared" si="22"/>
        <v>0</v>
      </c>
      <c r="O355" s="11" t="s">
        <v>1929</v>
      </c>
      <c r="P355" s="11">
        <f t="shared" si="23"/>
        <v>0</v>
      </c>
      <c r="Q355" s="11" t="s">
        <v>1929</v>
      </c>
    </row>
    <row r="356" spans="1:17" s="5" customFormat="1" ht="114.75" x14ac:dyDescent="0.2">
      <c r="A356" s="7" t="s">
        <v>1944</v>
      </c>
      <c r="B356" s="7" t="s">
        <v>2398</v>
      </c>
      <c r="C356" s="11" t="s">
        <v>32</v>
      </c>
      <c r="D356" s="8" t="s">
        <v>2404</v>
      </c>
      <c r="E356" s="9">
        <v>0.61539999999999995</v>
      </c>
      <c r="F356" s="10">
        <v>8</v>
      </c>
      <c r="G356" s="9">
        <v>0.3846</v>
      </c>
      <c r="H356" s="10">
        <v>5</v>
      </c>
      <c r="I356" s="10">
        <v>13</v>
      </c>
      <c r="J356" s="11">
        <f t="shared" si="20"/>
        <v>0</v>
      </c>
      <c r="K356" s="11" t="s">
        <v>1929</v>
      </c>
      <c r="L356" s="11">
        <f t="shared" si="21"/>
        <v>0</v>
      </c>
      <c r="M356" s="11" t="s">
        <v>1929</v>
      </c>
      <c r="N356" s="11">
        <f t="shared" si="22"/>
        <v>0</v>
      </c>
      <c r="O356" s="11" t="s">
        <v>1929</v>
      </c>
      <c r="P356" s="11">
        <f t="shared" si="23"/>
        <v>0</v>
      </c>
      <c r="Q356" s="11" t="s">
        <v>1929</v>
      </c>
    </row>
    <row r="357" spans="1:17" s="5" customFormat="1" ht="38.25" x14ac:dyDescent="0.2">
      <c r="A357" s="7" t="s">
        <v>1944</v>
      </c>
      <c r="B357" s="7" t="s">
        <v>2398</v>
      </c>
      <c r="C357" s="11" t="s">
        <v>32</v>
      </c>
      <c r="D357" s="8" t="s">
        <v>2405</v>
      </c>
      <c r="E357" s="9">
        <v>0.46150000000000002</v>
      </c>
      <c r="F357" s="10">
        <v>6</v>
      </c>
      <c r="G357" s="9">
        <v>0.53849999999999998</v>
      </c>
      <c r="H357" s="10">
        <v>7</v>
      </c>
      <c r="I357" s="10">
        <v>13</v>
      </c>
      <c r="J357" s="11">
        <f t="shared" si="20"/>
        <v>0</v>
      </c>
      <c r="K357" s="11" t="s">
        <v>1929</v>
      </c>
      <c r="L357" s="11">
        <f t="shared" si="21"/>
        <v>0</v>
      </c>
      <c r="M357" s="11" t="s">
        <v>1929</v>
      </c>
      <c r="N357" s="11">
        <f t="shared" si="22"/>
        <v>0</v>
      </c>
      <c r="O357" s="11" t="s">
        <v>1929</v>
      </c>
      <c r="P357" s="11">
        <f t="shared" si="23"/>
        <v>0</v>
      </c>
      <c r="Q357" s="11" t="s">
        <v>1929</v>
      </c>
    </row>
    <row r="358" spans="1:17" s="5" customFormat="1" ht="89.25" x14ac:dyDescent="0.2">
      <c r="A358" s="7" t="s">
        <v>1944</v>
      </c>
      <c r="B358" s="7" t="s">
        <v>2406</v>
      </c>
      <c r="C358" s="11" t="s">
        <v>32</v>
      </c>
      <c r="D358" s="8" t="s">
        <v>2407</v>
      </c>
      <c r="E358" s="9">
        <v>0.61539999999999995</v>
      </c>
      <c r="F358" s="10">
        <v>8</v>
      </c>
      <c r="G358" s="9">
        <v>0.3846</v>
      </c>
      <c r="H358" s="10">
        <v>5</v>
      </c>
      <c r="I358" s="10">
        <v>13</v>
      </c>
      <c r="J358" s="11">
        <f t="shared" si="20"/>
        <v>0</v>
      </c>
      <c r="K358" s="11" t="s">
        <v>1929</v>
      </c>
      <c r="L358" s="11">
        <f t="shared" si="21"/>
        <v>0</v>
      </c>
      <c r="M358" s="11" t="s">
        <v>1929</v>
      </c>
      <c r="N358" s="11">
        <f t="shared" si="22"/>
        <v>0</v>
      </c>
      <c r="O358" s="11" t="s">
        <v>1929</v>
      </c>
      <c r="P358" s="11">
        <f t="shared" si="23"/>
        <v>0</v>
      </c>
      <c r="Q358" s="11" t="s">
        <v>1929</v>
      </c>
    </row>
    <row r="359" spans="1:17" s="5" customFormat="1" ht="63.75" x14ac:dyDescent="0.2">
      <c r="A359" s="7" t="s">
        <v>1944</v>
      </c>
      <c r="B359" s="7" t="s">
        <v>2406</v>
      </c>
      <c r="C359" s="11" t="s">
        <v>32</v>
      </c>
      <c r="D359" s="8" t="s">
        <v>2408</v>
      </c>
      <c r="E359" s="9">
        <v>0.3846</v>
      </c>
      <c r="F359" s="10">
        <v>5</v>
      </c>
      <c r="G359" s="9">
        <v>0.61539999999999995</v>
      </c>
      <c r="H359" s="10">
        <v>8</v>
      </c>
      <c r="I359" s="10">
        <v>13</v>
      </c>
      <c r="J359" s="11">
        <f t="shared" si="20"/>
        <v>0</v>
      </c>
      <c r="K359" s="11" t="s">
        <v>1929</v>
      </c>
      <c r="L359" s="11">
        <f t="shared" si="21"/>
        <v>0</v>
      </c>
      <c r="M359" s="11" t="s">
        <v>1929</v>
      </c>
      <c r="N359" s="11">
        <f t="shared" si="22"/>
        <v>0</v>
      </c>
      <c r="O359" s="11" t="s">
        <v>1929</v>
      </c>
      <c r="P359" s="11">
        <f t="shared" si="23"/>
        <v>0</v>
      </c>
      <c r="Q359" s="11" t="s">
        <v>1929</v>
      </c>
    </row>
    <row r="360" spans="1:17" s="5" customFormat="1" ht="76.5" x14ac:dyDescent="0.2">
      <c r="A360" s="7" t="s">
        <v>1944</v>
      </c>
      <c r="B360" s="7" t="s">
        <v>2409</v>
      </c>
      <c r="C360" s="11" t="s">
        <v>32</v>
      </c>
      <c r="D360" s="8" t="s">
        <v>2410</v>
      </c>
      <c r="E360" s="9">
        <v>0.46150000000000002</v>
      </c>
      <c r="F360" s="10">
        <v>6</v>
      </c>
      <c r="G360" s="9">
        <v>0.53849999999999998</v>
      </c>
      <c r="H360" s="10">
        <v>7</v>
      </c>
      <c r="I360" s="10">
        <v>13</v>
      </c>
      <c r="J360" s="11">
        <f t="shared" si="20"/>
        <v>0</v>
      </c>
      <c r="K360" s="11" t="s">
        <v>1929</v>
      </c>
      <c r="L360" s="11">
        <f t="shared" si="21"/>
        <v>0</v>
      </c>
      <c r="M360" s="11" t="s">
        <v>1929</v>
      </c>
      <c r="N360" s="11">
        <f t="shared" si="22"/>
        <v>0</v>
      </c>
      <c r="O360" s="11" t="s">
        <v>1929</v>
      </c>
      <c r="P360" s="11">
        <f t="shared" si="23"/>
        <v>0</v>
      </c>
      <c r="Q360" s="11" t="s">
        <v>1929</v>
      </c>
    </row>
    <row r="361" spans="1:17" s="5" customFormat="1" ht="102" x14ac:dyDescent="0.2">
      <c r="A361" s="7" t="s">
        <v>1944</v>
      </c>
      <c r="B361" s="7" t="s">
        <v>2409</v>
      </c>
      <c r="C361" s="11" t="s">
        <v>32</v>
      </c>
      <c r="D361" s="8" t="s">
        <v>2411</v>
      </c>
      <c r="E361" s="9">
        <v>0.69230000000000003</v>
      </c>
      <c r="F361" s="10">
        <v>9</v>
      </c>
      <c r="G361" s="9">
        <v>0.30769999999999997</v>
      </c>
      <c r="H361" s="10">
        <v>4</v>
      </c>
      <c r="I361" s="10">
        <v>13</v>
      </c>
      <c r="J361" s="11">
        <f t="shared" si="20"/>
        <v>1</v>
      </c>
      <c r="K361" s="11" t="s">
        <v>1434</v>
      </c>
      <c r="L361" s="11">
        <f t="shared" si="21"/>
        <v>0</v>
      </c>
      <c r="M361" s="11" t="s">
        <v>1929</v>
      </c>
      <c r="N361" s="11">
        <f t="shared" si="22"/>
        <v>0</v>
      </c>
      <c r="O361" s="11" t="s">
        <v>1929</v>
      </c>
      <c r="P361" s="11">
        <f t="shared" si="23"/>
        <v>0</v>
      </c>
      <c r="Q361" s="11" t="s">
        <v>1929</v>
      </c>
    </row>
    <row r="362" spans="1:17" s="5" customFormat="1" ht="76.5" x14ac:dyDescent="0.2">
      <c r="A362" s="7" t="s">
        <v>1944</v>
      </c>
      <c r="B362" s="7" t="s">
        <v>2409</v>
      </c>
      <c r="C362" s="11" t="s">
        <v>32</v>
      </c>
      <c r="D362" s="8" t="s">
        <v>2412</v>
      </c>
      <c r="E362" s="9">
        <v>0.46150000000000002</v>
      </c>
      <c r="F362" s="10">
        <v>6</v>
      </c>
      <c r="G362" s="9">
        <v>0.53849999999999998</v>
      </c>
      <c r="H362" s="10">
        <v>7</v>
      </c>
      <c r="I362" s="10">
        <v>13</v>
      </c>
      <c r="J362" s="11">
        <f t="shared" si="20"/>
        <v>0</v>
      </c>
      <c r="K362" s="11" t="s">
        <v>1929</v>
      </c>
      <c r="L362" s="11">
        <f t="shared" si="21"/>
        <v>0</v>
      </c>
      <c r="M362" s="11" t="s">
        <v>1929</v>
      </c>
      <c r="N362" s="11">
        <f t="shared" si="22"/>
        <v>0</v>
      </c>
      <c r="O362" s="11" t="s">
        <v>1929</v>
      </c>
      <c r="P362" s="11">
        <f t="shared" si="23"/>
        <v>0</v>
      </c>
      <c r="Q362" s="11" t="s">
        <v>1929</v>
      </c>
    </row>
    <row r="363" spans="1:17" s="5" customFormat="1" ht="51" x14ac:dyDescent="0.2">
      <c r="A363" s="7" t="s">
        <v>1944</v>
      </c>
      <c r="B363" s="7" t="s">
        <v>2409</v>
      </c>
      <c r="C363" s="11" t="s">
        <v>32</v>
      </c>
      <c r="D363" s="8" t="s">
        <v>2413</v>
      </c>
      <c r="E363" s="9">
        <v>0.61539999999999995</v>
      </c>
      <c r="F363" s="10">
        <v>8</v>
      </c>
      <c r="G363" s="9">
        <v>0.3846</v>
      </c>
      <c r="H363" s="10">
        <v>5</v>
      </c>
      <c r="I363" s="10">
        <v>13</v>
      </c>
      <c r="J363" s="11">
        <f t="shared" si="20"/>
        <v>0</v>
      </c>
      <c r="K363" s="11" t="s">
        <v>1929</v>
      </c>
      <c r="L363" s="11">
        <f t="shared" si="21"/>
        <v>0</v>
      </c>
      <c r="M363" s="11" t="s">
        <v>1929</v>
      </c>
      <c r="N363" s="11">
        <f t="shared" si="22"/>
        <v>0</v>
      </c>
      <c r="O363" s="11" t="s">
        <v>1929</v>
      </c>
      <c r="P363" s="11">
        <f t="shared" si="23"/>
        <v>0</v>
      </c>
      <c r="Q363" s="11" t="s">
        <v>1929</v>
      </c>
    </row>
    <row r="364" spans="1:17" s="5" customFormat="1" ht="38.25" x14ac:dyDescent="0.2">
      <c r="A364" s="7" t="s">
        <v>1945</v>
      </c>
      <c r="B364" s="7" t="s">
        <v>2102</v>
      </c>
      <c r="C364" s="11" t="s">
        <v>32</v>
      </c>
      <c r="D364" s="8" t="s">
        <v>2103</v>
      </c>
      <c r="E364" s="9">
        <v>1</v>
      </c>
      <c r="F364" s="10">
        <v>13</v>
      </c>
      <c r="G364" s="9">
        <v>0</v>
      </c>
      <c r="H364" s="10">
        <v>0</v>
      </c>
      <c r="I364" s="10">
        <v>13</v>
      </c>
      <c r="J364" s="11">
        <f t="shared" si="20"/>
        <v>1</v>
      </c>
      <c r="K364" s="11" t="s">
        <v>1434</v>
      </c>
      <c r="L364" s="11">
        <f t="shared" si="21"/>
        <v>1</v>
      </c>
      <c r="M364" s="11" t="s">
        <v>1434</v>
      </c>
      <c r="N364" s="11">
        <f t="shared" si="22"/>
        <v>1</v>
      </c>
      <c r="O364" s="11" t="s">
        <v>1434</v>
      </c>
      <c r="P364" s="11">
        <f t="shared" si="23"/>
        <v>1</v>
      </c>
      <c r="Q364" s="11" t="s">
        <v>1434</v>
      </c>
    </row>
    <row r="365" spans="1:17" s="5" customFormat="1" ht="76.5" x14ac:dyDescent="0.2">
      <c r="A365" s="7" t="s">
        <v>1945</v>
      </c>
      <c r="B365" s="7" t="s">
        <v>2102</v>
      </c>
      <c r="C365" s="11" t="s">
        <v>32</v>
      </c>
      <c r="D365" s="8" t="s">
        <v>2431</v>
      </c>
      <c r="E365" s="9">
        <v>0.84619999999999995</v>
      </c>
      <c r="F365" s="10">
        <v>11</v>
      </c>
      <c r="G365" s="9">
        <v>0.15379999999999999</v>
      </c>
      <c r="H365" s="10">
        <v>2</v>
      </c>
      <c r="I365" s="10">
        <v>13</v>
      </c>
      <c r="J365" s="11">
        <f t="shared" si="20"/>
        <v>1</v>
      </c>
      <c r="K365" s="11" t="s">
        <v>1434</v>
      </c>
      <c r="L365" s="11">
        <f t="shared" si="21"/>
        <v>1</v>
      </c>
      <c r="M365" s="11" t="s">
        <v>1434</v>
      </c>
      <c r="N365" s="11">
        <f t="shared" si="22"/>
        <v>0</v>
      </c>
      <c r="O365" s="11" t="s">
        <v>1929</v>
      </c>
      <c r="P365" s="11">
        <f t="shared" si="23"/>
        <v>0</v>
      </c>
      <c r="Q365" s="11" t="s">
        <v>1929</v>
      </c>
    </row>
    <row r="366" spans="1:17" s="5" customFormat="1" ht="102" x14ac:dyDescent="0.2">
      <c r="A366" s="7" t="s">
        <v>1945</v>
      </c>
      <c r="B366" s="7" t="s">
        <v>2102</v>
      </c>
      <c r="C366" s="11" t="s">
        <v>32</v>
      </c>
      <c r="D366" s="8" t="s">
        <v>2432</v>
      </c>
      <c r="E366" s="9">
        <v>0.76919999999999999</v>
      </c>
      <c r="F366" s="10">
        <v>10</v>
      </c>
      <c r="G366" s="9">
        <v>0.23080000000000001</v>
      </c>
      <c r="H366" s="10">
        <v>3</v>
      </c>
      <c r="I366" s="10">
        <v>13</v>
      </c>
      <c r="J366" s="11">
        <f t="shared" si="20"/>
        <v>1</v>
      </c>
      <c r="K366" s="11" t="s">
        <v>1434</v>
      </c>
      <c r="L366" s="11">
        <f t="shared" si="21"/>
        <v>0</v>
      </c>
      <c r="M366" s="11" t="s">
        <v>1929</v>
      </c>
      <c r="N366" s="11">
        <f t="shared" si="22"/>
        <v>0</v>
      </c>
      <c r="O366" s="11" t="s">
        <v>1929</v>
      </c>
      <c r="P366" s="11">
        <f t="shared" si="23"/>
        <v>0</v>
      </c>
      <c r="Q366" s="11" t="s">
        <v>1929</v>
      </c>
    </row>
    <row r="367" spans="1:17" s="5" customFormat="1" ht="127.5" x14ac:dyDescent="0.2">
      <c r="A367" s="7" t="s">
        <v>1945</v>
      </c>
      <c r="B367" s="7" t="s">
        <v>2102</v>
      </c>
      <c r="C367" s="11" t="s">
        <v>32</v>
      </c>
      <c r="D367" s="8" t="s">
        <v>2433</v>
      </c>
      <c r="E367" s="9">
        <v>0.84619999999999995</v>
      </c>
      <c r="F367" s="10">
        <v>11</v>
      </c>
      <c r="G367" s="9">
        <v>0.15379999999999999</v>
      </c>
      <c r="H367" s="10">
        <v>2</v>
      </c>
      <c r="I367" s="10">
        <v>13</v>
      </c>
      <c r="J367" s="11">
        <f t="shared" si="20"/>
        <v>1</v>
      </c>
      <c r="K367" s="11" t="s">
        <v>1434</v>
      </c>
      <c r="L367" s="11">
        <f t="shared" si="21"/>
        <v>1</v>
      </c>
      <c r="M367" s="11" t="s">
        <v>1434</v>
      </c>
      <c r="N367" s="11">
        <f t="shared" si="22"/>
        <v>0</v>
      </c>
      <c r="O367" s="11" t="s">
        <v>1929</v>
      </c>
      <c r="P367" s="11">
        <f t="shared" si="23"/>
        <v>0</v>
      </c>
      <c r="Q367" s="11" t="s">
        <v>1929</v>
      </c>
    </row>
    <row r="368" spans="1:17" s="5" customFormat="1" ht="114.75" x14ac:dyDescent="0.2">
      <c r="A368" s="7" t="s">
        <v>1945</v>
      </c>
      <c r="B368" s="7" t="s">
        <v>2102</v>
      </c>
      <c r="C368" s="11" t="s">
        <v>32</v>
      </c>
      <c r="D368" s="8" t="s">
        <v>2434</v>
      </c>
      <c r="E368" s="9">
        <v>0.84619999999999995</v>
      </c>
      <c r="F368" s="10">
        <v>11</v>
      </c>
      <c r="G368" s="9">
        <v>0.15379999999999999</v>
      </c>
      <c r="H368" s="10">
        <v>2</v>
      </c>
      <c r="I368" s="10">
        <v>13</v>
      </c>
      <c r="J368" s="11">
        <f t="shared" si="20"/>
        <v>1</v>
      </c>
      <c r="K368" s="11" t="s">
        <v>1434</v>
      </c>
      <c r="L368" s="11">
        <f t="shared" si="21"/>
        <v>1</v>
      </c>
      <c r="M368" s="11" t="s">
        <v>1434</v>
      </c>
      <c r="N368" s="11">
        <f t="shared" si="22"/>
        <v>0</v>
      </c>
      <c r="O368" s="11" t="s">
        <v>1929</v>
      </c>
      <c r="P368" s="11">
        <f t="shared" si="23"/>
        <v>0</v>
      </c>
      <c r="Q368" s="11" t="s">
        <v>1929</v>
      </c>
    </row>
    <row r="369" spans="1:17" s="5" customFormat="1" ht="127.5" x14ac:dyDescent="0.2">
      <c r="A369" s="7" t="s">
        <v>1945</v>
      </c>
      <c r="B369" s="7" t="s">
        <v>2414</v>
      </c>
      <c r="C369" s="11" t="s">
        <v>32</v>
      </c>
      <c r="D369" s="8" t="s">
        <v>2415</v>
      </c>
      <c r="E369" s="9">
        <v>0.61539999999999995</v>
      </c>
      <c r="F369" s="10">
        <v>8</v>
      </c>
      <c r="G369" s="9">
        <v>0.3846</v>
      </c>
      <c r="H369" s="10">
        <v>5</v>
      </c>
      <c r="I369" s="10">
        <v>13</v>
      </c>
      <c r="J369" s="11">
        <f t="shared" si="20"/>
        <v>0</v>
      </c>
      <c r="K369" s="11" t="s">
        <v>1929</v>
      </c>
      <c r="L369" s="11">
        <f t="shared" si="21"/>
        <v>0</v>
      </c>
      <c r="M369" s="11" t="s">
        <v>1929</v>
      </c>
      <c r="N369" s="11">
        <f t="shared" si="22"/>
        <v>0</v>
      </c>
      <c r="O369" s="11" t="s">
        <v>1929</v>
      </c>
      <c r="P369" s="11">
        <f t="shared" si="23"/>
        <v>0</v>
      </c>
      <c r="Q369" s="11" t="s">
        <v>1929</v>
      </c>
    </row>
    <row r="370" spans="1:17" s="5" customFormat="1" ht="51" x14ac:dyDescent="0.2">
      <c r="A370" s="7" t="s">
        <v>1945</v>
      </c>
      <c r="B370" s="7" t="s">
        <v>2414</v>
      </c>
      <c r="C370" s="11" t="s">
        <v>32</v>
      </c>
      <c r="D370" s="8" t="s">
        <v>2416</v>
      </c>
      <c r="E370" s="9">
        <v>0.76919999999999999</v>
      </c>
      <c r="F370" s="10">
        <v>10</v>
      </c>
      <c r="G370" s="9">
        <v>0.23080000000000001</v>
      </c>
      <c r="H370" s="10">
        <v>3</v>
      </c>
      <c r="I370" s="10">
        <v>13</v>
      </c>
      <c r="J370" s="11">
        <f t="shared" si="20"/>
        <v>1</v>
      </c>
      <c r="K370" s="11" t="s">
        <v>1434</v>
      </c>
      <c r="L370" s="11">
        <f t="shared" si="21"/>
        <v>0</v>
      </c>
      <c r="M370" s="11" t="s">
        <v>1929</v>
      </c>
      <c r="N370" s="11">
        <f t="shared" si="22"/>
        <v>0</v>
      </c>
      <c r="O370" s="11" t="s">
        <v>1929</v>
      </c>
      <c r="P370" s="11">
        <f t="shared" si="23"/>
        <v>0</v>
      </c>
      <c r="Q370" s="11" t="s">
        <v>1929</v>
      </c>
    </row>
    <row r="371" spans="1:17" s="5" customFormat="1" ht="63.75" x14ac:dyDescent="0.2">
      <c r="A371" s="7" t="s">
        <v>1945</v>
      </c>
      <c r="B371" s="7" t="s">
        <v>2414</v>
      </c>
      <c r="C371" s="11" t="s">
        <v>32</v>
      </c>
      <c r="D371" s="8" t="s">
        <v>2417</v>
      </c>
      <c r="E371" s="9">
        <v>0.53849999999999998</v>
      </c>
      <c r="F371" s="10">
        <v>7</v>
      </c>
      <c r="G371" s="9">
        <v>0.46150000000000002</v>
      </c>
      <c r="H371" s="10">
        <v>6</v>
      </c>
      <c r="I371" s="10">
        <v>13</v>
      </c>
      <c r="J371" s="11">
        <f t="shared" si="20"/>
        <v>0</v>
      </c>
      <c r="K371" s="11" t="s">
        <v>1929</v>
      </c>
      <c r="L371" s="11">
        <f t="shared" si="21"/>
        <v>0</v>
      </c>
      <c r="M371" s="11" t="s">
        <v>1929</v>
      </c>
      <c r="N371" s="11">
        <f t="shared" si="22"/>
        <v>0</v>
      </c>
      <c r="O371" s="11" t="s">
        <v>1929</v>
      </c>
      <c r="P371" s="11">
        <f t="shared" si="23"/>
        <v>0</v>
      </c>
      <c r="Q371" s="11" t="s">
        <v>1929</v>
      </c>
    </row>
    <row r="372" spans="1:17" s="5" customFormat="1" ht="76.5" x14ac:dyDescent="0.2">
      <c r="A372" s="7" t="s">
        <v>1945</v>
      </c>
      <c r="B372" s="7" t="s">
        <v>2414</v>
      </c>
      <c r="C372" s="11" t="s">
        <v>32</v>
      </c>
      <c r="D372" s="8" t="s">
        <v>2418</v>
      </c>
      <c r="E372" s="9">
        <v>0.76919999999999999</v>
      </c>
      <c r="F372" s="10">
        <v>10</v>
      </c>
      <c r="G372" s="9">
        <v>0.23080000000000001</v>
      </c>
      <c r="H372" s="10">
        <v>3</v>
      </c>
      <c r="I372" s="10">
        <v>13</v>
      </c>
      <c r="J372" s="11">
        <f t="shared" si="20"/>
        <v>1</v>
      </c>
      <c r="K372" s="11" t="s">
        <v>1434</v>
      </c>
      <c r="L372" s="11">
        <f t="shared" si="21"/>
        <v>0</v>
      </c>
      <c r="M372" s="11" t="s">
        <v>1929</v>
      </c>
      <c r="N372" s="11">
        <f t="shared" si="22"/>
        <v>0</v>
      </c>
      <c r="O372" s="11" t="s">
        <v>1929</v>
      </c>
      <c r="P372" s="11">
        <f t="shared" si="23"/>
        <v>0</v>
      </c>
      <c r="Q372" s="11" t="s">
        <v>1929</v>
      </c>
    </row>
    <row r="373" spans="1:17" s="5" customFormat="1" ht="25.5" x14ac:dyDescent="0.2">
      <c r="A373" s="7" t="s">
        <v>1945</v>
      </c>
      <c r="B373" s="7" t="s">
        <v>2104</v>
      </c>
      <c r="C373" s="11" t="s">
        <v>32</v>
      </c>
      <c r="D373" s="8" t="s">
        <v>2419</v>
      </c>
      <c r="E373" s="9">
        <v>0.92310000000000003</v>
      </c>
      <c r="F373" s="10">
        <v>12</v>
      </c>
      <c r="G373" s="9">
        <v>7.6899999999999996E-2</v>
      </c>
      <c r="H373" s="10">
        <v>1</v>
      </c>
      <c r="I373" s="10">
        <v>13</v>
      </c>
      <c r="J373" s="11">
        <f t="shared" si="20"/>
        <v>1</v>
      </c>
      <c r="K373" s="11" t="s">
        <v>1434</v>
      </c>
      <c r="L373" s="11">
        <f t="shared" si="21"/>
        <v>1</v>
      </c>
      <c r="M373" s="11" t="s">
        <v>1434</v>
      </c>
      <c r="N373" s="11">
        <f t="shared" si="22"/>
        <v>1</v>
      </c>
      <c r="O373" s="11" t="s">
        <v>1434</v>
      </c>
      <c r="P373" s="11">
        <f t="shared" si="23"/>
        <v>0</v>
      </c>
      <c r="Q373" s="11" t="s">
        <v>1929</v>
      </c>
    </row>
    <row r="374" spans="1:17" s="5" customFormat="1" ht="89.25" x14ac:dyDescent="0.2">
      <c r="A374" s="7" t="s">
        <v>1945</v>
      </c>
      <c r="B374" s="7" t="s">
        <v>2104</v>
      </c>
      <c r="C374" s="11" t="s">
        <v>32</v>
      </c>
      <c r="D374" s="8" t="s">
        <v>2420</v>
      </c>
      <c r="E374" s="9">
        <v>0.84619999999999995</v>
      </c>
      <c r="F374" s="10">
        <v>11</v>
      </c>
      <c r="G374" s="9">
        <v>0.15379999999999999</v>
      </c>
      <c r="H374" s="10">
        <v>2</v>
      </c>
      <c r="I374" s="10">
        <v>13</v>
      </c>
      <c r="J374" s="11">
        <f t="shared" si="20"/>
        <v>1</v>
      </c>
      <c r="K374" s="11" t="s">
        <v>1434</v>
      </c>
      <c r="L374" s="11">
        <f t="shared" si="21"/>
        <v>1</v>
      </c>
      <c r="M374" s="11" t="s">
        <v>1434</v>
      </c>
      <c r="N374" s="11">
        <f t="shared" si="22"/>
        <v>0</v>
      </c>
      <c r="O374" s="11" t="s">
        <v>1929</v>
      </c>
      <c r="P374" s="11">
        <f t="shared" si="23"/>
        <v>0</v>
      </c>
      <c r="Q374" s="11" t="s">
        <v>1929</v>
      </c>
    </row>
    <row r="375" spans="1:17" s="5" customFormat="1" ht="63.75" x14ac:dyDescent="0.2">
      <c r="A375" s="7" t="s">
        <v>1945</v>
      </c>
      <c r="B375" s="7" t="s">
        <v>2106</v>
      </c>
      <c r="C375" s="11" t="s">
        <v>32</v>
      </c>
      <c r="D375" s="8" t="s">
        <v>2421</v>
      </c>
      <c r="E375" s="9">
        <v>0.84619999999999995</v>
      </c>
      <c r="F375" s="10">
        <v>11</v>
      </c>
      <c r="G375" s="9">
        <v>0.15379999999999999</v>
      </c>
      <c r="H375" s="10">
        <v>2</v>
      </c>
      <c r="I375" s="10">
        <v>13</v>
      </c>
      <c r="J375" s="11">
        <f t="shared" si="20"/>
        <v>1</v>
      </c>
      <c r="K375" s="11" t="s">
        <v>1434</v>
      </c>
      <c r="L375" s="11">
        <f t="shared" si="21"/>
        <v>1</v>
      </c>
      <c r="M375" s="11" t="s">
        <v>1434</v>
      </c>
      <c r="N375" s="11">
        <f t="shared" si="22"/>
        <v>0</v>
      </c>
      <c r="O375" s="11" t="s">
        <v>1929</v>
      </c>
      <c r="P375" s="11">
        <f t="shared" si="23"/>
        <v>0</v>
      </c>
      <c r="Q375" s="11" t="s">
        <v>1929</v>
      </c>
    </row>
    <row r="376" spans="1:17" s="5" customFormat="1" ht="51" x14ac:dyDescent="0.2">
      <c r="A376" s="7" t="s">
        <v>1945</v>
      </c>
      <c r="B376" s="7" t="s">
        <v>2106</v>
      </c>
      <c r="C376" s="11" t="s">
        <v>32</v>
      </c>
      <c r="D376" s="8" t="s">
        <v>2107</v>
      </c>
      <c r="E376" s="9">
        <v>1</v>
      </c>
      <c r="F376" s="10">
        <v>13</v>
      </c>
      <c r="G376" s="9">
        <v>0</v>
      </c>
      <c r="H376" s="10">
        <v>0</v>
      </c>
      <c r="I376" s="10">
        <v>13</v>
      </c>
      <c r="J376" s="11">
        <f t="shared" si="20"/>
        <v>1</v>
      </c>
      <c r="K376" s="11" t="s">
        <v>1434</v>
      </c>
      <c r="L376" s="11">
        <f t="shared" si="21"/>
        <v>1</v>
      </c>
      <c r="M376" s="11" t="s">
        <v>1434</v>
      </c>
      <c r="N376" s="11">
        <f t="shared" si="22"/>
        <v>1</v>
      </c>
      <c r="O376" s="11" t="s">
        <v>1434</v>
      </c>
      <c r="P376" s="11">
        <f t="shared" si="23"/>
        <v>1</v>
      </c>
      <c r="Q376" s="11" t="s">
        <v>1434</v>
      </c>
    </row>
    <row r="377" spans="1:17" s="5" customFormat="1" ht="63.75" x14ac:dyDescent="0.2">
      <c r="A377" s="7" t="s">
        <v>1945</v>
      </c>
      <c r="B377" s="7" t="s">
        <v>2106</v>
      </c>
      <c r="C377" s="11" t="s">
        <v>32</v>
      </c>
      <c r="D377" s="8" t="s">
        <v>2422</v>
      </c>
      <c r="E377" s="9">
        <v>0.92310000000000003</v>
      </c>
      <c r="F377" s="10">
        <v>12</v>
      </c>
      <c r="G377" s="9">
        <v>7.6899999999999996E-2</v>
      </c>
      <c r="H377" s="10">
        <v>1</v>
      </c>
      <c r="I377" s="10">
        <v>13</v>
      </c>
      <c r="J377" s="11">
        <f t="shared" si="20"/>
        <v>1</v>
      </c>
      <c r="K377" s="11" t="s">
        <v>1434</v>
      </c>
      <c r="L377" s="11">
        <f t="shared" si="21"/>
        <v>1</v>
      </c>
      <c r="M377" s="11" t="s">
        <v>1434</v>
      </c>
      <c r="N377" s="11">
        <f t="shared" si="22"/>
        <v>1</v>
      </c>
      <c r="O377" s="11" t="s">
        <v>1434</v>
      </c>
      <c r="P377" s="11">
        <f t="shared" si="23"/>
        <v>0</v>
      </c>
      <c r="Q377" s="11" t="s">
        <v>1929</v>
      </c>
    </row>
    <row r="378" spans="1:17" s="5" customFormat="1" ht="51" x14ac:dyDescent="0.2">
      <c r="A378" s="7" t="s">
        <v>1945</v>
      </c>
      <c r="B378" s="7" t="s">
        <v>2106</v>
      </c>
      <c r="C378" s="11" t="s">
        <v>32</v>
      </c>
      <c r="D378" s="8" t="s">
        <v>2423</v>
      </c>
      <c r="E378" s="9">
        <v>0.84619999999999995</v>
      </c>
      <c r="F378" s="10">
        <v>11</v>
      </c>
      <c r="G378" s="9">
        <v>0.15379999999999999</v>
      </c>
      <c r="H378" s="10">
        <v>2</v>
      </c>
      <c r="I378" s="10">
        <v>13</v>
      </c>
      <c r="J378" s="11">
        <f t="shared" si="20"/>
        <v>1</v>
      </c>
      <c r="K378" s="11" t="s">
        <v>1434</v>
      </c>
      <c r="L378" s="11">
        <f t="shared" si="21"/>
        <v>1</v>
      </c>
      <c r="M378" s="11" t="s">
        <v>1434</v>
      </c>
      <c r="N378" s="11">
        <f t="shared" si="22"/>
        <v>0</v>
      </c>
      <c r="O378" s="11" t="s">
        <v>1929</v>
      </c>
      <c r="P378" s="11">
        <f t="shared" si="23"/>
        <v>0</v>
      </c>
      <c r="Q378" s="11" t="s">
        <v>1929</v>
      </c>
    </row>
    <row r="379" spans="1:17" s="5" customFormat="1" ht="114.75" x14ac:dyDescent="0.2">
      <c r="A379" s="7" t="s">
        <v>1945</v>
      </c>
      <c r="B379" s="7" t="s">
        <v>2106</v>
      </c>
      <c r="C379" s="11" t="s">
        <v>32</v>
      </c>
      <c r="D379" s="8" t="s">
        <v>2424</v>
      </c>
      <c r="E379" s="9">
        <v>0.76919999999999999</v>
      </c>
      <c r="F379" s="10">
        <v>10</v>
      </c>
      <c r="G379" s="9">
        <v>0.23080000000000001</v>
      </c>
      <c r="H379" s="10">
        <v>3</v>
      </c>
      <c r="I379" s="10">
        <v>13</v>
      </c>
      <c r="J379" s="11">
        <f t="shared" si="20"/>
        <v>1</v>
      </c>
      <c r="K379" s="11" t="s">
        <v>1434</v>
      </c>
      <c r="L379" s="11">
        <f t="shared" si="21"/>
        <v>0</v>
      </c>
      <c r="M379" s="11" t="s">
        <v>1929</v>
      </c>
      <c r="N379" s="11">
        <f t="shared" si="22"/>
        <v>0</v>
      </c>
      <c r="O379" s="11" t="s">
        <v>1929</v>
      </c>
      <c r="P379" s="11">
        <f t="shared" si="23"/>
        <v>0</v>
      </c>
      <c r="Q379" s="11" t="s">
        <v>1929</v>
      </c>
    </row>
    <row r="380" spans="1:17" s="5" customFormat="1" ht="44.1" customHeight="1" x14ac:dyDescent="0.2">
      <c r="A380" s="7" t="s">
        <v>1945</v>
      </c>
      <c r="B380" s="7" t="s">
        <v>2425</v>
      </c>
      <c r="C380" s="11" t="s">
        <v>32</v>
      </c>
      <c r="D380" s="15" t="s">
        <v>2426</v>
      </c>
      <c r="E380" s="9">
        <v>0.76919999999999999</v>
      </c>
      <c r="F380" s="10">
        <v>10</v>
      </c>
      <c r="G380" s="9">
        <v>0.23080000000000001</v>
      </c>
      <c r="H380" s="10">
        <v>3</v>
      </c>
      <c r="I380" s="10">
        <v>13</v>
      </c>
      <c r="J380" s="11">
        <f t="shared" si="20"/>
        <v>1</v>
      </c>
      <c r="K380" s="11" t="s">
        <v>1434</v>
      </c>
      <c r="L380" s="11">
        <f t="shared" si="21"/>
        <v>0</v>
      </c>
      <c r="M380" s="11" t="s">
        <v>1929</v>
      </c>
      <c r="N380" s="11">
        <f t="shared" si="22"/>
        <v>0</v>
      </c>
      <c r="O380" s="11" t="s">
        <v>1929</v>
      </c>
      <c r="P380" s="11">
        <f t="shared" si="23"/>
        <v>0</v>
      </c>
      <c r="Q380" s="11" t="s">
        <v>1929</v>
      </c>
    </row>
  </sheetData>
  <autoFilter ref="A1:S380" xr:uid="{D7140C06-5827-45A1-9F45-177FEEAB3DEC}"/>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8DAD9-212D-4E34-95AA-5521557E8397}">
  <sheetPr>
    <tabColor theme="9" tint="0.79998168889431442"/>
  </sheetPr>
  <dimension ref="A3:D18"/>
  <sheetViews>
    <sheetView topLeftCell="A2" workbookViewId="0"/>
  </sheetViews>
  <sheetFormatPr defaultRowHeight="15" x14ac:dyDescent="0.25"/>
  <cols>
    <col min="1" max="1" width="57.42578125" bestFit="1" customWidth="1"/>
    <col min="2" max="2" width="15.28515625" bestFit="1" customWidth="1"/>
    <col min="3" max="3" width="8.140625" bestFit="1" customWidth="1"/>
    <col min="4" max="4" width="10.7109375" bestFit="1" customWidth="1"/>
  </cols>
  <sheetData>
    <row r="3" spans="1:4" x14ac:dyDescent="0.25">
      <c r="A3" s="23" t="s">
        <v>1928</v>
      </c>
      <c r="B3" s="23" t="s">
        <v>5</v>
      </c>
    </row>
    <row r="4" spans="1:4" x14ac:dyDescent="0.25">
      <c r="A4" s="23" t="s">
        <v>6</v>
      </c>
      <c r="B4" t="s">
        <v>1434</v>
      </c>
      <c r="C4" t="s">
        <v>1929</v>
      </c>
      <c r="D4" t="s">
        <v>9</v>
      </c>
    </row>
    <row r="5" spans="1:4" x14ac:dyDescent="0.25">
      <c r="A5" s="48" t="s">
        <v>1932</v>
      </c>
      <c r="B5">
        <v>5</v>
      </c>
      <c r="C5">
        <v>16</v>
      </c>
      <c r="D5">
        <v>21</v>
      </c>
    </row>
    <row r="6" spans="1:4" x14ac:dyDescent="0.25">
      <c r="A6" s="48" t="s">
        <v>1933</v>
      </c>
      <c r="B6">
        <v>9</v>
      </c>
      <c r="C6">
        <v>12</v>
      </c>
      <c r="D6">
        <v>21</v>
      </c>
    </row>
    <row r="7" spans="1:4" x14ac:dyDescent="0.25">
      <c r="A7" s="48" t="s">
        <v>1934</v>
      </c>
      <c r="B7">
        <v>15</v>
      </c>
      <c r="C7">
        <v>12</v>
      </c>
      <c r="D7">
        <v>27</v>
      </c>
    </row>
    <row r="8" spans="1:4" x14ac:dyDescent="0.25">
      <c r="A8" s="48" t="s">
        <v>1935</v>
      </c>
      <c r="B8">
        <v>19</v>
      </c>
      <c r="C8">
        <v>17</v>
      </c>
      <c r="D8">
        <v>36</v>
      </c>
    </row>
    <row r="9" spans="1:4" x14ac:dyDescent="0.25">
      <c r="A9" s="48" t="s">
        <v>1936</v>
      </c>
      <c r="B9">
        <v>11</v>
      </c>
      <c r="C9">
        <v>15</v>
      </c>
      <c r="D9">
        <v>26</v>
      </c>
    </row>
    <row r="10" spans="1:4" x14ac:dyDescent="0.25">
      <c r="A10" s="48" t="s">
        <v>1937</v>
      </c>
      <c r="B10">
        <v>21</v>
      </c>
      <c r="C10">
        <v>12</v>
      </c>
      <c r="D10">
        <v>33</v>
      </c>
    </row>
    <row r="11" spans="1:4" x14ac:dyDescent="0.25">
      <c r="A11" s="48" t="s">
        <v>1938</v>
      </c>
      <c r="B11">
        <v>26</v>
      </c>
      <c r="C11">
        <v>33</v>
      </c>
      <c r="D11">
        <v>59</v>
      </c>
    </row>
    <row r="12" spans="1:4" x14ac:dyDescent="0.25">
      <c r="A12" s="48" t="s">
        <v>1939</v>
      </c>
      <c r="B12">
        <v>13</v>
      </c>
      <c r="C12">
        <v>9</v>
      </c>
      <c r="D12">
        <v>22</v>
      </c>
    </row>
    <row r="13" spans="1:4" x14ac:dyDescent="0.25">
      <c r="A13" s="48" t="s">
        <v>1940</v>
      </c>
      <c r="B13">
        <v>24</v>
      </c>
      <c r="C13">
        <v>6</v>
      </c>
      <c r="D13">
        <v>30</v>
      </c>
    </row>
    <row r="14" spans="1:4" x14ac:dyDescent="0.25">
      <c r="A14" s="48" t="s">
        <v>1942</v>
      </c>
      <c r="B14">
        <v>8</v>
      </c>
      <c r="C14">
        <v>25</v>
      </c>
      <c r="D14">
        <v>33</v>
      </c>
    </row>
    <row r="15" spans="1:4" x14ac:dyDescent="0.25">
      <c r="A15" s="48" t="s">
        <v>1943</v>
      </c>
      <c r="B15">
        <v>5</v>
      </c>
      <c r="C15">
        <v>18</v>
      </c>
      <c r="D15">
        <v>23</v>
      </c>
    </row>
    <row r="16" spans="1:4" x14ac:dyDescent="0.25">
      <c r="A16" s="48" t="s">
        <v>1944</v>
      </c>
      <c r="B16">
        <v>1</v>
      </c>
      <c r="C16">
        <v>27</v>
      </c>
      <c r="D16">
        <v>28</v>
      </c>
    </row>
    <row r="17" spans="1:4" x14ac:dyDescent="0.25">
      <c r="A17" s="48" t="s">
        <v>1945</v>
      </c>
      <c r="B17">
        <v>5</v>
      </c>
      <c r="C17">
        <v>15</v>
      </c>
      <c r="D17">
        <v>20</v>
      </c>
    </row>
    <row r="18" spans="1:4" x14ac:dyDescent="0.25">
      <c r="A18" s="48" t="s">
        <v>9</v>
      </c>
      <c r="B18">
        <v>162</v>
      </c>
      <c r="C18">
        <v>217</v>
      </c>
      <c r="D18">
        <v>379</v>
      </c>
    </row>
  </sheetData>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EB273-CAF4-487E-B75C-0A3E19DECB29}">
  <dimension ref="A1:F5"/>
  <sheetViews>
    <sheetView workbookViewId="0">
      <selection activeCell="C11" sqref="C11"/>
    </sheetView>
  </sheetViews>
  <sheetFormatPr defaultRowHeight="15" x14ac:dyDescent="0.25"/>
  <sheetData>
    <row r="1" spans="1:6" x14ac:dyDescent="0.25">
      <c r="A1" t="s">
        <v>2435</v>
      </c>
      <c r="B1" t="s">
        <v>2436</v>
      </c>
      <c r="C1" t="s">
        <v>1929</v>
      </c>
      <c r="D1" t="s">
        <v>1930</v>
      </c>
      <c r="E1" t="s">
        <v>2427</v>
      </c>
      <c r="F1" t="s">
        <v>2428</v>
      </c>
    </row>
    <row r="2" spans="1:6" x14ac:dyDescent="0.25">
      <c r="A2" s="117">
        <v>0.66669999999999996</v>
      </c>
      <c r="B2" s="116">
        <v>504</v>
      </c>
      <c r="C2" s="116">
        <v>70</v>
      </c>
      <c r="D2" s="116">
        <f>SUM(B2:C2)</f>
        <v>574</v>
      </c>
      <c r="E2" s="120">
        <f>B2/D2</f>
        <v>0.87804878048780488</v>
      </c>
      <c r="F2" s="120">
        <f>C2/D2</f>
        <v>0.12195121951219512</v>
      </c>
    </row>
    <row r="3" spans="1:6" x14ac:dyDescent="0.25">
      <c r="A3" s="118">
        <v>0.8</v>
      </c>
      <c r="B3" s="116">
        <v>432</v>
      </c>
      <c r="C3" s="116">
        <v>142</v>
      </c>
      <c r="D3" s="116">
        <f>SUM(B3:C3)</f>
        <v>574</v>
      </c>
      <c r="E3" s="120">
        <f>B3/D3</f>
        <v>0.7526132404181185</v>
      </c>
      <c r="F3" s="120">
        <f>C3/D3</f>
        <v>0.24738675958188153</v>
      </c>
    </row>
    <row r="4" spans="1:6" x14ac:dyDescent="0.25">
      <c r="A4" s="118">
        <v>0.9</v>
      </c>
      <c r="B4" s="116">
        <v>351</v>
      </c>
      <c r="C4" s="116">
        <v>223</v>
      </c>
      <c r="D4" s="116">
        <f>SUM(B4:C4)</f>
        <v>574</v>
      </c>
      <c r="E4" s="120">
        <f>B4/D4</f>
        <v>0.61149825783972123</v>
      </c>
      <c r="F4" s="120">
        <f>C4/D4</f>
        <v>0.38850174216027872</v>
      </c>
    </row>
    <row r="5" spans="1:6" x14ac:dyDescent="0.25">
      <c r="A5" s="118">
        <v>1</v>
      </c>
      <c r="B5" s="116">
        <v>191</v>
      </c>
      <c r="C5" s="116">
        <v>383</v>
      </c>
      <c r="D5" s="116">
        <f>SUM(B5:C5)</f>
        <v>574</v>
      </c>
      <c r="E5" s="120">
        <f>B5/D5</f>
        <v>0.3327526132404181</v>
      </c>
      <c r="F5" s="120">
        <f>C5/D5</f>
        <v>0.66724738675958184</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D11E7-BB58-4BE2-80A4-4477CD9C71B3}">
  <sheetPr>
    <tabColor theme="4"/>
  </sheetPr>
  <dimension ref="A1:S534"/>
  <sheetViews>
    <sheetView workbookViewId="0"/>
  </sheetViews>
  <sheetFormatPr defaultRowHeight="15" x14ac:dyDescent="0.25"/>
  <cols>
    <col min="4" max="4" width="17.7109375" customWidth="1"/>
  </cols>
  <sheetData>
    <row r="1" spans="1:19" s="4" customFormat="1" ht="25.5" x14ac:dyDescent="0.2">
      <c r="A1" s="3" t="s">
        <v>24</v>
      </c>
      <c r="B1" s="3" t="s">
        <v>25</v>
      </c>
      <c r="C1" s="6" t="s">
        <v>0</v>
      </c>
      <c r="D1" s="6" t="s">
        <v>2</v>
      </c>
      <c r="E1" s="6" t="s">
        <v>1946</v>
      </c>
      <c r="F1" s="6" t="s">
        <v>1947</v>
      </c>
      <c r="G1" s="6" t="s">
        <v>1948</v>
      </c>
      <c r="H1" s="6" t="s">
        <v>1949</v>
      </c>
      <c r="I1" s="6" t="s">
        <v>1930</v>
      </c>
      <c r="J1" s="6" t="s">
        <v>1950</v>
      </c>
      <c r="K1" s="6" t="s">
        <v>1951</v>
      </c>
      <c r="L1" s="6" t="s">
        <v>1952</v>
      </c>
      <c r="M1" s="6" t="s">
        <v>1953</v>
      </c>
      <c r="N1" s="6" t="s">
        <v>1954</v>
      </c>
      <c r="O1" s="6" t="s">
        <v>1955</v>
      </c>
      <c r="P1" s="6" t="s">
        <v>1956</v>
      </c>
      <c r="Q1" s="6" t="s">
        <v>1957</v>
      </c>
    </row>
    <row r="2" spans="1:19" s="41" customFormat="1" ht="102" x14ac:dyDescent="0.2">
      <c r="A2" s="36" t="s">
        <v>1932</v>
      </c>
      <c r="B2" s="36" t="s">
        <v>1958</v>
      </c>
      <c r="C2" s="37" t="s">
        <v>1</v>
      </c>
      <c r="D2" s="38" t="s">
        <v>1959</v>
      </c>
      <c r="E2" s="39">
        <v>0.93330000000000002</v>
      </c>
      <c r="F2" s="40">
        <v>14</v>
      </c>
      <c r="G2" s="39">
        <v>6.6699999999999995E-2</v>
      </c>
      <c r="H2" s="40">
        <v>1</v>
      </c>
      <c r="I2" s="40">
        <v>15</v>
      </c>
      <c r="J2" s="37">
        <f t="shared" ref="J2:J65" si="0">IF(E2&gt;=66.67%,1,0)</f>
        <v>1</v>
      </c>
      <c r="K2" s="37" t="s">
        <v>1434</v>
      </c>
      <c r="L2" s="37">
        <f t="shared" ref="L2:L65" si="1">IF(E2&gt;=80%,1,0)</f>
        <v>1</v>
      </c>
      <c r="M2" s="37" t="s">
        <v>1434</v>
      </c>
      <c r="N2" s="37">
        <f t="shared" ref="N2:N65" si="2">IF(E2&gt;=90%,1,0)</f>
        <v>1</v>
      </c>
      <c r="O2" s="37" t="s">
        <v>1434</v>
      </c>
      <c r="P2" s="37">
        <f t="shared" ref="P2:P65" si="3">IF(E2=100%,1,0)</f>
        <v>0</v>
      </c>
      <c r="Q2" s="44" t="s">
        <v>1434</v>
      </c>
      <c r="S2" s="41" t="s">
        <v>1960</v>
      </c>
    </row>
    <row r="3" spans="1:19" s="41" customFormat="1" ht="63.75" x14ac:dyDescent="0.2">
      <c r="A3" s="36" t="s">
        <v>1932</v>
      </c>
      <c r="B3" s="36" t="s">
        <v>1958</v>
      </c>
      <c r="C3" s="37" t="s">
        <v>1</v>
      </c>
      <c r="D3" s="38" t="s">
        <v>1961</v>
      </c>
      <c r="E3" s="39">
        <v>1</v>
      </c>
      <c r="F3" s="40">
        <v>15</v>
      </c>
      <c r="G3" s="39">
        <v>0</v>
      </c>
      <c r="H3" s="40">
        <v>0</v>
      </c>
      <c r="I3" s="40">
        <v>15</v>
      </c>
      <c r="J3" s="37">
        <f t="shared" si="0"/>
        <v>1</v>
      </c>
      <c r="K3" s="37" t="s">
        <v>1434</v>
      </c>
      <c r="L3" s="37">
        <f t="shared" si="1"/>
        <v>1</v>
      </c>
      <c r="M3" s="37" t="s">
        <v>1434</v>
      </c>
      <c r="N3" s="37">
        <f t="shared" si="2"/>
        <v>1</v>
      </c>
      <c r="O3" s="37" t="s">
        <v>1434</v>
      </c>
      <c r="P3" s="37">
        <f t="shared" si="3"/>
        <v>1</v>
      </c>
      <c r="Q3" s="37" t="s">
        <v>1434</v>
      </c>
      <c r="S3" s="41" t="s">
        <v>2437</v>
      </c>
    </row>
    <row r="4" spans="1:19" s="41" customFormat="1" ht="30.6" customHeight="1" x14ac:dyDescent="0.2">
      <c r="A4" s="36" t="s">
        <v>1932</v>
      </c>
      <c r="B4" s="36" t="s">
        <v>1958</v>
      </c>
      <c r="C4" s="37" t="s">
        <v>1</v>
      </c>
      <c r="D4" s="38" t="s">
        <v>1962</v>
      </c>
      <c r="E4" s="39">
        <v>0.93330000000000002</v>
      </c>
      <c r="F4" s="40">
        <v>14</v>
      </c>
      <c r="G4" s="39">
        <v>6.6699999999999995E-2</v>
      </c>
      <c r="H4" s="40">
        <v>1</v>
      </c>
      <c r="I4" s="40">
        <v>15</v>
      </c>
      <c r="J4" s="37">
        <f t="shared" si="0"/>
        <v>1</v>
      </c>
      <c r="K4" s="37" t="s">
        <v>1434</v>
      </c>
      <c r="L4" s="37">
        <f t="shared" si="1"/>
        <v>1</v>
      </c>
      <c r="M4" s="37" t="s">
        <v>1434</v>
      </c>
      <c r="N4" s="37">
        <f t="shared" si="2"/>
        <v>1</v>
      </c>
      <c r="O4" s="37" t="s">
        <v>1434</v>
      </c>
      <c r="P4" s="37">
        <f t="shared" si="3"/>
        <v>0</v>
      </c>
      <c r="Q4" s="44" t="s">
        <v>1434</v>
      </c>
    </row>
    <row r="5" spans="1:19" s="41" customFormat="1" ht="102" x14ac:dyDescent="0.2">
      <c r="A5" s="36" t="s">
        <v>1933</v>
      </c>
      <c r="B5" s="42" t="s">
        <v>1963</v>
      </c>
      <c r="C5" s="37" t="s">
        <v>1</v>
      </c>
      <c r="D5" s="38" t="s">
        <v>1964</v>
      </c>
      <c r="E5" s="39">
        <v>0.9375</v>
      </c>
      <c r="F5" s="40">
        <v>15</v>
      </c>
      <c r="G5" s="39">
        <v>6.25E-2</v>
      </c>
      <c r="H5" s="40">
        <v>1</v>
      </c>
      <c r="I5" s="40">
        <v>16</v>
      </c>
      <c r="J5" s="37">
        <f t="shared" si="0"/>
        <v>1</v>
      </c>
      <c r="K5" s="37" t="s">
        <v>1434</v>
      </c>
      <c r="L5" s="37">
        <f t="shared" si="1"/>
        <v>1</v>
      </c>
      <c r="M5" s="37" t="s">
        <v>1434</v>
      </c>
      <c r="N5" s="37">
        <f t="shared" si="2"/>
        <v>1</v>
      </c>
      <c r="O5" s="37" t="s">
        <v>1434</v>
      </c>
      <c r="P5" s="37">
        <f t="shared" si="3"/>
        <v>0</v>
      </c>
      <c r="Q5" s="44" t="s">
        <v>1434</v>
      </c>
    </row>
    <row r="6" spans="1:19" s="41" customFormat="1" ht="127.5" x14ac:dyDescent="0.2">
      <c r="A6" s="36" t="s">
        <v>1933</v>
      </c>
      <c r="B6" s="42" t="s">
        <v>1965</v>
      </c>
      <c r="C6" s="37" t="s">
        <v>1</v>
      </c>
      <c r="D6" s="38" t="s">
        <v>1966</v>
      </c>
      <c r="E6" s="39">
        <v>0.9375</v>
      </c>
      <c r="F6" s="40">
        <v>15</v>
      </c>
      <c r="G6" s="39">
        <v>6.25E-2</v>
      </c>
      <c r="H6" s="40">
        <v>1</v>
      </c>
      <c r="I6" s="40">
        <v>16</v>
      </c>
      <c r="J6" s="37">
        <f t="shared" si="0"/>
        <v>1</v>
      </c>
      <c r="K6" s="37" t="s">
        <v>1434</v>
      </c>
      <c r="L6" s="37">
        <f t="shared" si="1"/>
        <v>1</v>
      </c>
      <c r="M6" s="37" t="s">
        <v>1434</v>
      </c>
      <c r="N6" s="37">
        <f t="shared" si="2"/>
        <v>1</v>
      </c>
      <c r="O6" s="37" t="s">
        <v>1434</v>
      </c>
      <c r="P6" s="37">
        <f t="shared" si="3"/>
        <v>0</v>
      </c>
      <c r="Q6" s="44" t="s">
        <v>1434</v>
      </c>
    </row>
    <row r="7" spans="1:19" s="41" customFormat="1" ht="51" x14ac:dyDescent="0.2">
      <c r="A7" s="36" t="s">
        <v>1933</v>
      </c>
      <c r="B7" s="42" t="s">
        <v>1965</v>
      </c>
      <c r="C7" s="37" t="s">
        <v>1</v>
      </c>
      <c r="D7" s="38" t="s">
        <v>1967</v>
      </c>
      <c r="E7" s="39">
        <v>0.9375</v>
      </c>
      <c r="F7" s="40">
        <v>15</v>
      </c>
      <c r="G7" s="39">
        <v>6.25E-2</v>
      </c>
      <c r="H7" s="40">
        <v>1</v>
      </c>
      <c r="I7" s="40">
        <v>16</v>
      </c>
      <c r="J7" s="37">
        <f t="shared" si="0"/>
        <v>1</v>
      </c>
      <c r="K7" s="37" t="s">
        <v>1434</v>
      </c>
      <c r="L7" s="37">
        <f t="shared" si="1"/>
        <v>1</v>
      </c>
      <c r="M7" s="37" t="s">
        <v>1434</v>
      </c>
      <c r="N7" s="37">
        <f t="shared" si="2"/>
        <v>1</v>
      </c>
      <c r="O7" s="37" t="s">
        <v>1434</v>
      </c>
      <c r="P7" s="37">
        <f t="shared" si="3"/>
        <v>0</v>
      </c>
      <c r="Q7" s="44" t="s">
        <v>1434</v>
      </c>
    </row>
    <row r="8" spans="1:19" s="41" customFormat="1" ht="114.75" x14ac:dyDescent="0.2">
      <c r="A8" s="36" t="s">
        <v>1933</v>
      </c>
      <c r="B8" s="42" t="s">
        <v>1968</v>
      </c>
      <c r="C8" s="37" t="s">
        <v>1</v>
      </c>
      <c r="D8" s="38" t="s">
        <v>1969</v>
      </c>
      <c r="E8" s="39">
        <v>1</v>
      </c>
      <c r="F8" s="40">
        <v>16</v>
      </c>
      <c r="G8" s="39">
        <v>0</v>
      </c>
      <c r="H8" s="40">
        <v>0</v>
      </c>
      <c r="I8" s="40">
        <v>16</v>
      </c>
      <c r="J8" s="37">
        <f t="shared" si="0"/>
        <v>1</v>
      </c>
      <c r="K8" s="37" t="s">
        <v>1434</v>
      </c>
      <c r="L8" s="37">
        <f t="shared" si="1"/>
        <v>1</v>
      </c>
      <c r="M8" s="37" t="s">
        <v>1434</v>
      </c>
      <c r="N8" s="37">
        <f t="shared" si="2"/>
        <v>1</v>
      </c>
      <c r="O8" s="37" t="s">
        <v>1434</v>
      </c>
      <c r="P8" s="37">
        <f t="shared" si="3"/>
        <v>1</v>
      </c>
      <c r="Q8" s="37" t="s">
        <v>1434</v>
      </c>
    </row>
    <row r="9" spans="1:19" s="41" customFormat="1" ht="89.25" x14ac:dyDescent="0.2">
      <c r="A9" s="36" t="s">
        <v>1933</v>
      </c>
      <c r="B9" s="42" t="s">
        <v>1970</v>
      </c>
      <c r="C9" s="37" t="s">
        <v>1</v>
      </c>
      <c r="D9" s="38" t="s">
        <v>1971</v>
      </c>
      <c r="E9" s="39">
        <v>0.9375</v>
      </c>
      <c r="F9" s="40">
        <v>15</v>
      </c>
      <c r="G9" s="39">
        <v>6.25E-2</v>
      </c>
      <c r="H9" s="40">
        <v>1</v>
      </c>
      <c r="I9" s="40">
        <v>16</v>
      </c>
      <c r="J9" s="37">
        <f t="shared" si="0"/>
        <v>1</v>
      </c>
      <c r="K9" s="37" t="s">
        <v>1434</v>
      </c>
      <c r="L9" s="37">
        <f t="shared" si="1"/>
        <v>1</v>
      </c>
      <c r="M9" s="37" t="s">
        <v>1434</v>
      </c>
      <c r="N9" s="37">
        <f t="shared" si="2"/>
        <v>1</v>
      </c>
      <c r="O9" s="37" t="s">
        <v>1434</v>
      </c>
      <c r="P9" s="37">
        <f t="shared" si="3"/>
        <v>0</v>
      </c>
      <c r="Q9" s="44" t="s">
        <v>1434</v>
      </c>
    </row>
    <row r="10" spans="1:19" s="41" customFormat="1" ht="51" x14ac:dyDescent="0.2">
      <c r="A10" s="36" t="s">
        <v>1933</v>
      </c>
      <c r="B10" s="42" t="s">
        <v>1972</v>
      </c>
      <c r="C10" s="37" t="s">
        <v>1</v>
      </c>
      <c r="D10" s="38" t="s">
        <v>1973</v>
      </c>
      <c r="E10" s="39">
        <v>0.9375</v>
      </c>
      <c r="F10" s="40">
        <v>15</v>
      </c>
      <c r="G10" s="39">
        <v>6.25E-2</v>
      </c>
      <c r="H10" s="40">
        <v>1</v>
      </c>
      <c r="I10" s="40">
        <v>16</v>
      </c>
      <c r="J10" s="37">
        <f t="shared" si="0"/>
        <v>1</v>
      </c>
      <c r="K10" s="37" t="s">
        <v>1434</v>
      </c>
      <c r="L10" s="37">
        <f t="shared" si="1"/>
        <v>1</v>
      </c>
      <c r="M10" s="37" t="s">
        <v>1434</v>
      </c>
      <c r="N10" s="37">
        <f t="shared" si="2"/>
        <v>1</v>
      </c>
      <c r="O10" s="37" t="s">
        <v>1434</v>
      </c>
      <c r="P10" s="37">
        <f t="shared" si="3"/>
        <v>0</v>
      </c>
      <c r="Q10" s="44" t="s">
        <v>1434</v>
      </c>
    </row>
    <row r="11" spans="1:19" s="41" customFormat="1" ht="89.25" x14ac:dyDescent="0.2">
      <c r="A11" s="36" t="s">
        <v>1933</v>
      </c>
      <c r="B11" s="42" t="s">
        <v>1974</v>
      </c>
      <c r="C11" s="37" t="s">
        <v>1</v>
      </c>
      <c r="D11" s="38" t="s">
        <v>1975</v>
      </c>
      <c r="E11" s="39">
        <v>0.9375</v>
      </c>
      <c r="F11" s="40">
        <v>15</v>
      </c>
      <c r="G11" s="39">
        <v>6.25E-2</v>
      </c>
      <c r="H11" s="40">
        <v>1</v>
      </c>
      <c r="I11" s="40">
        <v>16</v>
      </c>
      <c r="J11" s="37">
        <f t="shared" si="0"/>
        <v>1</v>
      </c>
      <c r="K11" s="37" t="s">
        <v>1434</v>
      </c>
      <c r="L11" s="37">
        <f t="shared" si="1"/>
        <v>1</v>
      </c>
      <c r="M11" s="37" t="s">
        <v>1434</v>
      </c>
      <c r="N11" s="37">
        <f t="shared" si="2"/>
        <v>1</v>
      </c>
      <c r="O11" s="37" t="s">
        <v>1434</v>
      </c>
      <c r="P11" s="37">
        <f t="shared" si="3"/>
        <v>0</v>
      </c>
      <c r="Q11" s="44" t="s">
        <v>1434</v>
      </c>
    </row>
    <row r="12" spans="1:19" s="41" customFormat="1" ht="38.25" x14ac:dyDescent="0.2">
      <c r="A12" s="36" t="s">
        <v>1934</v>
      </c>
      <c r="B12" s="42" t="s">
        <v>1976</v>
      </c>
      <c r="C12" s="37" t="s">
        <v>1</v>
      </c>
      <c r="D12" s="38" t="s">
        <v>1977</v>
      </c>
      <c r="E12" s="39">
        <v>0.93330000000000002</v>
      </c>
      <c r="F12" s="40">
        <v>14</v>
      </c>
      <c r="G12" s="39">
        <v>6.6699999999999995E-2</v>
      </c>
      <c r="H12" s="40">
        <v>1</v>
      </c>
      <c r="I12" s="40">
        <v>15</v>
      </c>
      <c r="J12" s="37">
        <f t="shared" si="0"/>
        <v>1</v>
      </c>
      <c r="K12" s="37" t="s">
        <v>1434</v>
      </c>
      <c r="L12" s="37">
        <f t="shared" si="1"/>
        <v>1</v>
      </c>
      <c r="M12" s="37" t="s">
        <v>1434</v>
      </c>
      <c r="N12" s="37">
        <f t="shared" si="2"/>
        <v>1</v>
      </c>
      <c r="O12" s="37" t="s">
        <v>1434</v>
      </c>
      <c r="P12" s="37">
        <f t="shared" si="3"/>
        <v>0</v>
      </c>
      <c r="Q12" s="44" t="s">
        <v>1434</v>
      </c>
    </row>
    <row r="13" spans="1:19" s="41" customFormat="1" ht="38.25" x14ac:dyDescent="0.2">
      <c r="A13" s="36" t="s">
        <v>1934</v>
      </c>
      <c r="B13" s="42" t="s">
        <v>1976</v>
      </c>
      <c r="C13" s="37" t="s">
        <v>1</v>
      </c>
      <c r="D13" s="38" t="s">
        <v>1978</v>
      </c>
      <c r="E13" s="39">
        <v>1</v>
      </c>
      <c r="F13" s="40">
        <v>15</v>
      </c>
      <c r="G13" s="39">
        <v>0</v>
      </c>
      <c r="H13" s="40">
        <v>0</v>
      </c>
      <c r="I13" s="40">
        <v>15</v>
      </c>
      <c r="J13" s="37">
        <f t="shared" si="0"/>
        <v>1</v>
      </c>
      <c r="K13" s="37" t="s">
        <v>1434</v>
      </c>
      <c r="L13" s="37">
        <f t="shared" si="1"/>
        <v>1</v>
      </c>
      <c r="M13" s="37" t="s">
        <v>1434</v>
      </c>
      <c r="N13" s="37">
        <f t="shared" si="2"/>
        <v>1</v>
      </c>
      <c r="O13" s="37" t="s">
        <v>1434</v>
      </c>
      <c r="P13" s="37">
        <f t="shared" si="3"/>
        <v>1</v>
      </c>
      <c r="Q13" s="37" t="s">
        <v>1434</v>
      </c>
    </row>
    <row r="14" spans="1:19" s="41" customFormat="1" ht="76.5" x14ac:dyDescent="0.2">
      <c r="A14" s="36" t="s">
        <v>1934</v>
      </c>
      <c r="B14" s="42" t="s">
        <v>1976</v>
      </c>
      <c r="C14" s="37" t="s">
        <v>1</v>
      </c>
      <c r="D14" s="38" t="s">
        <v>1979</v>
      </c>
      <c r="E14" s="39">
        <v>0.93330000000000002</v>
      </c>
      <c r="F14" s="40">
        <v>14</v>
      </c>
      <c r="G14" s="39">
        <v>6.6699999999999995E-2</v>
      </c>
      <c r="H14" s="40">
        <v>1</v>
      </c>
      <c r="I14" s="40">
        <v>15</v>
      </c>
      <c r="J14" s="37">
        <f t="shared" si="0"/>
        <v>1</v>
      </c>
      <c r="K14" s="37" t="s">
        <v>1434</v>
      </c>
      <c r="L14" s="37">
        <f t="shared" si="1"/>
        <v>1</v>
      </c>
      <c r="M14" s="37" t="s">
        <v>1434</v>
      </c>
      <c r="N14" s="37">
        <f t="shared" si="2"/>
        <v>1</v>
      </c>
      <c r="O14" s="37" t="s">
        <v>1434</v>
      </c>
      <c r="P14" s="37">
        <f t="shared" si="3"/>
        <v>0</v>
      </c>
      <c r="Q14" s="44" t="s">
        <v>1434</v>
      </c>
    </row>
    <row r="15" spans="1:19" s="41" customFormat="1" ht="51" x14ac:dyDescent="0.2">
      <c r="A15" s="36" t="s">
        <v>1934</v>
      </c>
      <c r="B15" s="42" t="s">
        <v>1976</v>
      </c>
      <c r="C15" s="37" t="s">
        <v>1</v>
      </c>
      <c r="D15" s="38" t="s">
        <v>1980</v>
      </c>
      <c r="E15" s="39">
        <v>0.93330000000000002</v>
      </c>
      <c r="F15" s="40">
        <v>14</v>
      </c>
      <c r="G15" s="39">
        <v>6.6699999999999995E-2</v>
      </c>
      <c r="H15" s="40">
        <v>1</v>
      </c>
      <c r="I15" s="40">
        <v>15</v>
      </c>
      <c r="J15" s="37">
        <f t="shared" si="0"/>
        <v>1</v>
      </c>
      <c r="K15" s="37" t="s">
        <v>1434</v>
      </c>
      <c r="L15" s="37">
        <f t="shared" si="1"/>
        <v>1</v>
      </c>
      <c r="M15" s="37" t="s">
        <v>1434</v>
      </c>
      <c r="N15" s="37">
        <f t="shared" si="2"/>
        <v>1</v>
      </c>
      <c r="O15" s="37" t="s">
        <v>1434</v>
      </c>
      <c r="P15" s="37">
        <f t="shared" si="3"/>
        <v>0</v>
      </c>
      <c r="Q15" s="44" t="s">
        <v>1434</v>
      </c>
    </row>
    <row r="16" spans="1:19" s="41" customFormat="1" ht="38.25" x14ac:dyDescent="0.2">
      <c r="A16" s="36" t="s">
        <v>1934</v>
      </c>
      <c r="B16" s="42" t="s">
        <v>1976</v>
      </c>
      <c r="C16" s="37" t="s">
        <v>1</v>
      </c>
      <c r="D16" s="38" t="s">
        <v>1981</v>
      </c>
      <c r="E16" s="39">
        <v>1</v>
      </c>
      <c r="F16" s="40">
        <v>15</v>
      </c>
      <c r="G16" s="39">
        <v>0</v>
      </c>
      <c r="H16" s="40">
        <v>0</v>
      </c>
      <c r="I16" s="40">
        <v>15</v>
      </c>
      <c r="J16" s="37">
        <f t="shared" si="0"/>
        <v>1</v>
      </c>
      <c r="K16" s="37" t="s">
        <v>1434</v>
      </c>
      <c r="L16" s="37">
        <f t="shared" si="1"/>
        <v>1</v>
      </c>
      <c r="M16" s="37" t="s">
        <v>1434</v>
      </c>
      <c r="N16" s="37">
        <f t="shared" si="2"/>
        <v>1</v>
      </c>
      <c r="O16" s="37" t="s">
        <v>1434</v>
      </c>
      <c r="P16" s="37">
        <f t="shared" si="3"/>
        <v>1</v>
      </c>
      <c r="Q16" s="37" t="s">
        <v>1434</v>
      </c>
    </row>
    <row r="17" spans="1:17" s="41" customFormat="1" ht="51" x14ac:dyDescent="0.2">
      <c r="A17" s="36" t="s">
        <v>1934</v>
      </c>
      <c r="B17" s="42" t="s">
        <v>1982</v>
      </c>
      <c r="C17" s="37" t="s">
        <v>1</v>
      </c>
      <c r="D17" s="38" t="s">
        <v>1983</v>
      </c>
      <c r="E17" s="39">
        <v>0.93330000000000002</v>
      </c>
      <c r="F17" s="40">
        <v>14</v>
      </c>
      <c r="G17" s="39">
        <v>6.6699999999999995E-2</v>
      </c>
      <c r="H17" s="40">
        <v>1</v>
      </c>
      <c r="I17" s="40">
        <v>15</v>
      </c>
      <c r="J17" s="37">
        <f t="shared" si="0"/>
        <v>1</v>
      </c>
      <c r="K17" s="37" t="s">
        <v>1434</v>
      </c>
      <c r="L17" s="37">
        <f t="shared" si="1"/>
        <v>1</v>
      </c>
      <c r="M17" s="37" t="s">
        <v>1434</v>
      </c>
      <c r="N17" s="37">
        <f t="shared" si="2"/>
        <v>1</v>
      </c>
      <c r="O17" s="37" t="s">
        <v>1434</v>
      </c>
      <c r="P17" s="37">
        <f t="shared" si="3"/>
        <v>0</v>
      </c>
      <c r="Q17" s="44" t="s">
        <v>1434</v>
      </c>
    </row>
    <row r="18" spans="1:17" s="41" customFormat="1" ht="38.25" x14ac:dyDescent="0.2">
      <c r="A18" s="36" t="s">
        <v>1934</v>
      </c>
      <c r="B18" s="42" t="s">
        <v>1982</v>
      </c>
      <c r="C18" s="37" t="s">
        <v>1</v>
      </c>
      <c r="D18" s="38" t="s">
        <v>1984</v>
      </c>
      <c r="E18" s="39">
        <v>1</v>
      </c>
      <c r="F18" s="40">
        <v>15</v>
      </c>
      <c r="G18" s="39">
        <v>0</v>
      </c>
      <c r="H18" s="40">
        <v>0</v>
      </c>
      <c r="I18" s="40">
        <v>15</v>
      </c>
      <c r="J18" s="37">
        <f t="shared" si="0"/>
        <v>1</v>
      </c>
      <c r="K18" s="37" t="s">
        <v>1434</v>
      </c>
      <c r="L18" s="37">
        <f t="shared" si="1"/>
        <v>1</v>
      </c>
      <c r="M18" s="37" t="s">
        <v>1434</v>
      </c>
      <c r="N18" s="37">
        <f t="shared" si="2"/>
        <v>1</v>
      </c>
      <c r="O18" s="37" t="s">
        <v>1434</v>
      </c>
      <c r="P18" s="37">
        <f t="shared" si="3"/>
        <v>1</v>
      </c>
      <c r="Q18" s="37" t="s">
        <v>1434</v>
      </c>
    </row>
    <row r="19" spans="1:17" s="41" customFormat="1" ht="89.25" x14ac:dyDescent="0.2">
      <c r="A19" s="36" t="s">
        <v>1934</v>
      </c>
      <c r="B19" s="42" t="s">
        <v>1982</v>
      </c>
      <c r="C19" s="37" t="s">
        <v>1</v>
      </c>
      <c r="D19" s="38" t="s">
        <v>1985</v>
      </c>
      <c r="E19" s="39">
        <v>1</v>
      </c>
      <c r="F19" s="40">
        <v>15</v>
      </c>
      <c r="G19" s="39">
        <v>0</v>
      </c>
      <c r="H19" s="40">
        <v>0</v>
      </c>
      <c r="I19" s="40">
        <v>15</v>
      </c>
      <c r="J19" s="37">
        <f t="shared" si="0"/>
        <v>1</v>
      </c>
      <c r="K19" s="37" t="s">
        <v>1434</v>
      </c>
      <c r="L19" s="37">
        <f t="shared" si="1"/>
        <v>1</v>
      </c>
      <c r="M19" s="37" t="s">
        <v>1434</v>
      </c>
      <c r="N19" s="37">
        <f t="shared" si="2"/>
        <v>1</v>
      </c>
      <c r="O19" s="37" t="s">
        <v>1434</v>
      </c>
      <c r="P19" s="37">
        <f t="shared" si="3"/>
        <v>1</v>
      </c>
      <c r="Q19" s="37" t="s">
        <v>1434</v>
      </c>
    </row>
    <row r="20" spans="1:17" s="41" customFormat="1" ht="38.25" x14ac:dyDescent="0.2">
      <c r="A20" s="36" t="s">
        <v>1934</v>
      </c>
      <c r="B20" s="42" t="s">
        <v>1982</v>
      </c>
      <c r="C20" s="37" t="s">
        <v>1</v>
      </c>
      <c r="D20" s="38" t="s">
        <v>1986</v>
      </c>
      <c r="E20" s="39">
        <v>1</v>
      </c>
      <c r="F20" s="40">
        <v>15</v>
      </c>
      <c r="G20" s="39">
        <v>0</v>
      </c>
      <c r="H20" s="40">
        <v>0</v>
      </c>
      <c r="I20" s="40">
        <v>15</v>
      </c>
      <c r="J20" s="37">
        <f t="shared" si="0"/>
        <v>1</v>
      </c>
      <c r="K20" s="37" t="s">
        <v>1434</v>
      </c>
      <c r="L20" s="37">
        <f t="shared" si="1"/>
        <v>1</v>
      </c>
      <c r="M20" s="37" t="s">
        <v>1434</v>
      </c>
      <c r="N20" s="37">
        <f t="shared" si="2"/>
        <v>1</v>
      </c>
      <c r="O20" s="37" t="s">
        <v>1434</v>
      </c>
      <c r="P20" s="37">
        <f t="shared" si="3"/>
        <v>1</v>
      </c>
      <c r="Q20" s="37" t="s">
        <v>1434</v>
      </c>
    </row>
    <row r="21" spans="1:17" s="41" customFormat="1" ht="51" x14ac:dyDescent="0.2">
      <c r="A21" s="36" t="s">
        <v>1934</v>
      </c>
      <c r="B21" s="42" t="s">
        <v>1987</v>
      </c>
      <c r="C21" s="37" t="s">
        <v>1</v>
      </c>
      <c r="D21" s="38" t="s">
        <v>1988</v>
      </c>
      <c r="E21" s="39">
        <v>1</v>
      </c>
      <c r="F21" s="40">
        <v>15</v>
      </c>
      <c r="G21" s="39">
        <v>0</v>
      </c>
      <c r="H21" s="40">
        <v>0</v>
      </c>
      <c r="I21" s="40">
        <v>15</v>
      </c>
      <c r="J21" s="37">
        <f t="shared" si="0"/>
        <v>1</v>
      </c>
      <c r="K21" s="37" t="s">
        <v>1434</v>
      </c>
      <c r="L21" s="37">
        <f t="shared" si="1"/>
        <v>1</v>
      </c>
      <c r="M21" s="37" t="s">
        <v>1434</v>
      </c>
      <c r="N21" s="37">
        <f t="shared" si="2"/>
        <v>1</v>
      </c>
      <c r="O21" s="37" t="s">
        <v>1434</v>
      </c>
      <c r="P21" s="37">
        <f t="shared" si="3"/>
        <v>1</v>
      </c>
      <c r="Q21" s="37" t="s">
        <v>1434</v>
      </c>
    </row>
    <row r="22" spans="1:17" s="41" customFormat="1" ht="51" x14ac:dyDescent="0.2">
      <c r="A22" s="36" t="s">
        <v>1934</v>
      </c>
      <c r="B22" s="42" t="s">
        <v>1987</v>
      </c>
      <c r="C22" s="37" t="s">
        <v>1</v>
      </c>
      <c r="D22" s="38" t="s">
        <v>1989</v>
      </c>
      <c r="E22" s="39">
        <v>0.93330000000000002</v>
      </c>
      <c r="F22" s="40">
        <v>14</v>
      </c>
      <c r="G22" s="39">
        <v>6.6699999999999995E-2</v>
      </c>
      <c r="H22" s="40">
        <v>1</v>
      </c>
      <c r="I22" s="40">
        <v>15</v>
      </c>
      <c r="J22" s="37">
        <f t="shared" si="0"/>
        <v>1</v>
      </c>
      <c r="K22" s="37" t="s">
        <v>1434</v>
      </c>
      <c r="L22" s="37">
        <f t="shared" si="1"/>
        <v>1</v>
      </c>
      <c r="M22" s="37" t="s">
        <v>1434</v>
      </c>
      <c r="N22" s="37">
        <f t="shared" si="2"/>
        <v>1</v>
      </c>
      <c r="O22" s="37" t="s">
        <v>1434</v>
      </c>
      <c r="P22" s="37">
        <f t="shared" si="3"/>
        <v>0</v>
      </c>
      <c r="Q22" s="44" t="s">
        <v>1434</v>
      </c>
    </row>
    <row r="23" spans="1:17" s="41" customFormat="1" ht="114.75" x14ac:dyDescent="0.2">
      <c r="A23" s="36" t="s">
        <v>1935</v>
      </c>
      <c r="B23" s="42" t="s">
        <v>1990</v>
      </c>
      <c r="C23" s="37" t="s">
        <v>1</v>
      </c>
      <c r="D23" s="38" t="s">
        <v>1991</v>
      </c>
      <c r="E23" s="39">
        <v>1</v>
      </c>
      <c r="F23" s="40">
        <v>15</v>
      </c>
      <c r="G23" s="39">
        <v>0</v>
      </c>
      <c r="H23" s="40">
        <v>0</v>
      </c>
      <c r="I23" s="40">
        <v>15</v>
      </c>
      <c r="J23" s="37">
        <f t="shared" si="0"/>
        <v>1</v>
      </c>
      <c r="K23" s="37" t="s">
        <v>1434</v>
      </c>
      <c r="L23" s="37">
        <f t="shared" si="1"/>
        <v>1</v>
      </c>
      <c r="M23" s="37" t="s">
        <v>1434</v>
      </c>
      <c r="N23" s="37">
        <f t="shared" si="2"/>
        <v>1</v>
      </c>
      <c r="O23" s="37" t="s">
        <v>1434</v>
      </c>
      <c r="P23" s="37">
        <f t="shared" si="3"/>
        <v>1</v>
      </c>
      <c r="Q23" s="37" t="s">
        <v>1434</v>
      </c>
    </row>
    <row r="24" spans="1:17" s="41" customFormat="1" ht="102" x14ac:dyDescent="0.2">
      <c r="A24" s="36" t="s">
        <v>1935</v>
      </c>
      <c r="B24" s="42" t="s">
        <v>1990</v>
      </c>
      <c r="C24" s="37" t="s">
        <v>1</v>
      </c>
      <c r="D24" s="38" t="s">
        <v>1992</v>
      </c>
      <c r="E24" s="39">
        <v>0.93330000000000002</v>
      </c>
      <c r="F24" s="40">
        <v>14</v>
      </c>
      <c r="G24" s="39">
        <v>6.6699999999999995E-2</v>
      </c>
      <c r="H24" s="40">
        <v>1</v>
      </c>
      <c r="I24" s="40">
        <v>15</v>
      </c>
      <c r="J24" s="37">
        <f t="shared" si="0"/>
        <v>1</v>
      </c>
      <c r="K24" s="37" t="s">
        <v>1434</v>
      </c>
      <c r="L24" s="37">
        <f t="shared" si="1"/>
        <v>1</v>
      </c>
      <c r="M24" s="37" t="s">
        <v>1434</v>
      </c>
      <c r="N24" s="37">
        <f t="shared" si="2"/>
        <v>1</v>
      </c>
      <c r="O24" s="37" t="s">
        <v>1434</v>
      </c>
      <c r="P24" s="37">
        <f t="shared" si="3"/>
        <v>0</v>
      </c>
      <c r="Q24" s="44" t="s">
        <v>1434</v>
      </c>
    </row>
    <row r="25" spans="1:17" s="41" customFormat="1" ht="63.75" x14ac:dyDescent="0.2">
      <c r="A25" s="36" t="s">
        <v>1935</v>
      </c>
      <c r="B25" s="42" t="s">
        <v>1993</v>
      </c>
      <c r="C25" s="37" t="s">
        <v>1</v>
      </c>
      <c r="D25" s="38" t="s">
        <v>1994</v>
      </c>
      <c r="E25" s="39">
        <v>0.93330000000000002</v>
      </c>
      <c r="F25" s="40">
        <v>14</v>
      </c>
      <c r="G25" s="39">
        <v>6.6699999999999995E-2</v>
      </c>
      <c r="H25" s="40">
        <v>1</v>
      </c>
      <c r="I25" s="40">
        <v>15</v>
      </c>
      <c r="J25" s="37">
        <f t="shared" si="0"/>
        <v>1</v>
      </c>
      <c r="K25" s="37" t="s">
        <v>1434</v>
      </c>
      <c r="L25" s="37">
        <f t="shared" si="1"/>
        <v>1</v>
      </c>
      <c r="M25" s="37" t="s">
        <v>1434</v>
      </c>
      <c r="N25" s="37">
        <f t="shared" si="2"/>
        <v>1</v>
      </c>
      <c r="O25" s="37" t="s">
        <v>1434</v>
      </c>
      <c r="P25" s="37">
        <f t="shared" si="3"/>
        <v>0</v>
      </c>
      <c r="Q25" s="44" t="s">
        <v>1434</v>
      </c>
    </row>
    <row r="26" spans="1:17" s="41" customFormat="1" ht="76.5" x14ac:dyDescent="0.2">
      <c r="A26" s="36" t="s">
        <v>1935</v>
      </c>
      <c r="B26" s="42" t="s">
        <v>1995</v>
      </c>
      <c r="C26" s="37" t="s">
        <v>1</v>
      </c>
      <c r="D26" s="38" t="s">
        <v>1996</v>
      </c>
      <c r="E26" s="39">
        <v>1</v>
      </c>
      <c r="F26" s="40">
        <v>14</v>
      </c>
      <c r="G26" s="39">
        <v>0</v>
      </c>
      <c r="H26" s="40">
        <v>0</v>
      </c>
      <c r="I26" s="40">
        <v>14</v>
      </c>
      <c r="J26" s="37">
        <f t="shared" si="0"/>
        <v>1</v>
      </c>
      <c r="K26" s="37" t="s">
        <v>1434</v>
      </c>
      <c r="L26" s="37">
        <f t="shared" si="1"/>
        <v>1</v>
      </c>
      <c r="M26" s="37" t="s">
        <v>1434</v>
      </c>
      <c r="N26" s="37">
        <f t="shared" si="2"/>
        <v>1</v>
      </c>
      <c r="O26" s="37" t="s">
        <v>1434</v>
      </c>
      <c r="P26" s="37">
        <f t="shared" si="3"/>
        <v>1</v>
      </c>
      <c r="Q26" s="37" t="s">
        <v>1434</v>
      </c>
    </row>
    <row r="27" spans="1:17" s="41" customFormat="1" ht="89.25" x14ac:dyDescent="0.2">
      <c r="A27" s="36" t="s">
        <v>1935</v>
      </c>
      <c r="B27" s="42" t="s">
        <v>1995</v>
      </c>
      <c r="C27" s="37" t="s">
        <v>1</v>
      </c>
      <c r="D27" s="38" t="s">
        <v>1997</v>
      </c>
      <c r="E27" s="39">
        <v>1</v>
      </c>
      <c r="F27" s="40">
        <v>14</v>
      </c>
      <c r="G27" s="39">
        <v>0</v>
      </c>
      <c r="H27" s="40">
        <v>0</v>
      </c>
      <c r="I27" s="40">
        <v>14</v>
      </c>
      <c r="J27" s="37">
        <f t="shared" si="0"/>
        <v>1</v>
      </c>
      <c r="K27" s="37" t="s">
        <v>1434</v>
      </c>
      <c r="L27" s="37">
        <f t="shared" si="1"/>
        <v>1</v>
      </c>
      <c r="M27" s="37" t="s">
        <v>1434</v>
      </c>
      <c r="N27" s="37">
        <f t="shared" si="2"/>
        <v>1</v>
      </c>
      <c r="O27" s="37" t="s">
        <v>1434</v>
      </c>
      <c r="P27" s="37">
        <f t="shared" si="3"/>
        <v>1</v>
      </c>
      <c r="Q27" s="37" t="s">
        <v>1434</v>
      </c>
    </row>
    <row r="28" spans="1:17" s="41" customFormat="1" ht="51" x14ac:dyDescent="0.2">
      <c r="A28" s="36" t="s">
        <v>1935</v>
      </c>
      <c r="B28" s="42" t="s">
        <v>1995</v>
      </c>
      <c r="C28" s="37" t="s">
        <v>1</v>
      </c>
      <c r="D28" s="38" t="s">
        <v>1998</v>
      </c>
      <c r="E28" s="39">
        <v>1</v>
      </c>
      <c r="F28" s="40">
        <v>14</v>
      </c>
      <c r="G28" s="39">
        <v>0</v>
      </c>
      <c r="H28" s="40">
        <v>0</v>
      </c>
      <c r="I28" s="40">
        <v>14</v>
      </c>
      <c r="J28" s="37">
        <f t="shared" si="0"/>
        <v>1</v>
      </c>
      <c r="K28" s="37" t="s">
        <v>1434</v>
      </c>
      <c r="L28" s="37">
        <f t="shared" si="1"/>
        <v>1</v>
      </c>
      <c r="M28" s="37" t="s">
        <v>1434</v>
      </c>
      <c r="N28" s="37">
        <f t="shared" si="2"/>
        <v>1</v>
      </c>
      <c r="O28" s="37" t="s">
        <v>1434</v>
      </c>
      <c r="P28" s="37">
        <f t="shared" si="3"/>
        <v>1</v>
      </c>
      <c r="Q28" s="37" t="s">
        <v>1434</v>
      </c>
    </row>
    <row r="29" spans="1:17" s="41" customFormat="1" ht="76.5" x14ac:dyDescent="0.2">
      <c r="A29" s="36" t="s">
        <v>1935</v>
      </c>
      <c r="B29" s="42" t="s">
        <v>1995</v>
      </c>
      <c r="C29" s="37" t="s">
        <v>1</v>
      </c>
      <c r="D29" s="38" t="s">
        <v>1999</v>
      </c>
      <c r="E29" s="39">
        <v>1</v>
      </c>
      <c r="F29" s="40">
        <v>14</v>
      </c>
      <c r="G29" s="39">
        <v>0</v>
      </c>
      <c r="H29" s="40">
        <v>0</v>
      </c>
      <c r="I29" s="40">
        <v>14</v>
      </c>
      <c r="J29" s="37">
        <f t="shared" si="0"/>
        <v>1</v>
      </c>
      <c r="K29" s="37" t="s">
        <v>1434</v>
      </c>
      <c r="L29" s="37">
        <f t="shared" si="1"/>
        <v>1</v>
      </c>
      <c r="M29" s="37" t="s">
        <v>1434</v>
      </c>
      <c r="N29" s="37">
        <f t="shared" si="2"/>
        <v>1</v>
      </c>
      <c r="O29" s="37" t="s">
        <v>1434</v>
      </c>
      <c r="P29" s="37">
        <f t="shared" si="3"/>
        <v>1</v>
      </c>
      <c r="Q29" s="37" t="s">
        <v>1434</v>
      </c>
    </row>
    <row r="30" spans="1:17" s="41" customFormat="1" ht="63.75" x14ac:dyDescent="0.2">
      <c r="A30" s="36" t="s">
        <v>1935</v>
      </c>
      <c r="B30" s="42" t="s">
        <v>1995</v>
      </c>
      <c r="C30" s="37" t="s">
        <v>1</v>
      </c>
      <c r="D30" s="38" t="s">
        <v>2000</v>
      </c>
      <c r="E30" s="39">
        <v>1</v>
      </c>
      <c r="F30" s="40">
        <v>14</v>
      </c>
      <c r="G30" s="39">
        <v>0</v>
      </c>
      <c r="H30" s="40">
        <v>0</v>
      </c>
      <c r="I30" s="40">
        <v>14</v>
      </c>
      <c r="J30" s="37">
        <f t="shared" si="0"/>
        <v>1</v>
      </c>
      <c r="K30" s="37" t="s">
        <v>1434</v>
      </c>
      <c r="L30" s="37">
        <f t="shared" si="1"/>
        <v>1</v>
      </c>
      <c r="M30" s="37" t="s">
        <v>1434</v>
      </c>
      <c r="N30" s="37">
        <f t="shared" si="2"/>
        <v>1</v>
      </c>
      <c r="O30" s="37" t="s">
        <v>1434</v>
      </c>
      <c r="P30" s="37">
        <f t="shared" si="3"/>
        <v>1</v>
      </c>
      <c r="Q30" s="37" t="s">
        <v>1434</v>
      </c>
    </row>
    <row r="31" spans="1:17" s="41" customFormat="1" ht="38.25" x14ac:dyDescent="0.2">
      <c r="A31" s="36" t="s">
        <v>1935</v>
      </c>
      <c r="B31" s="42" t="s">
        <v>1995</v>
      </c>
      <c r="C31" s="37" t="s">
        <v>1</v>
      </c>
      <c r="D31" s="38" t="s">
        <v>2001</v>
      </c>
      <c r="E31" s="39">
        <v>1</v>
      </c>
      <c r="F31" s="40">
        <v>14</v>
      </c>
      <c r="G31" s="39">
        <v>0</v>
      </c>
      <c r="H31" s="40">
        <v>0</v>
      </c>
      <c r="I31" s="40">
        <v>14</v>
      </c>
      <c r="J31" s="37">
        <f t="shared" si="0"/>
        <v>1</v>
      </c>
      <c r="K31" s="37" t="s">
        <v>1434</v>
      </c>
      <c r="L31" s="37">
        <f t="shared" si="1"/>
        <v>1</v>
      </c>
      <c r="M31" s="37" t="s">
        <v>1434</v>
      </c>
      <c r="N31" s="37">
        <f t="shared" si="2"/>
        <v>1</v>
      </c>
      <c r="O31" s="37" t="s">
        <v>1434</v>
      </c>
      <c r="P31" s="37">
        <f t="shared" si="3"/>
        <v>1</v>
      </c>
      <c r="Q31" s="37" t="s">
        <v>1434</v>
      </c>
    </row>
    <row r="32" spans="1:17" s="41" customFormat="1" ht="38.25" x14ac:dyDescent="0.2">
      <c r="A32" s="36" t="s">
        <v>1935</v>
      </c>
      <c r="B32" s="42" t="s">
        <v>1995</v>
      </c>
      <c r="C32" s="37" t="s">
        <v>1</v>
      </c>
      <c r="D32" s="38" t="s">
        <v>2002</v>
      </c>
      <c r="E32" s="39">
        <v>0.92859999999999998</v>
      </c>
      <c r="F32" s="40">
        <v>13</v>
      </c>
      <c r="G32" s="39">
        <v>7.1400000000000005E-2</v>
      </c>
      <c r="H32" s="40">
        <v>1</v>
      </c>
      <c r="I32" s="40">
        <v>14</v>
      </c>
      <c r="J32" s="37">
        <f t="shared" si="0"/>
        <v>1</v>
      </c>
      <c r="K32" s="37" t="s">
        <v>1434</v>
      </c>
      <c r="L32" s="37">
        <f t="shared" si="1"/>
        <v>1</v>
      </c>
      <c r="M32" s="37" t="s">
        <v>1434</v>
      </c>
      <c r="N32" s="37">
        <f t="shared" si="2"/>
        <v>1</v>
      </c>
      <c r="O32" s="37" t="s">
        <v>1434</v>
      </c>
      <c r="P32" s="37">
        <f t="shared" si="3"/>
        <v>0</v>
      </c>
      <c r="Q32" s="44" t="s">
        <v>1434</v>
      </c>
    </row>
    <row r="33" spans="1:17" s="41" customFormat="1" ht="76.5" x14ac:dyDescent="0.2">
      <c r="A33" s="36" t="s">
        <v>1935</v>
      </c>
      <c r="B33" s="42" t="s">
        <v>1995</v>
      </c>
      <c r="C33" s="37" t="s">
        <v>1</v>
      </c>
      <c r="D33" s="38" t="s">
        <v>2003</v>
      </c>
      <c r="E33" s="39">
        <v>1</v>
      </c>
      <c r="F33" s="40">
        <v>14</v>
      </c>
      <c r="G33" s="39">
        <v>0</v>
      </c>
      <c r="H33" s="40">
        <v>0</v>
      </c>
      <c r="I33" s="40">
        <v>14</v>
      </c>
      <c r="J33" s="37">
        <f t="shared" si="0"/>
        <v>1</v>
      </c>
      <c r="K33" s="37" t="s">
        <v>1434</v>
      </c>
      <c r="L33" s="37">
        <f t="shared" si="1"/>
        <v>1</v>
      </c>
      <c r="M33" s="37" t="s">
        <v>1434</v>
      </c>
      <c r="N33" s="37">
        <f t="shared" si="2"/>
        <v>1</v>
      </c>
      <c r="O33" s="37" t="s">
        <v>1434</v>
      </c>
      <c r="P33" s="37">
        <f t="shared" si="3"/>
        <v>1</v>
      </c>
      <c r="Q33" s="37" t="s">
        <v>1434</v>
      </c>
    </row>
    <row r="34" spans="1:17" s="41" customFormat="1" ht="76.5" x14ac:dyDescent="0.2">
      <c r="A34" s="36" t="s">
        <v>1935</v>
      </c>
      <c r="B34" s="42" t="s">
        <v>2004</v>
      </c>
      <c r="C34" s="37" t="s">
        <v>1</v>
      </c>
      <c r="D34" s="38" t="s">
        <v>2005</v>
      </c>
      <c r="E34" s="39">
        <v>1</v>
      </c>
      <c r="F34" s="40">
        <v>15</v>
      </c>
      <c r="G34" s="39">
        <v>0</v>
      </c>
      <c r="H34" s="40">
        <v>0</v>
      </c>
      <c r="I34" s="40">
        <v>15</v>
      </c>
      <c r="J34" s="37">
        <f t="shared" si="0"/>
        <v>1</v>
      </c>
      <c r="K34" s="37" t="s">
        <v>1434</v>
      </c>
      <c r="L34" s="37">
        <f t="shared" si="1"/>
        <v>1</v>
      </c>
      <c r="M34" s="37" t="s">
        <v>1434</v>
      </c>
      <c r="N34" s="37">
        <f t="shared" si="2"/>
        <v>1</v>
      </c>
      <c r="O34" s="37" t="s">
        <v>1434</v>
      </c>
      <c r="P34" s="37">
        <f t="shared" si="3"/>
        <v>1</v>
      </c>
      <c r="Q34" s="37" t="s">
        <v>1434</v>
      </c>
    </row>
    <row r="35" spans="1:17" s="41" customFormat="1" ht="114.75" x14ac:dyDescent="0.2">
      <c r="A35" s="36" t="s">
        <v>1935</v>
      </c>
      <c r="B35" s="42" t="s">
        <v>2004</v>
      </c>
      <c r="C35" s="37" t="s">
        <v>1</v>
      </c>
      <c r="D35" s="38" t="s">
        <v>2006</v>
      </c>
      <c r="E35" s="39">
        <v>1</v>
      </c>
      <c r="F35" s="40">
        <v>15</v>
      </c>
      <c r="G35" s="39">
        <v>0</v>
      </c>
      <c r="H35" s="40">
        <v>0</v>
      </c>
      <c r="I35" s="40">
        <v>15</v>
      </c>
      <c r="J35" s="37">
        <f t="shared" si="0"/>
        <v>1</v>
      </c>
      <c r="K35" s="37" t="s">
        <v>1434</v>
      </c>
      <c r="L35" s="37">
        <f t="shared" si="1"/>
        <v>1</v>
      </c>
      <c r="M35" s="37" t="s">
        <v>1434</v>
      </c>
      <c r="N35" s="37">
        <f t="shared" si="2"/>
        <v>1</v>
      </c>
      <c r="O35" s="37" t="s">
        <v>1434</v>
      </c>
      <c r="P35" s="37">
        <f t="shared" si="3"/>
        <v>1</v>
      </c>
      <c r="Q35" s="37" t="s">
        <v>1434</v>
      </c>
    </row>
    <row r="36" spans="1:17" s="41" customFormat="1" ht="63.75" x14ac:dyDescent="0.2">
      <c r="A36" s="36" t="s">
        <v>1935</v>
      </c>
      <c r="B36" s="42" t="s">
        <v>2004</v>
      </c>
      <c r="C36" s="37" t="s">
        <v>1</v>
      </c>
      <c r="D36" s="38" t="s">
        <v>2007</v>
      </c>
      <c r="E36" s="39">
        <v>1</v>
      </c>
      <c r="F36" s="40">
        <v>15</v>
      </c>
      <c r="G36" s="39">
        <v>0</v>
      </c>
      <c r="H36" s="40">
        <v>0</v>
      </c>
      <c r="I36" s="40">
        <v>15</v>
      </c>
      <c r="J36" s="37">
        <f t="shared" si="0"/>
        <v>1</v>
      </c>
      <c r="K36" s="37" t="s">
        <v>1434</v>
      </c>
      <c r="L36" s="37">
        <f t="shared" si="1"/>
        <v>1</v>
      </c>
      <c r="M36" s="37" t="s">
        <v>1434</v>
      </c>
      <c r="N36" s="37">
        <f t="shared" si="2"/>
        <v>1</v>
      </c>
      <c r="O36" s="37" t="s">
        <v>1434</v>
      </c>
      <c r="P36" s="37">
        <f t="shared" si="3"/>
        <v>1</v>
      </c>
      <c r="Q36" s="37" t="s">
        <v>1434</v>
      </c>
    </row>
    <row r="37" spans="1:17" s="41" customFormat="1" ht="63.75" x14ac:dyDescent="0.2">
      <c r="A37" s="36" t="s">
        <v>1935</v>
      </c>
      <c r="B37" s="42" t="s">
        <v>2004</v>
      </c>
      <c r="C37" s="37" t="s">
        <v>1</v>
      </c>
      <c r="D37" s="38" t="s">
        <v>2008</v>
      </c>
      <c r="E37" s="39">
        <v>1</v>
      </c>
      <c r="F37" s="40">
        <v>15</v>
      </c>
      <c r="G37" s="39">
        <v>0</v>
      </c>
      <c r="H37" s="40">
        <v>0</v>
      </c>
      <c r="I37" s="40">
        <v>15</v>
      </c>
      <c r="J37" s="37">
        <f t="shared" si="0"/>
        <v>1</v>
      </c>
      <c r="K37" s="37" t="s">
        <v>1434</v>
      </c>
      <c r="L37" s="37">
        <f t="shared" si="1"/>
        <v>1</v>
      </c>
      <c r="M37" s="37" t="s">
        <v>1434</v>
      </c>
      <c r="N37" s="37">
        <f t="shared" si="2"/>
        <v>1</v>
      </c>
      <c r="O37" s="37" t="s">
        <v>1434</v>
      </c>
      <c r="P37" s="37">
        <f t="shared" si="3"/>
        <v>1</v>
      </c>
      <c r="Q37" s="37" t="s">
        <v>1434</v>
      </c>
    </row>
    <row r="38" spans="1:17" s="41" customFormat="1" ht="76.5" x14ac:dyDescent="0.2">
      <c r="A38" s="36" t="s">
        <v>1935</v>
      </c>
      <c r="B38" s="42" t="s">
        <v>2004</v>
      </c>
      <c r="C38" s="37" t="s">
        <v>1</v>
      </c>
      <c r="D38" s="38" t="s">
        <v>2009</v>
      </c>
      <c r="E38" s="39">
        <v>1</v>
      </c>
      <c r="F38" s="40">
        <v>15</v>
      </c>
      <c r="G38" s="39">
        <v>0</v>
      </c>
      <c r="H38" s="40">
        <v>0</v>
      </c>
      <c r="I38" s="40">
        <v>15</v>
      </c>
      <c r="J38" s="37">
        <f t="shared" si="0"/>
        <v>1</v>
      </c>
      <c r="K38" s="37" t="s">
        <v>1434</v>
      </c>
      <c r="L38" s="37">
        <f t="shared" si="1"/>
        <v>1</v>
      </c>
      <c r="M38" s="37" t="s">
        <v>1434</v>
      </c>
      <c r="N38" s="37">
        <f t="shared" si="2"/>
        <v>1</v>
      </c>
      <c r="O38" s="37" t="s">
        <v>1434</v>
      </c>
      <c r="P38" s="37">
        <f t="shared" si="3"/>
        <v>1</v>
      </c>
      <c r="Q38" s="37" t="s">
        <v>1434</v>
      </c>
    </row>
    <row r="39" spans="1:17" s="41" customFormat="1" ht="102" x14ac:dyDescent="0.2">
      <c r="A39" s="36" t="s">
        <v>1935</v>
      </c>
      <c r="B39" s="42" t="s">
        <v>2010</v>
      </c>
      <c r="C39" s="37" t="s">
        <v>1</v>
      </c>
      <c r="D39" s="38" t="s">
        <v>2011</v>
      </c>
      <c r="E39" s="39">
        <v>0.93330000000000002</v>
      </c>
      <c r="F39" s="40">
        <v>14</v>
      </c>
      <c r="G39" s="39">
        <v>6.6699999999999995E-2</v>
      </c>
      <c r="H39" s="40">
        <v>1</v>
      </c>
      <c r="I39" s="40">
        <v>15</v>
      </c>
      <c r="J39" s="37">
        <f t="shared" si="0"/>
        <v>1</v>
      </c>
      <c r="K39" s="37" t="s">
        <v>1434</v>
      </c>
      <c r="L39" s="37">
        <f t="shared" si="1"/>
        <v>1</v>
      </c>
      <c r="M39" s="37" t="s">
        <v>1434</v>
      </c>
      <c r="N39" s="37">
        <f t="shared" si="2"/>
        <v>1</v>
      </c>
      <c r="O39" s="37" t="s">
        <v>1434</v>
      </c>
      <c r="P39" s="37">
        <f t="shared" si="3"/>
        <v>0</v>
      </c>
      <c r="Q39" s="44" t="s">
        <v>1434</v>
      </c>
    </row>
    <row r="40" spans="1:17" s="41" customFormat="1" ht="127.5" x14ac:dyDescent="0.2">
      <c r="A40" s="36" t="s">
        <v>1936</v>
      </c>
      <c r="B40" s="42" t="s">
        <v>2012</v>
      </c>
      <c r="C40" s="37" t="s">
        <v>1</v>
      </c>
      <c r="D40" s="38" t="s">
        <v>2013</v>
      </c>
      <c r="E40" s="39">
        <v>1</v>
      </c>
      <c r="F40" s="40">
        <v>11</v>
      </c>
      <c r="G40" s="39">
        <v>0</v>
      </c>
      <c r="H40" s="40">
        <v>0</v>
      </c>
      <c r="I40" s="40">
        <v>11</v>
      </c>
      <c r="J40" s="37">
        <f t="shared" si="0"/>
        <v>1</v>
      </c>
      <c r="K40" s="37" t="s">
        <v>1434</v>
      </c>
      <c r="L40" s="37">
        <f t="shared" si="1"/>
        <v>1</v>
      </c>
      <c r="M40" s="37" t="s">
        <v>1434</v>
      </c>
      <c r="N40" s="37">
        <f t="shared" si="2"/>
        <v>1</v>
      </c>
      <c r="O40" s="37" t="s">
        <v>1434</v>
      </c>
      <c r="P40" s="37">
        <f t="shared" si="3"/>
        <v>1</v>
      </c>
      <c r="Q40" s="37" t="s">
        <v>1434</v>
      </c>
    </row>
    <row r="41" spans="1:17" s="41" customFormat="1" ht="76.5" x14ac:dyDescent="0.2">
      <c r="A41" s="36" t="s">
        <v>1936</v>
      </c>
      <c r="B41" s="42" t="s">
        <v>2014</v>
      </c>
      <c r="C41" s="37" t="s">
        <v>1</v>
      </c>
      <c r="D41" s="38" t="s">
        <v>2015</v>
      </c>
      <c r="E41" s="39">
        <v>1</v>
      </c>
      <c r="F41" s="40">
        <v>11</v>
      </c>
      <c r="G41" s="39">
        <v>0</v>
      </c>
      <c r="H41" s="40">
        <v>0</v>
      </c>
      <c r="I41" s="40">
        <v>11</v>
      </c>
      <c r="J41" s="37">
        <f t="shared" si="0"/>
        <v>1</v>
      </c>
      <c r="K41" s="37" t="s">
        <v>1434</v>
      </c>
      <c r="L41" s="37">
        <f t="shared" si="1"/>
        <v>1</v>
      </c>
      <c r="M41" s="37" t="s">
        <v>1434</v>
      </c>
      <c r="N41" s="37">
        <f t="shared" si="2"/>
        <v>1</v>
      </c>
      <c r="O41" s="37" t="s">
        <v>1434</v>
      </c>
      <c r="P41" s="37">
        <f t="shared" si="3"/>
        <v>1</v>
      </c>
      <c r="Q41" s="37" t="s">
        <v>1434</v>
      </c>
    </row>
    <row r="42" spans="1:17" s="41" customFormat="1" ht="63.75" x14ac:dyDescent="0.2">
      <c r="A42" s="36" t="s">
        <v>1936</v>
      </c>
      <c r="B42" s="42" t="s">
        <v>2016</v>
      </c>
      <c r="C42" s="37" t="s">
        <v>1</v>
      </c>
      <c r="D42" s="38" t="s">
        <v>2017</v>
      </c>
      <c r="E42" s="39">
        <v>0.90910000000000002</v>
      </c>
      <c r="F42" s="40">
        <v>10</v>
      </c>
      <c r="G42" s="39">
        <v>9.0899999999999995E-2</v>
      </c>
      <c r="H42" s="40">
        <v>1</v>
      </c>
      <c r="I42" s="40">
        <v>11</v>
      </c>
      <c r="J42" s="37">
        <f t="shared" si="0"/>
        <v>1</v>
      </c>
      <c r="K42" s="37" t="s">
        <v>1434</v>
      </c>
      <c r="L42" s="37">
        <f t="shared" si="1"/>
        <v>1</v>
      </c>
      <c r="M42" s="37" t="s">
        <v>1434</v>
      </c>
      <c r="N42" s="37">
        <f t="shared" si="2"/>
        <v>1</v>
      </c>
      <c r="O42" s="37" t="s">
        <v>1434</v>
      </c>
      <c r="P42" s="37">
        <f t="shared" si="3"/>
        <v>0</v>
      </c>
      <c r="Q42" s="44" t="s">
        <v>1434</v>
      </c>
    </row>
    <row r="43" spans="1:17" s="41" customFormat="1" ht="114.75" x14ac:dyDescent="0.2">
      <c r="A43" s="36" t="s">
        <v>1936</v>
      </c>
      <c r="B43" s="42" t="s">
        <v>2016</v>
      </c>
      <c r="C43" s="37" t="s">
        <v>1</v>
      </c>
      <c r="D43" s="38" t="s">
        <v>2018</v>
      </c>
      <c r="E43" s="39">
        <v>0.90910000000000002</v>
      </c>
      <c r="F43" s="40">
        <v>10</v>
      </c>
      <c r="G43" s="39">
        <v>9.0899999999999995E-2</v>
      </c>
      <c r="H43" s="40">
        <v>1</v>
      </c>
      <c r="I43" s="40">
        <v>11</v>
      </c>
      <c r="J43" s="37">
        <f t="shared" si="0"/>
        <v>1</v>
      </c>
      <c r="K43" s="37" t="s">
        <v>1434</v>
      </c>
      <c r="L43" s="37">
        <f t="shared" si="1"/>
        <v>1</v>
      </c>
      <c r="M43" s="37" t="s">
        <v>1434</v>
      </c>
      <c r="N43" s="37">
        <f t="shared" si="2"/>
        <v>1</v>
      </c>
      <c r="O43" s="37" t="s">
        <v>1434</v>
      </c>
      <c r="P43" s="37">
        <f t="shared" si="3"/>
        <v>0</v>
      </c>
      <c r="Q43" s="44" t="s">
        <v>1434</v>
      </c>
    </row>
    <row r="44" spans="1:17" s="41" customFormat="1" ht="102" x14ac:dyDescent="0.2">
      <c r="A44" s="36" t="s">
        <v>1936</v>
      </c>
      <c r="B44" s="42" t="s">
        <v>2019</v>
      </c>
      <c r="C44" s="37" t="s">
        <v>1</v>
      </c>
      <c r="D44" s="38" t="s">
        <v>2020</v>
      </c>
      <c r="E44" s="39">
        <v>0.90910000000000002</v>
      </c>
      <c r="F44" s="40">
        <v>10</v>
      </c>
      <c r="G44" s="39">
        <v>9.0899999999999995E-2</v>
      </c>
      <c r="H44" s="40">
        <v>1</v>
      </c>
      <c r="I44" s="40">
        <v>11</v>
      </c>
      <c r="J44" s="37">
        <f t="shared" si="0"/>
        <v>1</v>
      </c>
      <c r="K44" s="37" t="s">
        <v>1434</v>
      </c>
      <c r="L44" s="37">
        <f t="shared" si="1"/>
        <v>1</v>
      </c>
      <c r="M44" s="37" t="s">
        <v>1434</v>
      </c>
      <c r="N44" s="37">
        <f t="shared" si="2"/>
        <v>1</v>
      </c>
      <c r="O44" s="37" t="s">
        <v>1434</v>
      </c>
      <c r="P44" s="37">
        <f t="shared" si="3"/>
        <v>0</v>
      </c>
      <c r="Q44" s="44" t="s">
        <v>1434</v>
      </c>
    </row>
    <row r="45" spans="1:17" s="41" customFormat="1" ht="127.5" x14ac:dyDescent="0.2">
      <c r="A45" s="42" t="s">
        <v>1937</v>
      </c>
      <c r="B45" s="42" t="s">
        <v>2021</v>
      </c>
      <c r="C45" s="37" t="s">
        <v>1</v>
      </c>
      <c r="D45" s="38" t="s">
        <v>2022</v>
      </c>
      <c r="E45" s="39">
        <v>0.90910000000000002</v>
      </c>
      <c r="F45" s="40">
        <v>10</v>
      </c>
      <c r="G45" s="39">
        <v>9.0899999999999995E-2</v>
      </c>
      <c r="H45" s="40">
        <v>1</v>
      </c>
      <c r="I45" s="40">
        <v>11</v>
      </c>
      <c r="J45" s="37">
        <f t="shared" si="0"/>
        <v>1</v>
      </c>
      <c r="K45" s="37" t="s">
        <v>1434</v>
      </c>
      <c r="L45" s="37">
        <f t="shared" si="1"/>
        <v>1</v>
      </c>
      <c r="M45" s="37" t="s">
        <v>1434</v>
      </c>
      <c r="N45" s="37">
        <f t="shared" si="2"/>
        <v>1</v>
      </c>
      <c r="O45" s="37" t="s">
        <v>1434</v>
      </c>
      <c r="P45" s="37">
        <f t="shared" si="3"/>
        <v>0</v>
      </c>
      <c r="Q45" s="44" t="s">
        <v>1434</v>
      </c>
    </row>
    <row r="46" spans="1:17" s="41" customFormat="1" ht="127.5" x14ac:dyDescent="0.2">
      <c r="A46" s="42" t="s">
        <v>1937</v>
      </c>
      <c r="B46" s="42" t="s">
        <v>2021</v>
      </c>
      <c r="C46" s="37" t="s">
        <v>1</v>
      </c>
      <c r="D46" s="38" t="s">
        <v>2023</v>
      </c>
      <c r="E46" s="39">
        <v>0.9</v>
      </c>
      <c r="F46" s="40">
        <v>9</v>
      </c>
      <c r="G46" s="39">
        <v>0.1</v>
      </c>
      <c r="H46" s="40">
        <v>1</v>
      </c>
      <c r="I46" s="40">
        <v>10</v>
      </c>
      <c r="J46" s="37">
        <f t="shared" si="0"/>
        <v>1</v>
      </c>
      <c r="K46" s="37" t="s">
        <v>1434</v>
      </c>
      <c r="L46" s="37">
        <f t="shared" si="1"/>
        <v>1</v>
      </c>
      <c r="M46" s="37" t="s">
        <v>1434</v>
      </c>
      <c r="N46" s="37">
        <f t="shared" si="2"/>
        <v>1</v>
      </c>
      <c r="O46" s="37" t="s">
        <v>1434</v>
      </c>
      <c r="P46" s="37">
        <f t="shared" si="3"/>
        <v>0</v>
      </c>
      <c r="Q46" s="44" t="s">
        <v>1434</v>
      </c>
    </row>
    <row r="47" spans="1:17" s="41" customFormat="1" ht="127.5" x14ac:dyDescent="0.2">
      <c r="A47" s="42" t="s">
        <v>1937</v>
      </c>
      <c r="B47" s="42" t="s">
        <v>2021</v>
      </c>
      <c r="C47" s="37" t="s">
        <v>1</v>
      </c>
      <c r="D47" s="38" t="s">
        <v>2024</v>
      </c>
      <c r="E47" s="39">
        <v>0.90910000000000002</v>
      </c>
      <c r="F47" s="40">
        <v>10</v>
      </c>
      <c r="G47" s="39">
        <v>9.0899999999999995E-2</v>
      </c>
      <c r="H47" s="40">
        <v>1</v>
      </c>
      <c r="I47" s="40">
        <v>11</v>
      </c>
      <c r="J47" s="37">
        <f t="shared" si="0"/>
        <v>1</v>
      </c>
      <c r="K47" s="37" t="s">
        <v>1434</v>
      </c>
      <c r="L47" s="37">
        <f t="shared" si="1"/>
        <v>1</v>
      </c>
      <c r="M47" s="37" t="s">
        <v>1434</v>
      </c>
      <c r="N47" s="37">
        <f t="shared" si="2"/>
        <v>1</v>
      </c>
      <c r="O47" s="37" t="s">
        <v>1434</v>
      </c>
      <c r="P47" s="37">
        <f t="shared" si="3"/>
        <v>0</v>
      </c>
      <c r="Q47" s="44" t="s">
        <v>1434</v>
      </c>
    </row>
    <row r="48" spans="1:17" s="41" customFormat="1" ht="127.5" x14ac:dyDescent="0.2">
      <c r="A48" s="42" t="s">
        <v>1937</v>
      </c>
      <c r="B48" s="42" t="s">
        <v>2021</v>
      </c>
      <c r="C48" s="37" t="s">
        <v>1</v>
      </c>
      <c r="D48" s="38" t="s">
        <v>2025</v>
      </c>
      <c r="E48" s="39">
        <v>0.90910000000000002</v>
      </c>
      <c r="F48" s="40">
        <v>10</v>
      </c>
      <c r="G48" s="39">
        <v>9.0899999999999995E-2</v>
      </c>
      <c r="H48" s="40">
        <v>1</v>
      </c>
      <c r="I48" s="40">
        <v>11</v>
      </c>
      <c r="J48" s="37">
        <f t="shared" si="0"/>
        <v>1</v>
      </c>
      <c r="K48" s="37" t="s">
        <v>1434</v>
      </c>
      <c r="L48" s="37">
        <f t="shared" si="1"/>
        <v>1</v>
      </c>
      <c r="M48" s="37" t="s">
        <v>1434</v>
      </c>
      <c r="N48" s="37">
        <f t="shared" si="2"/>
        <v>1</v>
      </c>
      <c r="O48" s="37" t="s">
        <v>1434</v>
      </c>
      <c r="P48" s="37">
        <f t="shared" si="3"/>
        <v>0</v>
      </c>
      <c r="Q48" s="44" t="s">
        <v>1434</v>
      </c>
    </row>
    <row r="49" spans="1:17" s="41" customFormat="1" ht="127.5" x14ac:dyDescent="0.2">
      <c r="A49" s="42" t="s">
        <v>1937</v>
      </c>
      <c r="B49" s="42" t="s">
        <v>2021</v>
      </c>
      <c r="C49" s="37" t="s">
        <v>1</v>
      </c>
      <c r="D49" s="38" t="s">
        <v>2026</v>
      </c>
      <c r="E49" s="39">
        <v>0.90910000000000002</v>
      </c>
      <c r="F49" s="40">
        <v>10</v>
      </c>
      <c r="G49" s="39">
        <v>9.0899999999999995E-2</v>
      </c>
      <c r="H49" s="40">
        <v>1</v>
      </c>
      <c r="I49" s="40">
        <v>11</v>
      </c>
      <c r="J49" s="37">
        <f t="shared" si="0"/>
        <v>1</v>
      </c>
      <c r="K49" s="37" t="s">
        <v>1434</v>
      </c>
      <c r="L49" s="37">
        <f t="shared" si="1"/>
        <v>1</v>
      </c>
      <c r="M49" s="37" t="s">
        <v>1434</v>
      </c>
      <c r="N49" s="37">
        <f t="shared" si="2"/>
        <v>1</v>
      </c>
      <c r="O49" s="37" t="s">
        <v>1434</v>
      </c>
      <c r="P49" s="37">
        <f t="shared" si="3"/>
        <v>0</v>
      </c>
      <c r="Q49" s="44" t="s">
        <v>1434</v>
      </c>
    </row>
    <row r="50" spans="1:17" s="41" customFormat="1" ht="178.5" x14ac:dyDescent="0.2">
      <c r="A50" s="42" t="s">
        <v>1937</v>
      </c>
      <c r="B50" s="42" t="s">
        <v>2021</v>
      </c>
      <c r="C50" s="37" t="s">
        <v>1</v>
      </c>
      <c r="D50" s="38" t="s">
        <v>2027</v>
      </c>
      <c r="E50" s="39">
        <v>1</v>
      </c>
      <c r="F50" s="40">
        <v>11</v>
      </c>
      <c r="G50" s="39">
        <v>0</v>
      </c>
      <c r="H50" s="40">
        <v>0</v>
      </c>
      <c r="I50" s="40">
        <v>11</v>
      </c>
      <c r="J50" s="37">
        <f t="shared" si="0"/>
        <v>1</v>
      </c>
      <c r="K50" s="37" t="s">
        <v>1434</v>
      </c>
      <c r="L50" s="37">
        <f t="shared" si="1"/>
        <v>1</v>
      </c>
      <c r="M50" s="37" t="s">
        <v>1434</v>
      </c>
      <c r="N50" s="37">
        <f t="shared" si="2"/>
        <v>1</v>
      </c>
      <c r="O50" s="37" t="s">
        <v>1434</v>
      </c>
      <c r="P50" s="37">
        <f t="shared" si="3"/>
        <v>1</v>
      </c>
      <c r="Q50" s="37" t="s">
        <v>1434</v>
      </c>
    </row>
    <row r="51" spans="1:17" s="41" customFormat="1" ht="127.5" x14ac:dyDescent="0.2">
      <c r="A51" s="42" t="s">
        <v>1937</v>
      </c>
      <c r="B51" s="42" t="s">
        <v>2021</v>
      </c>
      <c r="C51" s="37" t="s">
        <v>1</v>
      </c>
      <c r="D51" s="38" t="s">
        <v>2028</v>
      </c>
      <c r="E51" s="39">
        <v>0.90910000000000002</v>
      </c>
      <c r="F51" s="40">
        <v>10</v>
      </c>
      <c r="G51" s="39">
        <v>9.0899999999999995E-2</v>
      </c>
      <c r="H51" s="40">
        <v>1</v>
      </c>
      <c r="I51" s="40">
        <v>11</v>
      </c>
      <c r="J51" s="37">
        <f t="shared" si="0"/>
        <v>1</v>
      </c>
      <c r="K51" s="37" t="s">
        <v>1434</v>
      </c>
      <c r="L51" s="37">
        <f t="shared" si="1"/>
        <v>1</v>
      </c>
      <c r="M51" s="37" t="s">
        <v>1434</v>
      </c>
      <c r="N51" s="37">
        <f t="shared" si="2"/>
        <v>1</v>
      </c>
      <c r="O51" s="37" t="s">
        <v>1434</v>
      </c>
      <c r="P51" s="37">
        <f t="shared" si="3"/>
        <v>0</v>
      </c>
      <c r="Q51" s="44" t="s">
        <v>1434</v>
      </c>
    </row>
    <row r="52" spans="1:17" s="41" customFormat="1" ht="127.5" x14ac:dyDescent="0.2">
      <c r="A52" s="42" t="s">
        <v>1937</v>
      </c>
      <c r="B52" s="42" t="s">
        <v>2021</v>
      </c>
      <c r="C52" s="37" t="s">
        <v>1</v>
      </c>
      <c r="D52" s="38" t="s">
        <v>2029</v>
      </c>
      <c r="E52" s="39">
        <v>1</v>
      </c>
      <c r="F52" s="40">
        <v>11</v>
      </c>
      <c r="G52" s="39">
        <v>0</v>
      </c>
      <c r="H52" s="40">
        <v>0</v>
      </c>
      <c r="I52" s="40">
        <v>11</v>
      </c>
      <c r="J52" s="37">
        <f t="shared" si="0"/>
        <v>1</v>
      </c>
      <c r="K52" s="37" t="s">
        <v>1434</v>
      </c>
      <c r="L52" s="37">
        <f t="shared" si="1"/>
        <v>1</v>
      </c>
      <c r="M52" s="37" t="s">
        <v>1434</v>
      </c>
      <c r="N52" s="37">
        <f t="shared" si="2"/>
        <v>1</v>
      </c>
      <c r="O52" s="37" t="s">
        <v>1434</v>
      </c>
      <c r="P52" s="37">
        <f t="shared" si="3"/>
        <v>1</v>
      </c>
      <c r="Q52" s="37" t="s">
        <v>1434</v>
      </c>
    </row>
    <row r="53" spans="1:17" s="41" customFormat="1" ht="127.5" x14ac:dyDescent="0.2">
      <c r="A53" s="42" t="s">
        <v>1937</v>
      </c>
      <c r="B53" s="42" t="s">
        <v>2021</v>
      </c>
      <c r="C53" s="37" t="s">
        <v>1</v>
      </c>
      <c r="D53" s="38" t="s">
        <v>2030</v>
      </c>
      <c r="E53" s="39">
        <v>0.90910000000000002</v>
      </c>
      <c r="F53" s="40">
        <v>10</v>
      </c>
      <c r="G53" s="39">
        <v>9.0899999999999995E-2</v>
      </c>
      <c r="H53" s="40">
        <v>1</v>
      </c>
      <c r="I53" s="40">
        <v>11</v>
      </c>
      <c r="J53" s="37">
        <f t="shared" si="0"/>
        <v>1</v>
      </c>
      <c r="K53" s="37" t="s">
        <v>1434</v>
      </c>
      <c r="L53" s="37">
        <f t="shared" si="1"/>
        <v>1</v>
      </c>
      <c r="M53" s="37" t="s">
        <v>1434</v>
      </c>
      <c r="N53" s="37">
        <f t="shared" si="2"/>
        <v>1</v>
      </c>
      <c r="O53" s="37" t="s">
        <v>1434</v>
      </c>
      <c r="P53" s="37">
        <f t="shared" si="3"/>
        <v>0</v>
      </c>
      <c r="Q53" s="44" t="s">
        <v>1434</v>
      </c>
    </row>
    <row r="54" spans="1:17" s="41" customFormat="1" ht="127.5" x14ac:dyDescent="0.2">
      <c r="A54" s="42" t="s">
        <v>1937</v>
      </c>
      <c r="B54" s="42" t="s">
        <v>2021</v>
      </c>
      <c r="C54" s="37" t="s">
        <v>1</v>
      </c>
      <c r="D54" s="38" t="s">
        <v>2031</v>
      </c>
      <c r="E54" s="39">
        <v>0.90910000000000002</v>
      </c>
      <c r="F54" s="40">
        <v>10</v>
      </c>
      <c r="G54" s="39">
        <v>9.0899999999999995E-2</v>
      </c>
      <c r="H54" s="40">
        <v>1</v>
      </c>
      <c r="I54" s="40">
        <v>11</v>
      </c>
      <c r="J54" s="37">
        <f t="shared" si="0"/>
        <v>1</v>
      </c>
      <c r="K54" s="37" t="s">
        <v>1434</v>
      </c>
      <c r="L54" s="37">
        <f t="shared" si="1"/>
        <v>1</v>
      </c>
      <c r="M54" s="37" t="s">
        <v>1434</v>
      </c>
      <c r="N54" s="37">
        <f t="shared" si="2"/>
        <v>1</v>
      </c>
      <c r="O54" s="37" t="s">
        <v>1434</v>
      </c>
      <c r="P54" s="37">
        <f t="shared" si="3"/>
        <v>0</v>
      </c>
      <c r="Q54" s="44" t="s">
        <v>1434</v>
      </c>
    </row>
    <row r="55" spans="1:17" s="41" customFormat="1" ht="127.5" x14ac:dyDescent="0.2">
      <c r="A55" s="42" t="s">
        <v>1937</v>
      </c>
      <c r="B55" s="42" t="s">
        <v>2032</v>
      </c>
      <c r="C55" s="37" t="s">
        <v>1</v>
      </c>
      <c r="D55" s="38" t="s">
        <v>2033</v>
      </c>
      <c r="E55" s="39">
        <v>0.90910000000000002</v>
      </c>
      <c r="F55" s="40">
        <v>10</v>
      </c>
      <c r="G55" s="39">
        <v>9.0899999999999995E-2</v>
      </c>
      <c r="H55" s="40">
        <v>1</v>
      </c>
      <c r="I55" s="40">
        <v>11</v>
      </c>
      <c r="J55" s="37">
        <f t="shared" si="0"/>
        <v>1</v>
      </c>
      <c r="K55" s="37" t="s">
        <v>1434</v>
      </c>
      <c r="L55" s="37">
        <f t="shared" si="1"/>
        <v>1</v>
      </c>
      <c r="M55" s="37" t="s">
        <v>1434</v>
      </c>
      <c r="N55" s="37">
        <f t="shared" si="2"/>
        <v>1</v>
      </c>
      <c r="O55" s="37" t="s">
        <v>1434</v>
      </c>
      <c r="P55" s="37">
        <f t="shared" si="3"/>
        <v>0</v>
      </c>
      <c r="Q55" s="44" t="s">
        <v>1434</v>
      </c>
    </row>
    <row r="56" spans="1:17" s="41" customFormat="1" ht="127.5" x14ac:dyDescent="0.2">
      <c r="A56" s="42" t="s">
        <v>1937</v>
      </c>
      <c r="B56" s="42" t="s">
        <v>2032</v>
      </c>
      <c r="C56" s="37" t="s">
        <v>1</v>
      </c>
      <c r="D56" s="38" t="s">
        <v>2034</v>
      </c>
      <c r="E56" s="39">
        <v>1</v>
      </c>
      <c r="F56" s="40">
        <v>11</v>
      </c>
      <c r="G56" s="39">
        <v>0</v>
      </c>
      <c r="H56" s="40">
        <v>0</v>
      </c>
      <c r="I56" s="40">
        <v>11</v>
      </c>
      <c r="J56" s="37">
        <f t="shared" si="0"/>
        <v>1</v>
      </c>
      <c r="K56" s="37" t="s">
        <v>1434</v>
      </c>
      <c r="L56" s="37">
        <f t="shared" si="1"/>
        <v>1</v>
      </c>
      <c r="M56" s="37" t="s">
        <v>1434</v>
      </c>
      <c r="N56" s="37">
        <f t="shared" si="2"/>
        <v>1</v>
      </c>
      <c r="O56" s="37" t="s">
        <v>1434</v>
      </c>
      <c r="P56" s="37">
        <f t="shared" si="3"/>
        <v>1</v>
      </c>
      <c r="Q56" s="37" t="s">
        <v>1434</v>
      </c>
    </row>
    <row r="57" spans="1:17" s="41" customFormat="1" ht="127.5" x14ac:dyDescent="0.2">
      <c r="A57" s="42" t="s">
        <v>1937</v>
      </c>
      <c r="B57" s="42" t="s">
        <v>2032</v>
      </c>
      <c r="C57" s="37" t="s">
        <v>1</v>
      </c>
      <c r="D57" s="38" t="s">
        <v>2035</v>
      </c>
      <c r="E57" s="39">
        <v>1</v>
      </c>
      <c r="F57" s="40">
        <v>11</v>
      </c>
      <c r="G57" s="39">
        <v>0</v>
      </c>
      <c r="H57" s="40">
        <v>0</v>
      </c>
      <c r="I57" s="40">
        <v>11</v>
      </c>
      <c r="J57" s="37">
        <f t="shared" si="0"/>
        <v>1</v>
      </c>
      <c r="K57" s="37" t="s">
        <v>1434</v>
      </c>
      <c r="L57" s="37">
        <f t="shared" si="1"/>
        <v>1</v>
      </c>
      <c r="M57" s="37" t="s">
        <v>1434</v>
      </c>
      <c r="N57" s="37">
        <f t="shared" si="2"/>
        <v>1</v>
      </c>
      <c r="O57" s="37" t="s">
        <v>1434</v>
      </c>
      <c r="P57" s="37">
        <f t="shared" si="3"/>
        <v>1</v>
      </c>
      <c r="Q57" s="37" t="s">
        <v>1434</v>
      </c>
    </row>
    <row r="58" spans="1:17" s="41" customFormat="1" ht="127.5" x14ac:dyDescent="0.2">
      <c r="A58" s="42" t="s">
        <v>1937</v>
      </c>
      <c r="B58" s="42" t="s">
        <v>2036</v>
      </c>
      <c r="C58" s="37" t="s">
        <v>1</v>
      </c>
      <c r="D58" s="38" t="s">
        <v>2037</v>
      </c>
      <c r="E58" s="39">
        <v>0.90910000000000002</v>
      </c>
      <c r="F58" s="40">
        <v>10</v>
      </c>
      <c r="G58" s="39">
        <v>9.0899999999999995E-2</v>
      </c>
      <c r="H58" s="40">
        <v>1</v>
      </c>
      <c r="I58" s="40">
        <v>11</v>
      </c>
      <c r="J58" s="37">
        <f t="shared" si="0"/>
        <v>1</v>
      </c>
      <c r="K58" s="37" t="s">
        <v>1434</v>
      </c>
      <c r="L58" s="37">
        <f t="shared" si="1"/>
        <v>1</v>
      </c>
      <c r="M58" s="37" t="s">
        <v>1434</v>
      </c>
      <c r="N58" s="37">
        <f t="shared" si="2"/>
        <v>1</v>
      </c>
      <c r="O58" s="37" t="s">
        <v>1434</v>
      </c>
      <c r="P58" s="37">
        <f t="shared" si="3"/>
        <v>0</v>
      </c>
      <c r="Q58" s="44" t="s">
        <v>1434</v>
      </c>
    </row>
    <row r="59" spans="1:17" s="41" customFormat="1" ht="127.5" x14ac:dyDescent="0.2">
      <c r="A59" s="42" t="s">
        <v>1937</v>
      </c>
      <c r="B59" s="42" t="s">
        <v>2036</v>
      </c>
      <c r="C59" s="37" t="s">
        <v>1</v>
      </c>
      <c r="D59" s="38" t="s">
        <v>2038</v>
      </c>
      <c r="E59" s="39">
        <v>0.90910000000000002</v>
      </c>
      <c r="F59" s="40">
        <v>10</v>
      </c>
      <c r="G59" s="39">
        <v>9.0899999999999995E-2</v>
      </c>
      <c r="H59" s="40">
        <v>1</v>
      </c>
      <c r="I59" s="40">
        <v>11</v>
      </c>
      <c r="J59" s="37">
        <f t="shared" si="0"/>
        <v>1</v>
      </c>
      <c r="K59" s="37" t="s">
        <v>1434</v>
      </c>
      <c r="L59" s="37">
        <f t="shared" si="1"/>
        <v>1</v>
      </c>
      <c r="M59" s="37" t="s">
        <v>1434</v>
      </c>
      <c r="N59" s="37">
        <f t="shared" si="2"/>
        <v>1</v>
      </c>
      <c r="O59" s="37" t="s">
        <v>1434</v>
      </c>
      <c r="P59" s="37">
        <f t="shared" si="3"/>
        <v>0</v>
      </c>
      <c r="Q59" s="44" t="s">
        <v>1434</v>
      </c>
    </row>
    <row r="60" spans="1:17" s="41" customFormat="1" ht="76.5" x14ac:dyDescent="0.2">
      <c r="A60" s="42" t="s">
        <v>1938</v>
      </c>
      <c r="B60" s="42" t="s">
        <v>2039</v>
      </c>
      <c r="C60" s="37" t="s">
        <v>1</v>
      </c>
      <c r="D60" s="38" t="s">
        <v>2040</v>
      </c>
      <c r="E60" s="39">
        <v>1</v>
      </c>
      <c r="F60" s="40">
        <v>11</v>
      </c>
      <c r="G60" s="39">
        <v>0</v>
      </c>
      <c r="H60" s="40">
        <v>0</v>
      </c>
      <c r="I60" s="40">
        <v>11</v>
      </c>
      <c r="J60" s="37">
        <f t="shared" si="0"/>
        <v>1</v>
      </c>
      <c r="K60" s="37" t="s">
        <v>1434</v>
      </c>
      <c r="L60" s="37">
        <f t="shared" si="1"/>
        <v>1</v>
      </c>
      <c r="M60" s="37" t="s">
        <v>1434</v>
      </c>
      <c r="N60" s="37">
        <f t="shared" si="2"/>
        <v>1</v>
      </c>
      <c r="O60" s="37" t="s">
        <v>1434</v>
      </c>
      <c r="P60" s="37">
        <f t="shared" si="3"/>
        <v>1</v>
      </c>
      <c r="Q60" s="37" t="s">
        <v>1434</v>
      </c>
    </row>
    <row r="61" spans="1:17" s="41" customFormat="1" ht="51" x14ac:dyDescent="0.2">
      <c r="A61" s="42" t="s">
        <v>1938</v>
      </c>
      <c r="B61" s="42" t="s">
        <v>2039</v>
      </c>
      <c r="C61" s="37" t="s">
        <v>1</v>
      </c>
      <c r="D61" s="38" t="s">
        <v>2041</v>
      </c>
      <c r="E61" s="39">
        <v>0.90910000000000002</v>
      </c>
      <c r="F61" s="40">
        <v>10</v>
      </c>
      <c r="G61" s="39">
        <v>9.0899999999999995E-2</v>
      </c>
      <c r="H61" s="40">
        <v>1</v>
      </c>
      <c r="I61" s="40">
        <v>11</v>
      </c>
      <c r="J61" s="37">
        <f t="shared" si="0"/>
        <v>1</v>
      </c>
      <c r="K61" s="37" t="s">
        <v>1434</v>
      </c>
      <c r="L61" s="37">
        <f t="shared" si="1"/>
        <v>1</v>
      </c>
      <c r="M61" s="37" t="s">
        <v>1434</v>
      </c>
      <c r="N61" s="37">
        <f t="shared" si="2"/>
        <v>1</v>
      </c>
      <c r="O61" s="37" t="s">
        <v>1434</v>
      </c>
      <c r="P61" s="37">
        <f t="shared" si="3"/>
        <v>0</v>
      </c>
      <c r="Q61" s="44" t="s">
        <v>1434</v>
      </c>
    </row>
    <row r="62" spans="1:17" s="41" customFormat="1" ht="51" x14ac:dyDescent="0.2">
      <c r="A62" s="42" t="s">
        <v>1938</v>
      </c>
      <c r="B62" s="42" t="s">
        <v>2042</v>
      </c>
      <c r="C62" s="37" t="s">
        <v>1</v>
      </c>
      <c r="D62" s="38" t="s">
        <v>2043</v>
      </c>
      <c r="E62" s="39">
        <v>0.90910000000000002</v>
      </c>
      <c r="F62" s="40">
        <v>10</v>
      </c>
      <c r="G62" s="39">
        <v>9.0899999999999995E-2</v>
      </c>
      <c r="H62" s="40">
        <v>1</v>
      </c>
      <c r="I62" s="40">
        <v>11</v>
      </c>
      <c r="J62" s="37">
        <f t="shared" si="0"/>
        <v>1</v>
      </c>
      <c r="K62" s="37" t="s">
        <v>1434</v>
      </c>
      <c r="L62" s="37">
        <f t="shared" si="1"/>
        <v>1</v>
      </c>
      <c r="M62" s="37" t="s">
        <v>1434</v>
      </c>
      <c r="N62" s="37">
        <f t="shared" si="2"/>
        <v>1</v>
      </c>
      <c r="O62" s="37" t="s">
        <v>1434</v>
      </c>
      <c r="P62" s="37">
        <f t="shared" si="3"/>
        <v>0</v>
      </c>
      <c r="Q62" s="44" t="s">
        <v>1434</v>
      </c>
    </row>
    <row r="63" spans="1:17" s="41" customFormat="1" ht="63.75" x14ac:dyDescent="0.2">
      <c r="A63" s="42" t="s">
        <v>1938</v>
      </c>
      <c r="B63" s="42" t="s">
        <v>2044</v>
      </c>
      <c r="C63" s="37" t="s">
        <v>1</v>
      </c>
      <c r="D63" s="38" t="s">
        <v>2045</v>
      </c>
      <c r="E63" s="39">
        <v>0.90910000000000002</v>
      </c>
      <c r="F63" s="40">
        <v>10</v>
      </c>
      <c r="G63" s="39">
        <v>9.0899999999999995E-2</v>
      </c>
      <c r="H63" s="40">
        <v>1</v>
      </c>
      <c r="I63" s="40">
        <v>11</v>
      </c>
      <c r="J63" s="37">
        <f t="shared" si="0"/>
        <v>1</v>
      </c>
      <c r="K63" s="37" t="s">
        <v>1434</v>
      </c>
      <c r="L63" s="37">
        <f t="shared" si="1"/>
        <v>1</v>
      </c>
      <c r="M63" s="37" t="s">
        <v>1434</v>
      </c>
      <c r="N63" s="37">
        <f t="shared" si="2"/>
        <v>1</v>
      </c>
      <c r="O63" s="37" t="s">
        <v>1434</v>
      </c>
      <c r="P63" s="37">
        <f t="shared" si="3"/>
        <v>0</v>
      </c>
      <c r="Q63" s="44" t="s">
        <v>1434</v>
      </c>
    </row>
    <row r="64" spans="1:17" s="41" customFormat="1" ht="63.75" x14ac:dyDescent="0.2">
      <c r="A64" s="42" t="s">
        <v>1938</v>
      </c>
      <c r="B64" s="42" t="s">
        <v>2044</v>
      </c>
      <c r="C64" s="37" t="s">
        <v>1</v>
      </c>
      <c r="D64" s="38" t="s">
        <v>2046</v>
      </c>
      <c r="E64" s="39">
        <v>1</v>
      </c>
      <c r="F64" s="40">
        <v>10</v>
      </c>
      <c r="G64" s="39">
        <v>0</v>
      </c>
      <c r="H64" s="40">
        <v>0</v>
      </c>
      <c r="I64" s="40">
        <v>10</v>
      </c>
      <c r="J64" s="37">
        <f t="shared" si="0"/>
        <v>1</v>
      </c>
      <c r="K64" s="37" t="s">
        <v>1434</v>
      </c>
      <c r="L64" s="37">
        <f t="shared" si="1"/>
        <v>1</v>
      </c>
      <c r="M64" s="37" t="s">
        <v>1434</v>
      </c>
      <c r="N64" s="37">
        <f t="shared" si="2"/>
        <v>1</v>
      </c>
      <c r="O64" s="37" t="s">
        <v>1434</v>
      </c>
      <c r="P64" s="37">
        <f t="shared" si="3"/>
        <v>1</v>
      </c>
      <c r="Q64" s="37" t="s">
        <v>1434</v>
      </c>
    </row>
    <row r="65" spans="1:17" s="41" customFormat="1" ht="76.5" x14ac:dyDescent="0.2">
      <c r="A65" s="42" t="s">
        <v>1938</v>
      </c>
      <c r="B65" s="42" t="s">
        <v>2044</v>
      </c>
      <c r="C65" s="37" t="s">
        <v>1</v>
      </c>
      <c r="D65" s="38" t="s">
        <v>2047</v>
      </c>
      <c r="E65" s="39">
        <v>0.90910000000000002</v>
      </c>
      <c r="F65" s="40">
        <v>10</v>
      </c>
      <c r="G65" s="39">
        <v>9.0899999999999995E-2</v>
      </c>
      <c r="H65" s="40">
        <v>1</v>
      </c>
      <c r="I65" s="40">
        <v>11</v>
      </c>
      <c r="J65" s="37">
        <f t="shared" si="0"/>
        <v>1</v>
      </c>
      <c r="K65" s="37" t="s">
        <v>1434</v>
      </c>
      <c r="L65" s="37">
        <f t="shared" si="1"/>
        <v>1</v>
      </c>
      <c r="M65" s="37" t="s">
        <v>1434</v>
      </c>
      <c r="N65" s="37">
        <f t="shared" si="2"/>
        <v>1</v>
      </c>
      <c r="O65" s="37" t="s">
        <v>1434</v>
      </c>
      <c r="P65" s="37">
        <f t="shared" si="3"/>
        <v>0</v>
      </c>
      <c r="Q65" s="44" t="s">
        <v>1434</v>
      </c>
    </row>
    <row r="66" spans="1:17" s="41" customFormat="1" ht="102" x14ac:dyDescent="0.2">
      <c r="A66" s="42" t="s">
        <v>1938</v>
      </c>
      <c r="B66" s="42" t="s">
        <v>2048</v>
      </c>
      <c r="C66" s="37" t="s">
        <v>1</v>
      </c>
      <c r="D66" s="38" t="s">
        <v>2049</v>
      </c>
      <c r="E66" s="39">
        <v>0.90910000000000002</v>
      </c>
      <c r="F66" s="40">
        <v>10</v>
      </c>
      <c r="G66" s="39">
        <v>9.0899999999999995E-2</v>
      </c>
      <c r="H66" s="40">
        <v>1</v>
      </c>
      <c r="I66" s="40">
        <v>11</v>
      </c>
      <c r="J66" s="37">
        <f t="shared" ref="J66:J111" si="4">IF(E66&gt;=66.67%,1,0)</f>
        <v>1</v>
      </c>
      <c r="K66" s="37" t="s">
        <v>1434</v>
      </c>
      <c r="L66" s="37">
        <f t="shared" ref="L66:L111" si="5">IF(E66&gt;=80%,1,0)</f>
        <v>1</v>
      </c>
      <c r="M66" s="37" t="s">
        <v>1434</v>
      </c>
      <c r="N66" s="37">
        <f t="shared" ref="N66:N111" si="6">IF(E66&gt;=90%,1,0)</f>
        <v>1</v>
      </c>
      <c r="O66" s="37" t="s">
        <v>1434</v>
      </c>
      <c r="P66" s="37">
        <f t="shared" ref="P66:P111" si="7">IF(E66=100%,1,0)</f>
        <v>0</v>
      </c>
      <c r="Q66" s="44" t="s">
        <v>1434</v>
      </c>
    </row>
    <row r="67" spans="1:17" s="41" customFormat="1" ht="102" x14ac:dyDescent="0.2">
      <c r="A67" s="42" t="s">
        <v>1938</v>
      </c>
      <c r="B67" s="42" t="s">
        <v>2048</v>
      </c>
      <c r="C67" s="37" t="s">
        <v>1</v>
      </c>
      <c r="D67" s="38" t="s">
        <v>2050</v>
      </c>
      <c r="E67" s="39">
        <v>0.90910000000000002</v>
      </c>
      <c r="F67" s="40">
        <v>10</v>
      </c>
      <c r="G67" s="39">
        <v>9.0899999999999995E-2</v>
      </c>
      <c r="H67" s="40">
        <v>1</v>
      </c>
      <c r="I67" s="40">
        <v>11</v>
      </c>
      <c r="J67" s="37">
        <f t="shared" si="4"/>
        <v>1</v>
      </c>
      <c r="K67" s="37" t="s">
        <v>1434</v>
      </c>
      <c r="L67" s="37">
        <f t="shared" si="5"/>
        <v>1</v>
      </c>
      <c r="M67" s="37" t="s">
        <v>1434</v>
      </c>
      <c r="N67" s="37">
        <f t="shared" si="6"/>
        <v>1</v>
      </c>
      <c r="O67" s="37" t="s">
        <v>1434</v>
      </c>
      <c r="P67" s="37">
        <f t="shared" si="7"/>
        <v>0</v>
      </c>
      <c r="Q67" s="44" t="s">
        <v>1434</v>
      </c>
    </row>
    <row r="68" spans="1:17" s="41" customFormat="1" ht="102" x14ac:dyDescent="0.2">
      <c r="A68" s="42" t="s">
        <v>1938</v>
      </c>
      <c r="B68" s="42" t="s">
        <v>2048</v>
      </c>
      <c r="C68" s="37" t="s">
        <v>1</v>
      </c>
      <c r="D68" s="38" t="s">
        <v>2051</v>
      </c>
      <c r="E68" s="39">
        <v>0.90910000000000002</v>
      </c>
      <c r="F68" s="40">
        <v>10</v>
      </c>
      <c r="G68" s="39">
        <v>9.0899999999999995E-2</v>
      </c>
      <c r="H68" s="40">
        <v>1</v>
      </c>
      <c r="I68" s="40">
        <v>11</v>
      </c>
      <c r="J68" s="37">
        <f t="shared" si="4"/>
        <v>1</v>
      </c>
      <c r="K68" s="37" t="s">
        <v>1434</v>
      </c>
      <c r="L68" s="37">
        <f t="shared" si="5"/>
        <v>1</v>
      </c>
      <c r="M68" s="37" t="s">
        <v>1434</v>
      </c>
      <c r="N68" s="37">
        <f t="shared" si="6"/>
        <v>1</v>
      </c>
      <c r="O68" s="37" t="s">
        <v>1434</v>
      </c>
      <c r="P68" s="37">
        <f t="shared" si="7"/>
        <v>0</v>
      </c>
      <c r="Q68" s="44" t="s">
        <v>1434</v>
      </c>
    </row>
    <row r="69" spans="1:17" s="41" customFormat="1" ht="127.5" x14ac:dyDescent="0.2">
      <c r="A69" s="42" t="s">
        <v>1938</v>
      </c>
      <c r="B69" s="42" t="s">
        <v>2052</v>
      </c>
      <c r="C69" s="37" t="s">
        <v>1</v>
      </c>
      <c r="D69" s="38" t="s">
        <v>2053</v>
      </c>
      <c r="E69" s="39">
        <v>0.90910000000000002</v>
      </c>
      <c r="F69" s="40">
        <v>10</v>
      </c>
      <c r="G69" s="39">
        <v>9.0899999999999995E-2</v>
      </c>
      <c r="H69" s="40">
        <v>1</v>
      </c>
      <c r="I69" s="40">
        <v>11</v>
      </c>
      <c r="J69" s="37">
        <f t="shared" si="4"/>
        <v>1</v>
      </c>
      <c r="K69" s="37" t="s">
        <v>1434</v>
      </c>
      <c r="L69" s="37">
        <f t="shared" si="5"/>
        <v>1</v>
      </c>
      <c r="M69" s="37" t="s">
        <v>1434</v>
      </c>
      <c r="N69" s="37">
        <f t="shared" si="6"/>
        <v>1</v>
      </c>
      <c r="O69" s="37" t="s">
        <v>1434</v>
      </c>
      <c r="P69" s="37">
        <f t="shared" si="7"/>
        <v>0</v>
      </c>
      <c r="Q69" s="44" t="s">
        <v>1434</v>
      </c>
    </row>
    <row r="70" spans="1:17" s="41" customFormat="1" ht="51" x14ac:dyDescent="0.2">
      <c r="A70" s="42" t="s">
        <v>1938</v>
      </c>
      <c r="B70" s="42" t="s">
        <v>2054</v>
      </c>
      <c r="C70" s="37" t="s">
        <v>1</v>
      </c>
      <c r="D70" s="38" t="s">
        <v>2055</v>
      </c>
      <c r="E70" s="39">
        <v>1</v>
      </c>
      <c r="F70" s="40">
        <v>11</v>
      </c>
      <c r="G70" s="39">
        <v>0</v>
      </c>
      <c r="H70" s="40">
        <v>0</v>
      </c>
      <c r="I70" s="40">
        <v>11</v>
      </c>
      <c r="J70" s="37">
        <f t="shared" si="4"/>
        <v>1</v>
      </c>
      <c r="K70" s="37" t="s">
        <v>1434</v>
      </c>
      <c r="L70" s="37">
        <f t="shared" si="5"/>
        <v>1</v>
      </c>
      <c r="M70" s="37" t="s">
        <v>1434</v>
      </c>
      <c r="N70" s="37">
        <f t="shared" si="6"/>
        <v>1</v>
      </c>
      <c r="O70" s="37" t="s">
        <v>1434</v>
      </c>
      <c r="P70" s="37">
        <f t="shared" si="7"/>
        <v>1</v>
      </c>
      <c r="Q70" s="37" t="s">
        <v>1434</v>
      </c>
    </row>
    <row r="71" spans="1:17" s="41" customFormat="1" ht="76.5" x14ac:dyDescent="0.2">
      <c r="A71" s="42" t="s">
        <v>1938</v>
      </c>
      <c r="B71" s="42" t="s">
        <v>2054</v>
      </c>
      <c r="C71" s="37" t="s">
        <v>1</v>
      </c>
      <c r="D71" s="38" t="s">
        <v>2056</v>
      </c>
      <c r="E71" s="39">
        <v>0.90910000000000002</v>
      </c>
      <c r="F71" s="40">
        <v>10</v>
      </c>
      <c r="G71" s="39">
        <v>9.0899999999999995E-2</v>
      </c>
      <c r="H71" s="40">
        <v>1</v>
      </c>
      <c r="I71" s="40">
        <v>11</v>
      </c>
      <c r="J71" s="37">
        <f t="shared" si="4"/>
        <v>1</v>
      </c>
      <c r="K71" s="37" t="s">
        <v>1434</v>
      </c>
      <c r="L71" s="37">
        <f t="shared" si="5"/>
        <v>1</v>
      </c>
      <c r="M71" s="37" t="s">
        <v>1434</v>
      </c>
      <c r="N71" s="37">
        <f t="shared" si="6"/>
        <v>1</v>
      </c>
      <c r="O71" s="37" t="s">
        <v>1434</v>
      </c>
      <c r="P71" s="37">
        <f t="shared" si="7"/>
        <v>0</v>
      </c>
      <c r="Q71" s="44" t="s">
        <v>1434</v>
      </c>
    </row>
    <row r="72" spans="1:17" s="41" customFormat="1" ht="76.5" x14ac:dyDescent="0.2">
      <c r="A72" s="42" t="s">
        <v>1938</v>
      </c>
      <c r="B72" s="42" t="s">
        <v>2054</v>
      </c>
      <c r="C72" s="37" t="s">
        <v>1</v>
      </c>
      <c r="D72" s="38" t="s">
        <v>2057</v>
      </c>
      <c r="E72" s="39">
        <v>0.90910000000000002</v>
      </c>
      <c r="F72" s="40">
        <v>10</v>
      </c>
      <c r="G72" s="39">
        <v>9.0899999999999995E-2</v>
      </c>
      <c r="H72" s="40">
        <v>1</v>
      </c>
      <c r="I72" s="40">
        <v>11</v>
      </c>
      <c r="J72" s="37">
        <f t="shared" si="4"/>
        <v>1</v>
      </c>
      <c r="K72" s="37" t="s">
        <v>1434</v>
      </c>
      <c r="L72" s="37">
        <f t="shared" si="5"/>
        <v>1</v>
      </c>
      <c r="M72" s="37" t="s">
        <v>1434</v>
      </c>
      <c r="N72" s="37">
        <f t="shared" si="6"/>
        <v>1</v>
      </c>
      <c r="O72" s="37" t="s">
        <v>1434</v>
      </c>
      <c r="P72" s="37">
        <f t="shared" si="7"/>
        <v>0</v>
      </c>
      <c r="Q72" s="44" t="s">
        <v>1434</v>
      </c>
    </row>
    <row r="73" spans="1:17" s="41" customFormat="1" ht="76.5" x14ac:dyDescent="0.2">
      <c r="A73" s="42" t="s">
        <v>1938</v>
      </c>
      <c r="B73" s="42" t="s">
        <v>2058</v>
      </c>
      <c r="C73" s="37" t="s">
        <v>1</v>
      </c>
      <c r="D73" s="38" t="s">
        <v>2059</v>
      </c>
      <c r="E73" s="39">
        <v>0.90910000000000002</v>
      </c>
      <c r="F73" s="40">
        <v>10</v>
      </c>
      <c r="G73" s="39">
        <v>9.0899999999999995E-2</v>
      </c>
      <c r="H73" s="40">
        <v>1</v>
      </c>
      <c r="I73" s="40">
        <v>11</v>
      </c>
      <c r="J73" s="37">
        <f t="shared" si="4"/>
        <v>1</v>
      </c>
      <c r="K73" s="37" t="s">
        <v>1434</v>
      </c>
      <c r="L73" s="37">
        <f t="shared" si="5"/>
        <v>1</v>
      </c>
      <c r="M73" s="37" t="s">
        <v>1434</v>
      </c>
      <c r="N73" s="37">
        <f t="shared" si="6"/>
        <v>1</v>
      </c>
      <c r="O73" s="37" t="s">
        <v>1434</v>
      </c>
      <c r="P73" s="37">
        <f t="shared" si="7"/>
        <v>0</v>
      </c>
      <c r="Q73" s="44" t="s">
        <v>1434</v>
      </c>
    </row>
    <row r="74" spans="1:17" s="41" customFormat="1" ht="63.75" x14ac:dyDescent="0.2">
      <c r="A74" s="42" t="s">
        <v>1939</v>
      </c>
      <c r="B74" s="42" t="s">
        <v>2060</v>
      </c>
      <c r="C74" s="37" t="s">
        <v>1</v>
      </c>
      <c r="D74" s="38" t="s">
        <v>2061</v>
      </c>
      <c r="E74" s="39">
        <v>1</v>
      </c>
      <c r="F74" s="40">
        <v>9</v>
      </c>
      <c r="G74" s="39">
        <v>0</v>
      </c>
      <c r="H74" s="40">
        <v>0</v>
      </c>
      <c r="I74" s="40">
        <v>9</v>
      </c>
      <c r="J74" s="37">
        <f t="shared" si="4"/>
        <v>1</v>
      </c>
      <c r="K74" s="37" t="s">
        <v>1434</v>
      </c>
      <c r="L74" s="37">
        <f t="shared" si="5"/>
        <v>1</v>
      </c>
      <c r="M74" s="37" t="s">
        <v>1434</v>
      </c>
      <c r="N74" s="37">
        <f t="shared" si="6"/>
        <v>1</v>
      </c>
      <c r="O74" s="37" t="s">
        <v>1434</v>
      </c>
      <c r="P74" s="37">
        <f t="shared" si="7"/>
        <v>1</v>
      </c>
      <c r="Q74" s="37" t="s">
        <v>1434</v>
      </c>
    </row>
    <row r="75" spans="1:17" s="41" customFormat="1" ht="89.25" x14ac:dyDescent="0.2">
      <c r="A75" s="42" t="s">
        <v>1939</v>
      </c>
      <c r="B75" s="42" t="s">
        <v>2062</v>
      </c>
      <c r="C75" s="37" t="s">
        <v>1</v>
      </c>
      <c r="D75" s="38" t="s">
        <v>2063</v>
      </c>
      <c r="E75" s="39">
        <v>1</v>
      </c>
      <c r="F75" s="40">
        <v>9</v>
      </c>
      <c r="G75" s="39">
        <v>0</v>
      </c>
      <c r="H75" s="40">
        <v>0</v>
      </c>
      <c r="I75" s="40">
        <v>9</v>
      </c>
      <c r="J75" s="37">
        <f t="shared" si="4"/>
        <v>1</v>
      </c>
      <c r="K75" s="37" t="s">
        <v>1434</v>
      </c>
      <c r="L75" s="37">
        <f t="shared" si="5"/>
        <v>1</v>
      </c>
      <c r="M75" s="37" t="s">
        <v>1434</v>
      </c>
      <c r="N75" s="37">
        <f t="shared" si="6"/>
        <v>1</v>
      </c>
      <c r="O75" s="37" t="s">
        <v>1434</v>
      </c>
      <c r="P75" s="37">
        <f t="shared" si="7"/>
        <v>1</v>
      </c>
      <c r="Q75" s="37" t="s">
        <v>1434</v>
      </c>
    </row>
    <row r="76" spans="1:17" s="41" customFormat="1" ht="114.75" x14ac:dyDescent="0.2">
      <c r="A76" s="42" t="s">
        <v>1939</v>
      </c>
      <c r="B76" s="42" t="s">
        <v>2064</v>
      </c>
      <c r="C76" s="37" t="s">
        <v>1</v>
      </c>
      <c r="D76" s="38" t="s">
        <v>2065</v>
      </c>
      <c r="E76" s="39">
        <v>1</v>
      </c>
      <c r="F76" s="40">
        <v>9</v>
      </c>
      <c r="G76" s="39">
        <v>0</v>
      </c>
      <c r="H76" s="40">
        <v>0</v>
      </c>
      <c r="I76" s="40">
        <v>9</v>
      </c>
      <c r="J76" s="37">
        <f t="shared" si="4"/>
        <v>1</v>
      </c>
      <c r="K76" s="37" t="s">
        <v>1434</v>
      </c>
      <c r="L76" s="37">
        <f t="shared" si="5"/>
        <v>1</v>
      </c>
      <c r="M76" s="37" t="s">
        <v>1434</v>
      </c>
      <c r="N76" s="37">
        <f t="shared" si="6"/>
        <v>1</v>
      </c>
      <c r="O76" s="37" t="s">
        <v>1434</v>
      </c>
      <c r="P76" s="37">
        <f t="shared" si="7"/>
        <v>1</v>
      </c>
      <c r="Q76" s="37" t="s">
        <v>1434</v>
      </c>
    </row>
    <row r="77" spans="1:17" s="41" customFormat="1" ht="33" customHeight="1" x14ac:dyDescent="0.2">
      <c r="A77" s="42" t="s">
        <v>1940</v>
      </c>
      <c r="B77" s="42" t="s">
        <v>2066</v>
      </c>
      <c r="C77" s="37" t="s">
        <v>1</v>
      </c>
      <c r="D77" s="38" t="s">
        <v>2067</v>
      </c>
      <c r="E77" s="39">
        <v>1</v>
      </c>
      <c r="F77" s="40">
        <v>9</v>
      </c>
      <c r="G77" s="39">
        <v>0</v>
      </c>
      <c r="H77" s="40">
        <v>0</v>
      </c>
      <c r="I77" s="40">
        <v>9</v>
      </c>
      <c r="J77" s="37">
        <f t="shared" si="4"/>
        <v>1</v>
      </c>
      <c r="K77" s="37" t="s">
        <v>1434</v>
      </c>
      <c r="L77" s="37">
        <f t="shared" si="5"/>
        <v>1</v>
      </c>
      <c r="M77" s="37" t="s">
        <v>1434</v>
      </c>
      <c r="N77" s="37">
        <f t="shared" si="6"/>
        <v>1</v>
      </c>
      <c r="O77" s="37" t="s">
        <v>1434</v>
      </c>
      <c r="P77" s="37">
        <f t="shared" si="7"/>
        <v>1</v>
      </c>
      <c r="Q77" s="37" t="s">
        <v>1434</v>
      </c>
    </row>
    <row r="78" spans="1:17" s="41" customFormat="1" ht="89.25" x14ac:dyDescent="0.2">
      <c r="A78" s="42" t="s">
        <v>1940</v>
      </c>
      <c r="B78" s="42" t="s">
        <v>2066</v>
      </c>
      <c r="C78" s="37" t="s">
        <v>1</v>
      </c>
      <c r="D78" s="38" t="s">
        <v>2068</v>
      </c>
      <c r="E78" s="39">
        <v>1</v>
      </c>
      <c r="F78" s="40">
        <v>9</v>
      </c>
      <c r="G78" s="39">
        <v>0</v>
      </c>
      <c r="H78" s="40">
        <v>0</v>
      </c>
      <c r="I78" s="40">
        <v>9</v>
      </c>
      <c r="J78" s="37">
        <f t="shared" si="4"/>
        <v>1</v>
      </c>
      <c r="K78" s="37" t="s">
        <v>1434</v>
      </c>
      <c r="L78" s="37">
        <f t="shared" si="5"/>
        <v>1</v>
      </c>
      <c r="M78" s="37" t="s">
        <v>1434</v>
      </c>
      <c r="N78" s="37">
        <f t="shared" si="6"/>
        <v>1</v>
      </c>
      <c r="O78" s="37" t="s">
        <v>1434</v>
      </c>
      <c r="P78" s="37">
        <f t="shared" si="7"/>
        <v>1</v>
      </c>
      <c r="Q78" s="37" t="s">
        <v>1434</v>
      </c>
    </row>
    <row r="79" spans="1:17" s="41" customFormat="1" ht="89.25" x14ac:dyDescent="0.2">
      <c r="A79" s="42" t="s">
        <v>1940</v>
      </c>
      <c r="B79" s="42" t="s">
        <v>2066</v>
      </c>
      <c r="C79" s="37" t="s">
        <v>1</v>
      </c>
      <c r="D79" s="38" t="s">
        <v>2069</v>
      </c>
      <c r="E79" s="39">
        <v>1</v>
      </c>
      <c r="F79" s="40">
        <v>8</v>
      </c>
      <c r="G79" s="39">
        <v>0</v>
      </c>
      <c r="H79" s="40">
        <v>0</v>
      </c>
      <c r="I79" s="40">
        <v>8</v>
      </c>
      <c r="J79" s="37">
        <f t="shared" si="4"/>
        <v>1</v>
      </c>
      <c r="K79" s="37" t="s">
        <v>1434</v>
      </c>
      <c r="L79" s="37">
        <f t="shared" si="5"/>
        <v>1</v>
      </c>
      <c r="M79" s="37" t="s">
        <v>1434</v>
      </c>
      <c r="N79" s="37">
        <f t="shared" si="6"/>
        <v>1</v>
      </c>
      <c r="O79" s="37" t="s">
        <v>1434</v>
      </c>
      <c r="P79" s="37">
        <f t="shared" si="7"/>
        <v>1</v>
      </c>
      <c r="Q79" s="37" t="s">
        <v>1434</v>
      </c>
    </row>
    <row r="80" spans="1:17" s="41" customFormat="1" ht="89.25" x14ac:dyDescent="0.2">
      <c r="A80" s="42" t="s">
        <v>1940</v>
      </c>
      <c r="B80" s="36" t="s">
        <v>2070</v>
      </c>
      <c r="C80" s="37" t="s">
        <v>1</v>
      </c>
      <c r="D80" s="38" t="s">
        <v>2071</v>
      </c>
      <c r="E80" s="39">
        <v>1</v>
      </c>
      <c r="F80" s="40">
        <v>9</v>
      </c>
      <c r="G80" s="39">
        <v>0</v>
      </c>
      <c r="H80" s="40">
        <v>0</v>
      </c>
      <c r="I80" s="40">
        <v>9</v>
      </c>
      <c r="J80" s="37">
        <f t="shared" si="4"/>
        <v>1</v>
      </c>
      <c r="K80" s="37" t="s">
        <v>1434</v>
      </c>
      <c r="L80" s="37">
        <f t="shared" si="5"/>
        <v>1</v>
      </c>
      <c r="M80" s="37" t="s">
        <v>1434</v>
      </c>
      <c r="N80" s="37">
        <f t="shared" si="6"/>
        <v>1</v>
      </c>
      <c r="O80" s="37" t="s">
        <v>1434</v>
      </c>
      <c r="P80" s="37">
        <f t="shared" si="7"/>
        <v>1</v>
      </c>
      <c r="Q80" s="37" t="s">
        <v>1434</v>
      </c>
    </row>
    <row r="81" spans="1:17" s="41" customFormat="1" ht="89.25" x14ac:dyDescent="0.2">
      <c r="A81" s="42" t="s">
        <v>1940</v>
      </c>
      <c r="B81" s="36" t="s">
        <v>2070</v>
      </c>
      <c r="C81" s="37" t="s">
        <v>1</v>
      </c>
      <c r="D81" s="38" t="s">
        <v>2072</v>
      </c>
      <c r="E81" s="39">
        <v>1</v>
      </c>
      <c r="F81" s="40">
        <v>9</v>
      </c>
      <c r="G81" s="39">
        <v>0</v>
      </c>
      <c r="H81" s="40">
        <v>0</v>
      </c>
      <c r="I81" s="40">
        <v>9</v>
      </c>
      <c r="J81" s="37">
        <f t="shared" si="4"/>
        <v>1</v>
      </c>
      <c r="K81" s="37" t="s">
        <v>1434</v>
      </c>
      <c r="L81" s="37">
        <f t="shared" si="5"/>
        <v>1</v>
      </c>
      <c r="M81" s="37" t="s">
        <v>1434</v>
      </c>
      <c r="N81" s="37">
        <f t="shared" si="6"/>
        <v>1</v>
      </c>
      <c r="O81" s="37" t="s">
        <v>1434</v>
      </c>
      <c r="P81" s="37">
        <f t="shared" si="7"/>
        <v>1</v>
      </c>
      <c r="Q81" s="37" t="s">
        <v>1434</v>
      </c>
    </row>
    <row r="82" spans="1:17" s="41" customFormat="1" ht="89.25" x14ac:dyDescent="0.2">
      <c r="A82" s="42" t="s">
        <v>1940</v>
      </c>
      <c r="B82" s="36" t="s">
        <v>2073</v>
      </c>
      <c r="C82" s="37" t="s">
        <v>1</v>
      </c>
      <c r="D82" s="38" t="s">
        <v>2074</v>
      </c>
      <c r="E82" s="39">
        <v>1</v>
      </c>
      <c r="F82" s="40">
        <v>9</v>
      </c>
      <c r="G82" s="39">
        <v>0</v>
      </c>
      <c r="H82" s="40">
        <v>0</v>
      </c>
      <c r="I82" s="40">
        <v>9</v>
      </c>
      <c r="J82" s="37">
        <f t="shared" si="4"/>
        <v>1</v>
      </c>
      <c r="K82" s="37" t="s">
        <v>1434</v>
      </c>
      <c r="L82" s="37">
        <f t="shared" si="5"/>
        <v>1</v>
      </c>
      <c r="M82" s="37" t="s">
        <v>1434</v>
      </c>
      <c r="N82" s="37">
        <f t="shared" si="6"/>
        <v>1</v>
      </c>
      <c r="O82" s="37" t="s">
        <v>1434</v>
      </c>
      <c r="P82" s="37">
        <f t="shared" si="7"/>
        <v>1</v>
      </c>
      <c r="Q82" s="37" t="s">
        <v>1434</v>
      </c>
    </row>
    <row r="83" spans="1:17" s="41" customFormat="1" ht="89.25" x14ac:dyDescent="0.2">
      <c r="A83" s="42" t="s">
        <v>1940</v>
      </c>
      <c r="B83" s="36" t="s">
        <v>2073</v>
      </c>
      <c r="C83" s="37" t="s">
        <v>1</v>
      </c>
      <c r="D83" s="38" t="s">
        <v>2075</v>
      </c>
      <c r="E83" s="39">
        <v>1</v>
      </c>
      <c r="F83" s="40">
        <v>9</v>
      </c>
      <c r="G83" s="39">
        <v>0</v>
      </c>
      <c r="H83" s="40">
        <v>0</v>
      </c>
      <c r="I83" s="40">
        <v>9</v>
      </c>
      <c r="J83" s="37">
        <f t="shared" si="4"/>
        <v>1</v>
      </c>
      <c r="K83" s="37" t="s">
        <v>1434</v>
      </c>
      <c r="L83" s="37">
        <f t="shared" si="5"/>
        <v>1</v>
      </c>
      <c r="M83" s="37" t="s">
        <v>1434</v>
      </c>
      <c r="N83" s="37">
        <f t="shared" si="6"/>
        <v>1</v>
      </c>
      <c r="O83" s="37" t="s">
        <v>1434</v>
      </c>
      <c r="P83" s="37">
        <f t="shared" si="7"/>
        <v>1</v>
      </c>
      <c r="Q83" s="37" t="s">
        <v>1434</v>
      </c>
    </row>
    <row r="84" spans="1:17" s="41" customFormat="1" ht="89.25" x14ac:dyDescent="0.2">
      <c r="A84" s="42" t="s">
        <v>1940</v>
      </c>
      <c r="B84" s="36" t="s">
        <v>2073</v>
      </c>
      <c r="C84" s="37" t="s">
        <v>1</v>
      </c>
      <c r="D84" s="38" t="s">
        <v>2076</v>
      </c>
      <c r="E84" s="39">
        <v>1</v>
      </c>
      <c r="F84" s="40">
        <v>9</v>
      </c>
      <c r="G84" s="39">
        <v>0</v>
      </c>
      <c r="H84" s="40">
        <v>0</v>
      </c>
      <c r="I84" s="40">
        <v>9</v>
      </c>
      <c r="J84" s="37">
        <f t="shared" si="4"/>
        <v>1</v>
      </c>
      <c r="K84" s="37" t="s">
        <v>1434</v>
      </c>
      <c r="L84" s="37">
        <f t="shared" si="5"/>
        <v>1</v>
      </c>
      <c r="M84" s="37" t="s">
        <v>1434</v>
      </c>
      <c r="N84" s="37">
        <f t="shared" si="6"/>
        <v>1</v>
      </c>
      <c r="O84" s="37" t="s">
        <v>1434</v>
      </c>
      <c r="P84" s="37">
        <f t="shared" si="7"/>
        <v>1</v>
      </c>
      <c r="Q84" s="37" t="s">
        <v>1434</v>
      </c>
    </row>
    <row r="85" spans="1:17" s="41" customFormat="1" ht="89.25" x14ac:dyDescent="0.2">
      <c r="A85" s="42" t="s">
        <v>1940</v>
      </c>
      <c r="B85" s="36" t="s">
        <v>2073</v>
      </c>
      <c r="C85" s="37" t="s">
        <v>1</v>
      </c>
      <c r="D85" s="38" t="s">
        <v>2077</v>
      </c>
      <c r="E85" s="39">
        <v>1</v>
      </c>
      <c r="F85" s="40">
        <v>9</v>
      </c>
      <c r="G85" s="39">
        <v>0</v>
      </c>
      <c r="H85" s="40">
        <v>0</v>
      </c>
      <c r="I85" s="40">
        <v>9</v>
      </c>
      <c r="J85" s="37">
        <f t="shared" si="4"/>
        <v>1</v>
      </c>
      <c r="K85" s="37" t="s">
        <v>1434</v>
      </c>
      <c r="L85" s="37">
        <f t="shared" si="5"/>
        <v>1</v>
      </c>
      <c r="M85" s="37" t="s">
        <v>1434</v>
      </c>
      <c r="N85" s="37">
        <f t="shared" si="6"/>
        <v>1</v>
      </c>
      <c r="O85" s="37" t="s">
        <v>1434</v>
      </c>
      <c r="P85" s="37">
        <f t="shared" si="7"/>
        <v>1</v>
      </c>
      <c r="Q85" s="37" t="s">
        <v>1434</v>
      </c>
    </row>
    <row r="86" spans="1:17" s="41" customFormat="1" ht="89.25" x14ac:dyDescent="0.2">
      <c r="A86" s="42" t="s">
        <v>1940</v>
      </c>
      <c r="B86" s="36" t="s">
        <v>2078</v>
      </c>
      <c r="C86" s="37" t="s">
        <v>1</v>
      </c>
      <c r="D86" s="38" t="s">
        <v>2079</v>
      </c>
      <c r="E86" s="39">
        <v>1</v>
      </c>
      <c r="F86" s="40">
        <v>9</v>
      </c>
      <c r="G86" s="39">
        <v>0</v>
      </c>
      <c r="H86" s="40">
        <v>0</v>
      </c>
      <c r="I86" s="40">
        <v>9</v>
      </c>
      <c r="J86" s="37">
        <f t="shared" si="4"/>
        <v>1</v>
      </c>
      <c r="K86" s="37" t="s">
        <v>1434</v>
      </c>
      <c r="L86" s="37">
        <f t="shared" si="5"/>
        <v>1</v>
      </c>
      <c r="M86" s="37" t="s">
        <v>1434</v>
      </c>
      <c r="N86" s="37">
        <f t="shared" si="6"/>
        <v>1</v>
      </c>
      <c r="O86" s="37" t="s">
        <v>1434</v>
      </c>
      <c r="P86" s="37">
        <f t="shared" si="7"/>
        <v>1</v>
      </c>
      <c r="Q86" s="37" t="s">
        <v>1434</v>
      </c>
    </row>
    <row r="87" spans="1:17" s="41" customFormat="1" ht="89.25" x14ac:dyDescent="0.2">
      <c r="A87" s="42" t="s">
        <v>1940</v>
      </c>
      <c r="B87" s="36" t="s">
        <v>2078</v>
      </c>
      <c r="C87" s="37" t="s">
        <v>1</v>
      </c>
      <c r="D87" s="38" t="s">
        <v>2080</v>
      </c>
      <c r="E87" s="39">
        <v>1</v>
      </c>
      <c r="F87" s="40">
        <v>9</v>
      </c>
      <c r="G87" s="39">
        <v>0</v>
      </c>
      <c r="H87" s="40">
        <v>0</v>
      </c>
      <c r="I87" s="40">
        <v>9</v>
      </c>
      <c r="J87" s="37">
        <f t="shared" si="4"/>
        <v>1</v>
      </c>
      <c r="K87" s="37" t="s">
        <v>1434</v>
      </c>
      <c r="L87" s="37">
        <f t="shared" si="5"/>
        <v>1</v>
      </c>
      <c r="M87" s="37" t="s">
        <v>1434</v>
      </c>
      <c r="N87" s="37">
        <f t="shared" si="6"/>
        <v>1</v>
      </c>
      <c r="O87" s="37" t="s">
        <v>1434</v>
      </c>
      <c r="P87" s="37">
        <f t="shared" si="7"/>
        <v>1</v>
      </c>
      <c r="Q87" s="37" t="s">
        <v>1434</v>
      </c>
    </row>
    <row r="88" spans="1:17" s="41" customFormat="1" ht="89.25" x14ac:dyDescent="0.2">
      <c r="A88" s="42" t="s">
        <v>1940</v>
      </c>
      <c r="B88" s="36" t="s">
        <v>2081</v>
      </c>
      <c r="C88" s="37" t="s">
        <v>1</v>
      </c>
      <c r="D88" s="38" t="s">
        <v>2082</v>
      </c>
      <c r="E88" s="39">
        <v>1</v>
      </c>
      <c r="F88" s="40">
        <v>9</v>
      </c>
      <c r="G88" s="39">
        <v>0</v>
      </c>
      <c r="H88" s="40">
        <v>0</v>
      </c>
      <c r="I88" s="40">
        <v>9</v>
      </c>
      <c r="J88" s="37">
        <f t="shared" si="4"/>
        <v>1</v>
      </c>
      <c r="K88" s="37" t="s">
        <v>1434</v>
      </c>
      <c r="L88" s="37">
        <f t="shared" si="5"/>
        <v>1</v>
      </c>
      <c r="M88" s="37" t="s">
        <v>1434</v>
      </c>
      <c r="N88" s="37">
        <f t="shared" si="6"/>
        <v>1</v>
      </c>
      <c r="O88" s="37" t="s">
        <v>1434</v>
      </c>
      <c r="P88" s="37">
        <f t="shared" si="7"/>
        <v>1</v>
      </c>
      <c r="Q88" s="37" t="s">
        <v>1434</v>
      </c>
    </row>
    <row r="89" spans="1:17" s="41" customFormat="1" ht="89.25" x14ac:dyDescent="0.2">
      <c r="A89" s="42" t="s">
        <v>1940</v>
      </c>
      <c r="B89" s="36" t="s">
        <v>2081</v>
      </c>
      <c r="C89" s="37" t="s">
        <v>1</v>
      </c>
      <c r="D89" s="38" t="s">
        <v>2083</v>
      </c>
      <c r="E89" s="39">
        <v>1</v>
      </c>
      <c r="F89" s="40">
        <v>9</v>
      </c>
      <c r="G89" s="39">
        <v>0</v>
      </c>
      <c r="H89" s="40">
        <v>0</v>
      </c>
      <c r="I89" s="40">
        <v>9</v>
      </c>
      <c r="J89" s="37">
        <f t="shared" si="4"/>
        <v>1</v>
      </c>
      <c r="K89" s="37" t="s">
        <v>1434</v>
      </c>
      <c r="L89" s="37">
        <f t="shared" si="5"/>
        <v>1</v>
      </c>
      <c r="M89" s="37" t="s">
        <v>1434</v>
      </c>
      <c r="N89" s="37">
        <f t="shared" si="6"/>
        <v>1</v>
      </c>
      <c r="O89" s="37" t="s">
        <v>1434</v>
      </c>
      <c r="P89" s="37">
        <f t="shared" si="7"/>
        <v>1</v>
      </c>
      <c r="Q89" s="37" t="s">
        <v>1434</v>
      </c>
    </row>
    <row r="90" spans="1:17" s="41" customFormat="1" ht="51" x14ac:dyDescent="0.2">
      <c r="A90" s="36" t="s">
        <v>1942</v>
      </c>
      <c r="B90" s="36" t="s">
        <v>2090</v>
      </c>
      <c r="C90" s="37" t="s">
        <v>1</v>
      </c>
      <c r="D90" s="38" t="s">
        <v>2091</v>
      </c>
      <c r="E90" s="39">
        <v>1</v>
      </c>
      <c r="F90" s="40">
        <v>14</v>
      </c>
      <c r="G90" s="39">
        <v>0</v>
      </c>
      <c r="H90" s="40">
        <v>0</v>
      </c>
      <c r="I90" s="40">
        <v>14</v>
      </c>
      <c r="J90" s="37">
        <f t="shared" si="4"/>
        <v>1</v>
      </c>
      <c r="K90" s="37" t="s">
        <v>1434</v>
      </c>
      <c r="L90" s="37">
        <f t="shared" si="5"/>
        <v>1</v>
      </c>
      <c r="M90" s="37" t="s">
        <v>1434</v>
      </c>
      <c r="N90" s="37">
        <f t="shared" si="6"/>
        <v>1</v>
      </c>
      <c r="O90" s="37" t="s">
        <v>1434</v>
      </c>
      <c r="P90" s="37">
        <f t="shared" si="7"/>
        <v>1</v>
      </c>
      <c r="Q90" s="37" t="s">
        <v>1434</v>
      </c>
    </row>
    <row r="91" spans="1:17" s="41" customFormat="1" ht="89.25" x14ac:dyDescent="0.2">
      <c r="A91" s="36" t="s">
        <v>1942</v>
      </c>
      <c r="B91" s="36" t="s">
        <v>2090</v>
      </c>
      <c r="C91" s="37" t="s">
        <v>1</v>
      </c>
      <c r="D91" s="38" t="s">
        <v>2092</v>
      </c>
      <c r="E91" s="39">
        <v>0.92859999999999998</v>
      </c>
      <c r="F91" s="40">
        <v>13</v>
      </c>
      <c r="G91" s="39">
        <v>7.1400000000000005E-2</v>
      </c>
      <c r="H91" s="40">
        <v>1</v>
      </c>
      <c r="I91" s="40">
        <v>14</v>
      </c>
      <c r="J91" s="37">
        <f t="shared" si="4"/>
        <v>1</v>
      </c>
      <c r="K91" s="37" t="s">
        <v>1434</v>
      </c>
      <c r="L91" s="37">
        <f t="shared" si="5"/>
        <v>1</v>
      </c>
      <c r="M91" s="37" t="s">
        <v>1434</v>
      </c>
      <c r="N91" s="37">
        <f t="shared" si="6"/>
        <v>1</v>
      </c>
      <c r="O91" s="37" t="s">
        <v>1434</v>
      </c>
      <c r="P91" s="37">
        <f t="shared" si="7"/>
        <v>0</v>
      </c>
      <c r="Q91" s="44" t="s">
        <v>1434</v>
      </c>
    </row>
    <row r="92" spans="1:17" s="41" customFormat="1" ht="51" x14ac:dyDescent="0.2">
      <c r="A92" s="36" t="s">
        <v>1942</v>
      </c>
      <c r="B92" s="36" t="s">
        <v>2093</v>
      </c>
      <c r="C92" s="37" t="s">
        <v>1</v>
      </c>
      <c r="D92" s="38" t="s">
        <v>2094</v>
      </c>
      <c r="E92" s="39">
        <v>0.92310000000000003</v>
      </c>
      <c r="F92" s="40">
        <v>12</v>
      </c>
      <c r="G92" s="39">
        <v>7.6899999999999996E-2</v>
      </c>
      <c r="H92" s="40">
        <v>1</v>
      </c>
      <c r="I92" s="40">
        <v>13</v>
      </c>
      <c r="J92" s="37">
        <f t="shared" si="4"/>
        <v>1</v>
      </c>
      <c r="K92" s="37" t="s">
        <v>1434</v>
      </c>
      <c r="L92" s="37">
        <f t="shared" si="5"/>
        <v>1</v>
      </c>
      <c r="M92" s="37" t="s">
        <v>1434</v>
      </c>
      <c r="N92" s="37">
        <f t="shared" si="6"/>
        <v>1</v>
      </c>
      <c r="O92" s="37" t="s">
        <v>1434</v>
      </c>
      <c r="P92" s="37">
        <f t="shared" si="7"/>
        <v>0</v>
      </c>
      <c r="Q92" s="44" t="s">
        <v>1434</v>
      </c>
    </row>
    <row r="93" spans="1:17" s="41" customFormat="1" ht="63.75" x14ac:dyDescent="0.2">
      <c r="A93" s="36" t="s">
        <v>1942</v>
      </c>
      <c r="B93" s="36" t="s">
        <v>2093</v>
      </c>
      <c r="C93" s="37" t="s">
        <v>1</v>
      </c>
      <c r="D93" s="38" t="s">
        <v>2095</v>
      </c>
      <c r="E93" s="39">
        <v>0.92310000000000003</v>
      </c>
      <c r="F93" s="40">
        <v>12</v>
      </c>
      <c r="G93" s="39">
        <v>7.6899999999999996E-2</v>
      </c>
      <c r="H93" s="40">
        <v>1</v>
      </c>
      <c r="I93" s="40">
        <v>13</v>
      </c>
      <c r="J93" s="37">
        <f t="shared" si="4"/>
        <v>1</v>
      </c>
      <c r="K93" s="37" t="s">
        <v>1434</v>
      </c>
      <c r="L93" s="37">
        <f t="shared" si="5"/>
        <v>1</v>
      </c>
      <c r="M93" s="37" t="s">
        <v>1434</v>
      </c>
      <c r="N93" s="37">
        <f t="shared" si="6"/>
        <v>1</v>
      </c>
      <c r="O93" s="37" t="s">
        <v>1434</v>
      </c>
      <c r="P93" s="37">
        <f t="shared" si="7"/>
        <v>0</v>
      </c>
      <c r="Q93" s="44" t="s">
        <v>1434</v>
      </c>
    </row>
    <row r="94" spans="1:17" s="41" customFormat="1" ht="63.75" x14ac:dyDescent="0.2">
      <c r="A94" s="36" t="s">
        <v>1943</v>
      </c>
      <c r="B94" s="36" t="s">
        <v>2096</v>
      </c>
      <c r="C94" s="37" t="s">
        <v>1</v>
      </c>
      <c r="D94" s="38" t="s">
        <v>2097</v>
      </c>
      <c r="E94" s="39">
        <v>0.92310000000000003</v>
      </c>
      <c r="F94" s="40">
        <v>12</v>
      </c>
      <c r="G94" s="39">
        <v>7.6899999999999996E-2</v>
      </c>
      <c r="H94" s="40">
        <v>1</v>
      </c>
      <c r="I94" s="40">
        <v>13</v>
      </c>
      <c r="J94" s="37">
        <f t="shared" si="4"/>
        <v>1</v>
      </c>
      <c r="K94" s="37" t="s">
        <v>1434</v>
      </c>
      <c r="L94" s="37">
        <f t="shared" si="5"/>
        <v>1</v>
      </c>
      <c r="M94" s="37" t="s">
        <v>1434</v>
      </c>
      <c r="N94" s="37">
        <f t="shared" si="6"/>
        <v>1</v>
      </c>
      <c r="O94" s="37" t="s">
        <v>1434</v>
      </c>
      <c r="P94" s="37">
        <f t="shared" si="7"/>
        <v>0</v>
      </c>
      <c r="Q94" s="44" t="s">
        <v>1434</v>
      </c>
    </row>
    <row r="95" spans="1:17" s="41" customFormat="1" ht="14.1" customHeight="1" x14ac:dyDescent="0.2">
      <c r="A95" s="36" t="s">
        <v>1943</v>
      </c>
      <c r="B95" s="36" t="s">
        <v>2096</v>
      </c>
      <c r="C95" s="37" t="s">
        <v>1</v>
      </c>
      <c r="D95" s="38" t="s">
        <v>2098</v>
      </c>
      <c r="E95" s="39">
        <v>0.92310000000000003</v>
      </c>
      <c r="F95" s="40">
        <v>12</v>
      </c>
      <c r="G95" s="39">
        <v>7.6899999999999996E-2</v>
      </c>
      <c r="H95" s="40">
        <v>1</v>
      </c>
      <c r="I95" s="40">
        <v>13</v>
      </c>
      <c r="J95" s="37">
        <f t="shared" si="4"/>
        <v>1</v>
      </c>
      <c r="K95" s="37" t="s">
        <v>1434</v>
      </c>
      <c r="L95" s="37">
        <f t="shared" si="5"/>
        <v>1</v>
      </c>
      <c r="M95" s="37" t="s">
        <v>1434</v>
      </c>
      <c r="N95" s="37">
        <f t="shared" si="6"/>
        <v>1</v>
      </c>
      <c r="O95" s="37" t="s">
        <v>1434</v>
      </c>
      <c r="P95" s="37">
        <f t="shared" si="7"/>
        <v>0</v>
      </c>
      <c r="Q95" s="44" t="s">
        <v>1434</v>
      </c>
    </row>
    <row r="96" spans="1:17" s="41" customFormat="1" ht="63.75" x14ac:dyDescent="0.2">
      <c r="A96" s="36" t="s">
        <v>1943</v>
      </c>
      <c r="B96" s="36" t="s">
        <v>2096</v>
      </c>
      <c r="C96" s="37" t="s">
        <v>1</v>
      </c>
      <c r="D96" s="43" t="s">
        <v>2099</v>
      </c>
      <c r="E96" s="39">
        <v>0.92310000000000003</v>
      </c>
      <c r="F96" s="40">
        <v>12</v>
      </c>
      <c r="G96" s="39">
        <v>7.6899999999999996E-2</v>
      </c>
      <c r="H96" s="40">
        <v>1</v>
      </c>
      <c r="I96" s="40">
        <v>13</v>
      </c>
      <c r="J96" s="37">
        <f t="shared" si="4"/>
        <v>1</v>
      </c>
      <c r="K96" s="37" t="s">
        <v>1434</v>
      </c>
      <c r="L96" s="37">
        <f t="shared" si="5"/>
        <v>1</v>
      </c>
      <c r="M96" s="37" t="s">
        <v>1434</v>
      </c>
      <c r="N96" s="37">
        <f t="shared" si="6"/>
        <v>1</v>
      </c>
      <c r="O96" s="37" t="s">
        <v>1434</v>
      </c>
      <c r="P96" s="37">
        <f t="shared" si="7"/>
        <v>0</v>
      </c>
      <c r="Q96" s="44" t="s">
        <v>1434</v>
      </c>
    </row>
    <row r="97" spans="1:19" s="41" customFormat="1" ht="153" x14ac:dyDescent="0.2">
      <c r="A97" s="36" t="s">
        <v>1944</v>
      </c>
      <c r="B97" s="42" t="s">
        <v>2100</v>
      </c>
      <c r="C97" s="37" t="s">
        <v>1</v>
      </c>
      <c r="D97" s="38" t="s">
        <v>2101</v>
      </c>
      <c r="E97" s="39">
        <v>0.92310000000000003</v>
      </c>
      <c r="F97" s="40">
        <v>12</v>
      </c>
      <c r="G97" s="39">
        <v>7.6899999999999996E-2</v>
      </c>
      <c r="H97" s="40">
        <v>1</v>
      </c>
      <c r="I97" s="40">
        <v>13</v>
      </c>
      <c r="J97" s="37">
        <f t="shared" si="4"/>
        <v>1</v>
      </c>
      <c r="K97" s="37" t="s">
        <v>1434</v>
      </c>
      <c r="L97" s="37">
        <f t="shared" si="5"/>
        <v>1</v>
      </c>
      <c r="M97" s="37" t="s">
        <v>1434</v>
      </c>
      <c r="N97" s="37">
        <f t="shared" si="6"/>
        <v>1</v>
      </c>
      <c r="O97" s="37" t="s">
        <v>1434</v>
      </c>
      <c r="P97" s="37">
        <f t="shared" si="7"/>
        <v>0</v>
      </c>
      <c r="Q97" s="44" t="s">
        <v>1434</v>
      </c>
    </row>
    <row r="98" spans="1:19" s="41" customFormat="1" ht="38.25" x14ac:dyDescent="0.2">
      <c r="A98" s="36" t="s">
        <v>1945</v>
      </c>
      <c r="B98" s="36" t="s">
        <v>2102</v>
      </c>
      <c r="C98" s="37" t="s">
        <v>1</v>
      </c>
      <c r="D98" s="38" t="s">
        <v>2103</v>
      </c>
      <c r="E98" s="39">
        <v>1</v>
      </c>
      <c r="F98" s="40">
        <v>13</v>
      </c>
      <c r="G98" s="39">
        <v>0</v>
      </c>
      <c r="H98" s="40">
        <v>0</v>
      </c>
      <c r="I98" s="40">
        <v>13</v>
      </c>
      <c r="J98" s="37">
        <f t="shared" si="4"/>
        <v>1</v>
      </c>
      <c r="K98" s="37" t="s">
        <v>1434</v>
      </c>
      <c r="L98" s="37">
        <f t="shared" si="5"/>
        <v>1</v>
      </c>
      <c r="M98" s="37" t="s">
        <v>1434</v>
      </c>
      <c r="N98" s="37">
        <f t="shared" si="6"/>
        <v>1</v>
      </c>
      <c r="O98" s="37" t="s">
        <v>1434</v>
      </c>
      <c r="P98" s="37">
        <f t="shared" si="7"/>
        <v>1</v>
      </c>
      <c r="Q98" s="37" t="s">
        <v>1434</v>
      </c>
    </row>
    <row r="99" spans="1:19" s="41" customFormat="1" ht="102" x14ac:dyDescent="0.2">
      <c r="A99" s="36" t="s">
        <v>1945</v>
      </c>
      <c r="B99" s="36" t="s">
        <v>2104</v>
      </c>
      <c r="C99" s="37" t="s">
        <v>1</v>
      </c>
      <c r="D99" s="38" t="s">
        <v>2105</v>
      </c>
      <c r="E99" s="39">
        <v>0.92310000000000003</v>
      </c>
      <c r="F99" s="40">
        <v>12</v>
      </c>
      <c r="G99" s="39">
        <v>7.6899999999999996E-2</v>
      </c>
      <c r="H99" s="40">
        <v>1</v>
      </c>
      <c r="I99" s="40">
        <v>13</v>
      </c>
      <c r="J99" s="37">
        <f t="shared" si="4"/>
        <v>1</v>
      </c>
      <c r="K99" s="37" t="s">
        <v>1434</v>
      </c>
      <c r="L99" s="37">
        <f t="shared" si="5"/>
        <v>1</v>
      </c>
      <c r="M99" s="37" t="s">
        <v>1434</v>
      </c>
      <c r="N99" s="37">
        <f t="shared" si="6"/>
        <v>1</v>
      </c>
      <c r="O99" s="37" t="s">
        <v>1434</v>
      </c>
      <c r="P99" s="37">
        <f t="shared" si="7"/>
        <v>0</v>
      </c>
      <c r="Q99" s="44" t="s">
        <v>1434</v>
      </c>
    </row>
    <row r="100" spans="1:19" s="41" customFormat="1" ht="51" x14ac:dyDescent="0.2">
      <c r="A100" s="36" t="s">
        <v>1945</v>
      </c>
      <c r="B100" s="36" t="s">
        <v>2106</v>
      </c>
      <c r="C100" s="37" t="s">
        <v>1</v>
      </c>
      <c r="D100" s="38" t="s">
        <v>2107</v>
      </c>
      <c r="E100" s="39">
        <v>0.92310000000000003</v>
      </c>
      <c r="F100" s="40">
        <v>12</v>
      </c>
      <c r="G100" s="39">
        <v>7.6899999999999996E-2</v>
      </c>
      <c r="H100" s="40">
        <v>1</v>
      </c>
      <c r="I100" s="40">
        <v>13</v>
      </c>
      <c r="J100" s="37">
        <f t="shared" si="4"/>
        <v>1</v>
      </c>
      <c r="K100" s="37" t="s">
        <v>1434</v>
      </c>
      <c r="L100" s="37">
        <f t="shared" si="5"/>
        <v>1</v>
      </c>
      <c r="M100" s="37" t="s">
        <v>1434</v>
      </c>
      <c r="N100" s="37">
        <f t="shared" si="6"/>
        <v>1</v>
      </c>
      <c r="O100" s="37" t="s">
        <v>1434</v>
      </c>
      <c r="P100" s="37">
        <f t="shared" si="7"/>
        <v>0</v>
      </c>
      <c r="Q100" s="44" t="s">
        <v>1434</v>
      </c>
    </row>
    <row r="101" spans="1:19" s="54" customFormat="1" ht="25.5" x14ac:dyDescent="0.2">
      <c r="A101" s="49" t="s">
        <v>1932</v>
      </c>
      <c r="B101" s="49" t="s">
        <v>2108</v>
      </c>
      <c r="C101" s="50" t="s">
        <v>1</v>
      </c>
      <c r="D101" s="51" t="s">
        <v>2110</v>
      </c>
      <c r="E101" s="52">
        <v>1</v>
      </c>
      <c r="F101" s="53">
        <v>15</v>
      </c>
      <c r="G101" s="52">
        <v>0</v>
      </c>
      <c r="H101" s="53">
        <v>0</v>
      </c>
      <c r="I101" s="53">
        <v>15</v>
      </c>
      <c r="J101" s="50">
        <f t="shared" si="4"/>
        <v>1</v>
      </c>
      <c r="K101" s="50" t="s">
        <v>1434</v>
      </c>
      <c r="L101" s="50">
        <f t="shared" si="5"/>
        <v>1</v>
      </c>
      <c r="M101" s="50" t="s">
        <v>1434</v>
      </c>
      <c r="N101" s="50">
        <f t="shared" si="6"/>
        <v>1</v>
      </c>
      <c r="O101" s="50" t="s">
        <v>1434</v>
      </c>
      <c r="P101" s="50">
        <f t="shared" si="7"/>
        <v>1</v>
      </c>
      <c r="Q101" s="50" t="s">
        <v>1434</v>
      </c>
    </row>
    <row r="102" spans="1:19" s="54" customFormat="1" ht="51" x14ac:dyDescent="0.2">
      <c r="A102" s="49" t="s">
        <v>1932</v>
      </c>
      <c r="B102" s="49" t="s">
        <v>2108</v>
      </c>
      <c r="C102" s="50" t="s">
        <v>1</v>
      </c>
      <c r="D102" s="51" t="s">
        <v>2112</v>
      </c>
      <c r="E102" s="52">
        <v>1</v>
      </c>
      <c r="F102" s="53">
        <v>15</v>
      </c>
      <c r="G102" s="52">
        <v>0</v>
      </c>
      <c r="H102" s="53">
        <v>0</v>
      </c>
      <c r="I102" s="53">
        <v>15</v>
      </c>
      <c r="J102" s="50">
        <f t="shared" si="4"/>
        <v>1</v>
      </c>
      <c r="K102" s="50" t="s">
        <v>1434</v>
      </c>
      <c r="L102" s="50">
        <f t="shared" si="5"/>
        <v>1</v>
      </c>
      <c r="M102" s="50" t="s">
        <v>1434</v>
      </c>
      <c r="N102" s="50">
        <f t="shared" si="6"/>
        <v>1</v>
      </c>
      <c r="O102" s="50" t="s">
        <v>1434</v>
      </c>
      <c r="P102" s="50">
        <f t="shared" si="7"/>
        <v>1</v>
      </c>
      <c r="Q102" s="50" t="s">
        <v>1434</v>
      </c>
      <c r="S102" s="54" t="s">
        <v>2438</v>
      </c>
    </row>
    <row r="103" spans="1:19" s="54" customFormat="1" ht="89.25" x14ac:dyDescent="0.2">
      <c r="A103" s="49" t="s">
        <v>1932</v>
      </c>
      <c r="B103" s="49" t="s">
        <v>1958</v>
      </c>
      <c r="C103" s="50" t="s">
        <v>1</v>
      </c>
      <c r="D103" s="51" t="s">
        <v>2113</v>
      </c>
      <c r="E103" s="52">
        <v>0.93330000000000002</v>
      </c>
      <c r="F103" s="53">
        <v>14</v>
      </c>
      <c r="G103" s="52">
        <v>6.6699999999999995E-2</v>
      </c>
      <c r="H103" s="53">
        <v>1</v>
      </c>
      <c r="I103" s="53">
        <v>15</v>
      </c>
      <c r="J103" s="50">
        <f t="shared" si="4"/>
        <v>1</v>
      </c>
      <c r="K103" s="50" t="s">
        <v>1434</v>
      </c>
      <c r="L103" s="50">
        <f t="shared" si="5"/>
        <v>1</v>
      </c>
      <c r="M103" s="50" t="s">
        <v>1434</v>
      </c>
      <c r="N103" s="50">
        <f t="shared" si="6"/>
        <v>1</v>
      </c>
      <c r="O103" s="50" t="s">
        <v>1434</v>
      </c>
      <c r="P103" s="50">
        <f t="shared" si="7"/>
        <v>0</v>
      </c>
      <c r="Q103" s="44" t="s">
        <v>1434</v>
      </c>
    </row>
    <row r="104" spans="1:19" s="54" customFormat="1" ht="89.25" x14ac:dyDescent="0.2">
      <c r="A104" s="49" t="s">
        <v>1932</v>
      </c>
      <c r="B104" s="49" t="s">
        <v>1958</v>
      </c>
      <c r="C104" s="50" t="s">
        <v>1</v>
      </c>
      <c r="D104" s="51" t="s">
        <v>2116</v>
      </c>
      <c r="E104" s="52">
        <v>0.93330000000000002</v>
      </c>
      <c r="F104" s="53">
        <v>14</v>
      </c>
      <c r="G104" s="52">
        <v>6.6699999999999995E-2</v>
      </c>
      <c r="H104" s="53">
        <v>1</v>
      </c>
      <c r="I104" s="53">
        <v>15</v>
      </c>
      <c r="J104" s="50">
        <f t="shared" si="4"/>
        <v>1</v>
      </c>
      <c r="K104" s="50" t="s">
        <v>1434</v>
      </c>
      <c r="L104" s="50">
        <f t="shared" si="5"/>
        <v>1</v>
      </c>
      <c r="M104" s="50" t="s">
        <v>1434</v>
      </c>
      <c r="N104" s="50">
        <f t="shared" si="6"/>
        <v>1</v>
      </c>
      <c r="O104" s="50" t="s">
        <v>1434</v>
      </c>
      <c r="P104" s="50">
        <f t="shared" si="7"/>
        <v>0</v>
      </c>
      <c r="Q104" s="44" t="s">
        <v>1434</v>
      </c>
    </row>
    <row r="105" spans="1:19" s="54" customFormat="1" ht="89.25" x14ac:dyDescent="0.2">
      <c r="A105" s="49" t="s">
        <v>1932</v>
      </c>
      <c r="B105" s="49" t="s">
        <v>1958</v>
      </c>
      <c r="C105" s="50" t="s">
        <v>1</v>
      </c>
      <c r="D105" s="51" t="s">
        <v>2117</v>
      </c>
      <c r="E105" s="52">
        <v>0.93330000000000002</v>
      </c>
      <c r="F105" s="53">
        <v>14</v>
      </c>
      <c r="G105" s="52">
        <v>6.6699999999999995E-2</v>
      </c>
      <c r="H105" s="53">
        <v>1</v>
      </c>
      <c r="I105" s="53">
        <v>15</v>
      </c>
      <c r="J105" s="50">
        <f t="shared" si="4"/>
        <v>1</v>
      </c>
      <c r="K105" s="50" t="s">
        <v>1434</v>
      </c>
      <c r="L105" s="50">
        <f t="shared" si="5"/>
        <v>1</v>
      </c>
      <c r="M105" s="50" t="s">
        <v>1434</v>
      </c>
      <c r="N105" s="50">
        <f t="shared" si="6"/>
        <v>1</v>
      </c>
      <c r="O105" s="50" t="s">
        <v>1434</v>
      </c>
      <c r="P105" s="50">
        <f t="shared" si="7"/>
        <v>0</v>
      </c>
      <c r="Q105" s="44" t="s">
        <v>1434</v>
      </c>
    </row>
    <row r="106" spans="1:19" s="54" customFormat="1" ht="76.5" x14ac:dyDescent="0.2">
      <c r="A106" s="49" t="s">
        <v>1932</v>
      </c>
      <c r="B106" s="49" t="s">
        <v>2125</v>
      </c>
      <c r="C106" s="50" t="s">
        <v>1</v>
      </c>
      <c r="D106" s="51" t="s">
        <v>2126</v>
      </c>
      <c r="E106" s="52">
        <v>0.93330000000000002</v>
      </c>
      <c r="F106" s="53">
        <v>14</v>
      </c>
      <c r="G106" s="52">
        <v>6.6699999999999995E-2</v>
      </c>
      <c r="H106" s="53">
        <v>1</v>
      </c>
      <c r="I106" s="53">
        <v>15</v>
      </c>
      <c r="J106" s="50">
        <f t="shared" si="4"/>
        <v>1</v>
      </c>
      <c r="K106" s="50" t="s">
        <v>1434</v>
      </c>
      <c r="L106" s="50">
        <f t="shared" si="5"/>
        <v>1</v>
      </c>
      <c r="M106" s="50" t="s">
        <v>1434</v>
      </c>
      <c r="N106" s="50">
        <f t="shared" si="6"/>
        <v>1</v>
      </c>
      <c r="O106" s="50" t="s">
        <v>1434</v>
      </c>
      <c r="P106" s="50">
        <f t="shared" si="7"/>
        <v>0</v>
      </c>
      <c r="Q106" s="44" t="s">
        <v>1434</v>
      </c>
    </row>
    <row r="107" spans="1:19" s="54" customFormat="1" ht="102" x14ac:dyDescent="0.2">
      <c r="A107" s="49" t="s">
        <v>1933</v>
      </c>
      <c r="B107" s="55" t="s">
        <v>1963</v>
      </c>
      <c r="C107" s="50" t="s">
        <v>1</v>
      </c>
      <c r="D107" s="51" t="s">
        <v>2131</v>
      </c>
      <c r="E107" s="52">
        <v>0.9375</v>
      </c>
      <c r="F107" s="53">
        <v>15</v>
      </c>
      <c r="G107" s="52">
        <v>6.25E-2</v>
      </c>
      <c r="H107" s="53">
        <v>1</v>
      </c>
      <c r="I107" s="53">
        <v>16</v>
      </c>
      <c r="J107" s="50">
        <f t="shared" si="4"/>
        <v>1</v>
      </c>
      <c r="K107" s="50" t="s">
        <v>1434</v>
      </c>
      <c r="L107" s="50">
        <f t="shared" si="5"/>
        <v>1</v>
      </c>
      <c r="M107" s="50" t="s">
        <v>1434</v>
      </c>
      <c r="N107" s="50">
        <f t="shared" si="6"/>
        <v>1</v>
      </c>
      <c r="O107" s="50" t="s">
        <v>1434</v>
      </c>
      <c r="P107" s="50">
        <f t="shared" si="7"/>
        <v>0</v>
      </c>
      <c r="Q107" s="44" t="s">
        <v>1434</v>
      </c>
    </row>
    <row r="108" spans="1:19" s="54" customFormat="1" ht="114.75" x14ac:dyDescent="0.2">
      <c r="A108" s="49" t="s">
        <v>1933</v>
      </c>
      <c r="B108" s="55" t="s">
        <v>1968</v>
      </c>
      <c r="C108" s="50" t="s">
        <v>1</v>
      </c>
      <c r="D108" s="51" t="s">
        <v>1969</v>
      </c>
      <c r="E108" s="52">
        <v>1</v>
      </c>
      <c r="F108" s="53">
        <v>16</v>
      </c>
      <c r="G108" s="52">
        <v>0</v>
      </c>
      <c r="H108" s="53">
        <v>0</v>
      </c>
      <c r="I108" s="53">
        <v>16</v>
      </c>
      <c r="J108" s="50">
        <f t="shared" si="4"/>
        <v>1</v>
      </c>
      <c r="K108" s="50" t="s">
        <v>1434</v>
      </c>
      <c r="L108" s="50">
        <f t="shared" si="5"/>
        <v>1</v>
      </c>
      <c r="M108" s="50" t="s">
        <v>1434</v>
      </c>
      <c r="N108" s="50">
        <f t="shared" si="6"/>
        <v>1</v>
      </c>
      <c r="O108" s="50" t="s">
        <v>1434</v>
      </c>
      <c r="P108" s="50">
        <f t="shared" si="7"/>
        <v>1</v>
      </c>
      <c r="Q108" s="50" t="s">
        <v>1434</v>
      </c>
    </row>
    <row r="109" spans="1:19" s="54" customFormat="1" ht="89.25" x14ac:dyDescent="0.2">
      <c r="A109" s="49" t="s">
        <v>1933</v>
      </c>
      <c r="B109" s="55" t="s">
        <v>1970</v>
      </c>
      <c r="C109" s="50" t="s">
        <v>1</v>
      </c>
      <c r="D109" s="51" t="s">
        <v>2135</v>
      </c>
      <c r="E109" s="52">
        <v>0.9375</v>
      </c>
      <c r="F109" s="53">
        <v>15</v>
      </c>
      <c r="G109" s="52">
        <v>6.25E-2</v>
      </c>
      <c r="H109" s="53">
        <v>1</v>
      </c>
      <c r="I109" s="53">
        <v>16</v>
      </c>
      <c r="J109" s="50">
        <f t="shared" si="4"/>
        <v>1</v>
      </c>
      <c r="K109" s="50" t="s">
        <v>1434</v>
      </c>
      <c r="L109" s="50">
        <f t="shared" si="5"/>
        <v>1</v>
      </c>
      <c r="M109" s="50" t="s">
        <v>1434</v>
      </c>
      <c r="N109" s="50">
        <f t="shared" si="6"/>
        <v>1</v>
      </c>
      <c r="O109" s="50" t="s">
        <v>1434</v>
      </c>
      <c r="P109" s="50">
        <f t="shared" si="7"/>
        <v>0</v>
      </c>
      <c r="Q109" s="44" t="s">
        <v>1434</v>
      </c>
    </row>
    <row r="110" spans="1:19" s="54" customFormat="1" ht="51" x14ac:dyDescent="0.2">
      <c r="A110" s="49" t="s">
        <v>1933</v>
      </c>
      <c r="B110" s="55" t="s">
        <v>1972</v>
      </c>
      <c r="C110" s="50" t="s">
        <v>1</v>
      </c>
      <c r="D110" s="51" t="s">
        <v>2136</v>
      </c>
      <c r="E110" s="52">
        <v>1</v>
      </c>
      <c r="F110" s="53">
        <v>16</v>
      </c>
      <c r="G110" s="52">
        <v>0</v>
      </c>
      <c r="H110" s="53">
        <v>0</v>
      </c>
      <c r="I110" s="53">
        <v>16</v>
      </c>
      <c r="J110" s="50">
        <f t="shared" si="4"/>
        <v>1</v>
      </c>
      <c r="K110" s="50" t="s">
        <v>1434</v>
      </c>
      <c r="L110" s="50">
        <f t="shared" si="5"/>
        <v>1</v>
      </c>
      <c r="M110" s="50" t="s">
        <v>1434</v>
      </c>
      <c r="N110" s="50">
        <f t="shared" si="6"/>
        <v>1</v>
      </c>
      <c r="O110" s="50" t="s">
        <v>1434</v>
      </c>
      <c r="P110" s="50">
        <f t="shared" si="7"/>
        <v>1</v>
      </c>
      <c r="Q110" s="50" t="s">
        <v>1434</v>
      </c>
    </row>
    <row r="111" spans="1:19" s="54" customFormat="1" ht="89.25" x14ac:dyDescent="0.2">
      <c r="A111" s="49" t="s">
        <v>1933</v>
      </c>
      <c r="B111" s="55" t="s">
        <v>1974</v>
      </c>
      <c r="C111" s="50" t="s">
        <v>1</v>
      </c>
      <c r="D111" s="51" t="s">
        <v>2139</v>
      </c>
      <c r="E111" s="52">
        <v>0.9375</v>
      </c>
      <c r="F111" s="53">
        <v>15</v>
      </c>
      <c r="G111" s="52">
        <v>6.25E-2</v>
      </c>
      <c r="H111" s="53">
        <v>1</v>
      </c>
      <c r="I111" s="53">
        <v>16</v>
      </c>
      <c r="J111" s="50">
        <f t="shared" si="4"/>
        <v>1</v>
      </c>
      <c r="K111" s="50" t="s">
        <v>1434</v>
      </c>
      <c r="L111" s="50">
        <f t="shared" si="5"/>
        <v>1</v>
      </c>
      <c r="M111" s="50" t="s">
        <v>1434</v>
      </c>
      <c r="N111" s="50">
        <f t="shared" si="6"/>
        <v>1</v>
      </c>
      <c r="O111" s="50" t="s">
        <v>1434</v>
      </c>
      <c r="P111" s="50">
        <f t="shared" si="7"/>
        <v>0</v>
      </c>
      <c r="Q111" s="44" t="s">
        <v>1434</v>
      </c>
    </row>
    <row r="112" spans="1:19" s="54" customFormat="1" ht="38.25" x14ac:dyDescent="0.2">
      <c r="A112" s="49" t="s">
        <v>1934</v>
      </c>
      <c r="B112" s="55" t="s">
        <v>1976</v>
      </c>
      <c r="C112" s="50" t="s">
        <v>1</v>
      </c>
      <c r="D112" s="51" t="s">
        <v>2145</v>
      </c>
      <c r="E112" s="52">
        <v>1</v>
      </c>
      <c r="F112" s="53">
        <v>15</v>
      </c>
      <c r="G112" s="52">
        <v>0</v>
      </c>
      <c r="H112" s="53">
        <v>0</v>
      </c>
      <c r="I112" s="53">
        <v>15</v>
      </c>
      <c r="J112" s="50">
        <f t="shared" ref="J112:J140" si="8">IF(E112&gt;=66.67%,1,0)</f>
        <v>1</v>
      </c>
      <c r="K112" s="50" t="s">
        <v>1434</v>
      </c>
      <c r="L112" s="50">
        <f t="shared" ref="L112:L140" si="9">IF(E112&gt;=80%,1,0)</f>
        <v>1</v>
      </c>
      <c r="M112" s="50" t="s">
        <v>1434</v>
      </c>
      <c r="N112" s="50">
        <f t="shared" ref="N112:N140" si="10">IF(E112&gt;=90%,1,0)</f>
        <v>1</v>
      </c>
      <c r="O112" s="50" t="s">
        <v>1434</v>
      </c>
      <c r="P112" s="50">
        <f t="shared" ref="P112:P140" si="11">IF(E112=100%,1,0)</f>
        <v>1</v>
      </c>
      <c r="Q112" s="50" t="s">
        <v>1434</v>
      </c>
    </row>
    <row r="113" spans="1:17" s="54" customFormat="1" ht="63.75" x14ac:dyDescent="0.2">
      <c r="A113" s="49" t="s">
        <v>1934</v>
      </c>
      <c r="B113" s="55" t="s">
        <v>1976</v>
      </c>
      <c r="C113" s="50" t="s">
        <v>1</v>
      </c>
      <c r="D113" s="51" t="s">
        <v>2146</v>
      </c>
      <c r="E113" s="52">
        <v>1</v>
      </c>
      <c r="F113" s="53">
        <v>15</v>
      </c>
      <c r="G113" s="52">
        <v>0</v>
      </c>
      <c r="H113" s="53">
        <v>0</v>
      </c>
      <c r="I113" s="53">
        <v>15</v>
      </c>
      <c r="J113" s="50">
        <f t="shared" si="8"/>
        <v>1</v>
      </c>
      <c r="K113" s="50" t="s">
        <v>1434</v>
      </c>
      <c r="L113" s="50">
        <f t="shared" si="9"/>
        <v>1</v>
      </c>
      <c r="M113" s="50" t="s">
        <v>1434</v>
      </c>
      <c r="N113" s="50">
        <f t="shared" si="10"/>
        <v>1</v>
      </c>
      <c r="O113" s="50" t="s">
        <v>1434</v>
      </c>
      <c r="P113" s="50">
        <f t="shared" si="11"/>
        <v>1</v>
      </c>
      <c r="Q113" s="50" t="s">
        <v>1434</v>
      </c>
    </row>
    <row r="114" spans="1:17" s="54" customFormat="1" ht="38.25" x14ac:dyDescent="0.2">
      <c r="A114" s="49" t="s">
        <v>1934</v>
      </c>
      <c r="B114" s="55" t="s">
        <v>1976</v>
      </c>
      <c r="C114" s="50" t="s">
        <v>1</v>
      </c>
      <c r="D114" s="51" t="s">
        <v>2147</v>
      </c>
      <c r="E114" s="52">
        <v>0.93330000000000002</v>
      </c>
      <c r="F114" s="53">
        <v>14</v>
      </c>
      <c r="G114" s="52">
        <v>6.6699999999999995E-2</v>
      </c>
      <c r="H114" s="53">
        <v>1</v>
      </c>
      <c r="I114" s="53">
        <v>15</v>
      </c>
      <c r="J114" s="50">
        <f t="shared" si="8"/>
        <v>1</v>
      </c>
      <c r="K114" s="50" t="s">
        <v>1434</v>
      </c>
      <c r="L114" s="50">
        <f t="shared" si="9"/>
        <v>1</v>
      </c>
      <c r="M114" s="50" t="s">
        <v>1434</v>
      </c>
      <c r="N114" s="50">
        <f t="shared" si="10"/>
        <v>1</v>
      </c>
      <c r="O114" s="50" t="s">
        <v>1434</v>
      </c>
      <c r="P114" s="50">
        <f t="shared" si="11"/>
        <v>0</v>
      </c>
      <c r="Q114" s="44" t="s">
        <v>1434</v>
      </c>
    </row>
    <row r="115" spans="1:17" s="54" customFormat="1" ht="76.5" x14ac:dyDescent="0.2">
      <c r="A115" s="49" t="s">
        <v>1934</v>
      </c>
      <c r="B115" s="55" t="s">
        <v>1982</v>
      </c>
      <c r="C115" s="50" t="s">
        <v>1</v>
      </c>
      <c r="D115" s="51" t="s">
        <v>2152</v>
      </c>
      <c r="E115" s="52">
        <v>1</v>
      </c>
      <c r="F115" s="53">
        <v>15</v>
      </c>
      <c r="G115" s="52">
        <v>0</v>
      </c>
      <c r="H115" s="53">
        <v>0</v>
      </c>
      <c r="I115" s="53">
        <v>15</v>
      </c>
      <c r="J115" s="50">
        <f t="shared" si="8"/>
        <v>1</v>
      </c>
      <c r="K115" s="50" t="s">
        <v>1434</v>
      </c>
      <c r="L115" s="50">
        <f t="shared" si="9"/>
        <v>1</v>
      </c>
      <c r="M115" s="50" t="s">
        <v>1434</v>
      </c>
      <c r="N115" s="50">
        <f t="shared" si="10"/>
        <v>1</v>
      </c>
      <c r="O115" s="50" t="s">
        <v>1434</v>
      </c>
      <c r="P115" s="50">
        <f t="shared" si="11"/>
        <v>1</v>
      </c>
      <c r="Q115" s="50" t="s">
        <v>1434</v>
      </c>
    </row>
    <row r="116" spans="1:17" s="54" customFormat="1" ht="38.25" x14ac:dyDescent="0.2">
      <c r="A116" s="49" t="s">
        <v>1934</v>
      </c>
      <c r="B116" s="55" t="s">
        <v>1982</v>
      </c>
      <c r="C116" s="50" t="s">
        <v>1</v>
      </c>
      <c r="D116" s="51" t="s">
        <v>2154</v>
      </c>
      <c r="E116" s="52">
        <v>0.93330000000000002</v>
      </c>
      <c r="F116" s="53">
        <v>14</v>
      </c>
      <c r="G116" s="52">
        <v>6.6699999999999995E-2</v>
      </c>
      <c r="H116" s="53">
        <v>1</v>
      </c>
      <c r="I116" s="53">
        <v>15</v>
      </c>
      <c r="J116" s="50">
        <f t="shared" si="8"/>
        <v>1</v>
      </c>
      <c r="K116" s="50" t="s">
        <v>1434</v>
      </c>
      <c r="L116" s="50">
        <f t="shared" si="9"/>
        <v>1</v>
      </c>
      <c r="M116" s="50" t="s">
        <v>1434</v>
      </c>
      <c r="N116" s="50">
        <f t="shared" si="10"/>
        <v>1</v>
      </c>
      <c r="O116" s="50" t="s">
        <v>1434</v>
      </c>
      <c r="P116" s="50">
        <f t="shared" si="11"/>
        <v>0</v>
      </c>
      <c r="Q116" s="44" t="s">
        <v>1434</v>
      </c>
    </row>
    <row r="117" spans="1:17" s="54" customFormat="1" ht="63.75" x14ac:dyDescent="0.2">
      <c r="A117" s="49" t="s">
        <v>1934</v>
      </c>
      <c r="B117" s="55" t="s">
        <v>1987</v>
      </c>
      <c r="C117" s="50" t="s">
        <v>1</v>
      </c>
      <c r="D117" s="51" t="s">
        <v>2155</v>
      </c>
      <c r="E117" s="56">
        <v>0.93330000000000002</v>
      </c>
      <c r="F117" s="57">
        <v>14</v>
      </c>
      <c r="G117" s="56">
        <v>6.6699999999999995E-2</v>
      </c>
      <c r="H117" s="57">
        <v>1</v>
      </c>
      <c r="I117" s="57">
        <v>15</v>
      </c>
      <c r="J117" s="50">
        <f t="shared" si="8"/>
        <v>1</v>
      </c>
      <c r="K117" s="50" t="s">
        <v>1434</v>
      </c>
      <c r="L117" s="50">
        <f t="shared" si="9"/>
        <v>1</v>
      </c>
      <c r="M117" s="50" t="s">
        <v>1434</v>
      </c>
      <c r="N117" s="50">
        <f t="shared" si="10"/>
        <v>1</v>
      </c>
      <c r="O117" s="50" t="s">
        <v>1434</v>
      </c>
      <c r="P117" s="50">
        <f t="shared" si="11"/>
        <v>0</v>
      </c>
      <c r="Q117" s="44" t="s">
        <v>1434</v>
      </c>
    </row>
    <row r="118" spans="1:17" s="54" customFormat="1" ht="51" x14ac:dyDescent="0.2">
      <c r="A118" s="49" t="s">
        <v>1934</v>
      </c>
      <c r="B118" s="55" t="s">
        <v>1987</v>
      </c>
      <c r="C118" s="50" t="s">
        <v>1</v>
      </c>
      <c r="D118" s="51" t="s">
        <v>2156</v>
      </c>
      <c r="E118" s="56">
        <v>1</v>
      </c>
      <c r="F118" s="57">
        <v>15</v>
      </c>
      <c r="G118" s="56">
        <v>0</v>
      </c>
      <c r="H118" s="57">
        <v>0</v>
      </c>
      <c r="I118" s="57">
        <v>15</v>
      </c>
      <c r="J118" s="50">
        <f t="shared" si="8"/>
        <v>1</v>
      </c>
      <c r="K118" s="50" t="s">
        <v>1434</v>
      </c>
      <c r="L118" s="50">
        <f t="shared" si="9"/>
        <v>1</v>
      </c>
      <c r="M118" s="50" t="s">
        <v>1434</v>
      </c>
      <c r="N118" s="50">
        <f t="shared" si="10"/>
        <v>1</v>
      </c>
      <c r="O118" s="50" t="s">
        <v>1434</v>
      </c>
      <c r="P118" s="50">
        <f t="shared" si="11"/>
        <v>1</v>
      </c>
      <c r="Q118" s="50" t="s">
        <v>1434</v>
      </c>
    </row>
    <row r="119" spans="1:17" s="54" customFormat="1" ht="76.5" x14ac:dyDescent="0.2">
      <c r="A119" s="49" t="s">
        <v>1934</v>
      </c>
      <c r="B119" s="55" t="s">
        <v>2158</v>
      </c>
      <c r="C119" s="50" t="s">
        <v>1</v>
      </c>
      <c r="D119" s="51" t="s">
        <v>2159</v>
      </c>
      <c r="E119" s="52">
        <v>0.93330000000000002</v>
      </c>
      <c r="F119" s="53">
        <v>14</v>
      </c>
      <c r="G119" s="52">
        <v>6.6699999999999995E-2</v>
      </c>
      <c r="H119" s="53">
        <v>1</v>
      </c>
      <c r="I119" s="53">
        <v>15</v>
      </c>
      <c r="J119" s="50">
        <f t="shared" si="8"/>
        <v>1</v>
      </c>
      <c r="K119" s="50" t="s">
        <v>1434</v>
      </c>
      <c r="L119" s="50">
        <f t="shared" si="9"/>
        <v>1</v>
      </c>
      <c r="M119" s="50" t="s">
        <v>1434</v>
      </c>
      <c r="N119" s="50">
        <f t="shared" si="10"/>
        <v>1</v>
      </c>
      <c r="O119" s="50" t="s">
        <v>1434</v>
      </c>
      <c r="P119" s="50">
        <f t="shared" si="11"/>
        <v>0</v>
      </c>
      <c r="Q119" s="44" t="s">
        <v>1434</v>
      </c>
    </row>
    <row r="120" spans="1:17" s="54" customFormat="1" ht="89.25" x14ac:dyDescent="0.2">
      <c r="A120" s="49" t="s">
        <v>1935</v>
      </c>
      <c r="B120" s="55" t="s">
        <v>1993</v>
      </c>
      <c r="C120" s="50" t="s">
        <v>1</v>
      </c>
      <c r="D120" s="51" t="s">
        <v>2163</v>
      </c>
      <c r="E120" s="52">
        <v>0.93330000000000002</v>
      </c>
      <c r="F120" s="53">
        <v>14</v>
      </c>
      <c r="G120" s="52">
        <v>6.6699999999999995E-2</v>
      </c>
      <c r="H120" s="53">
        <v>1</v>
      </c>
      <c r="I120" s="53">
        <v>15</v>
      </c>
      <c r="J120" s="50">
        <f t="shared" si="8"/>
        <v>1</v>
      </c>
      <c r="K120" s="50" t="s">
        <v>1434</v>
      </c>
      <c r="L120" s="50">
        <f t="shared" si="9"/>
        <v>1</v>
      </c>
      <c r="M120" s="50" t="s">
        <v>1434</v>
      </c>
      <c r="N120" s="50">
        <f t="shared" si="10"/>
        <v>1</v>
      </c>
      <c r="O120" s="50" t="s">
        <v>1434</v>
      </c>
      <c r="P120" s="50">
        <f t="shared" si="11"/>
        <v>0</v>
      </c>
      <c r="Q120" s="44" t="s">
        <v>1434</v>
      </c>
    </row>
    <row r="121" spans="1:17" s="54" customFormat="1" ht="63.75" x14ac:dyDescent="0.2">
      <c r="A121" s="49" t="s">
        <v>1935</v>
      </c>
      <c r="B121" s="55" t="s">
        <v>1993</v>
      </c>
      <c r="C121" s="50" t="s">
        <v>1</v>
      </c>
      <c r="D121" s="51" t="s">
        <v>2165</v>
      </c>
      <c r="E121" s="52">
        <v>0.93330000000000002</v>
      </c>
      <c r="F121" s="53">
        <v>14</v>
      </c>
      <c r="G121" s="52">
        <v>6.6699999999999995E-2</v>
      </c>
      <c r="H121" s="53">
        <v>1</v>
      </c>
      <c r="I121" s="53">
        <v>15</v>
      </c>
      <c r="J121" s="50">
        <f t="shared" si="8"/>
        <v>1</v>
      </c>
      <c r="K121" s="50" t="s">
        <v>1434</v>
      </c>
      <c r="L121" s="50">
        <f t="shared" si="9"/>
        <v>1</v>
      </c>
      <c r="M121" s="50" t="s">
        <v>1434</v>
      </c>
      <c r="N121" s="50">
        <f t="shared" si="10"/>
        <v>1</v>
      </c>
      <c r="O121" s="50" t="s">
        <v>1434</v>
      </c>
      <c r="P121" s="50">
        <f t="shared" si="11"/>
        <v>0</v>
      </c>
      <c r="Q121" s="44" t="s">
        <v>1434</v>
      </c>
    </row>
    <row r="122" spans="1:17" s="54" customFormat="1" ht="38.25" x14ac:dyDescent="0.2">
      <c r="A122" s="49" t="s">
        <v>1935</v>
      </c>
      <c r="B122" s="55" t="s">
        <v>1995</v>
      </c>
      <c r="C122" s="50" t="s">
        <v>1</v>
      </c>
      <c r="D122" s="51" t="s">
        <v>2173</v>
      </c>
      <c r="E122" s="52">
        <v>1</v>
      </c>
      <c r="F122" s="53">
        <v>14</v>
      </c>
      <c r="G122" s="52">
        <v>0</v>
      </c>
      <c r="H122" s="53">
        <v>0</v>
      </c>
      <c r="I122" s="53">
        <v>14</v>
      </c>
      <c r="J122" s="50">
        <f t="shared" si="8"/>
        <v>1</v>
      </c>
      <c r="K122" s="50" t="s">
        <v>1434</v>
      </c>
      <c r="L122" s="50">
        <f t="shared" si="9"/>
        <v>1</v>
      </c>
      <c r="M122" s="50" t="s">
        <v>1434</v>
      </c>
      <c r="N122" s="50">
        <f t="shared" si="10"/>
        <v>1</v>
      </c>
      <c r="O122" s="50" t="s">
        <v>1434</v>
      </c>
      <c r="P122" s="50">
        <f t="shared" si="11"/>
        <v>1</v>
      </c>
      <c r="Q122" s="50" t="s">
        <v>1434</v>
      </c>
    </row>
    <row r="123" spans="1:17" s="54" customFormat="1" ht="102" x14ac:dyDescent="0.2">
      <c r="A123" s="49" t="s">
        <v>1935</v>
      </c>
      <c r="B123" s="55" t="s">
        <v>2004</v>
      </c>
      <c r="C123" s="50" t="s">
        <v>1</v>
      </c>
      <c r="D123" s="51" t="s">
        <v>2174</v>
      </c>
      <c r="E123" s="52">
        <v>0.93330000000000002</v>
      </c>
      <c r="F123" s="53">
        <v>14</v>
      </c>
      <c r="G123" s="52">
        <v>6.6699999999999995E-2</v>
      </c>
      <c r="H123" s="53">
        <v>1</v>
      </c>
      <c r="I123" s="53">
        <v>15</v>
      </c>
      <c r="J123" s="50">
        <f t="shared" si="8"/>
        <v>1</v>
      </c>
      <c r="K123" s="50" t="s">
        <v>1434</v>
      </c>
      <c r="L123" s="50">
        <f t="shared" si="9"/>
        <v>1</v>
      </c>
      <c r="M123" s="50" t="s">
        <v>1434</v>
      </c>
      <c r="N123" s="50">
        <f t="shared" si="10"/>
        <v>1</v>
      </c>
      <c r="O123" s="50" t="s">
        <v>1434</v>
      </c>
      <c r="P123" s="50">
        <f t="shared" si="11"/>
        <v>0</v>
      </c>
      <c r="Q123" s="44" t="s">
        <v>1434</v>
      </c>
    </row>
    <row r="124" spans="1:17" s="54" customFormat="1" ht="63.75" x14ac:dyDescent="0.2">
      <c r="A124" s="49" t="s">
        <v>1935</v>
      </c>
      <c r="B124" s="55" t="s">
        <v>2004</v>
      </c>
      <c r="C124" s="50" t="s">
        <v>1</v>
      </c>
      <c r="D124" s="51" t="s">
        <v>2175</v>
      </c>
      <c r="E124" s="52">
        <v>1</v>
      </c>
      <c r="F124" s="53">
        <v>15</v>
      </c>
      <c r="G124" s="52">
        <v>0</v>
      </c>
      <c r="H124" s="53">
        <v>0</v>
      </c>
      <c r="I124" s="53">
        <v>15</v>
      </c>
      <c r="J124" s="50">
        <f t="shared" si="8"/>
        <v>1</v>
      </c>
      <c r="K124" s="50" t="s">
        <v>1434</v>
      </c>
      <c r="L124" s="50">
        <f t="shared" si="9"/>
        <v>1</v>
      </c>
      <c r="M124" s="50" t="s">
        <v>1434</v>
      </c>
      <c r="N124" s="50">
        <f t="shared" si="10"/>
        <v>1</v>
      </c>
      <c r="O124" s="50" t="s">
        <v>1434</v>
      </c>
      <c r="P124" s="50">
        <f t="shared" si="11"/>
        <v>1</v>
      </c>
      <c r="Q124" s="50" t="s">
        <v>1434</v>
      </c>
    </row>
    <row r="125" spans="1:17" s="54" customFormat="1" ht="102" x14ac:dyDescent="0.2">
      <c r="A125" s="49" t="s">
        <v>1935</v>
      </c>
      <c r="B125" s="55" t="s">
        <v>2010</v>
      </c>
      <c r="C125" s="50" t="s">
        <v>1</v>
      </c>
      <c r="D125" s="51" t="s">
        <v>2011</v>
      </c>
      <c r="E125" s="52">
        <v>0.93330000000000002</v>
      </c>
      <c r="F125" s="53">
        <v>14</v>
      </c>
      <c r="G125" s="52">
        <v>6.6699999999999995E-2</v>
      </c>
      <c r="H125" s="53">
        <v>1</v>
      </c>
      <c r="I125" s="53">
        <v>15</v>
      </c>
      <c r="J125" s="50">
        <f t="shared" si="8"/>
        <v>1</v>
      </c>
      <c r="K125" s="50" t="s">
        <v>1434</v>
      </c>
      <c r="L125" s="50">
        <f t="shared" si="9"/>
        <v>1</v>
      </c>
      <c r="M125" s="50" t="s">
        <v>1434</v>
      </c>
      <c r="N125" s="50">
        <f t="shared" si="10"/>
        <v>1</v>
      </c>
      <c r="O125" s="50" t="s">
        <v>1434</v>
      </c>
      <c r="P125" s="50">
        <f t="shared" si="11"/>
        <v>0</v>
      </c>
      <c r="Q125" s="44" t="s">
        <v>1434</v>
      </c>
    </row>
    <row r="126" spans="1:17" s="54" customFormat="1" ht="153" x14ac:dyDescent="0.2">
      <c r="A126" s="49" t="s">
        <v>1936</v>
      </c>
      <c r="B126" s="55" t="s">
        <v>2012</v>
      </c>
      <c r="C126" s="50" t="s">
        <v>1</v>
      </c>
      <c r="D126" s="51" t="s">
        <v>2179</v>
      </c>
      <c r="E126" s="52">
        <v>1</v>
      </c>
      <c r="F126" s="53">
        <v>11</v>
      </c>
      <c r="G126" s="52">
        <v>0</v>
      </c>
      <c r="H126" s="53">
        <v>0</v>
      </c>
      <c r="I126" s="53">
        <v>11</v>
      </c>
      <c r="J126" s="50">
        <f t="shared" si="8"/>
        <v>1</v>
      </c>
      <c r="K126" s="50" t="s">
        <v>1434</v>
      </c>
      <c r="L126" s="50">
        <f t="shared" si="9"/>
        <v>1</v>
      </c>
      <c r="M126" s="50" t="s">
        <v>1434</v>
      </c>
      <c r="N126" s="50">
        <f t="shared" si="10"/>
        <v>1</v>
      </c>
      <c r="O126" s="50" t="s">
        <v>1434</v>
      </c>
      <c r="P126" s="50">
        <f t="shared" si="11"/>
        <v>1</v>
      </c>
      <c r="Q126" s="50" t="s">
        <v>1434</v>
      </c>
    </row>
    <row r="127" spans="1:17" s="54" customFormat="1" ht="178.5" x14ac:dyDescent="0.2">
      <c r="A127" s="49" t="s">
        <v>1936</v>
      </c>
      <c r="B127" s="55" t="s">
        <v>2012</v>
      </c>
      <c r="C127" s="50" t="s">
        <v>1</v>
      </c>
      <c r="D127" s="51" t="s">
        <v>2181</v>
      </c>
      <c r="E127" s="52">
        <v>0.90910000000000002</v>
      </c>
      <c r="F127" s="53">
        <v>10</v>
      </c>
      <c r="G127" s="52">
        <v>9.0899999999999995E-2</v>
      </c>
      <c r="H127" s="53">
        <v>1</v>
      </c>
      <c r="I127" s="53">
        <v>11</v>
      </c>
      <c r="J127" s="50">
        <f t="shared" si="8"/>
        <v>1</v>
      </c>
      <c r="K127" s="50" t="s">
        <v>1434</v>
      </c>
      <c r="L127" s="50">
        <f t="shared" si="9"/>
        <v>1</v>
      </c>
      <c r="M127" s="50" t="s">
        <v>1434</v>
      </c>
      <c r="N127" s="50">
        <f t="shared" si="10"/>
        <v>1</v>
      </c>
      <c r="O127" s="50" t="s">
        <v>1434</v>
      </c>
      <c r="P127" s="50">
        <f t="shared" si="11"/>
        <v>0</v>
      </c>
      <c r="Q127" s="44" t="s">
        <v>1434</v>
      </c>
    </row>
    <row r="128" spans="1:17" s="54" customFormat="1" ht="127.5" x14ac:dyDescent="0.2">
      <c r="A128" s="49" t="s">
        <v>1936</v>
      </c>
      <c r="B128" s="55" t="s">
        <v>2012</v>
      </c>
      <c r="C128" s="50" t="s">
        <v>1</v>
      </c>
      <c r="D128" s="51" t="s">
        <v>2183</v>
      </c>
      <c r="E128" s="52">
        <v>0.90910000000000002</v>
      </c>
      <c r="F128" s="53">
        <v>10</v>
      </c>
      <c r="G128" s="52">
        <v>9.0899999999999995E-2</v>
      </c>
      <c r="H128" s="53">
        <v>1</v>
      </c>
      <c r="I128" s="53">
        <v>11</v>
      </c>
      <c r="J128" s="50">
        <f t="shared" si="8"/>
        <v>1</v>
      </c>
      <c r="K128" s="50" t="s">
        <v>1434</v>
      </c>
      <c r="L128" s="50">
        <f t="shared" si="9"/>
        <v>1</v>
      </c>
      <c r="M128" s="50" t="s">
        <v>1434</v>
      </c>
      <c r="N128" s="50">
        <f t="shared" si="10"/>
        <v>1</v>
      </c>
      <c r="O128" s="50" t="s">
        <v>1434</v>
      </c>
      <c r="P128" s="50">
        <f t="shared" si="11"/>
        <v>0</v>
      </c>
      <c r="Q128" s="44" t="s">
        <v>1434</v>
      </c>
    </row>
    <row r="129" spans="1:17" s="54" customFormat="1" ht="76.5" x14ac:dyDescent="0.2">
      <c r="A129" s="49" t="s">
        <v>1936</v>
      </c>
      <c r="B129" s="55" t="s">
        <v>2014</v>
      </c>
      <c r="C129" s="50" t="s">
        <v>1</v>
      </c>
      <c r="D129" s="51" t="s">
        <v>2184</v>
      </c>
      <c r="E129" s="52">
        <v>1</v>
      </c>
      <c r="F129" s="53">
        <v>11</v>
      </c>
      <c r="G129" s="52">
        <v>0</v>
      </c>
      <c r="H129" s="53">
        <v>0</v>
      </c>
      <c r="I129" s="53">
        <v>11</v>
      </c>
      <c r="J129" s="50">
        <f t="shared" si="8"/>
        <v>1</v>
      </c>
      <c r="K129" s="50" t="s">
        <v>1434</v>
      </c>
      <c r="L129" s="50">
        <f t="shared" si="9"/>
        <v>1</v>
      </c>
      <c r="M129" s="50" t="s">
        <v>1434</v>
      </c>
      <c r="N129" s="50">
        <f t="shared" si="10"/>
        <v>1</v>
      </c>
      <c r="O129" s="50" t="s">
        <v>1434</v>
      </c>
      <c r="P129" s="50">
        <f t="shared" si="11"/>
        <v>1</v>
      </c>
      <c r="Q129" s="50" t="s">
        <v>1434</v>
      </c>
    </row>
    <row r="130" spans="1:17" s="54" customFormat="1" ht="140.25" x14ac:dyDescent="0.2">
      <c r="A130" s="49" t="s">
        <v>1936</v>
      </c>
      <c r="B130" s="55" t="s">
        <v>2014</v>
      </c>
      <c r="C130" s="50" t="s">
        <v>1</v>
      </c>
      <c r="D130" s="51" t="s">
        <v>2185</v>
      </c>
      <c r="E130" s="52">
        <v>0.90910000000000002</v>
      </c>
      <c r="F130" s="53">
        <v>10</v>
      </c>
      <c r="G130" s="52">
        <v>9.0899999999999995E-2</v>
      </c>
      <c r="H130" s="53">
        <v>1</v>
      </c>
      <c r="I130" s="53">
        <v>11</v>
      </c>
      <c r="J130" s="50">
        <f t="shared" si="8"/>
        <v>1</v>
      </c>
      <c r="K130" s="50" t="s">
        <v>1434</v>
      </c>
      <c r="L130" s="50">
        <f t="shared" si="9"/>
        <v>1</v>
      </c>
      <c r="M130" s="50" t="s">
        <v>1434</v>
      </c>
      <c r="N130" s="50">
        <f t="shared" si="10"/>
        <v>1</v>
      </c>
      <c r="O130" s="50" t="s">
        <v>1434</v>
      </c>
      <c r="P130" s="50">
        <f t="shared" si="11"/>
        <v>0</v>
      </c>
      <c r="Q130" s="44" t="s">
        <v>1434</v>
      </c>
    </row>
    <row r="131" spans="1:17" s="54" customFormat="1" ht="63.75" x14ac:dyDescent="0.2">
      <c r="A131" s="49" t="s">
        <v>1936</v>
      </c>
      <c r="B131" s="55" t="s">
        <v>2016</v>
      </c>
      <c r="C131" s="50" t="s">
        <v>1</v>
      </c>
      <c r="D131" s="51" t="s">
        <v>2190</v>
      </c>
      <c r="E131" s="52">
        <v>1</v>
      </c>
      <c r="F131" s="53">
        <v>11</v>
      </c>
      <c r="G131" s="52">
        <v>0</v>
      </c>
      <c r="H131" s="53">
        <v>0</v>
      </c>
      <c r="I131" s="53">
        <v>11</v>
      </c>
      <c r="J131" s="50">
        <f t="shared" si="8"/>
        <v>1</v>
      </c>
      <c r="K131" s="50" t="s">
        <v>1434</v>
      </c>
      <c r="L131" s="50">
        <f t="shared" si="9"/>
        <v>1</v>
      </c>
      <c r="M131" s="50" t="s">
        <v>1434</v>
      </c>
      <c r="N131" s="50">
        <f t="shared" si="10"/>
        <v>1</v>
      </c>
      <c r="O131" s="50" t="s">
        <v>1434</v>
      </c>
      <c r="P131" s="50">
        <f t="shared" si="11"/>
        <v>1</v>
      </c>
      <c r="Q131" s="50" t="s">
        <v>1434</v>
      </c>
    </row>
    <row r="132" spans="1:17" s="54" customFormat="1" ht="63.75" x14ac:dyDescent="0.2">
      <c r="A132" s="49" t="s">
        <v>1936</v>
      </c>
      <c r="B132" s="55" t="s">
        <v>2016</v>
      </c>
      <c r="C132" s="50" t="s">
        <v>1</v>
      </c>
      <c r="D132" s="51" t="s">
        <v>2191</v>
      </c>
      <c r="E132" s="52">
        <v>1</v>
      </c>
      <c r="F132" s="53">
        <v>11</v>
      </c>
      <c r="G132" s="52">
        <v>0</v>
      </c>
      <c r="H132" s="53">
        <v>0</v>
      </c>
      <c r="I132" s="53">
        <v>11</v>
      </c>
      <c r="J132" s="50">
        <f t="shared" si="8"/>
        <v>1</v>
      </c>
      <c r="K132" s="50" t="s">
        <v>1434</v>
      </c>
      <c r="L132" s="50">
        <f t="shared" si="9"/>
        <v>1</v>
      </c>
      <c r="M132" s="50" t="s">
        <v>1434</v>
      </c>
      <c r="N132" s="50">
        <f t="shared" si="10"/>
        <v>1</v>
      </c>
      <c r="O132" s="50" t="s">
        <v>1434</v>
      </c>
      <c r="P132" s="50">
        <f t="shared" si="11"/>
        <v>1</v>
      </c>
      <c r="Q132" s="50" t="s">
        <v>1434</v>
      </c>
    </row>
    <row r="133" spans="1:17" s="54" customFormat="1" ht="76.5" x14ac:dyDescent="0.2">
      <c r="A133" s="49" t="s">
        <v>1936</v>
      </c>
      <c r="B133" s="55" t="s">
        <v>2016</v>
      </c>
      <c r="C133" s="50" t="s">
        <v>1</v>
      </c>
      <c r="D133" s="51" t="s">
        <v>2193</v>
      </c>
      <c r="E133" s="52">
        <v>1</v>
      </c>
      <c r="F133" s="53">
        <v>11</v>
      </c>
      <c r="G133" s="52">
        <v>0</v>
      </c>
      <c r="H133" s="53">
        <v>0</v>
      </c>
      <c r="I133" s="53">
        <v>11</v>
      </c>
      <c r="J133" s="50">
        <f t="shared" si="8"/>
        <v>1</v>
      </c>
      <c r="K133" s="50" t="s">
        <v>1434</v>
      </c>
      <c r="L133" s="50">
        <f t="shared" si="9"/>
        <v>1</v>
      </c>
      <c r="M133" s="50" t="s">
        <v>1434</v>
      </c>
      <c r="N133" s="50">
        <f t="shared" si="10"/>
        <v>1</v>
      </c>
      <c r="O133" s="50" t="s">
        <v>1434</v>
      </c>
      <c r="P133" s="50">
        <f t="shared" si="11"/>
        <v>1</v>
      </c>
      <c r="Q133" s="50" t="s">
        <v>1434</v>
      </c>
    </row>
    <row r="134" spans="1:17" s="54" customFormat="1" ht="140.25" x14ac:dyDescent="0.2">
      <c r="A134" s="49" t="s">
        <v>1936</v>
      </c>
      <c r="B134" s="55" t="s">
        <v>2019</v>
      </c>
      <c r="C134" s="50" t="s">
        <v>1</v>
      </c>
      <c r="D134" s="51" t="s">
        <v>2194</v>
      </c>
      <c r="E134" s="52">
        <v>1</v>
      </c>
      <c r="F134" s="53">
        <v>11</v>
      </c>
      <c r="G134" s="52">
        <v>0</v>
      </c>
      <c r="H134" s="53">
        <v>0</v>
      </c>
      <c r="I134" s="53">
        <v>11</v>
      </c>
      <c r="J134" s="50">
        <f t="shared" si="8"/>
        <v>1</v>
      </c>
      <c r="K134" s="50" t="s">
        <v>1434</v>
      </c>
      <c r="L134" s="50">
        <f t="shared" si="9"/>
        <v>1</v>
      </c>
      <c r="M134" s="50" t="s">
        <v>1434</v>
      </c>
      <c r="N134" s="50">
        <f t="shared" si="10"/>
        <v>1</v>
      </c>
      <c r="O134" s="50" t="s">
        <v>1434</v>
      </c>
      <c r="P134" s="50">
        <f t="shared" si="11"/>
        <v>1</v>
      </c>
      <c r="Q134" s="50" t="s">
        <v>1434</v>
      </c>
    </row>
    <row r="135" spans="1:17" s="54" customFormat="1" ht="102" x14ac:dyDescent="0.2">
      <c r="A135" s="49" t="s">
        <v>1936</v>
      </c>
      <c r="B135" s="55" t="s">
        <v>2019</v>
      </c>
      <c r="C135" s="50" t="s">
        <v>1</v>
      </c>
      <c r="D135" s="51" t="s">
        <v>2197</v>
      </c>
      <c r="E135" s="52">
        <v>0.90910000000000002</v>
      </c>
      <c r="F135" s="53">
        <v>10</v>
      </c>
      <c r="G135" s="52">
        <v>9.0899999999999995E-2</v>
      </c>
      <c r="H135" s="53">
        <v>1</v>
      </c>
      <c r="I135" s="53">
        <v>11</v>
      </c>
      <c r="J135" s="50">
        <f t="shared" si="8"/>
        <v>1</v>
      </c>
      <c r="K135" s="50" t="s">
        <v>1434</v>
      </c>
      <c r="L135" s="50">
        <f t="shared" si="9"/>
        <v>1</v>
      </c>
      <c r="M135" s="50" t="s">
        <v>1434</v>
      </c>
      <c r="N135" s="50">
        <f t="shared" si="10"/>
        <v>1</v>
      </c>
      <c r="O135" s="50" t="s">
        <v>1434</v>
      </c>
      <c r="P135" s="50">
        <f t="shared" si="11"/>
        <v>0</v>
      </c>
      <c r="Q135" s="44" t="s">
        <v>1434</v>
      </c>
    </row>
    <row r="136" spans="1:17" s="54" customFormat="1" ht="102" x14ac:dyDescent="0.2">
      <c r="A136" s="49" t="s">
        <v>1936</v>
      </c>
      <c r="B136" s="55" t="s">
        <v>2019</v>
      </c>
      <c r="C136" s="50" t="s">
        <v>1</v>
      </c>
      <c r="D136" s="51" t="s">
        <v>2198</v>
      </c>
      <c r="E136" s="52">
        <v>0.90910000000000002</v>
      </c>
      <c r="F136" s="53">
        <v>10</v>
      </c>
      <c r="G136" s="52">
        <v>9.0899999999999995E-2</v>
      </c>
      <c r="H136" s="53">
        <v>1</v>
      </c>
      <c r="I136" s="53">
        <v>11</v>
      </c>
      <c r="J136" s="50">
        <f t="shared" si="8"/>
        <v>1</v>
      </c>
      <c r="K136" s="50" t="s">
        <v>1434</v>
      </c>
      <c r="L136" s="50">
        <f t="shared" si="9"/>
        <v>1</v>
      </c>
      <c r="M136" s="50" t="s">
        <v>1434</v>
      </c>
      <c r="N136" s="50">
        <f t="shared" si="10"/>
        <v>1</v>
      </c>
      <c r="O136" s="50" t="s">
        <v>1434</v>
      </c>
      <c r="P136" s="50">
        <f t="shared" si="11"/>
        <v>0</v>
      </c>
      <c r="Q136" s="44" t="s">
        <v>1434</v>
      </c>
    </row>
    <row r="137" spans="1:17" s="54" customFormat="1" ht="127.5" x14ac:dyDescent="0.2">
      <c r="A137" s="55" t="s">
        <v>1937</v>
      </c>
      <c r="B137" s="55" t="s">
        <v>2021</v>
      </c>
      <c r="C137" s="50" t="s">
        <v>1</v>
      </c>
      <c r="D137" s="51" t="s">
        <v>2200</v>
      </c>
      <c r="E137" s="52">
        <v>1</v>
      </c>
      <c r="F137" s="53">
        <v>11</v>
      </c>
      <c r="G137" s="52">
        <v>0</v>
      </c>
      <c r="H137" s="53">
        <v>0</v>
      </c>
      <c r="I137" s="53">
        <v>11</v>
      </c>
      <c r="J137" s="50">
        <f t="shared" si="8"/>
        <v>1</v>
      </c>
      <c r="K137" s="50" t="s">
        <v>1434</v>
      </c>
      <c r="L137" s="50">
        <f t="shared" si="9"/>
        <v>1</v>
      </c>
      <c r="M137" s="50" t="s">
        <v>1434</v>
      </c>
      <c r="N137" s="50">
        <f t="shared" si="10"/>
        <v>1</v>
      </c>
      <c r="O137" s="50" t="s">
        <v>1434</v>
      </c>
      <c r="P137" s="50">
        <f t="shared" si="11"/>
        <v>1</v>
      </c>
      <c r="Q137" s="50" t="s">
        <v>1434</v>
      </c>
    </row>
    <row r="138" spans="1:17" s="54" customFormat="1" ht="127.5" x14ac:dyDescent="0.2">
      <c r="A138" s="55" t="s">
        <v>1937</v>
      </c>
      <c r="B138" s="55" t="s">
        <v>2021</v>
      </c>
      <c r="C138" s="50" t="s">
        <v>1</v>
      </c>
      <c r="D138" s="51" t="s">
        <v>2201</v>
      </c>
      <c r="E138" s="52">
        <v>0.90910000000000002</v>
      </c>
      <c r="F138" s="53">
        <v>10</v>
      </c>
      <c r="G138" s="52">
        <v>9.0899999999999995E-2</v>
      </c>
      <c r="H138" s="53">
        <v>1</v>
      </c>
      <c r="I138" s="53">
        <v>11</v>
      </c>
      <c r="J138" s="50">
        <f t="shared" si="8"/>
        <v>1</v>
      </c>
      <c r="K138" s="50" t="s">
        <v>1434</v>
      </c>
      <c r="L138" s="50">
        <f t="shared" si="9"/>
        <v>1</v>
      </c>
      <c r="M138" s="50" t="s">
        <v>1434</v>
      </c>
      <c r="N138" s="50">
        <f t="shared" si="10"/>
        <v>1</v>
      </c>
      <c r="O138" s="50" t="s">
        <v>1434</v>
      </c>
      <c r="P138" s="50">
        <f t="shared" si="11"/>
        <v>0</v>
      </c>
      <c r="Q138" s="44" t="s">
        <v>1434</v>
      </c>
    </row>
    <row r="139" spans="1:17" s="54" customFormat="1" ht="127.5" x14ac:dyDescent="0.2">
      <c r="A139" s="55" t="s">
        <v>1937</v>
      </c>
      <c r="B139" s="55" t="s">
        <v>2021</v>
      </c>
      <c r="C139" s="50" t="s">
        <v>1</v>
      </c>
      <c r="D139" s="51" t="s">
        <v>2202</v>
      </c>
      <c r="E139" s="52">
        <v>0.90910000000000002</v>
      </c>
      <c r="F139" s="53">
        <v>10</v>
      </c>
      <c r="G139" s="52">
        <v>9.0899999999999995E-2</v>
      </c>
      <c r="H139" s="53">
        <v>1</v>
      </c>
      <c r="I139" s="53">
        <v>11</v>
      </c>
      <c r="J139" s="50">
        <f t="shared" si="8"/>
        <v>1</v>
      </c>
      <c r="K139" s="50" t="s">
        <v>1434</v>
      </c>
      <c r="L139" s="50">
        <f t="shared" si="9"/>
        <v>1</v>
      </c>
      <c r="M139" s="50" t="s">
        <v>1434</v>
      </c>
      <c r="N139" s="50">
        <f t="shared" si="10"/>
        <v>1</v>
      </c>
      <c r="O139" s="50" t="s">
        <v>1434</v>
      </c>
      <c r="P139" s="50">
        <f t="shared" si="11"/>
        <v>0</v>
      </c>
      <c r="Q139" s="44" t="s">
        <v>1434</v>
      </c>
    </row>
    <row r="140" spans="1:17" s="54" customFormat="1" ht="127.5" x14ac:dyDescent="0.2">
      <c r="A140" s="55" t="s">
        <v>1937</v>
      </c>
      <c r="B140" s="55" t="s">
        <v>2021</v>
      </c>
      <c r="C140" s="50" t="s">
        <v>1</v>
      </c>
      <c r="D140" s="51" t="s">
        <v>2204</v>
      </c>
      <c r="E140" s="52">
        <v>1</v>
      </c>
      <c r="F140" s="53">
        <v>11</v>
      </c>
      <c r="G140" s="52">
        <v>0</v>
      </c>
      <c r="H140" s="53">
        <v>0</v>
      </c>
      <c r="I140" s="53">
        <v>11</v>
      </c>
      <c r="J140" s="50">
        <f t="shared" si="8"/>
        <v>1</v>
      </c>
      <c r="K140" s="50" t="s">
        <v>1434</v>
      </c>
      <c r="L140" s="50">
        <f t="shared" si="9"/>
        <v>1</v>
      </c>
      <c r="M140" s="50" t="s">
        <v>1434</v>
      </c>
      <c r="N140" s="50">
        <f t="shared" si="10"/>
        <v>1</v>
      </c>
      <c r="O140" s="50" t="s">
        <v>1434</v>
      </c>
      <c r="P140" s="50">
        <f t="shared" si="11"/>
        <v>1</v>
      </c>
      <c r="Q140" s="50" t="s">
        <v>1434</v>
      </c>
    </row>
    <row r="141" spans="1:17" s="54" customFormat="1" ht="127.5" x14ac:dyDescent="0.2">
      <c r="A141" s="55" t="s">
        <v>1937</v>
      </c>
      <c r="B141" s="55" t="s">
        <v>2032</v>
      </c>
      <c r="C141" s="50" t="s">
        <v>1</v>
      </c>
      <c r="D141" s="51" t="s">
        <v>2206</v>
      </c>
      <c r="E141" s="52">
        <v>0.90910000000000002</v>
      </c>
      <c r="F141" s="53">
        <v>10</v>
      </c>
      <c r="G141" s="52">
        <v>9.0899999999999995E-2</v>
      </c>
      <c r="H141" s="53">
        <v>1</v>
      </c>
      <c r="I141" s="53">
        <v>11</v>
      </c>
      <c r="J141" s="50">
        <f t="shared" ref="J141:J176" si="12">IF(E141&gt;=66.67%,1,0)</f>
        <v>1</v>
      </c>
      <c r="K141" s="50" t="s">
        <v>1434</v>
      </c>
      <c r="L141" s="50">
        <f t="shared" ref="L141:L176" si="13">IF(E141&gt;=80%,1,0)</f>
        <v>1</v>
      </c>
      <c r="M141" s="50" t="s">
        <v>1434</v>
      </c>
      <c r="N141" s="50">
        <f t="shared" ref="N141:N176" si="14">IF(E141&gt;=90%,1,0)</f>
        <v>1</v>
      </c>
      <c r="O141" s="50" t="s">
        <v>1434</v>
      </c>
      <c r="P141" s="50">
        <f t="shared" ref="P141:P176" si="15">IF(E141=100%,1,0)</f>
        <v>0</v>
      </c>
      <c r="Q141" s="44" t="s">
        <v>1434</v>
      </c>
    </row>
    <row r="142" spans="1:17" s="54" customFormat="1" ht="127.5" x14ac:dyDescent="0.2">
      <c r="A142" s="55" t="s">
        <v>1937</v>
      </c>
      <c r="B142" s="55" t="s">
        <v>2032</v>
      </c>
      <c r="C142" s="50" t="s">
        <v>1</v>
      </c>
      <c r="D142" s="51" t="s">
        <v>2207</v>
      </c>
      <c r="E142" s="52">
        <v>1</v>
      </c>
      <c r="F142" s="53">
        <v>11</v>
      </c>
      <c r="G142" s="52">
        <v>0</v>
      </c>
      <c r="H142" s="53">
        <v>0</v>
      </c>
      <c r="I142" s="53">
        <v>11</v>
      </c>
      <c r="J142" s="50">
        <f t="shared" si="12"/>
        <v>1</v>
      </c>
      <c r="K142" s="50" t="s">
        <v>1434</v>
      </c>
      <c r="L142" s="50">
        <f t="shared" si="13"/>
        <v>1</v>
      </c>
      <c r="M142" s="50" t="s">
        <v>1434</v>
      </c>
      <c r="N142" s="50">
        <f t="shared" si="14"/>
        <v>1</v>
      </c>
      <c r="O142" s="50" t="s">
        <v>1434</v>
      </c>
      <c r="P142" s="50">
        <f t="shared" si="15"/>
        <v>1</v>
      </c>
      <c r="Q142" s="50" t="s">
        <v>1434</v>
      </c>
    </row>
    <row r="143" spans="1:17" s="54" customFormat="1" ht="127.5" x14ac:dyDescent="0.2">
      <c r="A143" s="55" t="s">
        <v>1937</v>
      </c>
      <c r="B143" s="55" t="s">
        <v>2032</v>
      </c>
      <c r="C143" s="50" t="s">
        <v>1</v>
      </c>
      <c r="D143" s="51" t="s">
        <v>2210</v>
      </c>
      <c r="E143" s="52">
        <v>1</v>
      </c>
      <c r="F143" s="53">
        <v>11</v>
      </c>
      <c r="G143" s="52">
        <v>0</v>
      </c>
      <c r="H143" s="53">
        <v>0</v>
      </c>
      <c r="I143" s="53">
        <v>11</v>
      </c>
      <c r="J143" s="50">
        <f t="shared" si="12"/>
        <v>1</v>
      </c>
      <c r="K143" s="50" t="s">
        <v>1434</v>
      </c>
      <c r="L143" s="50">
        <f t="shared" si="13"/>
        <v>1</v>
      </c>
      <c r="M143" s="50" t="s">
        <v>1434</v>
      </c>
      <c r="N143" s="50">
        <f t="shared" si="14"/>
        <v>1</v>
      </c>
      <c r="O143" s="50" t="s">
        <v>1434</v>
      </c>
      <c r="P143" s="50">
        <f t="shared" si="15"/>
        <v>1</v>
      </c>
      <c r="Q143" s="50" t="s">
        <v>1434</v>
      </c>
    </row>
    <row r="144" spans="1:17" s="54" customFormat="1" ht="127.5" x14ac:dyDescent="0.2">
      <c r="A144" s="55" t="s">
        <v>1937</v>
      </c>
      <c r="B144" s="55" t="s">
        <v>2032</v>
      </c>
      <c r="C144" s="50" t="s">
        <v>1</v>
      </c>
      <c r="D144" s="51" t="s">
        <v>2211</v>
      </c>
      <c r="E144" s="52">
        <v>0.90910000000000002</v>
      </c>
      <c r="F144" s="53">
        <v>10</v>
      </c>
      <c r="G144" s="52">
        <v>9.0899999999999995E-2</v>
      </c>
      <c r="H144" s="53">
        <v>1</v>
      </c>
      <c r="I144" s="53">
        <v>11</v>
      </c>
      <c r="J144" s="50">
        <f t="shared" si="12"/>
        <v>1</v>
      </c>
      <c r="K144" s="50" t="s">
        <v>1434</v>
      </c>
      <c r="L144" s="50">
        <f t="shared" si="13"/>
        <v>1</v>
      </c>
      <c r="M144" s="50" t="s">
        <v>1434</v>
      </c>
      <c r="N144" s="50">
        <f t="shared" si="14"/>
        <v>1</v>
      </c>
      <c r="O144" s="50" t="s">
        <v>1434</v>
      </c>
      <c r="P144" s="50">
        <f t="shared" si="15"/>
        <v>0</v>
      </c>
      <c r="Q144" s="44" t="s">
        <v>1434</v>
      </c>
    </row>
    <row r="145" spans="1:17" s="54" customFormat="1" ht="127.5" x14ac:dyDescent="0.2">
      <c r="A145" s="55" t="s">
        <v>1937</v>
      </c>
      <c r="B145" s="55" t="s">
        <v>2032</v>
      </c>
      <c r="C145" s="50" t="s">
        <v>1</v>
      </c>
      <c r="D145" s="51" t="s">
        <v>2212</v>
      </c>
      <c r="E145" s="52">
        <v>0.90910000000000002</v>
      </c>
      <c r="F145" s="53">
        <v>10</v>
      </c>
      <c r="G145" s="52">
        <v>9.0899999999999995E-2</v>
      </c>
      <c r="H145" s="53">
        <v>1</v>
      </c>
      <c r="I145" s="53">
        <v>11</v>
      </c>
      <c r="J145" s="50">
        <f t="shared" si="12"/>
        <v>1</v>
      </c>
      <c r="K145" s="50" t="s">
        <v>1434</v>
      </c>
      <c r="L145" s="50">
        <f t="shared" si="13"/>
        <v>1</v>
      </c>
      <c r="M145" s="50" t="s">
        <v>1434</v>
      </c>
      <c r="N145" s="50">
        <f t="shared" si="14"/>
        <v>1</v>
      </c>
      <c r="O145" s="50" t="s">
        <v>1434</v>
      </c>
      <c r="P145" s="50">
        <f t="shared" si="15"/>
        <v>0</v>
      </c>
      <c r="Q145" s="44" t="s">
        <v>1434</v>
      </c>
    </row>
    <row r="146" spans="1:17" s="54" customFormat="1" ht="127.5" x14ac:dyDescent="0.2">
      <c r="A146" s="55" t="s">
        <v>1937</v>
      </c>
      <c r="B146" s="55" t="s">
        <v>2036</v>
      </c>
      <c r="C146" s="50" t="s">
        <v>1</v>
      </c>
      <c r="D146" s="51" t="s">
        <v>2213</v>
      </c>
      <c r="E146" s="52">
        <v>0.90910000000000002</v>
      </c>
      <c r="F146" s="53">
        <v>10</v>
      </c>
      <c r="G146" s="52">
        <v>9.0899999999999995E-2</v>
      </c>
      <c r="H146" s="53">
        <v>1</v>
      </c>
      <c r="I146" s="53">
        <v>11</v>
      </c>
      <c r="J146" s="50">
        <f t="shared" si="12"/>
        <v>1</v>
      </c>
      <c r="K146" s="50" t="s">
        <v>1434</v>
      </c>
      <c r="L146" s="50">
        <f t="shared" si="13"/>
        <v>1</v>
      </c>
      <c r="M146" s="50" t="s">
        <v>1434</v>
      </c>
      <c r="N146" s="50">
        <f t="shared" si="14"/>
        <v>1</v>
      </c>
      <c r="O146" s="50" t="s">
        <v>1434</v>
      </c>
      <c r="P146" s="50">
        <f t="shared" si="15"/>
        <v>0</v>
      </c>
      <c r="Q146" s="44" t="s">
        <v>1434</v>
      </c>
    </row>
    <row r="147" spans="1:17" s="54" customFormat="1" ht="127.5" x14ac:dyDescent="0.2">
      <c r="A147" s="55" t="s">
        <v>1937</v>
      </c>
      <c r="B147" s="55" t="s">
        <v>2036</v>
      </c>
      <c r="C147" s="50" t="s">
        <v>1</v>
      </c>
      <c r="D147" s="51" t="s">
        <v>2214</v>
      </c>
      <c r="E147" s="52">
        <v>0.90910000000000002</v>
      </c>
      <c r="F147" s="53">
        <v>10</v>
      </c>
      <c r="G147" s="52">
        <v>9.0899999999999995E-2</v>
      </c>
      <c r="H147" s="53">
        <v>1</v>
      </c>
      <c r="I147" s="53">
        <v>11</v>
      </c>
      <c r="J147" s="50">
        <f t="shared" si="12"/>
        <v>1</v>
      </c>
      <c r="K147" s="50" t="s">
        <v>1434</v>
      </c>
      <c r="L147" s="50">
        <f t="shared" si="13"/>
        <v>1</v>
      </c>
      <c r="M147" s="50" t="s">
        <v>1434</v>
      </c>
      <c r="N147" s="50">
        <f t="shared" si="14"/>
        <v>1</v>
      </c>
      <c r="O147" s="50" t="s">
        <v>1434</v>
      </c>
      <c r="P147" s="50">
        <f t="shared" si="15"/>
        <v>0</v>
      </c>
      <c r="Q147" s="44" t="s">
        <v>1434</v>
      </c>
    </row>
    <row r="148" spans="1:17" s="54" customFormat="1" ht="127.5" x14ac:dyDescent="0.2">
      <c r="A148" s="55" t="s">
        <v>1937</v>
      </c>
      <c r="B148" s="55" t="s">
        <v>2036</v>
      </c>
      <c r="C148" s="50" t="s">
        <v>1</v>
      </c>
      <c r="D148" s="51" t="s">
        <v>2215</v>
      </c>
      <c r="E148" s="52">
        <v>1</v>
      </c>
      <c r="F148" s="53">
        <v>11</v>
      </c>
      <c r="G148" s="52">
        <v>0</v>
      </c>
      <c r="H148" s="53">
        <v>0</v>
      </c>
      <c r="I148" s="53">
        <v>11</v>
      </c>
      <c r="J148" s="50">
        <f t="shared" si="12"/>
        <v>1</v>
      </c>
      <c r="K148" s="50" t="s">
        <v>1434</v>
      </c>
      <c r="L148" s="50">
        <f t="shared" si="13"/>
        <v>1</v>
      </c>
      <c r="M148" s="50" t="s">
        <v>1434</v>
      </c>
      <c r="N148" s="50">
        <f t="shared" si="14"/>
        <v>1</v>
      </c>
      <c r="O148" s="50" t="s">
        <v>1434</v>
      </c>
      <c r="P148" s="50">
        <f t="shared" si="15"/>
        <v>1</v>
      </c>
      <c r="Q148" s="50" t="s">
        <v>1434</v>
      </c>
    </row>
    <row r="149" spans="1:17" s="54" customFormat="1" ht="127.5" x14ac:dyDescent="0.2">
      <c r="A149" s="55" t="s">
        <v>1937</v>
      </c>
      <c r="B149" s="55" t="s">
        <v>2036</v>
      </c>
      <c r="C149" s="50" t="s">
        <v>1</v>
      </c>
      <c r="D149" s="51" t="s">
        <v>2216</v>
      </c>
      <c r="E149" s="52">
        <v>1</v>
      </c>
      <c r="F149" s="53">
        <v>11</v>
      </c>
      <c r="G149" s="52">
        <v>0</v>
      </c>
      <c r="H149" s="53">
        <v>0</v>
      </c>
      <c r="I149" s="53">
        <v>11</v>
      </c>
      <c r="J149" s="50">
        <f t="shared" si="12"/>
        <v>1</v>
      </c>
      <c r="K149" s="50" t="s">
        <v>1434</v>
      </c>
      <c r="L149" s="50">
        <f t="shared" si="13"/>
        <v>1</v>
      </c>
      <c r="M149" s="50" t="s">
        <v>1434</v>
      </c>
      <c r="N149" s="50">
        <f t="shared" si="14"/>
        <v>1</v>
      </c>
      <c r="O149" s="50" t="s">
        <v>1434</v>
      </c>
      <c r="P149" s="50">
        <f t="shared" si="15"/>
        <v>1</v>
      </c>
      <c r="Q149" s="50" t="s">
        <v>1434</v>
      </c>
    </row>
    <row r="150" spans="1:17" s="54" customFormat="1" ht="114.75" x14ac:dyDescent="0.2">
      <c r="A150" s="55" t="s">
        <v>1938</v>
      </c>
      <c r="B150" s="55" t="s">
        <v>2039</v>
      </c>
      <c r="C150" s="50" t="s">
        <v>1</v>
      </c>
      <c r="D150" s="51" t="s">
        <v>2218</v>
      </c>
      <c r="E150" s="52">
        <v>1</v>
      </c>
      <c r="F150" s="53">
        <v>11</v>
      </c>
      <c r="G150" s="52">
        <v>0</v>
      </c>
      <c r="H150" s="53">
        <v>0</v>
      </c>
      <c r="I150" s="53">
        <v>11</v>
      </c>
      <c r="J150" s="50">
        <f t="shared" si="12"/>
        <v>1</v>
      </c>
      <c r="K150" s="50" t="s">
        <v>1434</v>
      </c>
      <c r="L150" s="50">
        <f t="shared" si="13"/>
        <v>1</v>
      </c>
      <c r="M150" s="50" t="s">
        <v>1434</v>
      </c>
      <c r="N150" s="50">
        <f t="shared" si="14"/>
        <v>1</v>
      </c>
      <c r="O150" s="50" t="s">
        <v>1434</v>
      </c>
      <c r="P150" s="50">
        <f t="shared" si="15"/>
        <v>1</v>
      </c>
      <c r="Q150" s="50" t="s">
        <v>1434</v>
      </c>
    </row>
    <row r="151" spans="1:17" s="54" customFormat="1" ht="76.5" x14ac:dyDescent="0.2">
      <c r="A151" s="55" t="s">
        <v>1938</v>
      </c>
      <c r="B151" s="55" t="s">
        <v>2039</v>
      </c>
      <c r="C151" s="50" t="s">
        <v>1</v>
      </c>
      <c r="D151" s="51" t="s">
        <v>2219</v>
      </c>
      <c r="E151" s="52">
        <v>1</v>
      </c>
      <c r="F151" s="53">
        <v>11</v>
      </c>
      <c r="G151" s="52">
        <v>0</v>
      </c>
      <c r="H151" s="53">
        <v>0</v>
      </c>
      <c r="I151" s="53">
        <v>11</v>
      </c>
      <c r="J151" s="50">
        <f t="shared" si="12"/>
        <v>1</v>
      </c>
      <c r="K151" s="50" t="s">
        <v>1434</v>
      </c>
      <c r="L151" s="50">
        <f t="shared" si="13"/>
        <v>1</v>
      </c>
      <c r="M151" s="50" t="s">
        <v>1434</v>
      </c>
      <c r="N151" s="50">
        <f t="shared" si="14"/>
        <v>1</v>
      </c>
      <c r="O151" s="50" t="s">
        <v>1434</v>
      </c>
      <c r="P151" s="50">
        <f t="shared" si="15"/>
        <v>1</v>
      </c>
      <c r="Q151" s="50" t="s">
        <v>1434</v>
      </c>
    </row>
    <row r="152" spans="1:17" s="54" customFormat="1" ht="51" x14ac:dyDescent="0.2">
      <c r="A152" s="55" t="s">
        <v>1938</v>
      </c>
      <c r="B152" s="55" t="s">
        <v>2039</v>
      </c>
      <c r="C152" s="50" t="s">
        <v>1</v>
      </c>
      <c r="D152" s="51" t="s">
        <v>2220</v>
      </c>
      <c r="E152" s="52">
        <v>1</v>
      </c>
      <c r="F152" s="53">
        <v>11</v>
      </c>
      <c r="G152" s="52">
        <v>0</v>
      </c>
      <c r="H152" s="53">
        <v>0</v>
      </c>
      <c r="I152" s="53">
        <v>11</v>
      </c>
      <c r="J152" s="50">
        <f t="shared" si="12"/>
        <v>1</v>
      </c>
      <c r="K152" s="50" t="s">
        <v>1434</v>
      </c>
      <c r="L152" s="50">
        <f t="shared" si="13"/>
        <v>1</v>
      </c>
      <c r="M152" s="50" t="s">
        <v>1434</v>
      </c>
      <c r="N152" s="50">
        <f t="shared" si="14"/>
        <v>1</v>
      </c>
      <c r="O152" s="50" t="s">
        <v>1434</v>
      </c>
      <c r="P152" s="50">
        <f t="shared" si="15"/>
        <v>1</v>
      </c>
      <c r="Q152" s="50" t="s">
        <v>1434</v>
      </c>
    </row>
    <row r="153" spans="1:17" s="54" customFormat="1" ht="76.5" x14ac:dyDescent="0.2">
      <c r="A153" s="55" t="s">
        <v>1938</v>
      </c>
      <c r="B153" s="55" t="s">
        <v>2039</v>
      </c>
      <c r="C153" s="50" t="s">
        <v>1</v>
      </c>
      <c r="D153" s="51" t="s">
        <v>2222</v>
      </c>
      <c r="E153" s="52">
        <v>0.90910000000000002</v>
      </c>
      <c r="F153" s="53">
        <v>10</v>
      </c>
      <c r="G153" s="52">
        <v>9.0899999999999995E-2</v>
      </c>
      <c r="H153" s="53">
        <v>1</v>
      </c>
      <c r="I153" s="53">
        <v>11</v>
      </c>
      <c r="J153" s="50">
        <f t="shared" si="12"/>
        <v>1</v>
      </c>
      <c r="K153" s="50" t="s">
        <v>1434</v>
      </c>
      <c r="L153" s="50">
        <f t="shared" si="13"/>
        <v>1</v>
      </c>
      <c r="M153" s="50" t="s">
        <v>1434</v>
      </c>
      <c r="N153" s="50">
        <f t="shared" si="14"/>
        <v>1</v>
      </c>
      <c r="O153" s="50" t="s">
        <v>1434</v>
      </c>
      <c r="P153" s="50">
        <f t="shared" si="15"/>
        <v>0</v>
      </c>
      <c r="Q153" s="44" t="s">
        <v>1434</v>
      </c>
    </row>
    <row r="154" spans="1:17" s="54" customFormat="1" ht="51" x14ac:dyDescent="0.2">
      <c r="A154" s="55" t="s">
        <v>1938</v>
      </c>
      <c r="B154" s="55" t="s">
        <v>2042</v>
      </c>
      <c r="C154" s="50" t="s">
        <v>1</v>
      </c>
      <c r="D154" s="51" t="s">
        <v>2224</v>
      </c>
      <c r="E154" s="52">
        <v>1</v>
      </c>
      <c r="F154" s="53">
        <v>11</v>
      </c>
      <c r="G154" s="52">
        <v>0</v>
      </c>
      <c r="H154" s="53">
        <v>0</v>
      </c>
      <c r="I154" s="53">
        <v>11</v>
      </c>
      <c r="J154" s="50">
        <f t="shared" si="12"/>
        <v>1</v>
      </c>
      <c r="K154" s="50" t="s">
        <v>1434</v>
      </c>
      <c r="L154" s="50">
        <f t="shared" si="13"/>
        <v>1</v>
      </c>
      <c r="M154" s="50" t="s">
        <v>1434</v>
      </c>
      <c r="N154" s="50">
        <f t="shared" si="14"/>
        <v>1</v>
      </c>
      <c r="O154" s="50" t="s">
        <v>1434</v>
      </c>
      <c r="P154" s="50">
        <f t="shared" si="15"/>
        <v>1</v>
      </c>
      <c r="Q154" s="50" t="s">
        <v>1434</v>
      </c>
    </row>
    <row r="155" spans="1:17" s="54" customFormat="1" ht="51" x14ac:dyDescent="0.2">
      <c r="A155" s="55" t="s">
        <v>1938</v>
      </c>
      <c r="B155" s="55" t="s">
        <v>2042</v>
      </c>
      <c r="C155" s="50" t="s">
        <v>1</v>
      </c>
      <c r="D155" s="51" t="s">
        <v>2225</v>
      </c>
      <c r="E155" s="52">
        <v>1</v>
      </c>
      <c r="F155" s="53">
        <v>11</v>
      </c>
      <c r="G155" s="52">
        <v>0</v>
      </c>
      <c r="H155" s="53">
        <v>0</v>
      </c>
      <c r="I155" s="53">
        <v>11</v>
      </c>
      <c r="J155" s="50">
        <f t="shared" si="12"/>
        <v>1</v>
      </c>
      <c r="K155" s="50" t="s">
        <v>1434</v>
      </c>
      <c r="L155" s="50">
        <f t="shared" si="13"/>
        <v>1</v>
      </c>
      <c r="M155" s="50" t="s">
        <v>1434</v>
      </c>
      <c r="N155" s="50">
        <f t="shared" si="14"/>
        <v>1</v>
      </c>
      <c r="O155" s="50" t="s">
        <v>1434</v>
      </c>
      <c r="P155" s="50">
        <f t="shared" si="15"/>
        <v>1</v>
      </c>
      <c r="Q155" s="50" t="s">
        <v>1434</v>
      </c>
    </row>
    <row r="156" spans="1:17" s="54" customFormat="1" ht="51" x14ac:dyDescent="0.2">
      <c r="A156" s="55" t="s">
        <v>1938</v>
      </c>
      <c r="B156" s="55" t="s">
        <v>2042</v>
      </c>
      <c r="C156" s="50" t="s">
        <v>1</v>
      </c>
      <c r="D156" s="51" t="s">
        <v>2226</v>
      </c>
      <c r="E156" s="52">
        <v>1</v>
      </c>
      <c r="F156" s="53">
        <v>10</v>
      </c>
      <c r="G156" s="52">
        <v>0</v>
      </c>
      <c r="H156" s="53">
        <v>0</v>
      </c>
      <c r="I156" s="53">
        <v>10</v>
      </c>
      <c r="J156" s="50">
        <f t="shared" si="12"/>
        <v>1</v>
      </c>
      <c r="K156" s="50" t="s">
        <v>1434</v>
      </c>
      <c r="L156" s="50">
        <f t="shared" si="13"/>
        <v>1</v>
      </c>
      <c r="M156" s="50" t="s">
        <v>1434</v>
      </c>
      <c r="N156" s="50">
        <f t="shared" si="14"/>
        <v>1</v>
      </c>
      <c r="O156" s="50" t="s">
        <v>1434</v>
      </c>
      <c r="P156" s="50">
        <f t="shared" si="15"/>
        <v>1</v>
      </c>
      <c r="Q156" s="50" t="s">
        <v>1434</v>
      </c>
    </row>
    <row r="157" spans="1:17" s="54" customFormat="1" ht="63.75" x14ac:dyDescent="0.2">
      <c r="A157" s="55" t="s">
        <v>1938</v>
      </c>
      <c r="B157" s="55" t="s">
        <v>2044</v>
      </c>
      <c r="C157" s="50" t="s">
        <v>1</v>
      </c>
      <c r="D157" s="51" t="s">
        <v>2233</v>
      </c>
      <c r="E157" s="52">
        <v>0.90910000000000002</v>
      </c>
      <c r="F157" s="53">
        <v>10</v>
      </c>
      <c r="G157" s="52">
        <v>9.0899999999999995E-2</v>
      </c>
      <c r="H157" s="53">
        <v>1</v>
      </c>
      <c r="I157" s="53">
        <v>11</v>
      </c>
      <c r="J157" s="50">
        <f t="shared" si="12"/>
        <v>1</v>
      </c>
      <c r="K157" s="50" t="s">
        <v>1434</v>
      </c>
      <c r="L157" s="50">
        <f t="shared" si="13"/>
        <v>1</v>
      </c>
      <c r="M157" s="50" t="s">
        <v>1434</v>
      </c>
      <c r="N157" s="50">
        <f t="shared" si="14"/>
        <v>1</v>
      </c>
      <c r="O157" s="50" t="s">
        <v>1434</v>
      </c>
      <c r="P157" s="50">
        <f t="shared" si="15"/>
        <v>0</v>
      </c>
      <c r="Q157" s="44" t="s">
        <v>1434</v>
      </c>
    </row>
    <row r="158" spans="1:17" s="54" customFormat="1" ht="76.5" x14ac:dyDescent="0.2">
      <c r="A158" s="55" t="s">
        <v>1938</v>
      </c>
      <c r="B158" s="55" t="s">
        <v>2044</v>
      </c>
      <c r="C158" s="50" t="s">
        <v>1</v>
      </c>
      <c r="D158" s="51" t="s">
        <v>2235</v>
      </c>
      <c r="E158" s="52">
        <v>1</v>
      </c>
      <c r="F158" s="53">
        <v>11</v>
      </c>
      <c r="G158" s="52">
        <v>0</v>
      </c>
      <c r="H158" s="53">
        <v>0</v>
      </c>
      <c r="I158" s="53">
        <v>11</v>
      </c>
      <c r="J158" s="50">
        <f t="shared" si="12"/>
        <v>1</v>
      </c>
      <c r="K158" s="50" t="s">
        <v>1434</v>
      </c>
      <c r="L158" s="50">
        <f t="shared" si="13"/>
        <v>1</v>
      </c>
      <c r="M158" s="50" t="s">
        <v>1434</v>
      </c>
      <c r="N158" s="50">
        <f t="shared" si="14"/>
        <v>1</v>
      </c>
      <c r="O158" s="50" t="s">
        <v>1434</v>
      </c>
      <c r="P158" s="50">
        <f t="shared" si="15"/>
        <v>1</v>
      </c>
      <c r="Q158" s="50" t="s">
        <v>1434</v>
      </c>
    </row>
    <row r="159" spans="1:17" s="54" customFormat="1" ht="76.5" x14ac:dyDescent="0.2">
      <c r="A159" s="55" t="s">
        <v>1938</v>
      </c>
      <c r="B159" s="55" t="s">
        <v>2044</v>
      </c>
      <c r="C159" s="50" t="s">
        <v>1</v>
      </c>
      <c r="D159" s="51" t="s">
        <v>2237</v>
      </c>
      <c r="E159" s="52">
        <v>0.90910000000000002</v>
      </c>
      <c r="F159" s="53">
        <v>10</v>
      </c>
      <c r="G159" s="52">
        <v>9.0899999999999995E-2</v>
      </c>
      <c r="H159" s="53">
        <v>1</v>
      </c>
      <c r="I159" s="53">
        <v>11</v>
      </c>
      <c r="J159" s="50">
        <f t="shared" si="12"/>
        <v>1</v>
      </c>
      <c r="K159" s="50" t="s">
        <v>1434</v>
      </c>
      <c r="L159" s="50">
        <f t="shared" si="13"/>
        <v>1</v>
      </c>
      <c r="M159" s="50" t="s">
        <v>1434</v>
      </c>
      <c r="N159" s="50">
        <f t="shared" si="14"/>
        <v>1</v>
      </c>
      <c r="O159" s="50" t="s">
        <v>1434</v>
      </c>
      <c r="P159" s="50">
        <f t="shared" si="15"/>
        <v>0</v>
      </c>
      <c r="Q159" s="44" t="s">
        <v>1434</v>
      </c>
    </row>
    <row r="160" spans="1:17" s="54" customFormat="1" ht="114.75" x14ac:dyDescent="0.2">
      <c r="A160" s="55" t="s">
        <v>1938</v>
      </c>
      <c r="B160" s="55" t="s">
        <v>2044</v>
      </c>
      <c r="C160" s="50" t="s">
        <v>1</v>
      </c>
      <c r="D160" s="51" t="s">
        <v>2238</v>
      </c>
      <c r="E160" s="52">
        <v>0.90910000000000002</v>
      </c>
      <c r="F160" s="53">
        <v>10</v>
      </c>
      <c r="G160" s="52">
        <v>9.0899999999999995E-2</v>
      </c>
      <c r="H160" s="53">
        <v>1</v>
      </c>
      <c r="I160" s="53">
        <v>11</v>
      </c>
      <c r="J160" s="50">
        <f t="shared" si="12"/>
        <v>1</v>
      </c>
      <c r="K160" s="50" t="s">
        <v>1434</v>
      </c>
      <c r="L160" s="50">
        <f t="shared" si="13"/>
        <v>1</v>
      </c>
      <c r="M160" s="50" t="s">
        <v>1434</v>
      </c>
      <c r="N160" s="50">
        <f t="shared" si="14"/>
        <v>1</v>
      </c>
      <c r="O160" s="50" t="s">
        <v>1434</v>
      </c>
      <c r="P160" s="50">
        <f t="shared" si="15"/>
        <v>0</v>
      </c>
      <c r="Q160" s="44" t="s">
        <v>1434</v>
      </c>
    </row>
    <row r="161" spans="1:17" s="54" customFormat="1" ht="63.75" x14ac:dyDescent="0.2">
      <c r="A161" s="55" t="s">
        <v>1938</v>
      </c>
      <c r="B161" s="55" t="s">
        <v>2044</v>
      </c>
      <c r="C161" s="50" t="s">
        <v>1</v>
      </c>
      <c r="D161" s="51" t="s">
        <v>2239</v>
      </c>
      <c r="E161" s="52">
        <v>0.90910000000000002</v>
      </c>
      <c r="F161" s="53">
        <v>10</v>
      </c>
      <c r="G161" s="52">
        <v>9.0899999999999995E-2</v>
      </c>
      <c r="H161" s="53">
        <v>1</v>
      </c>
      <c r="I161" s="53">
        <v>11</v>
      </c>
      <c r="J161" s="50">
        <f t="shared" si="12"/>
        <v>1</v>
      </c>
      <c r="K161" s="50" t="s">
        <v>1434</v>
      </c>
      <c r="L161" s="50">
        <f t="shared" si="13"/>
        <v>1</v>
      </c>
      <c r="M161" s="50" t="s">
        <v>1434</v>
      </c>
      <c r="N161" s="50">
        <f t="shared" si="14"/>
        <v>1</v>
      </c>
      <c r="O161" s="50" t="s">
        <v>1434</v>
      </c>
      <c r="P161" s="50">
        <f t="shared" si="15"/>
        <v>0</v>
      </c>
      <c r="Q161" s="44" t="s">
        <v>1434</v>
      </c>
    </row>
    <row r="162" spans="1:17" s="54" customFormat="1" ht="102" x14ac:dyDescent="0.2">
      <c r="A162" s="55" t="s">
        <v>1938</v>
      </c>
      <c r="B162" s="55" t="s">
        <v>2048</v>
      </c>
      <c r="C162" s="50" t="s">
        <v>1</v>
      </c>
      <c r="D162" s="51" t="s">
        <v>2244</v>
      </c>
      <c r="E162" s="52">
        <v>0.90910000000000002</v>
      </c>
      <c r="F162" s="53">
        <v>10</v>
      </c>
      <c r="G162" s="52">
        <v>9.0899999999999995E-2</v>
      </c>
      <c r="H162" s="53">
        <v>1</v>
      </c>
      <c r="I162" s="53">
        <v>11</v>
      </c>
      <c r="J162" s="50">
        <f t="shared" si="12"/>
        <v>1</v>
      </c>
      <c r="K162" s="50" t="s">
        <v>1434</v>
      </c>
      <c r="L162" s="50">
        <f t="shared" si="13"/>
        <v>1</v>
      </c>
      <c r="M162" s="50" t="s">
        <v>1434</v>
      </c>
      <c r="N162" s="50">
        <f t="shared" si="14"/>
        <v>1</v>
      </c>
      <c r="O162" s="50" t="s">
        <v>1434</v>
      </c>
      <c r="P162" s="50">
        <f t="shared" si="15"/>
        <v>0</v>
      </c>
      <c r="Q162" s="44" t="s">
        <v>1434</v>
      </c>
    </row>
    <row r="163" spans="1:17" s="54" customFormat="1" ht="102" x14ac:dyDescent="0.2">
      <c r="A163" s="55" t="s">
        <v>1938</v>
      </c>
      <c r="B163" s="55" t="s">
        <v>2048</v>
      </c>
      <c r="C163" s="50" t="s">
        <v>1</v>
      </c>
      <c r="D163" s="51" t="s">
        <v>2249</v>
      </c>
      <c r="E163" s="52">
        <v>0.90910000000000002</v>
      </c>
      <c r="F163" s="53">
        <v>10</v>
      </c>
      <c r="G163" s="52">
        <v>9.0899999999999995E-2</v>
      </c>
      <c r="H163" s="53">
        <v>1</v>
      </c>
      <c r="I163" s="53">
        <v>11</v>
      </c>
      <c r="J163" s="50">
        <f t="shared" si="12"/>
        <v>1</v>
      </c>
      <c r="K163" s="50" t="s">
        <v>1434</v>
      </c>
      <c r="L163" s="50">
        <f t="shared" si="13"/>
        <v>1</v>
      </c>
      <c r="M163" s="50" t="s">
        <v>1434</v>
      </c>
      <c r="N163" s="50">
        <f t="shared" si="14"/>
        <v>1</v>
      </c>
      <c r="O163" s="50" t="s">
        <v>1434</v>
      </c>
      <c r="P163" s="50">
        <f t="shared" si="15"/>
        <v>0</v>
      </c>
      <c r="Q163" s="44" t="s">
        <v>1434</v>
      </c>
    </row>
    <row r="164" spans="1:17" s="54" customFormat="1" ht="89.25" x14ac:dyDescent="0.2">
      <c r="A164" s="55" t="s">
        <v>1938</v>
      </c>
      <c r="B164" s="55" t="s">
        <v>2052</v>
      </c>
      <c r="C164" s="50" t="s">
        <v>1</v>
      </c>
      <c r="D164" s="51" t="s">
        <v>2250</v>
      </c>
      <c r="E164" s="52">
        <v>1</v>
      </c>
      <c r="F164" s="53">
        <v>11</v>
      </c>
      <c r="G164" s="52">
        <v>0</v>
      </c>
      <c r="H164" s="53">
        <v>0</v>
      </c>
      <c r="I164" s="53">
        <v>11</v>
      </c>
      <c r="J164" s="50">
        <f t="shared" si="12"/>
        <v>1</v>
      </c>
      <c r="K164" s="50" t="s">
        <v>1434</v>
      </c>
      <c r="L164" s="50">
        <f t="shared" si="13"/>
        <v>1</v>
      </c>
      <c r="M164" s="50" t="s">
        <v>1434</v>
      </c>
      <c r="N164" s="50">
        <f t="shared" si="14"/>
        <v>1</v>
      </c>
      <c r="O164" s="50" t="s">
        <v>1434</v>
      </c>
      <c r="P164" s="50">
        <f t="shared" si="15"/>
        <v>1</v>
      </c>
      <c r="Q164" s="50" t="s">
        <v>1434</v>
      </c>
    </row>
    <row r="165" spans="1:17" s="54" customFormat="1" ht="76.5" x14ac:dyDescent="0.2">
      <c r="A165" s="55" t="s">
        <v>1938</v>
      </c>
      <c r="B165" s="55" t="s">
        <v>2052</v>
      </c>
      <c r="C165" s="50" t="s">
        <v>1</v>
      </c>
      <c r="D165" s="51" t="s">
        <v>2252</v>
      </c>
      <c r="E165" s="52">
        <v>1</v>
      </c>
      <c r="F165" s="53">
        <v>11</v>
      </c>
      <c r="G165" s="52">
        <v>0</v>
      </c>
      <c r="H165" s="53">
        <v>0</v>
      </c>
      <c r="I165" s="53">
        <v>11</v>
      </c>
      <c r="J165" s="50">
        <f t="shared" si="12"/>
        <v>1</v>
      </c>
      <c r="K165" s="50" t="s">
        <v>1434</v>
      </c>
      <c r="L165" s="50">
        <f t="shared" si="13"/>
        <v>1</v>
      </c>
      <c r="M165" s="50" t="s">
        <v>1434</v>
      </c>
      <c r="N165" s="50">
        <f t="shared" si="14"/>
        <v>1</v>
      </c>
      <c r="O165" s="50" t="s">
        <v>1434</v>
      </c>
      <c r="P165" s="50">
        <f t="shared" si="15"/>
        <v>1</v>
      </c>
      <c r="Q165" s="50" t="s">
        <v>1434</v>
      </c>
    </row>
    <row r="166" spans="1:17" s="54" customFormat="1" ht="63.75" x14ac:dyDescent="0.2">
      <c r="A166" s="55" t="s">
        <v>1938</v>
      </c>
      <c r="B166" s="55" t="s">
        <v>2052</v>
      </c>
      <c r="C166" s="50" t="s">
        <v>1</v>
      </c>
      <c r="D166" s="51" t="s">
        <v>2253</v>
      </c>
      <c r="E166" s="52">
        <v>0.90910000000000002</v>
      </c>
      <c r="F166" s="53">
        <v>10</v>
      </c>
      <c r="G166" s="52">
        <v>9.0899999999999995E-2</v>
      </c>
      <c r="H166" s="53">
        <v>1</v>
      </c>
      <c r="I166" s="53">
        <v>11</v>
      </c>
      <c r="J166" s="50">
        <f t="shared" si="12"/>
        <v>1</v>
      </c>
      <c r="K166" s="50" t="s">
        <v>1434</v>
      </c>
      <c r="L166" s="50">
        <f t="shared" si="13"/>
        <v>1</v>
      </c>
      <c r="M166" s="50" t="s">
        <v>1434</v>
      </c>
      <c r="N166" s="50">
        <f t="shared" si="14"/>
        <v>1</v>
      </c>
      <c r="O166" s="50" t="s">
        <v>1434</v>
      </c>
      <c r="P166" s="50">
        <f t="shared" si="15"/>
        <v>0</v>
      </c>
      <c r="Q166" s="44" t="s">
        <v>1434</v>
      </c>
    </row>
    <row r="167" spans="1:17" s="54" customFormat="1" ht="76.5" x14ac:dyDescent="0.2">
      <c r="A167" s="55" t="s">
        <v>1938</v>
      </c>
      <c r="B167" s="55" t="s">
        <v>2052</v>
      </c>
      <c r="C167" s="50" t="s">
        <v>1</v>
      </c>
      <c r="D167" s="51" t="s">
        <v>2254</v>
      </c>
      <c r="E167" s="52">
        <v>1</v>
      </c>
      <c r="F167" s="53">
        <v>11</v>
      </c>
      <c r="G167" s="52">
        <v>0</v>
      </c>
      <c r="H167" s="53">
        <v>0</v>
      </c>
      <c r="I167" s="53">
        <v>11</v>
      </c>
      <c r="J167" s="50">
        <f t="shared" si="12"/>
        <v>1</v>
      </c>
      <c r="K167" s="50" t="s">
        <v>1434</v>
      </c>
      <c r="L167" s="50">
        <f t="shared" si="13"/>
        <v>1</v>
      </c>
      <c r="M167" s="50" t="s">
        <v>1434</v>
      </c>
      <c r="N167" s="50">
        <f t="shared" si="14"/>
        <v>1</v>
      </c>
      <c r="O167" s="50" t="s">
        <v>1434</v>
      </c>
      <c r="P167" s="50">
        <f t="shared" si="15"/>
        <v>1</v>
      </c>
      <c r="Q167" s="50" t="s">
        <v>1434</v>
      </c>
    </row>
    <row r="168" spans="1:17" s="54" customFormat="1" ht="76.5" x14ac:dyDescent="0.2">
      <c r="A168" s="55" t="s">
        <v>1938</v>
      </c>
      <c r="B168" s="55" t="s">
        <v>2054</v>
      </c>
      <c r="C168" s="50" t="s">
        <v>1</v>
      </c>
      <c r="D168" s="51" t="s">
        <v>2252</v>
      </c>
      <c r="E168" s="52">
        <v>1</v>
      </c>
      <c r="F168" s="53">
        <v>11</v>
      </c>
      <c r="G168" s="52">
        <v>0</v>
      </c>
      <c r="H168" s="53">
        <v>0</v>
      </c>
      <c r="I168" s="53">
        <v>11</v>
      </c>
      <c r="J168" s="50">
        <f t="shared" si="12"/>
        <v>1</v>
      </c>
      <c r="K168" s="50" t="s">
        <v>1434</v>
      </c>
      <c r="L168" s="50">
        <f t="shared" si="13"/>
        <v>1</v>
      </c>
      <c r="M168" s="50" t="s">
        <v>1434</v>
      </c>
      <c r="N168" s="50">
        <f t="shared" si="14"/>
        <v>1</v>
      </c>
      <c r="O168" s="50" t="s">
        <v>1434</v>
      </c>
      <c r="P168" s="50">
        <f t="shared" si="15"/>
        <v>1</v>
      </c>
      <c r="Q168" s="50" t="s">
        <v>1434</v>
      </c>
    </row>
    <row r="169" spans="1:17" s="54" customFormat="1" ht="51" x14ac:dyDescent="0.2">
      <c r="A169" s="55" t="s">
        <v>1938</v>
      </c>
      <c r="B169" s="55" t="s">
        <v>2054</v>
      </c>
      <c r="C169" s="50" t="s">
        <v>1</v>
      </c>
      <c r="D169" s="51" t="s">
        <v>2253</v>
      </c>
      <c r="E169" s="52">
        <v>0.90910000000000002</v>
      </c>
      <c r="F169" s="53">
        <v>10</v>
      </c>
      <c r="G169" s="52">
        <v>9.0899999999999995E-2</v>
      </c>
      <c r="H169" s="53">
        <v>1</v>
      </c>
      <c r="I169" s="53">
        <v>11</v>
      </c>
      <c r="J169" s="50">
        <f t="shared" si="12"/>
        <v>1</v>
      </c>
      <c r="K169" s="50" t="s">
        <v>1434</v>
      </c>
      <c r="L169" s="50">
        <f t="shared" si="13"/>
        <v>1</v>
      </c>
      <c r="M169" s="50" t="s">
        <v>1434</v>
      </c>
      <c r="N169" s="50">
        <f t="shared" si="14"/>
        <v>1</v>
      </c>
      <c r="O169" s="50" t="s">
        <v>1434</v>
      </c>
      <c r="P169" s="50">
        <f t="shared" si="15"/>
        <v>0</v>
      </c>
      <c r="Q169" s="44" t="s">
        <v>1434</v>
      </c>
    </row>
    <row r="170" spans="1:17" s="54" customFormat="1" ht="76.5" x14ac:dyDescent="0.2">
      <c r="A170" s="55" t="s">
        <v>1938</v>
      </c>
      <c r="B170" s="55" t="s">
        <v>2054</v>
      </c>
      <c r="C170" s="50" t="s">
        <v>1</v>
      </c>
      <c r="D170" s="51" t="s">
        <v>2254</v>
      </c>
      <c r="E170" s="52">
        <v>1</v>
      </c>
      <c r="F170" s="53">
        <v>11</v>
      </c>
      <c r="G170" s="52">
        <v>0</v>
      </c>
      <c r="H170" s="53">
        <v>0</v>
      </c>
      <c r="I170" s="53">
        <v>11</v>
      </c>
      <c r="J170" s="50">
        <f t="shared" si="12"/>
        <v>1</v>
      </c>
      <c r="K170" s="50" t="s">
        <v>1434</v>
      </c>
      <c r="L170" s="50">
        <f t="shared" si="13"/>
        <v>1</v>
      </c>
      <c r="M170" s="50" t="s">
        <v>1434</v>
      </c>
      <c r="N170" s="50">
        <f t="shared" si="14"/>
        <v>1</v>
      </c>
      <c r="O170" s="50" t="s">
        <v>1434</v>
      </c>
      <c r="P170" s="50">
        <f t="shared" si="15"/>
        <v>1</v>
      </c>
      <c r="Q170" s="50" t="s">
        <v>1434</v>
      </c>
    </row>
    <row r="171" spans="1:17" s="54" customFormat="1" ht="102" x14ac:dyDescent="0.2">
      <c r="A171" s="55" t="s">
        <v>1938</v>
      </c>
      <c r="B171" s="55" t="s">
        <v>2058</v>
      </c>
      <c r="C171" s="50" t="s">
        <v>1</v>
      </c>
      <c r="D171" s="51" t="s">
        <v>2255</v>
      </c>
      <c r="E171" s="52">
        <v>0.90910000000000002</v>
      </c>
      <c r="F171" s="53">
        <v>10</v>
      </c>
      <c r="G171" s="52">
        <v>9.0899999999999995E-2</v>
      </c>
      <c r="H171" s="53">
        <v>1</v>
      </c>
      <c r="I171" s="53">
        <v>11</v>
      </c>
      <c r="J171" s="50">
        <f t="shared" si="12"/>
        <v>1</v>
      </c>
      <c r="K171" s="50" t="s">
        <v>1434</v>
      </c>
      <c r="L171" s="50">
        <f t="shared" si="13"/>
        <v>1</v>
      </c>
      <c r="M171" s="50" t="s">
        <v>1434</v>
      </c>
      <c r="N171" s="50">
        <f t="shared" si="14"/>
        <v>1</v>
      </c>
      <c r="O171" s="50" t="s">
        <v>1434</v>
      </c>
      <c r="P171" s="50">
        <f t="shared" si="15"/>
        <v>0</v>
      </c>
      <c r="Q171" s="44" t="s">
        <v>1434</v>
      </c>
    </row>
    <row r="172" spans="1:17" s="54" customFormat="1" ht="76.5" x14ac:dyDescent="0.2">
      <c r="A172" s="55" t="s">
        <v>1938</v>
      </c>
      <c r="B172" s="55" t="s">
        <v>2058</v>
      </c>
      <c r="C172" s="50" t="s">
        <v>1</v>
      </c>
      <c r="D172" s="51" t="s">
        <v>2256</v>
      </c>
      <c r="E172" s="52">
        <v>0.90910000000000002</v>
      </c>
      <c r="F172" s="53">
        <v>10</v>
      </c>
      <c r="G172" s="52">
        <v>9.0899999999999995E-2</v>
      </c>
      <c r="H172" s="53">
        <v>1</v>
      </c>
      <c r="I172" s="53">
        <v>11</v>
      </c>
      <c r="J172" s="50">
        <f t="shared" si="12"/>
        <v>1</v>
      </c>
      <c r="K172" s="50" t="s">
        <v>1434</v>
      </c>
      <c r="L172" s="50">
        <f t="shared" si="13"/>
        <v>1</v>
      </c>
      <c r="M172" s="50" t="s">
        <v>1434</v>
      </c>
      <c r="N172" s="50">
        <f t="shared" si="14"/>
        <v>1</v>
      </c>
      <c r="O172" s="50" t="s">
        <v>1434</v>
      </c>
      <c r="P172" s="50">
        <f t="shared" si="15"/>
        <v>0</v>
      </c>
      <c r="Q172" s="44" t="s">
        <v>1434</v>
      </c>
    </row>
    <row r="173" spans="1:17" s="54" customFormat="1" ht="127.5" x14ac:dyDescent="0.2">
      <c r="A173" s="55" t="s">
        <v>1938</v>
      </c>
      <c r="B173" s="55" t="s">
        <v>2259</v>
      </c>
      <c r="C173" s="50" t="s">
        <v>1</v>
      </c>
      <c r="D173" s="51" t="s">
        <v>2260</v>
      </c>
      <c r="E173" s="52">
        <v>0.90910000000000002</v>
      </c>
      <c r="F173" s="53">
        <v>10</v>
      </c>
      <c r="G173" s="52">
        <v>9.0899999999999995E-2</v>
      </c>
      <c r="H173" s="53">
        <v>1</v>
      </c>
      <c r="I173" s="53">
        <v>11</v>
      </c>
      <c r="J173" s="50">
        <f t="shared" si="12"/>
        <v>1</v>
      </c>
      <c r="K173" s="50" t="s">
        <v>1434</v>
      </c>
      <c r="L173" s="50">
        <f t="shared" si="13"/>
        <v>1</v>
      </c>
      <c r="M173" s="50" t="s">
        <v>1434</v>
      </c>
      <c r="N173" s="50">
        <f t="shared" si="14"/>
        <v>1</v>
      </c>
      <c r="O173" s="50" t="s">
        <v>1434</v>
      </c>
      <c r="P173" s="50">
        <f t="shared" si="15"/>
        <v>0</v>
      </c>
      <c r="Q173" s="44" t="s">
        <v>1434</v>
      </c>
    </row>
    <row r="174" spans="1:17" s="54" customFormat="1" ht="127.5" x14ac:dyDescent="0.2">
      <c r="A174" s="55" t="s">
        <v>1939</v>
      </c>
      <c r="B174" s="55" t="s">
        <v>2060</v>
      </c>
      <c r="C174" s="50" t="s">
        <v>1</v>
      </c>
      <c r="D174" s="51" t="s">
        <v>2262</v>
      </c>
      <c r="E174" s="52">
        <v>1</v>
      </c>
      <c r="F174" s="53">
        <v>9</v>
      </c>
      <c r="G174" s="52">
        <v>0</v>
      </c>
      <c r="H174" s="53">
        <v>0</v>
      </c>
      <c r="I174" s="53">
        <v>9</v>
      </c>
      <c r="J174" s="50">
        <f t="shared" si="12"/>
        <v>1</v>
      </c>
      <c r="K174" s="50" t="s">
        <v>1434</v>
      </c>
      <c r="L174" s="50">
        <f t="shared" si="13"/>
        <v>1</v>
      </c>
      <c r="M174" s="50" t="s">
        <v>1434</v>
      </c>
      <c r="N174" s="50">
        <f t="shared" si="14"/>
        <v>1</v>
      </c>
      <c r="O174" s="50" t="s">
        <v>1434</v>
      </c>
      <c r="P174" s="50">
        <f t="shared" si="15"/>
        <v>1</v>
      </c>
      <c r="Q174" s="50" t="s">
        <v>1434</v>
      </c>
    </row>
    <row r="175" spans="1:17" s="54" customFormat="1" ht="114.75" x14ac:dyDescent="0.2">
      <c r="A175" s="55" t="s">
        <v>1939</v>
      </c>
      <c r="B175" s="55" t="s">
        <v>2060</v>
      </c>
      <c r="C175" s="50" t="s">
        <v>1</v>
      </c>
      <c r="D175" s="51" t="s">
        <v>2263</v>
      </c>
      <c r="E175" s="52">
        <v>1</v>
      </c>
      <c r="F175" s="53">
        <v>9</v>
      </c>
      <c r="G175" s="52">
        <v>0</v>
      </c>
      <c r="H175" s="53">
        <v>0</v>
      </c>
      <c r="I175" s="53">
        <v>9</v>
      </c>
      <c r="J175" s="50">
        <f t="shared" si="12"/>
        <v>1</v>
      </c>
      <c r="K175" s="50" t="s">
        <v>1434</v>
      </c>
      <c r="L175" s="50">
        <f t="shared" si="13"/>
        <v>1</v>
      </c>
      <c r="M175" s="50" t="s">
        <v>1434</v>
      </c>
      <c r="N175" s="50">
        <f t="shared" si="14"/>
        <v>1</v>
      </c>
      <c r="O175" s="50" t="s">
        <v>1434</v>
      </c>
      <c r="P175" s="50">
        <f t="shared" si="15"/>
        <v>1</v>
      </c>
      <c r="Q175" s="50" t="s">
        <v>1434</v>
      </c>
    </row>
    <row r="176" spans="1:17" s="54" customFormat="1" ht="102" x14ac:dyDescent="0.2">
      <c r="A176" s="55" t="s">
        <v>1939</v>
      </c>
      <c r="B176" s="55" t="s">
        <v>2266</v>
      </c>
      <c r="C176" s="50" t="s">
        <v>1</v>
      </c>
      <c r="D176" s="51" t="s">
        <v>2267</v>
      </c>
      <c r="E176" s="56">
        <v>1</v>
      </c>
      <c r="F176" s="57">
        <v>9</v>
      </c>
      <c r="G176" s="56">
        <v>0</v>
      </c>
      <c r="H176" s="57">
        <v>0</v>
      </c>
      <c r="I176" s="57">
        <v>9</v>
      </c>
      <c r="J176" s="50">
        <f t="shared" si="12"/>
        <v>1</v>
      </c>
      <c r="K176" s="50" t="s">
        <v>1434</v>
      </c>
      <c r="L176" s="50">
        <f t="shared" si="13"/>
        <v>1</v>
      </c>
      <c r="M176" s="50" t="s">
        <v>1434</v>
      </c>
      <c r="N176" s="50">
        <f t="shared" si="14"/>
        <v>1</v>
      </c>
      <c r="O176" s="50" t="s">
        <v>1434</v>
      </c>
      <c r="P176" s="50">
        <f t="shared" si="15"/>
        <v>1</v>
      </c>
      <c r="Q176" s="50" t="s">
        <v>1434</v>
      </c>
    </row>
    <row r="177" spans="1:17" s="54" customFormat="1" ht="76.5" x14ac:dyDescent="0.2">
      <c r="A177" s="55" t="s">
        <v>1939</v>
      </c>
      <c r="B177" s="55" t="s">
        <v>2266</v>
      </c>
      <c r="C177" s="50" t="s">
        <v>1</v>
      </c>
      <c r="D177" s="51" t="s">
        <v>2269</v>
      </c>
      <c r="E177" s="56">
        <v>1</v>
      </c>
      <c r="F177" s="57">
        <v>9</v>
      </c>
      <c r="G177" s="56">
        <v>0</v>
      </c>
      <c r="H177" s="57">
        <v>0</v>
      </c>
      <c r="I177" s="57">
        <v>9</v>
      </c>
      <c r="J177" s="50">
        <f t="shared" ref="J177:J204" si="16">IF(E177&gt;=66.67%,1,0)</f>
        <v>1</v>
      </c>
      <c r="K177" s="50" t="s">
        <v>1434</v>
      </c>
      <c r="L177" s="50">
        <f t="shared" ref="L177:L204" si="17">IF(E177&gt;=80%,1,0)</f>
        <v>1</v>
      </c>
      <c r="M177" s="50" t="s">
        <v>1434</v>
      </c>
      <c r="N177" s="50">
        <f t="shared" ref="N177:N204" si="18">IF(E177&gt;=90%,1,0)</f>
        <v>1</v>
      </c>
      <c r="O177" s="50" t="s">
        <v>1434</v>
      </c>
      <c r="P177" s="50">
        <f t="shared" ref="P177:P204" si="19">IF(E177=100%,1,0)</f>
        <v>1</v>
      </c>
      <c r="Q177" s="50" t="s">
        <v>1434</v>
      </c>
    </row>
    <row r="178" spans="1:17" s="54" customFormat="1" ht="76.5" x14ac:dyDescent="0.2">
      <c r="A178" s="55" t="s">
        <v>1939</v>
      </c>
      <c r="B178" s="55" t="s">
        <v>2062</v>
      </c>
      <c r="C178" s="50" t="s">
        <v>1</v>
      </c>
      <c r="D178" s="51" t="s">
        <v>2265</v>
      </c>
      <c r="E178" s="52">
        <v>1</v>
      </c>
      <c r="F178" s="53">
        <v>9</v>
      </c>
      <c r="G178" s="52">
        <v>0</v>
      </c>
      <c r="H178" s="53">
        <v>0</v>
      </c>
      <c r="I178" s="53">
        <v>9</v>
      </c>
      <c r="J178" s="50">
        <f t="shared" si="16"/>
        <v>1</v>
      </c>
      <c r="K178" s="50" t="s">
        <v>1434</v>
      </c>
      <c r="L178" s="50">
        <f t="shared" si="17"/>
        <v>1</v>
      </c>
      <c r="M178" s="50" t="s">
        <v>1434</v>
      </c>
      <c r="N178" s="50">
        <f t="shared" si="18"/>
        <v>1</v>
      </c>
      <c r="O178" s="50" t="s">
        <v>1434</v>
      </c>
      <c r="P178" s="50">
        <f t="shared" si="19"/>
        <v>1</v>
      </c>
      <c r="Q178" s="50" t="s">
        <v>1434</v>
      </c>
    </row>
    <row r="179" spans="1:17" s="54" customFormat="1" ht="76.5" x14ac:dyDescent="0.2">
      <c r="A179" s="55" t="s">
        <v>1939</v>
      </c>
      <c r="B179" s="55" t="s">
        <v>2062</v>
      </c>
      <c r="C179" s="50" t="s">
        <v>1</v>
      </c>
      <c r="D179" s="51" t="s">
        <v>2275</v>
      </c>
      <c r="E179" s="52">
        <v>1</v>
      </c>
      <c r="F179" s="53">
        <v>9</v>
      </c>
      <c r="G179" s="52">
        <v>0</v>
      </c>
      <c r="H179" s="53">
        <v>0</v>
      </c>
      <c r="I179" s="53">
        <v>9</v>
      </c>
      <c r="J179" s="50">
        <f t="shared" si="16"/>
        <v>1</v>
      </c>
      <c r="K179" s="50" t="s">
        <v>1434</v>
      </c>
      <c r="L179" s="50">
        <f t="shared" si="17"/>
        <v>1</v>
      </c>
      <c r="M179" s="50" t="s">
        <v>1434</v>
      </c>
      <c r="N179" s="50">
        <f t="shared" si="18"/>
        <v>1</v>
      </c>
      <c r="O179" s="50" t="s">
        <v>1434</v>
      </c>
      <c r="P179" s="50">
        <f t="shared" si="19"/>
        <v>1</v>
      </c>
      <c r="Q179" s="50" t="s">
        <v>1434</v>
      </c>
    </row>
    <row r="180" spans="1:17" s="54" customFormat="1" ht="76.5" x14ac:dyDescent="0.2">
      <c r="A180" s="55" t="s">
        <v>1939</v>
      </c>
      <c r="B180" s="55" t="s">
        <v>2062</v>
      </c>
      <c r="C180" s="50" t="s">
        <v>1</v>
      </c>
      <c r="D180" s="51" t="s">
        <v>2276</v>
      </c>
      <c r="E180" s="52">
        <v>1</v>
      </c>
      <c r="F180" s="53">
        <v>9</v>
      </c>
      <c r="G180" s="52">
        <v>0</v>
      </c>
      <c r="H180" s="53">
        <v>0</v>
      </c>
      <c r="I180" s="53">
        <v>9</v>
      </c>
      <c r="J180" s="50">
        <f t="shared" si="16"/>
        <v>1</v>
      </c>
      <c r="K180" s="50" t="s">
        <v>1434</v>
      </c>
      <c r="L180" s="50">
        <f t="shared" si="17"/>
        <v>1</v>
      </c>
      <c r="M180" s="50" t="s">
        <v>1434</v>
      </c>
      <c r="N180" s="50">
        <f t="shared" si="18"/>
        <v>1</v>
      </c>
      <c r="O180" s="50" t="s">
        <v>1434</v>
      </c>
      <c r="P180" s="50">
        <f t="shared" si="19"/>
        <v>1</v>
      </c>
      <c r="Q180" s="50" t="s">
        <v>1434</v>
      </c>
    </row>
    <row r="181" spans="1:17" s="54" customFormat="1" ht="102" x14ac:dyDescent="0.2">
      <c r="A181" s="55" t="s">
        <v>1939</v>
      </c>
      <c r="B181" s="55" t="s">
        <v>2062</v>
      </c>
      <c r="C181" s="50" t="s">
        <v>1</v>
      </c>
      <c r="D181" s="51" t="s">
        <v>2277</v>
      </c>
      <c r="E181" s="52">
        <v>1</v>
      </c>
      <c r="F181" s="53">
        <v>9</v>
      </c>
      <c r="G181" s="52">
        <v>0</v>
      </c>
      <c r="H181" s="53">
        <v>0</v>
      </c>
      <c r="I181" s="53">
        <v>9</v>
      </c>
      <c r="J181" s="50">
        <f t="shared" si="16"/>
        <v>1</v>
      </c>
      <c r="K181" s="50" t="s">
        <v>1434</v>
      </c>
      <c r="L181" s="50">
        <f t="shared" si="17"/>
        <v>1</v>
      </c>
      <c r="M181" s="50" t="s">
        <v>1434</v>
      </c>
      <c r="N181" s="50">
        <f t="shared" si="18"/>
        <v>1</v>
      </c>
      <c r="O181" s="50" t="s">
        <v>1434</v>
      </c>
      <c r="P181" s="50">
        <f t="shared" si="19"/>
        <v>1</v>
      </c>
      <c r="Q181" s="50" t="s">
        <v>1434</v>
      </c>
    </row>
    <row r="182" spans="1:17" s="54" customFormat="1" ht="89.25" x14ac:dyDescent="0.2">
      <c r="A182" s="55" t="s">
        <v>1939</v>
      </c>
      <c r="B182" s="55" t="s">
        <v>2064</v>
      </c>
      <c r="C182" s="50" t="s">
        <v>1</v>
      </c>
      <c r="D182" s="51" t="s">
        <v>2278</v>
      </c>
      <c r="E182" s="52">
        <v>1</v>
      </c>
      <c r="F182" s="53">
        <v>9</v>
      </c>
      <c r="G182" s="52">
        <v>0</v>
      </c>
      <c r="H182" s="53">
        <v>0</v>
      </c>
      <c r="I182" s="53">
        <v>9</v>
      </c>
      <c r="J182" s="50">
        <f t="shared" si="16"/>
        <v>1</v>
      </c>
      <c r="K182" s="50" t="s">
        <v>1434</v>
      </c>
      <c r="L182" s="50">
        <f t="shared" si="17"/>
        <v>1</v>
      </c>
      <c r="M182" s="50" t="s">
        <v>1434</v>
      </c>
      <c r="N182" s="50">
        <f t="shared" si="18"/>
        <v>1</v>
      </c>
      <c r="O182" s="50" t="s">
        <v>1434</v>
      </c>
      <c r="P182" s="50">
        <f t="shared" si="19"/>
        <v>1</v>
      </c>
      <c r="Q182" s="50" t="s">
        <v>1434</v>
      </c>
    </row>
    <row r="183" spans="1:17" s="54" customFormat="1" ht="165.75" x14ac:dyDescent="0.2">
      <c r="A183" s="55" t="s">
        <v>1939</v>
      </c>
      <c r="B183" s="55" t="s">
        <v>2064</v>
      </c>
      <c r="C183" s="50" t="s">
        <v>1</v>
      </c>
      <c r="D183" s="51" t="s">
        <v>2279</v>
      </c>
      <c r="E183" s="52">
        <v>1</v>
      </c>
      <c r="F183" s="53">
        <v>9</v>
      </c>
      <c r="G183" s="52">
        <v>0</v>
      </c>
      <c r="H183" s="53">
        <v>0</v>
      </c>
      <c r="I183" s="53">
        <v>9</v>
      </c>
      <c r="J183" s="50">
        <f t="shared" si="16"/>
        <v>1</v>
      </c>
      <c r="K183" s="50" t="s">
        <v>1434</v>
      </c>
      <c r="L183" s="50">
        <f t="shared" si="17"/>
        <v>1</v>
      </c>
      <c r="M183" s="50" t="s">
        <v>1434</v>
      </c>
      <c r="N183" s="50">
        <f t="shared" si="18"/>
        <v>1</v>
      </c>
      <c r="O183" s="50" t="s">
        <v>1434</v>
      </c>
      <c r="P183" s="50">
        <f t="shared" si="19"/>
        <v>1</v>
      </c>
      <c r="Q183" s="50" t="s">
        <v>1434</v>
      </c>
    </row>
    <row r="184" spans="1:17" s="54" customFormat="1" ht="89.25" x14ac:dyDescent="0.2">
      <c r="A184" s="55" t="s">
        <v>1940</v>
      </c>
      <c r="B184" s="55" t="s">
        <v>2066</v>
      </c>
      <c r="C184" s="50" t="s">
        <v>1</v>
      </c>
      <c r="D184" s="51" t="s">
        <v>2280</v>
      </c>
      <c r="E184" s="52">
        <v>1</v>
      </c>
      <c r="F184" s="53">
        <v>9</v>
      </c>
      <c r="G184" s="52">
        <v>0</v>
      </c>
      <c r="H184" s="53">
        <v>0</v>
      </c>
      <c r="I184" s="53">
        <v>9</v>
      </c>
      <c r="J184" s="50">
        <f t="shared" si="16"/>
        <v>1</v>
      </c>
      <c r="K184" s="50" t="s">
        <v>1434</v>
      </c>
      <c r="L184" s="50">
        <f t="shared" si="17"/>
        <v>1</v>
      </c>
      <c r="M184" s="50" t="s">
        <v>1434</v>
      </c>
      <c r="N184" s="50">
        <f t="shared" si="18"/>
        <v>1</v>
      </c>
      <c r="O184" s="50" t="s">
        <v>1434</v>
      </c>
      <c r="P184" s="50">
        <f t="shared" si="19"/>
        <v>1</v>
      </c>
      <c r="Q184" s="50" t="s">
        <v>1434</v>
      </c>
    </row>
    <row r="185" spans="1:17" s="54" customFormat="1" ht="89.25" x14ac:dyDescent="0.2">
      <c r="A185" s="55" t="s">
        <v>1940</v>
      </c>
      <c r="B185" s="55" t="s">
        <v>2066</v>
      </c>
      <c r="C185" s="50" t="s">
        <v>1</v>
      </c>
      <c r="D185" s="51" t="s">
        <v>2281</v>
      </c>
      <c r="E185" s="52">
        <v>1</v>
      </c>
      <c r="F185" s="53">
        <v>9</v>
      </c>
      <c r="G185" s="52">
        <v>0</v>
      </c>
      <c r="H185" s="53">
        <v>0</v>
      </c>
      <c r="I185" s="53">
        <v>9</v>
      </c>
      <c r="J185" s="50">
        <f t="shared" si="16"/>
        <v>1</v>
      </c>
      <c r="K185" s="50" t="s">
        <v>1434</v>
      </c>
      <c r="L185" s="50">
        <f t="shared" si="17"/>
        <v>1</v>
      </c>
      <c r="M185" s="50" t="s">
        <v>1434</v>
      </c>
      <c r="N185" s="50">
        <f t="shared" si="18"/>
        <v>1</v>
      </c>
      <c r="O185" s="50" t="s">
        <v>1434</v>
      </c>
      <c r="P185" s="50">
        <f t="shared" si="19"/>
        <v>1</v>
      </c>
      <c r="Q185" s="50" t="s">
        <v>1434</v>
      </c>
    </row>
    <row r="186" spans="1:17" s="54" customFormat="1" ht="89.25" x14ac:dyDescent="0.2">
      <c r="A186" s="55" t="s">
        <v>1940</v>
      </c>
      <c r="B186" s="49" t="s">
        <v>2070</v>
      </c>
      <c r="C186" s="50" t="s">
        <v>1</v>
      </c>
      <c r="D186" s="51" t="s">
        <v>2282</v>
      </c>
      <c r="E186" s="52">
        <v>1</v>
      </c>
      <c r="F186" s="53">
        <v>9</v>
      </c>
      <c r="G186" s="52">
        <v>0</v>
      </c>
      <c r="H186" s="53">
        <v>0</v>
      </c>
      <c r="I186" s="53">
        <v>9</v>
      </c>
      <c r="J186" s="50">
        <f t="shared" si="16"/>
        <v>1</v>
      </c>
      <c r="K186" s="50" t="s">
        <v>1434</v>
      </c>
      <c r="L186" s="50">
        <f t="shared" si="17"/>
        <v>1</v>
      </c>
      <c r="M186" s="50" t="s">
        <v>1434</v>
      </c>
      <c r="N186" s="50">
        <f t="shared" si="18"/>
        <v>1</v>
      </c>
      <c r="O186" s="50" t="s">
        <v>1434</v>
      </c>
      <c r="P186" s="50">
        <f t="shared" si="19"/>
        <v>1</v>
      </c>
      <c r="Q186" s="50" t="s">
        <v>1434</v>
      </c>
    </row>
    <row r="187" spans="1:17" s="54" customFormat="1" ht="114.75" x14ac:dyDescent="0.2">
      <c r="A187" s="55" t="s">
        <v>1940</v>
      </c>
      <c r="B187" s="49" t="s">
        <v>2070</v>
      </c>
      <c r="C187" s="50" t="s">
        <v>1</v>
      </c>
      <c r="D187" s="51" t="s">
        <v>2283</v>
      </c>
      <c r="E187" s="52">
        <v>1</v>
      </c>
      <c r="F187" s="53">
        <v>8</v>
      </c>
      <c r="G187" s="52">
        <v>0</v>
      </c>
      <c r="H187" s="53">
        <v>0</v>
      </c>
      <c r="I187" s="53">
        <v>8</v>
      </c>
      <c r="J187" s="50">
        <f t="shared" si="16"/>
        <v>1</v>
      </c>
      <c r="K187" s="50" t="s">
        <v>1434</v>
      </c>
      <c r="L187" s="50">
        <f t="shared" si="17"/>
        <v>1</v>
      </c>
      <c r="M187" s="50" t="s">
        <v>1434</v>
      </c>
      <c r="N187" s="50">
        <f t="shared" si="18"/>
        <v>1</v>
      </c>
      <c r="O187" s="50" t="s">
        <v>1434</v>
      </c>
      <c r="P187" s="50">
        <f t="shared" si="19"/>
        <v>1</v>
      </c>
      <c r="Q187" s="50" t="s">
        <v>1434</v>
      </c>
    </row>
    <row r="188" spans="1:17" s="54" customFormat="1" ht="89.25" x14ac:dyDescent="0.2">
      <c r="A188" s="55" t="s">
        <v>1940</v>
      </c>
      <c r="B188" s="49" t="s">
        <v>2070</v>
      </c>
      <c r="C188" s="50" t="s">
        <v>1</v>
      </c>
      <c r="D188" s="51" t="s">
        <v>2284</v>
      </c>
      <c r="E188" s="52">
        <v>1</v>
      </c>
      <c r="F188" s="53">
        <v>9</v>
      </c>
      <c r="G188" s="52">
        <v>0</v>
      </c>
      <c r="H188" s="53">
        <v>0</v>
      </c>
      <c r="I188" s="53">
        <v>9</v>
      </c>
      <c r="J188" s="50">
        <f t="shared" si="16"/>
        <v>1</v>
      </c>
      <c r="K188" s="50" t="s">
        <v>1434</v>
      </c>
      <c r="L188" s="50">
        <f t="shared" si="17"/>
        <v>1</v>
      </c>
      <c r="M188" s="50" t="s">
        <v>1434</v>
      </c>
      <c r="N188" s="50">
        <f t="shared" si="18"/>
        <v>1</v>
      </c>
      <c r="O188" s="50" t="s">
        <v>1434</v>
      </c>
      <c r="P188" s="50">
        <f t="shared" si="19"/>
        <v>1</v>
      </c>
      <c r="Q188" s="50" t="s">
        <v>1434</v>
      </c>
    </row>
    <row r="189" spans="1:17" s="54" customFormat="1" ht="89.25" x14ac:dyDescent="0.2">
      <c r="A189" s="55" t="s">
        <v>1940</v>
      </c>
      <c r="B189" s="49" t="s">
        <v>2070</v>
      </c>
      <c r="C189" s="50" t="s">
        <v>1</v>
      </c>
      <c r="D189" s="51" t="s">
        <v>2285</v>
      </c>
      <c r="E189" s="52">
        <v>1</v>
      </c>
      <c r="F189" s="53">
        <v>9</v>
      </c>
      <c r="G189" s="52">
        <v>0</v>
      </c>
      <c r="H189" s="53">
        <v>0</v>
      </c>
      <c r="I189" s="53">
        <v>9</v>
      </c>
      <c r="J189" s="50">
        <f t="shared" si="16"/>
        <v>1</v>
      </c>
      <c r="K189" s="50" t="s">
        <v>1434</v>
      </c>
      <c r="L189" s="50">
        <f t="shared" si="17"/>
        <v>1</v>
      </c>
      <c r="M189" s="50" t="s">
        <v>1434</v>
      </c>
      <c r="N189" s="50">
        <f t="shared" si="18"/>
        <v>1</v>
      </c>
      <c r="O189" s="50" t="s">
        <v>1434</v>
      </c>
      <c r="P189" s="50">
        <f t="shared" si="19"/>
        <v>1</v>
      </c>
      <c r="Q189" s="50" t="s">
        <v>1434</v>
      </c>
    </row>
    <row r="190" spans="1:17" s="54" customFormat="1" ht="89.25" x14ac:dyDescent="0.2">
      <c r="A190" s="55" t="s">
        <v>1940</v>
      </c>
      <c r="B190" s="49" t="s">
        <v>2073</v>
      </c>
      <c r="C190" s="50" t="s">
        <v>1</v>
      </c>
      <c r="D190" s="51" t="s">
        <v>2290</v>
      </c>
      <c r="E190" s="52">
        <v>1</v>
      </c>
      <c r="F190" s="53">
        <v>9</v>
      </c>
      <c r="G190" s="52">
        <v>0</v>
      </c>
      <c r="H190" s="53">
        <v>0</v>
      </c>
      <c r="I190" s="53">
        <v>9</v>
      </c>
      <c r="J190" s="50">
        <f t="shared" si="16"/>
        <v>1</v>
      </c>
      <c r="K190" s="50" t="s">
        <v>1434</v>
      </c>
      <c r="L190" s="50">
        <f t="shared" si="17"/>
        <v>1</v>
      </c>
      <c r="M190" s="50" t="s">
        <v>1434</v>
      </c>
      <c r="N190" s="50">
        <f t="shared" si="18"/>
        <v>1</v>
      </c>
      <c r="O190" s="50" t="s">
        <v>1434</v>
      </c>
      <c r="P190" s="50">
        <f t="shared" si="19"/>
        <v>1</v>
      </c>
      <c r="Q190" s="50" t="s">
        <v>1434</v>
      </c>
    </row>
    <row r="191" spans="1:17" s="54" customFormat="1" ht="89.25" x14ac:dyDescent="0.2">
      <c r="A191" s="55" t="s">
        <v>1940</v>
      </c>
      <c r="B191" s="49" t="s">
        <v>2078</v>
      </c>
      <c r="C191" s="50" t="s">
        <v>1</v>
      </c>
      <c r="D191" s="51" t="s">
        <v>2292</v>
      </c>
      <c r="E191" s="52">
        <v>1</v>
      </c>
      <c r="F191" s="53">
        <v>9</v>
      </c>
      <c r="G191" s="52">
        <v>0</v>
      </c>
      <c r="H191" s="53">
        <v>0</v>
      </c>
      <c r="I191" s="53">
        <v>9</v>
      </c>
      <c r="J191" s="50">
        <f t="shared" si="16"/>
        <v>1</v>
      </c>
      <c r="K191" s="50" t="s">
        <v>1434</v>
      </c>
      <c r="L191" s="50">
        <f t="shared" si="17"/>
        <v>1</v>
      </c>
      <c r="M191" s="50" t="s">
        <v>1434</v>
      </c>
      <c r="N191" s="50">
        <f t="shared" si="18"/>
        <v>1</v>
      </c>
      <c r="O191" s="50" t="s">
        <v>1434</v>
      </c>
      <c r="P191" s="50">
        <f t="shared" si="19"/>
        <v>1</v>
      </c>
      <c r="Q191" s="50" t="s">
        <v>1434</v>
      </c>
    </row>
    <row r="192" spans="1:17" s="54" customFormat="1" ht="89.25" x14ac:dyDescent="0.2">
      <c r="A192" s="55" t="s">
        <v>1940</v>
      </c>
      <c r="B192" s="49" t="s">
        <v>2078</v>
      </c>
      <c r="C192" s="50" t="s">
        <v>1</v>
      </c>
      <c r="D192" s="51" t="s">
        <v>2293</v>
      </c>
      <c r="E192" s="52">
        <v>1</v>
      </c>
      <c r="F192" s="53">
        <v>9</v>
      </c>
      <c r="G192" s="52">
        <v>0</v>
      </c>
      <c r="H192" s="53">
        <v>0</v>
      </c>
      <c r="I192" s="53">
        <v>9</v>
      </c>
      <c r="J192" s="50">
        <f t="shared" si="16"/>
        <v>1</v>
      </c>
      <c r="K192" s="50" t="s">
        <v>1434</v>
      </c>
      <c r="L192" s="50">
        <f t="shared" si="17"/>
        <v>1</v>
      </c>
      <c r="M192" s="50" t="s">
        <v>1434</v>
      </c>
      <c r="N192" s="50">
        <f t="shared" si="18"/>
        <v>1</v>
      </c>
      <c r="O192" s="50" t="s">
        <v>1434</v>
      </c>
      <c r="P192" s="50">
        <f t="shared" si="19"/>
        <v>1</v>
      </c>
      <c r="Q192" s="50" t="s">
        <v>1434</v>
      </c>
    </row>
    <row r="193" spans="1:17" s="54" customFormat="1" ht="89.25" x14ac:dyDescent="0.2">
      <c r="A193" s="55" t="s">
        <v>1940</v>
      </c>
      <c r="B193" s="49" t="s">
        <v>2078</v>
      </c>
      <c r="C193" s="50" t="s">
        <v>1</v>
      </c>
      <c r="D193" s="51" t="s">
        <v>2294</v>
      </c>
      <c r="E193" s="52">
        <v>1</v>
      </c>
      <c r="F193" s="53">
        <v>9</v>
      </c>
      <c r="G193" s="52">
        <v>0</v>
      </c>
      <c r="H193" s="53">
        <v>0</v>
      </c>
      <c r="I193" s="53">
        <v>9</v>
      </c>
      <c r="J193" s="50">
        <f t="shared" si="16"/>
        <v>1</v>
      </c>
      <c r="K193" s="50" t="s">
        <v>1434</v>
      </c>
      <c r="L193" s="50">
        <f t="shared" si="17"/>
        <v>1</v>
      </c>
      <c r="M193" s="50" t="s">
        <v>1434</v>
      </c>
      <c r="N193" s="50">
        <f t="shared" si="18"/>
        <v>1</v>
      </c>
      <c r="O193" s="50" t="s">
        <v>1434</v>
      </c>
      <c r="P193" s="50">
        <f t="shared" si="19"/>
        <v>1</v>
      </c>
      <c r="Q193" s="50" t="s">
        <v>1434</v>
      </c>
    </row>
    <row r="194" spans="1:17" s="54" customFormat="1" ht="89.25" x14ac:dyDescent="0.2">
      <c r="A194" s="55" t="s">
        <v>1940</v>
      </c>
      <c r="B194" s="49" t="s">
        <v>2081</v>
      </c>
      <c r="C194" s="50" t="s">
        <v>1</v>
      </c>
      <c r="D194" s="58" t="s">
        <v>2295</v>
      </c>
      <c r="E194" s="52">
        <v>1</v>
      </c>
      <c r="F194" s="53">
        <v>9</v>
      </c>
      <c r="G194" s="52">
        <v>0</v>
      </c>
      <c r="H194" s="53">
        <v>0</v>
      </c>
      <c r="I194" s="53">
        <v>9</v>
      </c>
      <c r="J194" s="50">
        <f t="shared" si="16"/>
        <v>1</v>
      </c>
      <c r="K194" s="50" t="s">
        <v>1434</v>
      </c>
      <c r="L194" s="50">
        <f t="shared" si="17"/>
        <v>1</v>
      </c>
      <c r="M194" s="50" t="s">
        <v>1434</v>
      </c>
      <c r="N194" s="50">
        <f t="shared" si="18"/>
        <v>1</v>
      </c>
      <c r="O194" s="50" t="s">
        <v>1434</v>
      </c>
      <c r="P194" s="50">
        <f t="shared" si="19"/>
        <v>1</v>
      </c>
      <c r="Q194" s="50" t="s">
        <v>1434</v>
      </c>
    </row>
    <row r="195" spans="1:17" s="54" customFormat="1" ht="25.5" x14ac:dyDescent="0.2">
      <c r="A195" s="49" t="s">
        <v>1942</v>
      </c>
      <c r="B195" s="49" t="s">
        <v>2090</v>
      </c>
      <c r="C195" s="50" t="s">
        <v>1</v>
      </c>
      <c r="D195" s="51" t="s">
        <v>2328</v>
      </c>
      <c r="E195" s="52">
        <v>1</v>
      </c>
      <c r="F195" s="53">
        <v>14</v>
      </c>
      <c r="G195" s="52">
        <v>0</v>
      </c>
      <c r="H195" s="53">
        <v>0</v>
      </c>
      <c r="I195" s="53">
        <v>14</v>
      </c>
      <c r="J195" s="50">
        <f t="shared" si="16"/>
        <v>1</v>
      </c>
      <c r="K195" s="50" t="s">
        <v>1434</v>
      </c>
      <c r="L195" s="50">
        <f t="shared" si="17"/>
        <v>1</v>
      </c>
      <c r="M195" s="50" t="s">
        <v>1434</v>
      </c>
      <c r="N195" s="50">
        <f t="shared" si="18"/>
        <v>1</v>
      </c>
      <c r="O195" s="50" t="s">
        <v>1434</v>
      </c>
      <c r="P195" s="50">
        <f t="shared" si="19"/>
        <v>1</v>
      </c>
      <c r="Q195" s="50" t="s">
        <v>1434</v>
      </c>
    </row>
    <row r="196" spans="1:17" s="54" customFormat="1" ht="102" x14ac:dyDescent="0.2">
      <c r="A196" s="49" t="s">
        <v>1942</v>
      </c>
      <c r="B196" s="49" t="s">
        <v>2090</v>
      </c>
      <c r="C196" s="50" t="s">
        <v>1</v>
      </c>
      <c r="D196" s="51" t="s">
        <v>2332</v>
      </c>
      <c r="E196" s="52">
        <v>0.92859999999999998</v>
      </c>
      <c r="F196" s="53">
        <v>13</v>
      </c>
      <c r="G196" s="52">
        <v>7.1400000000000005E-2</v>
      </c>
      <c r="H196" s="53">
        <v>1</v>
      </c>
      <c r="I196" s="53">
        <v>14</v>
      </c>
      <c r="J196" s="50">
        <f t="shared" si="16"/>
        <v>1</v>
      </c>
      <c r="K196" s="50" t="s">
        <v>1434</v>
      </c>
      <c r="L196" s="50">
        <f t="shared" si="17"/>
        <v>1</v>
      </c>
      <c r="M196" s="50" t="s">
        <v>1434</v>
      </c>
      <c r="N196" s="50">
        <f t="shared" si="18"/>
        <v>1</v>
      </c>
      <c r="O196" s="50" t="s">
        <v>1434</v>
      </c>
      <c r="P196" s="50">
        <f t="shared" si="19"/>
        <v>0</v>
      </c>
      <c r="Q196" s="44" t="s">
        <v>1434</v>
      </c>
    </row>
    <row r="197" spans="1:17" s="54" customFormat="1" ht="63.75" x14ac:dyDescent="0.2">
      <c r="A197" s="49" t="s">
        <v>1942</v>
      </c>
      <c r="B197" s="49" t="s">
        <v>2333</v>
      </c>
      <c r="C197" s="50" t="s">
        <v>1</v>
      </c>
      <c r="D197" s="51" t="s">
        <v>2334</v>
      </c>
      <c r="E197" s="52">
        <v>0.92859999999999998</v>
      </c>
      <c r="F197" s="53">
        <v>13</v>
      </c>
      <c r="G197" s="52">
        <v>7.1400000000000005E-2</v>
      </c>
      <c r="H197" s="53">
        <v>1</v>
      </c>
      <c r="I197" s="53">
        <v>14</v>
      </c>
      <c r="J197" s="50">
        <f t="shared" si="16"/>
        <v>1</v>
      </c>
      <c r="K197" s="50" t="s">
        <v>1434</v>
      </c>
      <c r="L197" s="50">
        <f t="shared" si="17"/>
        <v>1</v>
      </c>
      <c r="M197" s="50" t="s">
        <v>1434</v>
      </c>
      <c r="N197" s="50">
        <f t="shared" si="18"/>
        <v>1</v>
      </c>
      <c r="O197" s="50" t="s">
        <v>1434</v>
      </c>
      <c r="P197" s="50">
        <f t="shared" si="19"/>
        <v>0</v>
      </c>
      <c r="Q197" s="44" t="s">
        <v>1434</v>
      </c>
    </row>
    <row r="198" spans="1:17" s="54" customFormat="1" ht="63.75" x14ac:dyDescent="0.2">
      <c r="A198" s="49" t="s">
        <v>1942</v>
      </c>
      <c r="B198" s="49" t="s">
        <v>2339</v>
      </c>
      <c r="C198" s="50" t="s">
        <v>1</v>
      </c>
      <c r="D198" s="51" t="s">
        <v>2342</v>
      </c>
      <c r="E198" s="52">
        <v>0.92859999999999998</v>
      </c>
      <c r="F198" s="53">
        <v>13</v>
      </c>
      <c r="G198" s="52">
        <v>7.1400000000000005E-2</v>
      </c>
      <c r="H198" s="53">
        <v>1</v>
      </c>
      <c r="I198" s="53">
        <v>14</v>
      </c>
      <c r="J198" s="50">
        <f t="shared" si="16"/>
        <v>1</v>
      </c>
      <c r="K198" s="50" t="s">
        <v>1434</v>
      </c>
      <c r="L198" s="50">
        <f t="shared" si="17"/>
        <v>1</v>
      </c>
      <c r="M198" s="50" t="s">
        <v>1434</v>
      </c>
      <c r="N198" s="50">
        <f t="shared" si="18"/>
        <v>1</v>
      </c>
      <c r="O198" s="50" t="s">
        <v>1434</v>
      </c>
      <c r="P198" s="50">
        <f t="shared" si="19"/>
        <v>0</v>
      </c>
      <c r="Q198" s="44" t="s">
        <v>1434</v>
      </c>
    </row>
    <row r="199" spans="1:17" s="54" customFormat="1" ht="63.75" x14ac:dyDescent="0.2">
      <c r="A199" s="49" t="s">
        <v>1942</v>
      </c>
      <c r="B199" s="49" t="s">
        <v>2339</v>
      </c>
      <c r="C199" s="50" t="s">
        <v>1</v>
      </c>
      <c r="D199" s="51" t="s">
        <v>2344</v>
      </c>
      <c r="E199" s="52">
        <v>1</v>
      </c>
      <c r="F199" s="53">
        <v>14</v>
      </c>
      <c r="G199" s="52">
        <v>0</v>
      </c>
      <c r="H199" s="53">
        <v>0</v>
      </c>
      <c r="I199" s="53">
        <v>14</v>
      </c>
      <c r="J199" s="50">
        <f t="shared" si="16"/>
        <v>1</v>
      </c>
      <c r="K199" s="50" t="s">
        <v>1434</v>
      </c>
      <c r="L199" s="50">
        <f t="shared" si="17"/>
        <v>1</v>
      </c>
      <c r="M199" s="50" t="s">
        <v>1434</v>
      </c>
      <c r="N199" s="50">
        <f t="shared" si="18"/>
        <v>1</v>
      </c>
      <c r="O199" s="50" t="s">
        <v>1434</v>
      </c>
      <c r="P199" s="50">
        <f t="shared" si="19"/>
        <v>1</v>
      </c>
      <c r="Q199" s="50" t="s">
        <v>1434</v>
      </c>
    </row>
    <row r="200" spans="1:17" s="54" customFormat="1" ht="76.5" x14ac:dyDescent="0.2">
      <c r="A200" s="49" t="s">
        <v>1942</v>
      </c>
      <c r="B200" s="49" t="s">
        <v>2347</v>
      </c>
      <c r="C200" s="50" t="s">
        <v>1</v>
      </c>
      <c r="D200" s="51" t="s">
        <v>2348</v>
      </c>
      <c r="E200" s="52">
        <v>1</v>
      </c>
      <c r="F200" s="53">
        <v>13</v>
      </c>
      <c r="G200" s="52">
        <v>0</v>
      </c>
      <c r="H200" s="53">
        <v>0</v>
      </c>
      <c r="I200" s="53">
        <v>13</v>
      </c>
      <c r="J200" s="50">
        <f t="shared" si="16"/>
        <v>1</v>
      </c>
      <c r="K200" s="50" t="s">
        <v>1434</v>
      </c>
      <c r="L200" s="50">
        <f t="shared" si="17"/>
        <v>1</v>
      </c>
      <c r="M200" s="50" t="s">
        <v>1434</v>
      </c>
      <c r="N200" s="50">
        <f t="shared" si="18"/>
        <v>1</v>
      </c>
      <c r="O200" s="50" t="s">
        <v>1434</v>
      </c>
      <c r="P200" s="50">
        <f t="shared" si="19"/>
        <v>1</v>
      </c>
      <c r="Q200" s="50" t="s">
        <v>1434</v>
      </c>
    </row>
    <row r="201" spans="1:17" s="54" customFormat="1" ht="14.1" customHeight="1" x14ac:dyDescent="0.2">
      <c r="A201" s="49" t="s">
        <v>1942</v>
      </c>
      <c r="B201" s="49" t="s">
        <v>2093</v>
      </c>
      <c r="C201" s="50" t="s">
        <v>1</v>
      </c>
      <c r="D201" s="51" t="s">
        <v>2358</v>
      </c>
      <c r="E201" s="52">
        <v>1</v>
      </c>
      <c r="F201" s="53">
        <v>13</v>
      </c>
      <c r="G201" s="52">
        <v>0</v>
      </c>
      <c r="H201" s="53">
        <v>0</v>
      </c>
      <c r="I201" s="53">
        <v>13</v>
      </c>
      <c r="J201" s="50">
        <f t="shared" si="16"/>
        <v>1</v>
      </c>
      <c r="K201" s="50" t="s">
        <v>1434</v>
      </c>
      <c r="L201" s="50">
        <f t="shared" si="17"/>
        <v>1</v>
      </c>
      <c r="M201" s="50" t="s">
        <v>1434</v>
      </c>
      <c r="N201" s="50">
        <f t="shared" si="18"/>
        <v>1</v>
      </c>
      <c r="O201" s="50" t="s">
        <v>1434</v>
      </c>
      <c r="P201" s="50">
        <f t="shared" si="19"/>
        <v>1</v>
      </c>
      <c r="Q201" s="50" t="s">
        <v>1434</v>
      </c>
    </row>
    <row r="202" spans="1:17" s="54" customFormat="1" ht="63.75" x14ac:dyDescent="0.2">
      <c r="A202" s="49" t="s">
        <v>1943</v>
      </c>
      <c r="B202" s="49" t="s">
        <v>2096</v>
      </c>
      <c r="C202" s="50" t="s">
        <v>1</v>
      </c>
      <c r="D202" s="51" t="s">
        <v>2361</v>
      </c>
      <c r="E202" s="52">
        <v>0.92310000000000003</v>
      </c>
      <c r="F202" s="53">
        <v>12</v>
      </c>
      <c r="G202" s="52">
        <v>7.6899999999999996E-2</v>
      </c>
      <c r="H202" s="53">
        <v>1</v>
      </c>
      <c r="I202" s="53">
        <v>13</v>
      </c>
      <c r="J202" s="50">
        <f t="shared" si="16"/>
        <v>1</v>
      </c>
      <c r="K202" s="50" t="s">
        <v>1434</v>
      </c>
      <c r="L202" s="50">
        <f t="shared" si="17"/>
        <v>1</v>
      </c>
      <c r="M202" s="50" t="s">
        <v>1434</v>
      </c>
      <c r="N202" s="50">
        <f t="shared" si="18"/>
        <v>1</v>
      </c>
      <c r="O202" s="50" t="s">
        <v>1434</v>
      </c>
      <c r="P202" s="50">
        <f t="shared" si="19"/>
        <v>0</v>
      </c>
      <c r="Q202" s="44" t="s">
        <v>1434</v>
      </c>
    </row>
    <row r="203" spans="1:17" s="54" customFormat="1" ht="63.75" x14ac:dyDescent="0.2">
      <c r="A203" s="49" t="s">
        <v>1943</v>
      </c>
      <c r="B203" s="49" t="s">
        <v>2096</v>
      </c>
      <c r="C203" s="50" t="s">
        <v>1</v>
      </c>
      <c r="D203" s="51" t="s">
        <v>2362</v>
      </c>
      <c r="E203" s="52">
        <v>0.92310000000000003</v>
      </c>
      <c r="F203" s="53">
        <v>12</v>
      </c>
      <c r="G203" s="52">
        <v>7.6899999999999996E-2</v>
      </c>
      <c r="H203" s="53">
        <v>1</v>
      </c>
      <c r="I203" s="53">
        <v>13</v>
      </c>
      <c r="J203" s="50">
        <f t="shared" si="16"/>
        <v>1</v>
      </c>
      <c r="K203" s="50" t="s">
        <v>1434</v>
      </c>
      <c r="L203" s="50">
        <f t="shared" si="17"/>
        <v>1</v>
      </c>
      <c r="M203" s="50" t="s">
        <v>1434</v>
      </c>
      <c r="N203" s="50">
        <f t="shared" si="18"/>
        <v>1</v>
      </c>
      <c r="O203" s="50" t="s">
        <v>1434</v>
      </c>
      <c r="P203" s="50">
        <f t="shared" si="19"/>
        <v>0</v>
      </c>
      <c r="Q203" s="44" t="s">
        <v>1434</v>
      </c>
    </row>
    <row r="204" spans="1:17" s="54" customFormat="1" ht="127.5" x14ac:dyDescent="0.2">
      <c r="A204" s="49" t="s">
        <v>1943</v>
      </c>
      <c r="B204" s="49" t="s">
        <v>2096</v>
      </c>
      <c r="C204" s="50" t="s">
        <v>1</v>
      </c>
      <c r="D204" s="51" t="s">
        <v>2363</v>
      </c>
      <c r="E204" s="52">
        <v>0.92310000000000003</v>
      </c>
      <c r="F204" s="53">
        <v>12</v>
      </c>
      <c r="G204" s="52">
        <v>7.6899999999999996E-2</v>
      </c>
      <c r="H204" s="53">
        <v>1</v>
      </c>
      <c r="I204" s="53">
        <v>13</v>
      </c>
      <c r="J204" s="50">
        <f t="shared" si="16"/>
        <v>1</v>
      </c>
      <c r="K204" s="50" t="s">
        <v>1434</v>
      </c>
      <c r="L204" s="50">
        <f t="shared" si="17"/>
        <v>1</v>
      </c>
      <c r="M204" s="50" t="s">
        <v>1434</v>
      </c>
      <c r="N204" s="50">
        <f t="shared" si="18"/>
        <v>1</v>
      </c>
      <c r="O204" s="50" t="s">
        <v>1434</v>
      </c>
      <c r="P204" s="50">
        <f t="shared" si="19"/>
        <v>0</v>
      </c>
      <c r="Q204" s="44" t="s">
        <v>1434</v>
      </c>
    </row>
    <row r="205" spans="1:17" s="54" customFormat="1" ht="51" x14ac:dyDescent="0.2">
      <c r="A205" s="49" t="s">
        <v>1943</v>
      </c>
      <c r="B205" s="49" t="s">
        <v>2369</v>
      </c>
      <c r="C205" s="50" t="s">
        <v>1</v>
      </c>
      <c r="D205" s="51" t="s">
        <v>2370</v>
      </c>
      <c r="E205" s="52">
        <v>1</v>
      </c>
      <c r="F205" s="53">
        <v>13</v>
      </c>
      <c r="G205" s="52">
        <v>0</v>
      </c>
      <c r="H205" s="53">
        <v>0</v>
      </c>
      <c r="I205" s="53">
        <v>13</v>
      </c>
      <c r="J205" s="50">
        <f t="shared" ref="J205:J268" si="20">IF(E205&gt;=66.67%,1,0)</f>
        <v>1</v>
      </c>
      <c r="K205" s="50" t="s">
        <v>1434</v>
      </c>
      <c r="L205" s="50">
        <f t="shared" ref="L205:L268" si="21">IF(E205&gt;=80%,1,0)</f>
        <v>1</v>
      </c>
      <c r="M205" s="50" t="s">
        <v>1434</v>
      </c>
      <c r="N205" s="50">
        <f t="shared" ref="N205:N268" si="22">IF(E205&gt;=90%,1,0)</f>
        <v>1</v>
      </c>
      <c r="O205" s="50" t="s">
        <v>1434</v>
      </c>
      <c r="P205" s="50">
        <f t="shared" ref="P205:P268" si="23">IF(E205=100%,1,0)</f>
        <v>1</v>
      </c>
      <c r="Q205" s="50" t="s">
        <v>1434</v>
      </c>
    </row>
    <row r="206" spans="1:17" s="54" customFormat="1" ht="76.5" x14ac:dyDescent="0.2">
      <c r="A206" s="49" t="s">
        <v>1943</v>
      </c>
      <c r="B206" s="49" t="s">
        <v>2378</v>
      </c>
      <c r="C206" s="50" t="s">
        <v>1</v>
      </c>
      <c r="D206" s="51" t="s">
        <v>2379</v>
      </c>
      <c r="E206" s="52">
        <v>1</v>
      </c>
      <c r="F206" s="53">
        <v>13</v>
      </c>
      <c r="G206" s="52">
        <v>0</v>
      </c>
      <c r="H206" s="53">
        <v>0</v>
      </c>
      <c r="I206" s="53">
        <v>13</v>
      </c>
      <c r="J206" s="50">
        <f t="shared" si="20"/>
        <v>1</v>
      </c>
      <c r="K206" s="50" t="s">
        <v>1434</v>
      </c>
      <c r="L206" s="50">
        <f t="shared" si="21"/>
        <v>1</v>
      </c>
      <c r="M206" s="50" t="s">
        <v>1434</v>
      </c>
      <c r="N206" s="50">
        <f t="shared" si="22"/>
        <v>1</v>
      </c>
      <c r="O206" s="50" t="s">
        <v>1434</v>
      </c>
      <c r="P206" s="50">
        <f t="shared" si="23"/>
        <v>1</v>
      </c>
      <c r="Q206" s="50" t="s">
        <v>1434</v>
      </c>
    </row>
    <row r="207" spans="1:17" s="54" customFormat="1" ht="38.25" x14ac:dyDescent="0.2">
      <c r="A207" s="49" t="s">
        <v>1945</v>
      </c>
      <c r="B207" s="49" t="s">
        <v>2102</v>
      </c>
      <c r="C207" s="50" t="s">
        <v>1</v>
      </c>
      <c r="D207" s="51" t="s">
        <v>2103</v>
      </c>
      <c r="E207" s="52">
        <v>1</v>
      </c>
      <c r="F207" s="53">
        <v>13</v>
      </c>
      <c r="G207" s="52">
        <v>0</v>
      </c>
      <c r="H207" s="53">
        <v>0</v>
      </c>
      <c r="I207" s="53">
        <v>13</v>
      </c>
      <c r="J207" s="50">
        <f t="shared" si="20"/>
        <v>1</v>
      </c>
      <c r="K207" s="50" t="s">
        <v>1434</v>
      </c>
      <c r="L207" s="50">
        <f t="shared" si="21"/>
        <v>1</v>
      </c>
      <c r="M207" s="50" t="s">
        <v>1434</v>
      </c>
      <c r="N207" s="50">
        <f t="shared" si="22"/>
        <v>1</v>
      </c>
      <c r="O207" s="50" t="s">
        <v>1434</v>
      </c>
      <c r="P207" s="50">
        <f t="shared" si="23"/>
        <v>1</v>
      </c>
      <c r="Q207" s="50" t="s">
        <v>1434</v>
      </c>
    </row>
    <row r="208" spans="1:17" s="54" customFormat="1" ht="25.5" x14ac:dyDescent="0.2">
      <c r="A208" s="49" t="s">
        <v>1945</v>
      </c>
      <c r="B208" s="49" t="s">
        <v>2104</v>
      </c>
      <c r="C208" s="50" t="s">
        <v>1</v>
      </c>
      <c r="D208" s="51" t="s">
        <v>2419</v>
      </c>
      <c r="E208" s="52">
        <v>0.92310000000000003</v>
      </c>
      <c r="F208" s="53">
        <v>12</v>
      </c>
      <c r="G208" s="52">
        <v>7.6899999999999996E-2</v>
      </c>
      <c r="H208" s="53">
        <v>1</v>
      </c>
      <c r="I208" s="53">
        <v>13</v>
      </c>
      <c r="J208" s="50">
        <f t="shared" si="20"/>
        <v>1</v>
      </c>
      <c r="K208" s="50" t="s">
        <v>1434</v>
      </c>
      <c r="L208" s="50">
        <f t="shared" si="21"/>
        <v>1</v>
      </c>
      <c r="M208" s="50" t="s">
        <v>1434</v>
      </c>
      <c r="N208" s="50">
        <f t="shared" si="22"/>
        <v>1</v>
      </c>
      <c r="O208" s="50" t="s">
        <v>1434</v>
      </c>
      <c r="P208" s="50">
        <f t="shared" si="23"/>
        <v>0</v>
      </c>
      <c r="Q208" s="44" t="s">
        <v>1434</v>
      </c>
    </row>
    <row r="209" spans="1:17" s="54" customFormat="1" ht="51" x14ac:dyDescent="0.2">
      <c r="A209" s="49" t="s">
        <v>1945</v>
      </c>
      <c r="B209" s="49" t="s">
        <v>2106</v>
      </c>
      <c r="C209" s="50" t="s">
        <v>1</v>
      </c>
      <c r="D209" s="51" t="s">
        <v>2107</v>
      </c>
      <c r="E209" s="52">
        <v>1</v>
      </c>
      <c r="F209" s="53">
        <v>13</v>
      </c>
      <c r="G209" s="52">
        <v>0</v>
      </c>
      <c r="H209" s="53">
        <v>0</v>
      </c>
      <c r="I209" s="53">
        <v>13</v>
      </c>
      <c r="J209" s="50">
        <f t="shared" si="20"/>
        <v>1</v>
      </c>
      <c r="K209" s="50" t="s">
        <v>1434</v>
      </c>
      <c r="L209" s="50">
        <f t="shared" si="21"/>
        <v>1</v>
      </c>
      <c r="M209" s="50" t="s">
        <v>1434</v>
      </c>
      <c r="N209" s="50">
        <f t="shared" si="22"/>
        <v>1</v>
      </c>
      <c r="O209" s="50" t="s">
        <v>1434</v>
      </c>
      <c r="P209" s="50">
        <f t="shared" si="23"/>
        <v>1</v>
      </c>
      <c r="Q209" s="50" t="s">
        <v>1434</v>
      </c>
    </row>
    <row r="210" spans="1:17" s="54" customFormat="1" ht="63.75" x14ac:dyDescent="0.2">
      <c r="A210" s="49" t="s">
        <v>1945</v>
      </c>
      <c r="B210" s="49" t="s">
        <v>2106</v>
      </c>
      <c r="C210" s="50" t="s">
        <v>1</v>
      </c>
      <c r="D210" s="51" t="s">
        <v>2422</v>
      </c>
      <c r="E210" s="52">
        <v>0.92310000000000003</v>
      </c>
      <c r="F210" s="53">
        <v>12</v>
      </c>
      <c r="G210" s="52">
        <v>7.6899999999999996E-2</v>
      </c>
      <c r="H210" s="53">
        <v>1</v>
      </c>
      <c r="I210" s="53">
        <v>13</v>
      </c>
      <c r="J210" s="50">
        <f t="shared" si="20"/>
        <v>1</v>
      </c>
      <c r="K210" s="50" t="s">
        <v>1434</v>
      </c>
      <c r="L210" s="50">
        <f t="shared" si="21"/>
        <v>1</v>
      </c>
      <c r="M210" s="50" t="s">
        <v>1434</v>
      </c>
      <c r="N210" s="50">
        <f t="shared" si="22"/>
        <v>1</v>
      </c>
      <c r="O210" s="50" t="s">
        <v>1434</v>
      </c>
      <c r="P210" s="50">
        <f t="shared" si="23"/>
        <v>0</v>
      </c>
      <c r="Q210" s="44" t="s">
        <v>1434</v>
      </c>
    </row>
    <row r="211" spans="1:17" ht="38.25" x14ac:dyDescent="0.25">
      <c r="A211" s="7" t="s">
        <v>1932</v>
      </c>
      <c r="B211" s="7" t="s">
        <v>2108</v>
      </c>
      <c r="C211" s="11" t="s">
        <v>1</v>
      </c>
      <c r="D211" s="8" t="s">
        <v>2439</v>
      </c>
      <c r="E211" s="9">
        <v>0.4667</v>
      </c>
      <c r="F211" s="10">
        <v>7</v>
      </c>
      <c r="G211" s="9">
        <v>0.5333</v>
      </c>
      <c r="H211" s="10">
        <v>8</v>
      </c>
      <c r="I211" s="10">
        <v>15</v>
      </c>
      <c r="J211" s="11">
        <f t="shared" si="20"/>
        <v>0</v>
      </c>
      <c r="K211" s="11" t="s">
        <v>1929</v>
      </c>
      <c r="L211" s="11">
        <f t="shared" si="21"/>
        <v>0</v>
      </c>
      <c r="M211" s="11" t="s">
        <v>1929</v>
      </c>
      <c r="N211" s="11">
        <f t="shared" si="22"/>
        <v>0</v>
      </c>
      <c r="O211" s="11" t="s">
        <v>1929</v>
      </c>
      <c r="P211" s="11">
        <f t="shared" si="23"/>
        <v>0</v>
      </c>
      <c r="Q211" s="11" t="s">
        <v>1929</v>
      </c>
    </row>
    <row r="212" spans="1:17" ht="51" x14ac:dyDescent="0.25">
      <c r="A212" s="7" t="s">
        <v>1932</v>
      </c>
      <c r="B212" s="7" t="s">
        <v>1958</v>
      </c>
      <c r="C212" s="11" t="s">
        <v>1</v>
      </c>
      <c r="D212" s="8" t="s">
        <v>2440</v>
      </c>
      <c r="E212" s="9">
        <v>0.73329999999999995</v>
      </c>
      <c r="F212" s="10">
        <v>11</v>
      </c>
      <c r="G212" s="9">
        <v>0.26669999999999999</v>
      </c>
      <c r="H212" s="10">
        <v>4</v>
      </c>
      <c r="I212" s="10">
        <v>15</v>
      </c>
      <c r="J212" s="11">
        <f t="shared" si="20"/>
        <v>1</v>
      </c>
      <c r="K212" s="11" t="s">
        <v>1434</v>
      </c>
      <c r="L212" s="11">
        <f t="shared" si="21"/>
        <v>0</v>
      </c>
      <c r="M212" s="11" t="s">
        <v>1929</v>
      </c>
      <c r="N212" s="11">
        <f t="shared" si="22"/>
        <v>0</v>
      </c>
      <c r="O212" s="11" t="s">
        <v>1929</v>
      </c>
      <c r="P212" s="11">
        <f t="shared" si="23"/>
        <v>0</v>
      </c>
      <c r="Q212" s="11" t="s">
        <v>1929</v>
      </c>
    </row>
    <row r="213" spans="1:17" ht="51" x14ac:dyDescent="0.25">
      <c r="A213" s="7" t="s">
        <v>1932</v>
      </c>
      <c r="B213" s="7" t="s">
        <v>2125</v>
      </c>
      <c r="C213" s="11" t="s">
        <v>1</v>
      </c>
      <c r="D213" s="8" t="s">
        <v>2441</v>
      </c>
      <c r="E213" s="9">
        <v>0.8</v>
      </c>
      <c r="F213" s="10">
        <v>12</v>
      </c>
      <c r="G213" s="9">
        <v>0.2</v>
      </c>
      <c r="H213" s="10">
        <v>3</v>
      </c>
      <c r="I213" s="10">
        <v>15</v>
      </c>
      <c r="J213" s="11">
        <f t="shared" si="20"/>
        <v>1</v>
      </c>
      <c r="K213" s="11" t="s">
        <v>1434</v>
      </c>
      <c r="L213" s="11">
        <f t="shared" si="21"/>
        <v>1</v>
      </c>
      <c r="M213" s="11" t="s">
        <v>1434</v>
      </c>
      <c r="N213" s="11">
        <f t="shared" si="22"/>
        <v>0</v>
      </c>
      <c r="O213" s="11" t="s">
        <v>1929</v>
      </c>
      <c r="P213" s="11">
        <f t="shared" si="23"/>
        <v>0</v>
      </c>
      <c r="Q213" s="11" t="s">
        <v>1929</v>
      </c>
    </row>
    <row r="214" spans="1:17" ht="38.25" x14ac:dyDescent="0.25">
      <c r="A214" s="7" t="s">
        <v>1932</v>
      </c>
      <c r="B214" s="7" t="s">
        <v>2125</v>
      </c>
      <c r="C214" s="11" t="s">
        <v>1</v>
      </c>
      <c r="D214" s="8" t="s">
        <v>2442</v>
      </c>
      <c r="E214" s="9">
        <v>0.8</v>
      </c>
      <c r="F214" s="10">
        <v>12</v>
      </c>
      <c r="G214" s="9">
        <v>0.2</v>
      </c>
      <c r="H214" s="10">
        <v>3</v>
      </c>
      <c r="I214" s="10">
        <v>15</v>
      </c>
      <c r="J214" s="11">
        <f t="shared" si="20"/>
        <v>1</v>
      </c>
      <c r="K214" s="11" t="s">
        <v>1434</v>
      </c>
      <c r="L214" s="11">
        <f t="shared" si="21"/>
        <v>1</v>
      </c>
      <c r="M214" s="11" t="s">
        <v>1434</v>
      </c>
      <c r="N214" s="11">
        <f t="shared" si="22"/>
        <v>0</v>
      </c>
      <c r="O214" s="11" t="s">
        <v>1929</v>
      </c>
      <c r="P214" s="11">
        <f t="shared" si="23"/>
        <v>0</v>
      </c>
      <c r="Q214" s="11" t="s">
        <v>1929</v>
      </c>
    </row>
    <row r="215" spans="1:17" ht="51" x14ac:dyDescent="0.25">
      <c r="A215" s="7" t="s">
        <v>1932</v>
      </c>
      <c r="B215" s="7" t="s">
        <v>2127</v>
      </c>
      <c r="C215" s="11" t="s">
        <v>1</v>
      </c>
      <c r="D215" s="8" t="s">
        <v>2443</v>
      </c>
      <c r="E215" s="9">
        <v>0.66669999999999996</v>
      </c>
      <c r="F215" s="10">
        <v>10</v>
      </c>
      <c r="G215" s="9">
        <v>0.33329999999999999</v>
      </c>
      <c r="H215" s="10">
        <v>5</v>
      </c>
      <c r="I215" s="10">
        <v>15</v>
      </c>
      <c r="J215" s="11">
        <f t="shared" si="20"/>
        <v>1</v>
      </c>
      <c r="K215" s="11" t="s">
        <v>1434</v>
      </c>
      <c r="L215" s="11">
        <f t="shared" si="21"/>
        <v>0</v>
      </c>
      <c r="M215" s="11" t="s">
        <v>1929</v>
      </c>
      <c r="N215" s="11">
        <f t="shared" si="22"/>
        <v>0</v>
      </c>
      <c r="O215" s="11" t="s">
        <v>1929</v>
      </c>
      <c r="P215" s="11">
        <f t="shared" si="23"/>
        <v>0</v>
      </c>
      <c r="Q215" s="11" t="s">
        <v>1929</v>
      </c>
    </row>
    <row r="216" spans="1:17" ht="63.75" x14ac:dyDescent="0.25">
      <c r="A216" s="7" t="s">
        <v>1932</v>
      </c>
      <c r="B216" s="7" t="s">
        <v>2127</v>
      </c>
      <c r="C216" s="11" t="s">
        <v>1</v>
      </c>
      <c r="D216" s="8" t="s">
        <v>2444</v>
      </c>
      <c r="E216" s="9">
        <v>0.8</v>
      </c>
      <c r="F216" s="10">
        <v>12</v>
      </c>
      <c r="G216" s="9">
        <v>0.2</v>
      </c>
      <c r="H216" s="10">
        <v>3</v>
      </c>
      <c r="I216" s="10">
        <v>15</v>
      </c>
      <c r="J216" s="11">
        <f t="shared" si="20"/>
        <v>1</v>
      </c>
      <c r="K216" s="11" t="s">
        <v>1434</v>
      </c>
      <c r="L216" s="11">
        <f t="shared" si="21"/>
        <v>1</v>
      </c>
      <c r="M216" s="11" t="s">
        <v>1434</v>
      </c>
      <c r="N216" s="11">
        <f t="shared" si="22"/>
        <v>0</v>
      </c>
      <c r="O216" s="11" t="s">
        <v>1929</v>
      </c>
      <c r="P216" s="11">
        <f t="shared" si="23"/>
        <v>0</v>
      </c>
      <c r="Q216" s="11" t="s">
        <v>1929</v>
      </c>
    </row>
    <row r="217" spans="1:17" ht="63.75" x14ac:dyDescent="0.25">
      <c r="A217" s="7" t="s">
        <v>1932</v>
      </c>
      <c r="B217" s="7" t="s">
        <v>2445</v>
      </c>
      <c r="C217" s="11" t="s">
        <v>1</v>
      </c>
      <c r="D217" s="8" t="s">
        <v>2446</v>
      </c>
      <c r="E217" s="9">
        <v>0.86670000000000003</v>
      </c>
      <c r="F217" s="10">
        <v>13</v>
      </c>
      <c r="G217" s="9">
        <v>0.1333</v>
      </c>
      <c r="H217" s="10">
        <v>2</v>
      </c>
      <c r="I217" s="10">
        <v>15</v>
      </c>
      <c r="J217" s="11">
        <f t="shared" si="20"/>
        <v>1</v>
      </c>
      <c r="K217" s="11" t="s">
        <v>1434</v>
      </c>
      <c r="L217" s="11">
        <f t="shared" si="21"/>
        <v>1</v>
      </c>
      <c r="M217" s="11" t="s">
        <v>1434</v>
      </c>
      <c r="N217" s="11">
        <f t="shared" si="22"/>
        <v>0</v>
      </c>
      <c r="O217" s="11" t="s">
        <v>1929</v>
      </c>
      <c r="P217" s="11">
        <f t="shared" si="23"/>
        <v>0</v>
      </c>
      <c r="Q217" s="11" t="s">
        <v>1929</v>
      </c>
    </row>
    <row r="218" spans="1:17" ht="63.75" x14ac:dyDescent="0.25">
      <c r="A218" s="7" t="s">
        <v>1932</v>
      </c>
      <c r="B218" s="7" t="s">
        <v>2129</v>
      </c>
      <c r="C218" s="11" t="s">
        <v>1</v>
      </c>
      <c r="D218" s="8" t="s">
        <v>2447</v>
      </c>
      <c r="E218" s="9">
        <v>0.93330000000000002</v>
      </c>
      <c r="F218" s="10">
        <v>14</v>
      </c>
      <c r="G218" s="9">
        <v>6.6699999999999995E-2</v>
      </c>
      <c r="H218" s="10">
        <v>1</v>
      </c>
      <c r="I218" s="10">
        <v>15</v>
      </c>
      <c r="J218" s="11">
        <f t="shared" si="20"/>
        <v>1</v>
      </c>
      <c r="K218" s="11" t="s">
        <v>1434</v>
      </c>
      <c r="L218" s="11">
        <f t="shared" si="21"/>
        <v>1</v>
      </c>
      <c r="M218" s="11" t="s">
        <v>1434</v>
      </c>
      <c r="N218" s="11">
        <f t="shared" si="22"/>
        <v>1</v>
      </c>
      <c r="O218" s="11" t="s">
        <v>1434</v>
      </c>
      <c r="P218" s="11">
        <f t="shared" si="23"/>
        <v>0</v>
      </c>
      <c r="Q218" s="11" t="s">
        <v>1929</v>
      </c>
    </row>
    <row r="219" spans="1:17" ht="140.25" x14ac:dyDescent="0.25">
      <c r="A219" s="7" t="s">
        <v>1932</v>
      </c>
      <c r="B219" s="7" t="s">
        <v>2129</v>
      </c>
      <c r="C219" s="11" t="s">
        <v>1</v>
      </c>
      <c r="D219" s="8" t="s">
        <v>2448</v>
      </c>
      <c r="E219" s="9">
        <v>0.73329999999999995</v>
      </c>
      <c r="F219" s="10">
        <v>11</v>
      </c>
      <c r="G219" s="9">
        <v>0.26669999999999999</v>
      </c>
      <c r="H219" s="10">
        <v>4</v>
      </c>
      <c r="I219" s="10">
        <v>15</v>
      </c>
      <c r="J219" s="11">
        <f t="shared" si="20"/>
        <v>1</v>
      </c>
      <c r="K219" s="11" t="s">
        <v>1434</v>
      </c>
      <c r="L219" s="11">
        <f t="shared" si="21"/>
        <v>0</v>
      </c>
      <c r="M219" s="11" t="s">
        <v>1929</v>
      </c>
      <c r="N219" s="11">
        <f t="shared" si="22"/>
        <v>0</v>
      </c>
      <c r="O219" s="11" t="s">
        <v>1929</v>
      </c>
      <c r="P219" s="11">
        <f t="shared" si="23"/>
        <v>0</v>
      </c>
      <c r="Q219" s="11" t="s">
        <v>1929</v>
      </c>
    </row>
    <row r="220" spans="1:17" ht="114.75" x14ac:dyDescent="0.25">
      <c r="A220" s="7" t="s">
        <v>1932</v>
      </c>
      <c r="B220" s="7" t="s">
        <v>2129</v>
      </c>
      <c r="C220" s="11" t="s">
        <v>1</v>
      </c>
      <c r="D220" s="8" t="s">
        <v>2449</v>
      </c>
      <c r="E220" s="9">
        <v>0.8</v>
      </c>
      <c r="F220" s="10">
        <v>12</v>
      </c>
      <c r="G220" s="9">
        <v>0.2</v>
      </c>
      <c r="H220" s="10">
        <v>3</v>
      </c>
      <c r="I220" s="10">
        <v>15</v>
      </c>
      <c r="J220" s="11">
        <f t="shared" si="20"/>
        <v>1</v>
      </c>
      <c r="K220" s="11" t="s">
        <v>1434</v>
      </c>
      <c r="L220" s="11">
        <f t="shared" si="21"/>
        <v>1</v>
      </c>
      <c r="M220" s="11" t="s">
        <v>1434</v>
      </c>
      <c r="N220" s="11">
        <f t="shared" si="22"/>
        <v>0</v>
      </c>
      <c r="O220" s="11" t="s">
        <v>1929</v>
      </c>
      <c r="P220" s="11">
        <f t="shared" si="23"/>
        <v>0</v>
      </c>
      <c r="Q220" s="11" t="s">
        <v>1929</v>
      </c>
    </row>
    <row r="221" spans="1:17" ht="77.25" x14ac:dyDescent="0.25">
      <c r="A221" s="7" t="s">
        <v>1933</v>
      </c>
      <c r="B221" s="15" t="s">
        <v>1963</v>
      </c>
      <c r="C221" s="11" t="s">
        <v>1</v>
      </c>
      <c r="D221" s="8" t="s">
        <v>2450</v>
      </c>
      <c r="E221" s="9">
        <v>1</v>
      </c>
      <c r="F221" s="10">
        <v>16</v>
      </c>
      <c r="G221" s="9">
        <v>0</v>
      </c>
      <c r="H221" s="10">
        <v>0</v>
      </c>
      <c r="I221" s="10">
        <v>16</v>
      </c>
      <c r="J221" s="11">
        <f t="shared" si="20"/>
        <v>1</v>
      </c>
      <c r="K221" s="11" t="s">
        <v>1434</v>
      </c>
      <c r="L221" s="11">
        <f t="shared" si="21"/>
        <v>1</v>
      </c>
      <c r="M221" s="11" t="s">
        <v>1434</v>
      </c>
      <c r="N221" s="11">
        <f t="shared" si="22"/>
        <v>1</v>
      </c>
      <c r="O221" s="11" t="s">
        <v>1434</v>
      </c>
      <c r="P221" s="11">
        <f t="shared" si="23"/>
        <v>1</v>
      </c>
      <c r="Q221" s="11" t="s">
        <v>1434</v>
      </c>
    </row>
    <row r="222" spans="1:17" ht="51.75" x14ac:dyDescent="0.25">
      <c r="A222" s="7" t="s">
        <v>1933</v>
      </c>
      <c r="B222" s="15" t="s">
        <v>1965</v>
      </c>
      <c r="C222" s="11" t="s">
        <v>1</v>
      </c>
      <c r="D222" s="8" t="s">
        <v>2451</v>
      </c>
      <c r="E222" s="9">
        <v>0.9375</v>
      </c>
      <c r="F222" s="10">
        <v>15</v>
      </c>
      <c r="G222" s="9">
        <v>6.25E-2</v>
      </c>
      <c r="H222" s="10">
        <v>1</v>
      </c>
      <c r="I222" s="10">
        <v>16</v>
      </c>
      <c r="J222" s="11">
        <f t="shared" si="20"/>
        <v>1</v>
      </c>
      <c r="K222" s="11" t="s">
        <v>1434</v>
      </c>
      <c r="L222" s="11">
        <f t="shared" si="21"/>
        <v>1</v>
      </c>
      <c r="M222" s="11" t="s">
        <v>1434</v>
      </c>
      <c r="N222" s="11">
        <f t="shared" si="22"/>
        <v>1</v>
      </c>
      <c r="O222" s="11" t="s">
        <v>1434</v>
      </c>
      <c r="P222" s="11">
        <f t="shared" si="23"/>
        <v>0</v>
      </c>
      <c r="Q222" s="11" t="s">
        <v>1929</v>
      </c>
    </row>
    <row r="223" spans="1:17" ht="115.5" x14ac:dyDescent="0.25">
      <c r="A223" s="7" t="s">
        <v>1933</v>
      </c>
      <c r="B223" s="15" t="s">
        <v>1968</v>
      </c>
      <c r="C223" s="11" t="s">
        <v>1</v>
      </c>
      <c r="D223" s="8" t="s">
        <v>2452</v>
      </c>
      <c r="E223" s="9">
        <v>1</v>
      </c>
      <c r="F223" s="10">
        <v>16</v>
      </c>
      <c r="G223" s="9">
        <v>0</v>
      </c>
      <c r="H223" s="10">
        <v>0</v>
      </c>
      <c r="I223" s="10">
        <v>16</v>
      </c>
      <c r="J223" s="11">
        <f t="shared" si="20"/>
        <v>1</v>
      </c>
      <c r="K223" s="11" t="s">
        <v>1434</v>
      </c>
      <c r="L223" s="11">
        <f t="shared" si="21"/>
        <v>1</v>
      </c>
      <c r="M223" s="11" t="s">
        <v>1434</v>
      </c>
      <c r="N223" s="11">
        <f t="shared" si="22"/>
        <v>1</v>
      </c>
      <c r="O223" s="11" t="s">
        <v>1434</v>
      </c>
      <c r="P223" s="11">
        <f t="shared" si="23"/>
        <v>1</v>
      </c>
      <c r="Q223" s="11" t="s">
        <v>1434</v>
      </c>
    </row>
    <row r="224" spans="1:17" ht="115.5" x14ac:dyDescent="0.25">
      <c r="A224" s="7" t="s">
        <v>1933</v>
      </c>
      <c r="B224" s="15" t="s">
        <v>1968</v>
      </c>
      <c r="C224" s="11" t="s">
        <v>1</v>
      </c>
      <c r="D224" s="8" t="s">
        <v>2453</v>
      </c>
      <c r="E224" s="9">
        <v>1</v>
      </c>
      <c r="F224" s="10">
        <v>16</v>
      </c>
      <c r="G224" s="9">
        <v>0</v>
      </c>
      <c r="H224" s="10">
        <v>0</v>
      </c>
      <c r="I224" s="10">
        <v>16</v>
      </c>
      <c r="J224" s="11">
        <f t="shared" si="20"/>
        <v>1</v>
      </c>
      <c r="K224" s="11" t="s">
        <v>1434</v>
      </c>
      <c r="L224" s="11">
        <f t="shared" si="21"/>
        <v>1</v>
      </c>
      <c r="M224" s="11" t="s">
        <v>1434</v>
      </c>
      <c r="N224" s="11">
        <f t="shared" si="22"/>
        <v>1</v>
      </c>
      <c r="O224" s="11" t="s">
        <v>1434</v>
      </c>
      <c r="P224" s="11">
        <f t="shared" si="23"/>
        <v>1</v>
      </c>
      <c r="Q224" s="11" t="s">
        <v>1434</v>
      </c>
    </row>
    <row r="225" spans="1:17" ht="90" x14ac:dyDescent="0.25">
      <c r="A225" s="7" t="s">
        <v>1933</v>
      </c>
      <c r="B225" s="15" t="s">
        <v>1970</v>
      </c>
      <c r="C225" s="11" t="s">
        <v>1</v>
      </c>
      <c r="D225" s="8" t="s">
        <v>2454</v>
      </c>
      <c r="E225" s="9">
        <v>0.625</v>
      </c>
      <c r="F225" s="10">
        <v>10</v>
      </c>
      <c r="G225" s="9">
        <v>0.375</v>
      </c>
      <c r="H225" s="10">
        <v>6</v>
      </c>
      <c r="I225" s="10">
        <v>16</v>
      </c>
      <c r="J225" s="11">
        <f t="shared" si="20"/>
        <v>0</v>
      </c>
      <c r="K225" s="11" t="s">
        <v>1929</v>
      </c>
      <c r="L225" s="11">
        <f t="shared" si="21"/>
        <v>0</v>
      </c>
      <c r="M225" s="11" t="s">
        <v>1929</v>
      </c>
      <c r="N225" s="11">
        <f t="shared" si="22"/>
        <v>0</v>
      </c>
      <c r="O225" s="11" t="s">
        <v>1929</v>
      </c>
      <c r="P225" s="11">
        <f t="shared" si="23"/>
        <v>0</v>
      </c>
      <c r="Q225" s="11" t="s">
        <v>1929</v>
      </c>
    </row>
    <row r="226" spans="1:17" ht="90" x14ac:dyDescent="0.25">
      <c r="A226" s="7" t="s">
        <v>1933</v>
      </c>
      <c r="B226" s="15" t="s">
        <v>1970</v>
      </c>
      <c r="C226" s="11" t="s">
        <v>1</v>
      </c>
      <c r="D226" s="8" t="s">
        <v>2455</v>
      </c>
      <c r="E226" s="9">
        <v>0.9375</v>
      </c>
      <c r="F226" s="10">
        <v>15</v>
      </c>
      <c r="G226" s="9">
        <v>6.25E-2</v>
      </c>
      <c r="H226" s="10">
        <v>1</v>
      </c>
      <c r="I226" s="10">
        <v>16</v>
      </c>
      <c r="J226" s="11">
        <f t="shared" si="20"/>
        <v>1</v>
      </c>
      <c r="K226" s="11" t="s">
        <v>1434</v>
      </c>
      <c r="L226" s="11">
        <f t="shared" si="21"/>
        <v>1</v>
      </c>
      <c r="M226" s="11" t="s">
        <v>1434</v>
      </c>
      <c r="N226" s="11">
        <f t="shared" si="22"/>
        <v>1</v>
      </c>
      <c r="O226" s="11" t="s">
        <v>1434</v>
      </c>
      <c r="P226" s="11">
        <f t="shared" si="23"/>
        <v>0</v>
      </c>
      <c r="Q226" s="11" t="s">
        <v>1929</v>
      </c>
    </row>
    <row r="227" spans="1:17" ht="90" x14ac:dyDescent="0.25">
      <c r="A227" s="7" t="s">
        <v>1933</v>
      </c>
      <c r="B227" s="15" t="s">
        <v>1970</v>
      </c>
      <c r="C227" s="11" t="s">
        <v>1</v>
      </c>
      <c r="D227" s="8" t="s">
        <v>2456</v>
      </c>
      <c r="E227" s="9">
        <v>0.5</v>
      </c>
      <c r="F227" s="10">
        <v>8</v>
      </c>
      <c r="G227" s="9">
        <v>0.5</v>
      </c>
      <c r="H227" s="10">
        <v>8</v>
      </c>
      <c r="I227" s="10">
        <v>16</v>
      </c>
      <c r="J227" s="11">
        <f t="shared" si="20"/>
        <v>0</v>
      </c>
      <c r="K227" s="11" t="s">
        <v>1929</v>
      </c>
      <c r="L227" s="11">
        <f t="shared" si="21"/>
        <v>0</v>
      </c>
      <c r="M227" s="11" t="s">
        <v>1929</v>
      </c>
      <c r="N227" s="11">
        <f t="shared" si="22"/>
        <v>0</v>
      </c>
      <c r="O227" s="11" t="s">
        <v>1929</v>
      </c>
      <c r="P227" s="11">
        <f t="shared" si="23"/>
        <v>0</v>
      </c>
      <c r="Q227" s="11" t="s">
        <v>1929</v>
      </c>
    </row>
    <row r="228" spans="1:17" ht="63.75" x14ac:dyDescent="0.25">
      <c r="A228" s="7" t="s">
        <v>1933</v>
      </c>
      <c r="B228" s="15" t="s">
        <v>1972</v>
      </c>
      <c r="C228" s="11" t="s">
        <v>1</v>
      </c>
      <c r="D228" s="8" t="s">
        <v>2457</v>
      </c>
      <c r="E228" s="9">
        <v>0.875</v>
      </c>
      <c r="F228" s="10">
        <v>14</v>
      </c>
      <c r="G228" s="9">
        <v>0.125</v>
      </c>
      <c r="H228" s="10">
        <v>2</v>
      </c>
      <c r="I228" s="10">
        <v>16</v>
      </c>
      <c r="J228" s="11">
        <f t="shared" si="20"/>
        <v>1</v>
      </c>
      <c r="K228" s="11" t="s">
        <v>1434</v>
      </c>
      <c r="L228" s="11">
        <f t="shared" si="21"/>
        <v>1</v>
      </c>
      <c r="M228" s="11" t="s">
        <v>1434</v>
      </c>
      <c r="N228" s="11">
        <f t="shared" si="22"/>
        <v>0</v>
      </c>
      <c r="O228" s="11" t="s">
        <v>1929</v>
      </c>
      <c r="P228" s="11">
        <f t="shared" si="23"/>
        <v>0</v>
      </c>
      <c r="Q228" s="11" t="s">
        <v>1929</v>
      </c>
    </row>
    <row r="229" spans="1:17" ht="90.75" thickBot="1" x14ac:dyDescent="0.3">
      <c r="A229" s="7" t="s">
        <v>1933</v>
      </c>
      <c r="B229" s="15" t="s">
        <v>1974</v>
      </c>
      <c r="C229" s="11" t="s">
        <v>1</v>
      </c>
      <c r="D229" s="1" t="s">
        <v>2139</v>
      </c>
      <c r="E229" s="17">
        <v>1</v>
      </c>
      <c r="F229" s="18">
        <v>16</v>
      </c>
      <c r="G229" s="17">
        <v>0</v>
      </c>
      <c r="H229" s="18">
        <v>0</v>
      </c>
      <c r="I229" s="19">
        <v>16</v>
      </c>
      <c r="J229" s="11">
        <f t="shared" si="20"/>
        <v>1</v>
      </c>
      <c r="K229" s="11" t="s">
        <v>1434</v>
      </c>
      <c r="L229" s="11">
        <f t="shared" si="21"/>
        <v>1</v>
      </c>
      <c r="M229" s="11" t="s">
        <v>1434</v>
      </c>
      <c r="N229" s="11">
        <f t="shared" si="22"/>
        <v>1</v>
      </c>
      <c r="O229" s="11" t="s">
        <v>1434</v>
      </c>
      <c r="P229" s="11">
        <f t="shared" si="23"/>
        <v>1</v>
      </c>
      <c r="Q229" s="11" t="s">
        <v>1434</v>
      </c>
    </row>
    <row r="230" spans="1:17" ht="90" x14ac:dyDescent="0.25">
      <c r="A230" s="7" t="s">
        <v>1933</v>
      </c>
      <c r="B230" s="15" t="s">
        <v>1974</v>
      </c>
      <c r="C230" s="11" t="s">
        <v>1</v>
      </c>
      <c r="D230" s="2" t="s">
        <v>2140</v>
      </c>
      <c r="E230" s="20">
        <v>0.9375</v>
      </c>
      <c r="F230" s="21">
        <v>15</v>
      </c>
      <c r="G230" s="20">
        <v>6.25E-2</v>
      </c>
      <c r="H230" s="21">
        <v>1</v>
      </c>
      <c r="I230" s="22">
        <v>16</v>
      </c>
      <c r="J230" s="11">
        <f t="shared" si="20"/>
        <v>1</v>
      </c>
      <c r="K230" s="11" t="s">
        <v>1434</v>
      </c>
      <c r="L230" s="11">
        <f t="shared" si="21"/>
        <v>1</v>
      </c>
      <c r="M230" s="11" t="s">
        <v>1434</v>
      </c>
      <c r="N230" s="11">
        <f t="shared" si="22"/>
        <v>1</v>
      </c>
      <c r="O230" s="11" t="s">
        <v>1434</v>
      </c>
      <c r="P230" s="11">
        <f t="shared" si="23"/>
        <v>0</v>
      </c>
      <c r="Q230" s="11" t="s">
        <v>1929</v>
      </c>
    </row>
    <row r="231" spans="1:17" ht="78" thickBot="1" x14ac:dyDescent="0.3">
      <c r="A231" s="7" t="s">
        <v>1933</v>
      </c>
      <c r="B231" s="15" t="s">
        <v>2141</v>
      </c>
      <c r="C231" s="11" t="s">
        <v>1</v>
      </c>
      <c r="D231" s="1" t="s">
        <v>2458</v>
      </c>
      <c r="E231" s="17">
        <v>1</v>
      </c>
      <c r="F231" s="18">
        <v>16</v>
      </c>
      <c r="G231" s="17">
        <v>0</v>
      </c>
      <c r="H231" s="18">
        <v>0</v>
      </c>
      <c r="I231" s="19">
        <v>16</v>
      </c>
      <c r="J231" s="11">
        <f t="shared" si="20"/>
        <v>1</v>
      </c>
      <c r="K231" s="11" t="s">
        <v>1434</v>
      </c>
      <c r="L231" s="11">
        <f t="shared" si="21"/>
        <v>1</v>
      </c>
      <c r="M231" s="11" t="s">
        <v>1434</v>
      </c>
      <c r="N231" s="11">
        <f t="shared" si="22"/>
        <v>1</v>
      </c>
      <c r="O231" s="11" t="s">
        <v>1434</v>
      </c>
      <c r="P231" s="11">
        <f t="shared" si="23"/>
        <v>1</v>
      </c>
      <c r="Q231" s="11" t="s">
        <v>1434</v>
      </c>
    </row>
    <row r="232" spans="1:17" ht="77.25" x14ac:dyDescent="0.25">
      <c r="A232" s="7" t="s">
        <v>1933</v>
      </c>
      <c r="B232" s="25" t="s">
        <v>2141</v>
      </c>
      <c r="C232" s="26" t="s">
        <v>1</v>
      </c>
      <c r="D232" s="2" t="s">
        <v>2459</v>
      </c>
      <c r="E232" s="20">
        <v>0.875</v>
      </c>
      <c r="F232" s="21">
        <v>14</v>
      </c>
      <c r="G232" s="20">
        <v>0.125</v>
      </c>
      <c r="H232" s="21">
        <v>2</v>
      </c>
      <c r="I232" s="22">
        <v>16</v>
      </c>
      <c r="J232" s="11">
        <f t="shared" si="20"/>
        <v>1</v>
      </c>
      <c r="K232" s="11" t="s">
        <v>1434</v>
      </c>
      <c r="L232" s="11">
        <f t="shared" si="21"/>
        <v>1</v>
      </c>
      <c r="M232" s="11" t="s">
        <v>1434</v>
      </c>
      <c r="N232" s="11">
        <f t="shared" si="22"/>
        <v>0</v>
      </c>
      <c r="O232" s="11" t="s">
        <v>1929</v>
      </c>
      <c r="P232" s="11">
        <f t="shared" si="23"/>
        <v>0</v>
      </c>
      <c r="Q232" s="11" t="s">
        <v>1929</v>
      </c>
    </row>
    <row r="233" spans="1:17" ht="102" x14ac:dyDescent="0.25">
      <c r="A233" s="7" t="s">
        <v>1933</v>
      </c>
      <c r="B233" s="15" t="s">
        <v>2141</v>
      </c>
      <c r="C233" s="11" t="s">
        <v>1</v>
      </c>
      <c r="D233" s="8" t="s">
        <v>2460</v>
      </c>
      <c r="E233" s="9">
        <v>1</v>
      </c>
      <c r="F233" s="10">
        <v>16</v>
      </c>
      <c r="G233" s="9">
        <v>0</v>
      </c>
      <c r="H233" s="10">
        <v>0</v>
      </c>
      <c r="I233" s="10">
        <v>16</v>
      </c>
      <c r="J233" s="11">
        <f t="shared" si="20"/>
        <v>1</v>
      </c>
      <c r="K233" s="11" t="s">
        <v>1434</v>
      </c>
      <c r="L233" s="11">
        <f t="shared" si="21"/>
        <v>1</v>
      </c>
      <c r="M233" s="11" t="s">
        <v>1434</v>
      </c>
      <c r="N233" s="11">
        <f t="shared" si="22"/>
        <v>1</v>
      </c>
      <c r="O233" s="11" t="s">
        <v>1434</v>
      </c>
      <c r="P233" s="11">
        <f t="shared" si="23"/>
        <v>1</v>
      </c>
      <c r="Q233" s="11" t="s">
        <v>1434</v>
      </c>
    </row>
    <row r="234" spans="1:17" ht="89.25" x14ac:dyDescent="0.25">
      <c r="A234" s="7" t="s">
        <v>1933</v>
      </c>
      <c r="B234" s="15" t="s">
        <v>2141</v>
      </c>
      <c r="C234" s="11" t="s">
        <v>1</v>
      </c>
      <c r="D234" s="8" t="s">
        <v>2461</v>
      </c>
      <c r="E234" s="9">
        <v>0.625</v>
      </c>
      <c r="F234" s="10">
        <v>10</v>
      </c>
      <c r="G234" s="9">
        <v>0.375</v>
      </c>
      <c r="H234" s="10">
        <v>6</v>
      </c>
      <c r="I234" s="10">
        <v>16</v>
      </c>
      <c r="J234" s="11">
        <f t="shared" si="20"/>
        <v>0</v>
      </c>
      <c r="K234" s="11" t="s">
        <v>1929</v>
      </c>
      <c r="L234" s="11">
        <f t="shared" si="21"/>
        <v>0</v>
      </c>
      <c r="M234" s="11" t="s">
        <v>1929</v>
      </c>
      <c r="N234" s="11">
        <f t="shared" si="22"/>
        <v>0</v>
      </c>
      <c r="O234" s="11" t="s">
        <v>1929</v>
      </c>
      <c r="P234" s="11">
        <f t="shared" si="23"/>
        <v>0</v>
      </c>
      <c r="Q234" s="11" t="s">
        <v>1929</v>
      </c>
    </row>
    <row r="235" spans="1:17" ht="77.25" x14ac:dyDescent="0.25">
      <c r="A235" s="7" t="s">
        <v>1933</v>
      </c>
      <c r="B235" s="15" t="s">
        <v>2141</v>
      </c>
      <c r="C235" s="11" t="s">
        <v>1</v>
      </c>
      <c r="D235" t="s">
        <v>2462</v>
      </c>
      <c r="E235" s="9">
        <v>0</v>
      </c>
      <c r="F235" s="10">
        <v>0</v>
      </c>
      <c r="G235" s="9">
        <v>1</v>
      </c>
      <c r="H235" s="10">
        <v>16</v>
      </c>
      <c r="I235" s="10">
        <v>16</v>
      </c>
      <c r="J235" s="11">
        <f t="shared" si="20"/>
        <v>0</v>
      </c>
      <c r="K235" s="11" t="s">
        <v>1929</v>
      </c>
      <c r="L235" s="11">
        <f t="shared" si="21"/>
        <v>0</v>
      </c>
      <c r="M235" s="11" t="s">
        <v>1929</v>
      </c>
      <c r="N235" s="11">
        <f t="shared" si="22"/>
        <v>0</v>
      </c>
      <c r="O235" s="11" t="s">
        <v>1929</v>
      </c>
      <c r="P235" s="11">
        <f t="shared" si="23"/>
        <v>0</v>
      </c>
      <c r="Q235" s="11" t="s">
        <v>1929</v>
      </c>
    </row>
    <row r="236" spans="1:17" ht="77.25" x14ac:dyDescent="0.25">
      <c r="A236" s="7" t="s">
        <v>1933</v>
      </c>
      <c r="B236" s="15" t="s">
        <v>2141</v>
      </c>
      <c r="C236" s="11" t="s">
        <v>1</v>
      </c>
      <c r="D236" t="s">
        <v>2463</v>
      </c>
      <c r="E236" s="9">
        <v>0</v>
      </c>
      <c r="F236" s="10">
        <v>0</v>
      </c>
      <c r="G236" s="9">
        <v>1</v>
      </c>
      <c r="H236" s="10">
        <v>16</v>
      </c>
      <c r="I236" s="10">
        <v>16</v>
      </c>
      <c r="J236" s="11">
        <f t="shared" si="20"/>
        <v>0</v>
      </c>
      <c r="K236" s="11" t="s">
        <v>1929</v>
      </c>
      <c r="L236" s="11">
        <f t="shared" si="21"/>
        <v>0</v>
      </c>
      <c r="M236" s="11" t="s">
        <v>1929</v>
      </c>
      <c r="N236" s="11">
        <f t="shared" si="22"/>
        <v>0</v>
      </c>
      <c r="O236" s="11" t="s">
        <v>1929</v>
      </c>
      <c r="P236" s="11">
        <f t="shared" si="23"/>
        <v>0</v>
      </c>
      <c r="Q236" s="11" t="s">
        <v>1929</v>
      </c>
    </row>
    <row r="237" spans="1:17" ht="77.25" x14ac:dyDescent="0.25">
      <c r="A237" s="7" t="s">
        <v>1933</v>
      </c>
      <c r="B237" s="15" t="s">
        <v>2141</v>
      </c>
      <c r="C237" s="11" t="s">
        <v>1</v>
      </c>
      <c r="D237" s="8" t="s">
        <v>2464</v>
      </c>
      <c r="E237" s="9">
        <v>0</v>
      </c>
      <c r="F237" s="10">
        <v>0</v>
      </c>
      <c r="G237" s="9">
        <v>1</v>
      </c>
      <c r="H237" s="10">
        <v>16</v>
      </c>
      <c r="I237" s="10">
        <v>16</v>
      </c>
      <c r="J237" s="11">
        <f t="shared" si="20"/>
        <v>0</v>
      </c>
      <c r="K237" s="11" t="s">
        <v>1929</v>
      </c>
      <c r="L237" s="11">
        <f t="shared" si="21"/>
        <v>0</v>
      </c>
      <c r="M237" s="11" t="s">
        <v>1929</v>
      </c>
      <c r="N237" s="11">
        <f t="shared" si="22"/>
        <v>0</v>
      </c>
      <c r="O237" s="11" t="s">
        <v>1929</v>
      </c>
      <c r="P237" s="11">
        <f t="shared" si="23"/>
        <v>0</v>
      </c>
      <c r="Q237" s="11" t="s">
        <v>1929</v>
      </c>
    </row>
    <row r="238" spans="1:17" ht="77.25" x14ac:dyDescent="0.25">
      <c r="A238" s="7" t="s">
        <v>1933</v>
      </c>
      <c r="B238" s="15" t="s">
        <v>2141</v>
      </c>
      <c r="C238" s="11" t="s">
        <v>1</v>
      </c>
      <c r="D238" s="8" t="s">
        <v>2465</v>
      </c>
      <c r="E238" s="9">
        <v>0</v>
      </c>
      <c r="F238" s="10">
        <v>0</v>
      </c>
      <c r="G238" s="9">
        <v>1</v>
      </c>
      <c r="H238" s="10">
        <v>16</v>
      </c>
      <c r="I238" s="10">
        <v>16</v>
      </c>
      <c r="J238" s="11">
        <f t="shared" si="20"/>
        <v>0</v>
      </c>
      <c r="K238" s="11" t="s">
        <v>1929</v>
      </c>
      <c r="L238" s="11">
        <f t="shared" si="21"/>
        <v>0</v>
      </c>
      <c r="M238" s="11" t="s">
        <v>1929</v>
      </c>
      <c r="N238" s="11">
        <f t="shared" si="22"/>
        <v>0</v>
      </c>
      <c r="O238" s="11" t="s">
        <v>1929</v>
      </c>
      <c r="P238" s="11">
        <f t="shared" si="23"/>
        <v>0</v>
      </c>
      <c r="Q238" s="11" t="s">
        <v>1929</v>
      </c>
    </row>
    <row r="239" spans="1:17" ht="77.25" x14ac:dyDescent="0.25">
      <c r="A239" s="7" t="s">
        <v>1933</v>
      </c>
      <c r="B239" s="15" t="s">
        <v>2141</v>
      </c>
      <c r="C239" s="11" t="s">
        <v>1</v>
      </c>
      <c r="D239" s="8" t="s">
        <v>2466</v>
      </c>
      <c r="E239" s="9">
        <v>0</v>
      </c>
      <c r="F239" s="10">
        <v>0</v>
      </c>
      <c r="G239" s="9">
        <v>1</v>
      </c>
      <c r="H239" s="10">
        <v>16</v>
      </c>
      <c r="I239" s="10">
        <v>16</v>
      </c>
      <c r="J239" s="11">
        <f t="shared" si="20"/>
        <v>0</v>
      </c>
      <c r="K239" s="11" t="s">
        <v>1929</v>
      </c>
      <c r="L239" s="11">
        <f t="shared" si="21"/>
        <v>0</v>
      </c>
      <c r="M239" s="11" t="s">
        <v>1929</v>
      </c>
      <c r="N239" s="11">
        <f t="shared" si="22"/>
        <v>0</v>
      </c>
      <c r="O239" s="11" t="s">
        <v>1929</v>
      </c>
      <c r="P239" s="11">
        <f t="shared" si="23"/>
        <v>0</v>
      </c>
      <c r="Q239" s="11" t="s">
        <v>1929</v>
      </c>
    </row>
    <row r="240" spans="1:17" ht="77.25" x14ac:dyDescent="0.25">
      <c r="A240" s="7" t="s">
        <v>1933</v>
      </c>
      <c r="B240" s="15" t="s">
        <v>2141</v>
      </c>
      <c r="C240" s="11" t="s">
        <v>1</v>
      </c>
      <c r="D240" s="8" t="s">
        <v>2467</v>
      </c>
      <c r="E240" s="9">
        <v>0</v>
      </c>
      <c r="F240" s="10">
        <v>0</v>
      </c>
      <c r="G240" s="9">
        <v>1</v>
      </c>
      <c r="H240" s="10">
        <v>16</v>
      </c>
      <c r="I240" s="10">
        <v>16</v>
      </c>
      <c r="J240" s="11">
        <f t="shared" si="20"/>
        <v>0</v>
      </c>
      <c r="K240" s="11" t="s">
        <v>1929</v>
      </c>
      <c r="L240" s="11">
        <f t="shared" si="21"/>
        <v>0</v>
      </c>
      <c r="M240" s="11" t="s">
        <v>1929</v>
      </c>
      <c r="N240" s="11">
        <f t="shared" si="22"/>
        <v>0</v>
      </c>
      <c r="O240" s="11" t="s">
        <v>1929</v>
      </c>
      <c r="P240" s="11">
        <f t="shared" si="23"/>
        <v>0</v>
      </c>
      <c r="Q240" s="11" t="s">
        <v>1929</v>
      </c>
    </row>
    <row r="241" spans="1:17" ht="51" x14ac:dyDescent="0.25">
      <c r="A241" s="7" t="s">
        <v>1934</v>
      </c>
      <c r="B241" s="15" t="s">
        <v>1976</v>
      </c>
      <c r="C241" s="11" t="s">
        <v>1</v>
      </c>
      <c r="D241" s="8" t="s">
        <v>2468</v>
      </c>
      <c r="E241" s="9">
        <v>1</v>
      </c>
      <c r="F241" s="10">
        <v>15</v>
      </c>
      <c r="G241" s="9">
        <v>0</v>
      </c>
      <c r="H241" s="10">
        <v>0</v>
      </c>
      <c r="I241" s="10">
        <v>15</v>
      </c>
      <c r="J241" s="11">
        <f t="shared" si="20"/>
        <v>1</v>
      </c>
      <c r="K241" s="11" t="s">
        <v>1434</v>
      </c>
      <c r="L241" s="11">
        <f t="shared" si="21"/>
        <v>1</v>
      </c>
      <c r="M241" s="11" t="s">
        <v>1434</v>
      </c>
      <c r="N241" s="11">
        <f t="shared" si="22"/>
        <v>1</v>
      </c>
      <c r="O241" s="11" t="s">
        <v>1434</v>
      </c>
      <c r="P241" s="11">
        <f t="shared" si="23"/>
        <v>1</v>
      </c>
      <c r="Q241" s="11" t="s">
        <v>1434</v>
      </c>
    </row>
    <row r="242" spans="1:17" ht="63.75" x14ac:dyDescent="0.25">
      <c r="A242" s="7" t="s">
        <v>1934</v>
      </c>
      <c r="B242" s="15" t="s">
        <v>1976</v>
      </c>
      <c r="C242" s="11" t="s">
        <v>1</v>
      </c>
      <c r="D242" s="8" t="s">
        <v>2469</v>
      </c>
      <c r="E242" s="9">
        <v>0.8</v>
      </c>
      <c r="F242" s="10">
        <v>12</v>
      </c>
      <c r="G242" s="9">
        <v>0.2</v>
      </c>
      <c r="H242" s="10">
        <v>3</v>
      </c>
      <c r="I242" s="10">
        <v>15</v>
      </c>
      <c r="J242" s="11">
        <f t="shared" si="20"/>
        <v>1</v>
      </c>
      <c r="K242" s="11" t="s">
        <v>1434</v>
      </c>
      <c r="L242" s="11">
        <f t="shared" si="21"/>
        <v>1</v>
      </c>
      <c r="M242" s="11" t="s">
        <v>1434</v>
      </c>
      <c r="N242" s="11">
        <f t="shared" si="22"/>
        <v>0</v>
      </c>
      <c r="O242" s="11" t="s">
        <v>1929</v>
      </c>
      <c r="P242" s="11">
        <f t="shared" si="23"/>
        <v>0</v>
      </c>
      <c r="Q242" s="11" t="s">
        <v>1929</v>
      </c>
    </row>
    <row r="243" spans="1:17" ht="51" x14ac:dyDescent="0.25">
      <c r="A243" s="7" t="s">
        <v>1934</v>
      </c>
      <c r="B243" s="15" t="s">
        <v>1976</v>
      </c>
      <c r="C243" s="11" t="s">
        <v>1</v>
      </c>
      <c r="D243" s="8" t="s">
        <v>2470</v>
      </c>
      <c r="E243" s="9">
        <v>1</v>
      </c>
      <c r="F243" s="10">
        <v>15</v>
      </c>
      <c r="G243" s="9">
        <v>0</v>
      </c>
      <c r="H243" s="10">
        <v>0</v>
      </c>
      <c r="I243" s="10">
        <v>15</v>
      </c>
      <c r="J243" s="11">
        <f t="shared" si="20"/>
        <v>1</v>
      </c>
      <c r="K243" s="11" t="s">
        <v>1434</v>
      </c>
      <c r="L243" s="11">
        <f t="shared" si="21"/>
        <v>1</v>
      </c>
      <c r="M243" s="11" t="s">
        <v>1434</v>
      </c>
      <c r="N243" s="11">
        <f t="shared" si="22"/>
        <v>1</v>
      </c>
      <c r="O243" s="11" t="s">
        <v>1434</v>
      </c>
      <c r="P243" s="11">
        <f t="shared" si="23"/>
        <v>1</v>
      </c>
      <c r="Q243" s="11" t="s">
        <v>1434</v>
      </c>
    </row>
    <row r="244" spans="1:17" ht="51" x14ac:dyDescent="0.25">
      <c r="A244" s="7" t="s">
        <v>1934</v>
      </c>
      <c r="B244" s="15" t="s">
        <v>1976</v>
      </c>
      <c r="C244" s="11" t="s">
        <v>1</v>
      </c>
      <c r="D244" s="8" t="s">
        <v>2471</v>
      </c>
      <c r="E244" s="9">
        <v>0.86670000000000003</v>
      </c>
      <c r="F244" s="10">
        <v>13</v>
      </c>
      <c r="G244" s="9">
        <v>0.1333</v>
      </c>
      <c r="H244" s="10">
        <v>2</v>
      </c>
      <c r="I244" s="10">
        <v>15</v>
      </c>
      <c r="J244" s="11">
        <f t="shared" si="20"/>
        <v>1</v>
      </c>
      <c r="K244" s="11" t="s">
        <v>1434</v>
      </c>
      <c r="L244" s="11">
        <f t="shared" si="21"/>
        <v>1</v>
      </c>
      <c r="M244" s="11" t="s">
        <v>1434</v>
      </c>
      <c r="N244" s="11">
        <f t="shared" si="22"/>
        <v>0</v>
      </c>
      <c r="O244" s="11" t="s">
        <v>1929</v>
      </c>
      <c r="P244" s="11">
        <f t="shared" si="23"/>
        <v>0</v>
      </c>
      <c r="Q244" s="11" t="s">
        <v>1929</v>
      </c>
    </row>
    <row r="245" spans="1:17" ht="51" x14ac:dyDescent="0.25">
      <c r="A245" s="7" t="s">
        <v>1935</v>
      </c>
      <c r="B245" s="15" t="s">
        <v>1976</v>
      </c>
      <c r="C245" s="11" t="s">
        <v>1</v>
      </c>
      <c r="D245" s="8" t="s">
        <v>2472</v>
      </c>
      <c r="E245" s="9">
        <v>0.86670000000000003</v>
      </c>
      <c r="F245" s="10">
        <v>13</v>
      </c>
      <c r="G245" s="9">
        <v>0.1333</v>
      </c>
      <c r="H245" s="10">
        <v>2</v>
      </c>
      <c r="I245" s="10">
        <v>15</v>
      </c>
      <c r="J245" s="11">
        <f t="shared" si="20"/>
        <v>1</v>
      </c>
      <c r="K245" s="11" t="s">
        <v>1434</v>
      </c>
      <c r="L245" s="11">
        <f t="shared" si="21"/>
        <v>1</v>
      </c>
      <c r="M245" s="11" t="s">
        <v>1434</v>
      </c>
      <c r="N245" s="11">
        <f t="shared" si="22"/>
        <v>0</v>
      </c>
      <c r="O245" s="11" t="s">
        <v>1929</v>
      </c>
      <c r="P245" s="11">
        <f t="shared" si="23"/>
        <v>0</v>
      </c>
      <c r="Q245" s="11" t="s">
        <v>1929</v>
      </c>
    </row>
    <row r="246" spans="1:17" ht="63.75" x14ac:dyDescent="0.25">
      <c r="A246" s="7" t="s">
        <v>1935</v>
      </c>
      <c r="B246" s="15" t="s">
        <v>1976</v>
      </c>
      <c r="C246" s="11" t="s">
        <v>1</v>
      </c>
      <c r="D246" s="8" t="s">
        <v>2473</v>
      </c>
      <c r="E246" s="9">
        <v>0.93330000000000002</v>
      </c>
      <c r="F246" s="10">
        <v>14</v>
      </c>
      <c r="G246" s="9">
        <v>6.6699999999999995E-2</v>
      </c>
      <c r="H246" s="10">
        <v>1</v>
      </c>
      <c r="I246" s="10">
        <v>15</v>
      </c>
      <c r="J246" s="11">
        <f t="shared" si="20"/>
        <v>1</v>
      </c>
      <c r="K246" s="11" t="s">
        <v>1434</v>
      </c>
      <c r="L246" s="11">
        <f t="shared" si="21"/>
        <v>1</v>
      </c>
      <c r="M246" s="11" t="s">
        <v>1434</v>
      </c>
      <c r="N246" s="11">
        <f t="shared" si="22"/>
        <v>1</v>
      </c>
      <c r="O246" s="11" t="s">
        <v>1434</v>
      </c>
      <c r="P246" s="11">
        <f t="shared" si="23"/>
        <v>0</v>
      </c>
      <c r="Q246" s="11" t="s">
        <v>1929</v>
      </c>
    </row>
    <row r="247" spans="1:17" ht="89.25" x14ac:dyDescent="0.25">
      <c r="A247" s="7" t="s">
        <v>1935</v>
      </c>
      <c r="B247" s="15" t="s">
        <v>1976</v>
      </c>
      <c r="C247" s="11" t="s">
        <v>1</v>
      </c>
      <c r="D247" s="8" t="s">
        <v>2474</v>
      </c>
      <c r="E247" s="9">
        <v>0.86670000000000003</v>
      </c>
      <c r="F247" s="10">
        <v>13</v>
      </c>
      <c r="G247" s="9">
        <v>0.1333</v>
      </c>
      <c r="H247" s="10">
        <v>2</v>
      </c>
      <c r="I247" s="10">
        <v>15</v>
      </c>
      <c r="J247" s="11">
        <f t="shared" si="20"/>
        <v>1</v>
      </c>
      <c r="K247" s="11" t="s">
        <v>1434</v>
      </c>
      <c r="L247" s="11">
        <f t="shared" si="21"/>
        <v>1</v>
      </c>
      <c r="M247" s="11" t="s">
        <v>1434</v>
      </c>
      <c r="N247" s="11">
        <f t="shared" si="22"/>
        <v>0</v>
      </c>
      <c r="O247" s="11" t="s">
        <v>1929</v>
      </c>
      <c r="P247" s="11">
        <f t="shared" si="23"/>
        <v>0</v>
      </c>
      <c r="Q247" s="11" t="s">
        <v>1929</v>
      </c>
    </row>
    <row r="248" spans="1:17" ht="51" x14ac:dyDescent="0.25">
      <c r="A248" s="7" t="s">
        <v>1935</v>
      </c>
      <c r="B248" s="15" t="s">
        <v>1976</v>
      </c>
      <c r="C248" s="11" t="s">
        <v>1</v>
      </c>
      <c r="D248" s="8" t="s">
        <v>2475</v>
      </c>
      <c r="E248" s="9">
        <v>0.93330000000000002</v>
      </c>
      <c r="F248" s="10">
        <v>14</v>
      </c>
      <c r="G248" s="9">
        <v>6.6699999999999995E-2</v>
      </c>
      <c r="H248" s="10">
        <v>1</v>
      </c>
      <c r="I248" s="10">
        <v>15</v>
      </c>
      <c r="J248" s="11">
        <f t="shared" si="20"/>
        <v>1</v>
      </c>
      <c r="K248" s="11" t="s">
        <v>1434</v>
      </c>
      <c r="L248" s="11">
        <f t="shared" si="21"/>
        <v>1</v>
      </c>
      <c r="M248" s="11" t="s">
        <v>1434</v>
      </c>
      <c r="N248" s="11">
        <f t="shared" si="22"/>
        <v>1</v>
      </c>
      <c r="O248" s="11" t="s">
        <v>1434</v>
      </c>
      <c r="P248" s="11">
        <f t="shared" si="23"/>
        <v>0</v>
      </c>
      <c r="Q248" s="11" t="s">
        <v>1929</v>
      </c>
    </row>
    <row r="249" spans="1:17" ht="51" x14ac:dyDescent="0.25">
      <c r="A249" s="7" t="s">
        <v>1935</v>
      </c>
      <c r="B249" s="15" t="s">
        <v>1976</v>
      </c>
      <c r="C249" s="11" t="s">
        <v>1</v>
      </c>
      <c r="D249" s="8" t="s">
        <v>2476</v>
      </c>
      <c r="E249" s="9">
        <v>0.8</v>
      </c>
      <c r="F249" s="10">
        <v>12</v>
      </c>
      <c r="G249" s="9">
        <v>0.2</v>
      </c>
      <c r="H249" s="10">
        <v>3</v>
      </c>
      <c r="I249" s="10">
        <v>15</v>
      </c>
      <c r="J249" s="11">
        <f t="shared" si="20"/>
        <v>1</v>
      </c>
      <c r="K249" s="11" t="s">
        <v>1434</v>
      </c>
      <c r="L249" s="11">
        <f t="shared" si="21"/>
        <v>1</v>
      </c>
      <c r="M249" s="11" t="s">
        <v>1434</v>
      </c>
      <c r="N249" s="11">
        <f t="shared" si="22"/>
        <v>0</v>
      </c>
      <c r="O249" s="11" t="s">
        <v>1929</v>
      </c>
      <c r="P249" s="11">
        <f t="shared" si="23"/>
        <v>0</v>
      </c>
      <c r="Q249" s="11" t="s">
        <v>1929</v>
      </c>
    </row>
    <row r="250" spans="1:17" ht="140.25" x14ac:dyDescent="0.25">
      <c r="A250" s="7" t="s">
        <v>1934</v>
      </c>
      <c r="B250" s="15" t="s">
        <v>1982</v>
      </c>
      <c r="C250" s="11" t="s">
        <v>1</v>
      </c>
      <c r="D250" s="8" t="s">
        <v>2477</v>
      </c>
      <c r="E250" s="9">
        <v>1</v>
      </c>
      <c r="F250" s="10">
        <v>15</v>
      </c>
      <c r="G250" s="9">
        <v>0</v>
      </c>
      <c r="H250" s="10">
        <v>0</v>
      </c>
      <c r="I250" s="10">
        <v>15</v>
      </c>
      <c r="J250" s="11">
        <f t="shared" si="20"/>
        <v>1</v>
      </c>
      <c r="K250" s="11" t="s">
        <v>1434</v>
      </c>
      <c r="L250" s="11">
        <f t="shared" si="21"/>
        <v>1</v>
      </c>
      <c r="M250" s="11" t="s">
        <v>1434</v>
      </c>
      <c r="N250" s="11">
        <f t="shared" si="22"/>
        <v>1</v>
      </c>
      <c r="O250" s="11" t="s">
        <v>1434</v>
      </c>
      <c r="P250" s="11">
        <f t="shared" si="23"/>
        <v>1</v>
      </c>
      <c r="Q250" s="11" t="s">
        <v>1434</v>
      </c>
    </row>
    <row r="251" spans="1:17" ht="39" x14ac:dyDescent="0.25">
      <c r="A251" s="7" t="s">
        <v>1934</v>
      </c>
      <c r="B251" s="15" t="s">
        <v>1982</v>
      </c>
      <c r="C251" s="11" t="s">
        <v>1</v>
      </c>
      <c r="D251" s="8" t="s">
        <v>2478</v>
      </c>
      <c r="E251" s="9">
        <v>1</v>
      </c>
      <c r="F251" s="10">
        <v>15</v>
      </c>
      <c r="G251" s="9">
        <v>0</v>
      </c>
      <c r="H251" s="10">
        <v>0</v>
      </c>
      <c r="I251" s="10">
        <v>15</v>
      </c>
      <c r="J251" s="11">
        <f t="shared" si="20"/>
        <v>1</v>
      </c>
      <c r="K251" s="11" t="s">
        <v>1434</v>
      </c>
      <c r="L251" s="11">
        <f t="shared" si="21"/>
        <v>1</v>
      </c>
      <c r="M251" s="11" t="s">
        <v>1434</v>
      </c>
      <c r="N251" s="11">
        <f t="shared" si="22"/>
        <v>1</v>
      </c>
      <c r="O251" s="11" t="s">
        <v>1434</v>
      </c>
      <c r="P251" s="11">
        <f t="shared" si="23"/>
        <v>1</v>
      </c>
      <c r="Q251" s="11" t="s">
        <v>1434</v>
      </c>
    </row>
    <row r="252" spans="1:17" ht="51.75" x14ac:dyDescent="0.25">
      <c r="A252" s="7" t="s">
        <v>1934</v>
      </c>
      <c r="B252" s="15" t="s">
        <v>1987</v>
      </c>
      <c r="C252" s="11" t="s">
        <v>1</v>
      </c>
      <c r="D252" s="8" t="s">
        <v>2479</v>
      </c>
      <c r="E252" s="9">
        <v>0.73329999999999995</v>
      </c>
      <c r="F252" s="10">
        <v>11</v>
      </c>
      <c r="G252" s="9">
        <v>0.26669999999999999</v>
      </c>
      <c r="H252" s="10">
        <v>4</v>
      </c>
      <c r="I252" s="10">
        <v>15</v>
      </c>
      <c r="J252" s="11">
        <f t="shared" si="20"/>
        <v>1</v>
      </c>
      <c r="K252" s="11" t="s">
        <v>1434</v>
      </c>
      <c r="L252" s="11">
        <f t="shared" si="21"/>
        <v>0</v>
      </c>
      <c r="M252" s="11" t="s">
        <v>1929</v>
      </c>
      <c r="N252" s="11">
        <f t="shared" si="22"/>
        <v>0</v>
      </c>
      <c r="O252" s="11" t="s">
        <v>1929</v>
      </c>
      <c r="P252" s="11">
        <f t="shared" si="23"/>
        <v>0</v>
      </c>
      <c r="Q252" s="11" t="s">
        <v>1929</v>
      </c>
    </row>
    <row r="253" spans="1:17" ht="76.5" x14ac:dyDescent="0.25">
      <c r="A253" s="7" t="s">
        <v>1934</v>
      </c>
      <c r="B253" s="15" t="s">
        <v>1987</v>
      </c>
      <c r="C253" s="11" t="s">
        <v>1</v>
      </c>
      <c r="D253" s="8" t="s">
        <v>2480</v>
      </c>
      <c r="E253" s="9">
        <v>0.5333</v>
      </c>
      <c r="F253" s="10">
        <v>8</v>
      </c>
      <c r="G253" s="9">
        <v>0.4667</v>
      </c>
      <c r="H253" s="10">
        <v>7</v>
      </c>
      <c r="I253" s="10">
        <v>15</v>
      </c>
      <c r="J253" s="11">
        <f t="shared" si="20"/>
        <v>0</v>
      </c>
      <c r="K253" s="11" t="s">
        <v>1929</v>
      </c>
      <c r="L253" s="11">
        <f t="shared" si="21"/>
        <v>0</v>
      </c>
      <c r="M253" s="11" t="s">
        <v>1929</v>
      </c>
      <c r="N253" s="11">
        <f t="shared" si="22"/>
        <v>0</v>
      </c>
      <c r="O253" s="11" t="s">
        <v>1929</v>
      </c>
      <c r="P253" s="11">
        <f t="shared" si="23"/>
        <v>0</v>
      </c>
      <c r="Q253" s="11" t="s">
        <v>1929</v>
      </c>
    </row>
    <row r="254" spans="1:17" ht="102" x14ac:dyDescent="0.25">
      <c r="A254" s="7" t="s">
        <v>1935</v>
      </c>
      <c r="B254" s="15" t="s">
        <v>1987</v>
      </c>
      <c r="C254" s="11" t="s">
        <v>1</v>
      </c>
      <c r="D254" s="8" t="s">
        <v>2481</v>
      </c>
      <c r="E254" s="9">
        <v>1</v>
      </c>
      <c r="F254" s="10">
        <v>15</v>
      </c>
      <c r="G254" s="9">
        <v>0</v>
      </c>
      <c r="H254" s="10">
        <v>0</v>
      </c>
      <c r="I254" s="10">
        <v>15</v>
      </c>
      <c r="J254" s="11">
        <f t="shared" si="20"/>
        <v>1</v>
      </c>
      <c r="K254" s="11" t="s">
        <v>1434</v>
      </c>
      <c r="L254" s="11">
        <f t="shared" si="21"/>
        <v>1</v>
      </c>
      <c r="M254" s="11" t="s">
        <v>1434</v>
      </c>
      <c r="N254" s="11">
        <f t="shared" si="22"/>
        <v>1</v>
      </c>
      <c r="O254" s="11" t="s">
        <v>1434</v>
      </c>
      <c r="P254" s="11">
        <f t="shared" si="23"/>
        <v>1</v>
      </c>
      <c r="Q254" s="11" t="s">
        <v>1434</v>
      </c>
    </row>
    <row r="255" spans="1:17" ht="77.25" x14ac:dyDescent="0.25">
      <c r="A255" s="7" t="s">
        <v>1934</v>
      </c>
      <c r="B255" s="15" t="s">
        <v>2158</v>
      </c>
      <c r="C255" s="11" t="s">
        <v>1</v>
      </c>
      <c r="D255" s="8" t="s">
        <v>2482</v>
      </c>
      <c r="E255" s="9">
        <v>0.6</v>
      </c>
      <c r="F255" s="10">
        <v>9</v>
      </c>
      <c r="G255" s="9">
        <v>0.4</v>
      </c>
      <c r="H255" s="10">
        <v>6</v>
      </c>
      <c r="I255" s="10">
        <v>15</v>
      </c>
      <c r="J255" s="11">
        <f t="shared" si="20"/>
        <v>0</v>
      </c>
      <c r="K255" s="11" t="s">
        <v>1929</v>
      </c>
      <c r="L255" s="11">
        <f t="shared" si="21"/>
        <v>0</v>
      </c>
      <c r="M255" s="11" t="s">
        <v>1929</v>
      </c>
      <c r="N255" s="11">
        <f t="shared" si="22"/>
        <v>0</v>
      </c>
      <c r="O255" s="11" t="s">
        <v>1929</v>
      </c>
      <c r="P255" s="11">
        <f t="shared" si="23"/>
        <v>0</v>
      </c>
      <c r="Q255" s="11" t="s">
        <v>1929</v>
      </c>
    </row>
    <row r="256" spans="1:17" ht="77.25" x14ac:dyDescent="0.25">
      <c r="A256" s="7" t="s">
        <v>1935</v>
      </c>
      <c r="B256" s="15" t="s">
        <v>2158</v>
      </c>
      <c r="C256" s="11" t="s">
        <v>1</v>
      </c>
      <c r="D256" s="8" t="s">
        <v>2483</v>
      </c>
      <c r="E256" s="9">
        <v>1</v>
      </c>
      <c r="F256" s="10">
        <v>15</v>
      </c>
      <c r="G256" s="9">
        <v>0</v>
      </c>
      <c r="H256" s="10">
        <v>0</v>
      </c>
      <c r="I256" s="10">
        <v>15</v>
      </c>
      <c r="J256" s="11">
        <f t="shared" si="20"/>
        <v>1</v>
      </c>
      <c r="K256" s="11" t="s">
        <v>1434</v>
      </c>
      <c r="L256" s="11">
        <f t="shared" si="21"/>
        <v>1</v>
      </c>
      <c r="M256" s="11" t="s">
        <v>1434</v>
      </c>
      <c r="N256" s="11">
        <f t="shared" si="22"/>
        <v>1</v>
      </c>
      <c r="O256" s="11" t="s">
        <v>1434</v>
      </c>
      <c r="P256" s="11">
        <f t="shared" si="23"/>
        <v>1</v>
      </c>
      <c r="Q256" s="11" t="s">
        <v>1434</v>
      </c>
    </row>
    <row r="257" spans="1:17" ht="77.25" x14ac:dyDescent="0.25">
      <c r="A257" s="7" t="s">
        <v>1935</v>
      </c>
      <c r="B257" s="15" t="s">
        <v>2158</v>
      </c>
      <c r="C257" s="11" t="s">
        <v>1</v>
      </c>
      <c r="D257" s="8" t="s">
        <v>2484</v>
      </c>
      <c r="E257" s="9">
        <v>0.92859999999999998</v>
      </c>
      <c r="F257" s="10">
        <v>13</v>
      </c>
      <c r="G257" s="9">
        <v>7.1400000000000005E-2</v>
      </c>
      <c r="H257" s="10">
        <v>1</v>
      </c>
      <c r="I257" s="10">
        <v>14</v>
      </c>
      <c r="J257" s="11">
        <f t="shared" si="20"/>
        <v>1</v>
      </c>
      <c r="K257" s="11" t="s">
        <v>1434</v>
      </c>
      <c r="L257" s="11">
        <f t="shared" si="21"/>
        <v>1</v>
      </c>
      <c r="M257" s="11" t="s">
        <v>1434</v>
      </c>
      <c r="N257" s="11">
        <f t="shared" si="22"/>
        <v>1</v>
      </c>
      <c r="O257" s="11" t="s">
        <v>1434</v>
      </c>
      <c r="P257" s="11">
        <f t="shared" si="23"/>
        <v>0</v>
      </c>
      <c r="Q257" s="11" t="s">
        <v>1929</v>
      </c>
    </row>
    <row r="258" spans="1:17" ht="77.25" x14ac:dyDescent="0.25">
      <c r="A258" s="7" t="s">
        <v>1935</v>
      </c>
      <c r="B258" s="15" t="s">
        <v>2158</v>
      </c>
      <c r="C258" s="11" t="s">
        <v>1</v>
      </c>
      <c r="D258" s="8" t="s">
        <v>2485</v>
      </c>
      <c r="E258" s="9">
        <v>0.66669999999999996</v>
      </c>
      <c r="F258" s="10">
        <v>10</v>
      </c>
      <c r="G258" s="9">
        <v>0.33329999999999999</v>
      </c>
      <c r="H258" s="10">
        <v>5</v>
      </c>
      <c r="I258" s="10">
        <v>15</v>
      </c>
      <c r="J258" s="11">
        <f t="shared" si="20"/>
        <v>1</v>
      </c>
      <c r="K258" s="11" t="s">
        <v>1434</v>
      </c>
      <c r="L258" s="11">
        <f t="shared" si="21"/>
        <v>0</v>
      </c>
      <c r="M258" s="11" t="s">
        <v>1929</v>
      </c>
      <c r="N258" s="11">
        <f t="shared" si="22"/>
        <v>0</v>
      </c>
      <c r="O258" s="11" t="s">
        <v>1929</v>
      </c>
      <c r="P258" s="11">
        <f t="shared" si="23"/>
        <v>0</v>
      </c>
      <c r="Q258" s="11" t="s">
        <v>1929</v>
      </c>
    </row>
    <row r="259" spans="1:17" ht="77.25" x14ac:dyDescent="0.25">
      <c r="A259" s="7" t="s">
        <v>1935</v>
      </c>
      <c r="B259" s="15" t="s">
        <v>2158</v>
      </c>
      <c r="C259" s="11" t="s">
        <v>1</v>
      </c>
      <c r="D259" s="8" t="s">
        <v>2486</v>
      </c>
      <c r="E259" s="9">
        <v>0.93330000000000002</v>
      </c>
      <c r="F259" s="10">
        <v>14</v>
      </c>
      <c r="G259" s="9">
        <v>6.6699999999999995E-2</v>
      </c>
      <c r="H259" s="10">
        <v>1</v>
      </c>
      <c r="I259" s="10">
        <v>15</v>
      </c>
      <c r="J259" s="11">
        <f t="shared" si="20"/>
        <v>1</v>
      </c>
      <c r="K259" s="11" t="s">
        <v>1434</v>
      </c>
      <c r="L259" s="11">
        <f t="shared" si="21"/>
        <v>1</v>
      </c>
      <c r="M259" s="11" t="s">
        <v>1434</v>
      </c>
      <c r="N259" s="11">
        <f t="shared" si="22"/>
        <v>1</v>
      </c>
      <c r="O259" s="11" t="s">
        <v>1434</v>
      </c>
      <c r="P259" s="11">
        <f t="shared" si="23"/>
        <v>0</v>
      </c>
      <c r="Q259" s="11" t="s">
        <v>1929</v>
      </c>
    </row>
    <row r="260" spans="1:17" ht="89.25" x14ac:dyDescent="0.25">
      <c r="A260" s="7" t="s">
        <v>1935</v>
      </c>
      <c r="B260" s="15" t="s">
        <v>2158</v>
      </c>
      <c r="C260" s="11" t="s">
        <v>1</v>
      </c>
      <c r="D260" s="8" t="s">
        <v>2487</v>
      </c>
      <c r="E260" s="9">
        <v>0.73329999999999995</v>
      </c>
      <c r="F260" s="10">
        <v>11</v>
      </c>
      <c r="G260" s="9">
        <v>0.26669999999999999</v>
      </c>
      <c r="H260" s="10">
        <v>4</v>
      </c>
      <c r="I260" s="10">
        <v>15</v>
      </c>
      <c r="J260" s="11">
        <f t="shared" si="20"/>
        <v>1</v>
      </c>
      <c r="K260" s="11" t="s">
        <v>1434</v>
      </c>
      <c r="L260" s="11">
        <f t="shared" si="21"/>
        <v>0</v>
      </c>
      <c r="M260" s="11" t="s">
        <v>1929</v>
      </c>
      <c r="N260" s="11">
        <f t="shared" si="22"/>
        <v>0</v>
      </c>
      <c r="O260" s="11" t="s">
        <v>1929</v>
      </c>
      <c r="P260" s="11">
        <f t="shared" si="23"/>
        <v>0</v>
      </c>
      <c r="Q260" s="11" t="s">
        <v>1929</v>
      </c>
    </row>
    <row r="261" spans="1:17" ht="77.25" x14ac:dyDescent="0.25">
      <c r="A261" s="7" t="s">
        <v>1935</v>
      </c>
      <c r="B261" s="15" t="s">
        <v>2158</v>
      </c>
      <c r="C261" s="11" t="s">
        <v>1</v>
      </c>
      <c r="D261" s="8" t="s">
        <v>2488</v>
      </c>
      <c r="E261" s="9">
        <v>0.73329999999999995</v>
      </c>
      <c r="F261" s="10">
        <v>11</v>
      </c>
      <c r="G261" s="9">
        <v>0.26669999999999999</v>
      </c>
      <c r="H261" s="10">
        <v>4</v>
      </c>
      <c r="I261" s="10">
        <v>15</v>
      </c>
      <c r="J261" s="11">
        <f t="shared" si="20"/>
        <v>1</v>
      </c>
      <c r="K261" s="11" t="s">
        <v>1434</v>
      </c>
      <c r="L261" s="11">
        <f t="shared" si="21"/>
        <v>0</v>
      </c>
      <c r="M261" s="11" t="s">
        <v>1929</v>
      </c>
      <c r="N261" s="11">
        <f t="shared" si="22"/>
        <v>0</v>
      </c>
      <c r="O261" s="11" t="s">
        <v>1929</v>
      </c>
      <c r="P261" s="11">
        <f t="shared" si="23"/>
        <v>0</v>
      </c>
      <c r="Q261" s="11" t="s">
        <v>1929</v>
      </c>
    </row>
    <row r="262" spans="1:17" ht="77.25" x14ac:dyDescent="0.25">
      <c r="A262" s="7" t="s">
        <v>1935</v>
      </c>
      <c r="B262" s="15" t="s">
        <v>2158</v>
      </c>
      <c r="C262" s="11" t="s">
        <v>1</v>
      </c>
      <c r="D262" s="8" t="s">
        <v>2489</v>
      </c>
      <c r="E262" s="9">
        <v>0.93330000000000002</v>
      </c>
      <c r="F262" s="10">
        <v>14</v>
      </c>
      <c r="G262" s="9">
        <v>6.6699999999999995E-2</v>
      </c>
      <c r="H262" s="10">
        <v>1</v>
      </c>
      <c r="I262" s="10">
        <v>15</v>
      </c>
      <c r="J262" s="11">
        <f t="shared" si="20"/>
        <v>1</v>
      </c>
      <c r="K262" s="11" t="s">
        <v>1434</v>
      </c>
      <c r="L262" s="11">
        <f t="shared" si="21"/>
        <v>1</v>
      </c>
      <c r="M262" s="11" t="s">
        <v>1434</v>
      </c>
      <c r="N262" s="11">
        <f t="shared" si="22"/>
        <v>1</v>
      </c>
      <c r="O262" s="11" t="s">
        <v>1434</v>
      </c>
      <c r="P262" s="11">
        <f t="shared" si="23"/>
        <v>0</v>
      </c>
      <c r="Q262" s="11" t="s">
        <v>1929</v>
      </c>
    </row>
    <row r="263" spans="1:17" ht="77.25" x14ac:dyDescent="0.25">
      <c r="A263" s="7" t="s">
        <v>1935</v>
      </c>
      <c r="B263" s="15" t="s">
        <v>2158</v>
      </c>
      <c r="C263" s="11" t="s">
        <v>1</v>
      </c>
      <c r="D263" s="8" t="s">
        <v>2490</v>
      </c>
      <c r="E263" s="9">
        <v>0.93330000000000002</v>
      </c>
      <c r="F263" s="10">
        <v>14</v>
      </c>
      <c r="G263" s="9">
        <v>6.6699999999999995E-2</v>
      </c>
      <c r="H263" s="10">
        <v>1</v>
      </c>
      <c r="I263" s="10">
        <v>15</v>
      </c>
      <c r="J263" s="11">
        <f t="shared" si="20"/>
        <v>1</v>
      </c>
      <c r="K263" s="11" t="s">
        <v>1434</v>
      </c>
      <c r="L263" s="11">
        <f t="shared" si="21"/>
        <v>1</v>
      </c>
      <c r="M263" s="11" t="s">
        <v>1434</v>
      </c>
      <c r="N263" s="11">
        <f t="shared" si="22"/>
        <v>1</v>
      </c>
      <c r="O263" s="11" t="s">
        <v>1434</v>
      </c>
      <c r="P263" s="11">
        <f t="shared" si="23"/>
        <v>0</v>
      </c>
      <c r="Q263" s="11" t="s">
        <v>1929</v>
      </c>
    </row>
    <row r="264" spans="1:17" ht="114.75" x14ac:dyDescent="0.25">
      <c r="A264" s="7" t="s">
        <v>1935</v>
      </c>
      <c r="B264" s="15" t="s">
        <v>1990</v>
      </c>
      <c r="C264" s="11" t="s">
        <v>1</v>
      </c>
      <c r="D264" s="8" t="s">
        <v>2491</v>
      </c>
      <c r="E264" s="9">
        <v>0.86670000000000003</v>
      </c>
      <c r="F264" s="10">
        <v>13</v>
      </c>
      <c r="G264" s="9">
        <v>0.1333</v>
      </c>
      <c r="H264" s="10">
        <v>2</v>
      </c>
      <c r="I264" s="10">
        <v>15</v>
      </c>
      <c r="J264" s="11">
        <f t="shared" si="20"/>
        <v>1</v>
      </c>
      <c r="K264" s="11" t="s">
        <v>1434</v>
      </c>
      <c r="L264" s="11">
        <f t="shared" si="21"/>
        <v>1</v>
      </c>
      <c r="M264" s="11" t="s">
        <v>1434</v>
      </c>
      <c r="N264" s="11">
        <f t="shared" si="22"/>
        <v>0</v>
      </c>
      <c r="O264" s="11" t="s">
        <v>1929</v>
      </c>
      <c r="P264" s="11">
        <f t="shared" si="23"/>
        <v>0</v>
      </c>
      <c r="Q264" s="11" t="s">
        <v>1929</v>
      </c>
    </row>
    <row r="265" spans="1:17" ht="127.5" x14ac:dyDescent="0.25">
      <c r="A265" s="7" t="s">
        <v>1935</v>
      </c>
      <c r="B265" s="15" t="s">
        <v>1990</v>
      </c>
      <c r="C265" s="11" t="s">
        <v>1</v>
      </c>
      <c r="D265" s="8" t="s">
        <v>2492</v>
      </c>
      <c r="E265" s="9">
        <v>0.93330000000000002</v>
      </c>
      <c r="F265" s="10">
        <v>14</v>
      </c>
      <c r="G265" s="9">
        <v>6.6699999999999995E-2</v>
      </c>
      <c r="H265" s="10">
        <v>1</v>
      </c>
      <c r="I265" s="10">
        <v>15</v>
      </c>
      <c r="J265" s="11">
        <f t="shared" si="20"/>
        <v>1</v>
      </c>
      <c r="K265" s="11" t="s">
        <v>1434</v>
      </c>
      <c r="L265" s="11">
        <f t="shared" si="21"/>
        <v>1</v>
      </c>
      <c r="M265" s="11" t="s">
        <v>1434</v>
      </c>
      <c r="N265" s="11">
        <f t="shared" si="22"/>
        <v>1</v>
      </c>
      <c r="O265" s="11" t="s">
        <v>1434</v>
      </c>
      <c r="P265" s="11">
        <f t="shared" si="23"/>
        <v>0</v>
      </c>
      <c r="Q265" s="11" t="s">
        <v>1929</v>
      </c>
    </row>
    <row r="266" spans="1:17" ht="114.75" x14ac:dyDescent="0.25">
      <c r="A266" s="7" t="s">
        <v>1935</v>
      </c>
      <c r="B266" s="15" t="s">
        <v>1990</v>
      </c>
      <c r="C266" s="11" t="s">
        <v>1</v>
      </c>
      <c r="D266" s="8" t="s">
        <v>2493</v>
      </c>
      <c r="E266" s="9">
        <v>0.86670000000000003</v>
      </c>
      <c r="F266" s="10">
        <v>13</v>
      </c>
      <c r="G266" s="9">
        <v>0.1333</v>
      </c>
      <c r="H266" s="10">
        <v>2</v>
      </c>
      <c r="I266" s="10">
        <v>15</v>
      </c>
      <c r="J266" s="11">
        <f t="shared" si="20"/>
        <v>1</v>
      </c>
      <c r="K266" s="11" t="s">
        <v>1434</v>
      </c>
      <c r="L266" s="11">
        <f t="shared" si="21"/>
        <v>1</v>
      </c>
      <c r="M266" s="11" t="s">
        <v>1434</v>
      </c>
      <c r="N266" s="11">
        <f t="shared" si="22"/>
        <v>0</v>
      </c>
      <c r="O266" s="11" t="s">
        <v>1929</v>
      </c>
      <c r="P266" s="11">
        <f t="shared" si="23"/>
        <v>0</v>
      </c>
      <c r="Q266" s="11" t="s">
        <v>1929</v>
      </c>
    </row>
    <row r="267" spans="1:17" ht="102" x14ac:dyDescent="0.25">
      <c r="A267" s="7" t="s">
        <v>1935</v>
      </c>
      <c r="B267" s="15" t="s">
        <v>1990</v>
      </c>
      <c r="C267" s="11" t="s">
        <v>1</v>
      </c>
      <c r="D267" s="8" t="s">
        <v>2494</v>
      </c>
      <c r="E267" s="9">
        <v>0.73329999999999995</v>
      </c>
      <c r="F267" s="10">
        <v>11</v>
      </c>
      <c r="G267" s="9">
        <v>0.26669999999999999</v>
      </c>
      <c r="H267" s="10">
        <v>4</v>
      </c>
      <c r="I267" s="10">
        <v>15</v>
      </c>
      <c r="J267" s="11">
        <f t="shared" si="20"/>
        <v>1</v>
      </c>
      <c r="K267" s="11" t="s">
        <v>1434</v>
      </c>
      <c r="L267" s="11">
        <f t="shared" si="21"/>
        <v>0</v>
      </c>
      <c r="M267" s="11" t="s">
        <v>1929</v>
      </c>
      <c r="N267" s="11">
        <f t="shared" si="22"/>
        <v>0</v>
      </c>
      <c r="O267" s="11" t="s">
        <v>1929</v>
      </c>
      <c r="P267" s="11">
        <f t="shared" si="23"/>
        <v>0</v>
      </c>
      <c r="Q267" s="11" t="s">
        <v>1929</v>
      </c>
    </row>
    <row r="268" spans="1:17" ht="102" x14ac:dyDescent="0.25">
      <c r="A268" s="7" t="s">
        <v>1935</v>
      </c>
      <c r="B268" s="15" t="s">
        <v>1990</v>
      </c>
      <c r="C268" s="11" t="s">
        <v>1</v>
      </c>
      <c r="D268" s="8" t="s">
        <v>2495</v>
      </c>
      <c r="E268" s="9">
        <v>0.73329999999999995</v>
      </c>
      <c r="F268" s="10">
        <v>11</v>
      </c>
      <c r="G268" s="9">
        <v>0.26669999999999999</v>
      </c>
      <c r="H268" s="10">
        <v>4</v>
      </c>
      <c r="I268" s="10">
        <v>15</v>
      </c>
      <c r="J268" s="11">
        <f t="shared" si="20"/>
        <v>1</v>
      </c>
      <c r="K268" s="11" t="s">
        <v>1434</v>
      </c>
      <c r="L268" s="11">
        <f t="shared" si="21"/>
        <v>0</v>
      </c>
      <c r="M268" s="11" t="s">
        <v>1929</v>
      </c>
      <c r="N268" s="11">
        <f t="shared" si="22"/>
        <v>0</v>
      </c>
      <c r="O268" s="11" t="s">
        <v>1929</v>
      </c>
      <c r="P268" s="11">
        <f t="shared" si="23"/>
        <v>0</v>
      </c>
      <c r="Q268" s="11" t="s">
        <v>1929</v>
      </c>
    </row>
    <row r="269" spans="1:17" ht="64.5" x14ac:dyDescent="0.25">
      <c r="A269" s="7" t="s">
        <v>1935</v>
      </c>
      <c r="B269" s="15" t="s">
        <v>1993</v>
      </c>
      <c r="C269" s="11" t="s">
        <v>1</v>
      </c>
      <c r="D269" s="8" t="s">
        <v>2496</v>
      </c>
      <c r="E269" s="9">
        <v>0.93330000000000002</v>
      </c>
      <c r="F269" s="10">
        <v>14</v>
      </c>
      <c r="G269" s="9">
        <v>6.6699999999999995E-2</v>
      </c>
      <c r="H269" s="10">
        <v>1</v>
      </c>
      <c r="I269" s="10">
        <v>15</v>
      </c>
      <c r="J269" s="11">
        <f t="shared" ref="J269:J338" si="24">IF(E269&gt;=66.67%,1,0)</f>
        <v>1</v>
      </c>
      <c r="K269" s="11" t="s">
        <v>1434</v>
      </c>
      <c r="L269" s="11">
        <f t="shared" ref="L269:L338" si="25">IF(E269&gt;=80%,1,0)</f>
        <v>1</v>
      </c>
      <c r="M269" s="11" t="s">
        <v>1434</v>
      </c>
      <c r="N269" s="11">
        <f t="shared" ref="N269:N338" si="26">IF(E269&gt;=90%,1,0)</f>
        <v>1</v>
      </c>
      <c r="O269" s="11" t="s">
        <v>1434</v>
      </c>
      <c r="P269" s="11">
        <f t="shared" ref="P269:P338" si="27">IF(E269=100%,1,0)</f>
        <v>0</v>
      </c>
      <c r="Q269" s="11" t="s">
        <v>1929</v>
      </c>
    </row>
    <row r="270" spans="1:17" ht="89.25" x14ac:dyDescent="0.25">
      <c r="A270" s="7" t="s">
        <v>1935</v>
      </c>
      <c r="B270" s="15" t="s">
        <v>1993</v>
      </c>
      <c r="C270" s="11" t="s">
        <v>1</v>
      </c>
      <c r="D270" s="8" t="s">
        <v>2497</v>
      </c>
      <c r="E270" s="9">
        <v>1</v>
      </c>
      <c r="F270" s="10">
        <v>15</v>
      </c>
      <c r="G270" s="9">
        <v>0</v>
      </c>
      <c r="H270" s="10">
        <v>0</v>
      </c>
      <c r="I270" s="10">
        <v>15</v>
      </c>
      <c r="J270" s="11">
        <f t="shared" si="24"/>
        <v>1</v>
      </c>
      <c r="K270" s="11" t="s">
        <v>1434</v>
      </c>
      <c r="L270" s="11">
        <f t="shared" si="25"/>
        <v>1</v>
      </c>
      <c r="M270" s="11" t="s">
        <v>1434</v>
      </c>
      <c r="N270" s="11">
        <f t="shared" si="26"/>
        <v>1</v>
      </c>
      <c r="O270" s="11" t="s">
        <v>1434</v>
      </c>
      <c r="P270" s="11">
        <f t="shared" si="27"/>
        <v>1</v>
      </c>
      <c r="Q270" s="11" t="s">
        <v>1434</v>
      </c>
    </row>
    <row r="271" spans="1:17" ht="76.5" x14ac:dyDescent="0.25">
      <c r="A271" s="7" t="s">
        <v>1935</v>
      </c>
      <c r="B271" s="15" t="s">
        <v>1993</v>
      </c>
      <c r="C271" s="11" t="s">
        <v>1</v>
      </c>
      <c r="D271" s="8" t="s">
        <v>2498</v>
      </c>
      <c r="E271" s="9">
        <v>0.93330000000000002</v>
      </c>
      <c r="F271" s="10">
        <v>14</v>
      </c>
      <c r="G271" s="9">
        <v>6.6699999999999995E-2</v>
      </c>
      <c r="H271" s="10">
        <v>1</v>
      </c>
      <c r="I271" s="10">
        <v>15</v>
      </c>
      <c r="J271" s="11">
        <f t="shared" si="24"/>
        <v>1</v>
      </c>
      <c r="K271" s="11" t="s">
        <v>1434</v>
      </c>
      <c r="L271" s="11">
        <f t="shared" si="25"/>
        <v>1</v>
      </c>
      <c r="M271" s="11" t="s">
        <v>1434</v>
      </c>
      <c r="N271" s="11">
        <f t="shared" si="26"/>
        <v>1</v>
      </c>
      <c r="O271" s="11" t="s">
        <v>1434</v>
      </c>
      <c r="P271" s="11">
        <f t="shared" si="27"/>
        <v>0</v>
      </c>
      <c r="Q271" s="11" t="s">
        <v>1929</v>
      </c>
    </row>
    <row r="272" spans="1:17" ht="89.25" x14ac:dyDescent="0.25">
      <c r="A272" s="7" t="s">
        <v>1935</v>
      </c>
      <c r="B272" s="15" t="s">
        <v>1993</v>
      </c>
      <c r="C272" s="11" t="s">
        <v>1</v>
      </c>
      <c r="D272" s="8" t="s">
        <v>2499</v>
      </c>
      <c r="E272" s="9">
        <v>0.92859999999999998</v>
      </c>
      <c r="F272" s="10">
        <v>13</v>
      </c>
      <c r="G272" s="9">
        <v>7.1400000000000005E-2</v>
      </c>
      <c r="H272" s="10">
        <v>1</v>
      </c>
      <c r="I272" s="10">
        <v>14</v>
      </c>
      <c r="J272" s="11">
        <f t="shared" si="24"/>
        <v>1</v>
      </c>
      <c r="K272" s="11" t="s">
        <v>1434</v>
      </c>
      <c r="L272" s="11">
        <f t="shared" si="25"/>
        <v>1</v>
      </c>
      <c r="M272" s="11" t="s">
        <v>1434</v>
      </c>
      <c r="N272" s="11">
        <f t="shared" si="26"/>
        <v>1</v>
      </c>
      <c r="O272" s="11" t="s">
        <v>1434</v>
      </c>
      <c r="P272" s="11">
        <f t="shared" si="27"/>
        <v>0</v>
      </c>
      <c r="Q272" s="11" t="s">
        <v>1929</v>
      </c>
    </row>
    <row r="273" spans="1:17" ht="64.5" x14ac:dyDescent="0.25">
      <c r="A273" s="7" t="s">
        <v>1935</v>
      </c>
      <c r="B273" s="15" t="s">
        <v>1993</v>
      </c>
      <c r="C273" s="11" t="s">
        <v>1</v>
      </c>
      <c r="D273" s="8" t="s">
        <v>2500</v>
      </c>
      <c r="E273" s="9">
        <v>0.8</v>
      </c>
      <c r="F273" s="10">
        <v>12</v>
      </c>
      <c r="G273" s="9">
        <v>0.2</v>
      </c>
      <c r="H273" s="10">
        <v>3</v>
      </c>
      <c r="I273" s="10">
        <v>15</v>
      </c>
      <c r="J273" s="11">
        <f t="shared" si="24"/>
        <v>1</v>
      </c>
      <c r="K273" s="11" t="s">
        <v>1434</v>
      </c>
      <c r="L273" s="11">
        <f t="shared" si="25"/>
        <v>1</v>
      </c>
      <c r="M273" s="11" t="s">
        <v>1434</v>
      </c>
      <c r="N273" s="11">
        <f t="shared" si="26"/>
        <v>0</v>
      </c>
      <c r="O273" s="11" t="s">
        <v>1929</v>
      </c>
      <c r="P273" s="11">
        <f t="shared" si="27"/>
        <v>0</v>
      </c>
      <c r="Q273" s="11" t="s">
        <v>1929</v>
      </c>
    </row>
    <row r="274" spans="1:17" ht="178.5" x14ac:dyDescent="0.25">
      <c r="A274" s="7" t="s">
        <v>1935</v>
      </c>
      <c r="B274" s="15" t="s">
        <v>1993</v>
      </c>
      <c r="C274" s="11" t="s">
        <v>1</v>
      </c>
      <c r="D274" s="8" t="s">
        <v>2501</v>
      </c>
      <c r="E274" s="9">
        <v>0.93330000000000002</v>
      </c>
      <c r="F274" s="10">
        <v>14</v>
      </c>
      <c r="G274" s="9">
        <v>6.6699999999999995E-2</v>
      </c>
      <c r="H274" s="10">
        <v>1</v>
      </c>
      <c r="I274" s="10">
        <v>15</v>
      </c>
      <c r="J274" s="11">
        <f t="shared" si="24"/>
        <v>1</v>
      </c>
      <c r="K274" s="11" t="s">
        <v>1434</v>
      </c>
      <c r="L274" s="11">
        <f t="shared" si="25"/>
        <v>1</v>
      </c>
      <c r="M274" s="11" t="s">
        <v>1434</v>
      </c>
      <c r="N274" s="11">
        <f t="shared" si="26"/>
        <v>1</v>
      </c>
      <c r="O274" s="11" t="s">
        <v>1434</v>
      </c>
      <c r="P274" s="11">
        <f t="shared" si="27"/>
        <v>0</v>
      </c>
      <c r="Q274" s="11" t="s">
        <v>1929</v>
      </c>
    </row>
    <row r="275" spans="1:17" ht="89.25" x14ac:dyDescent="0.25">
      <c r="A275" s="7" t="s">
        <v>1935</v>
      </c>
      <c r="B275" s="15" t="s">
        <v>1993</v>
      </c>
      <c r="C275" s="11" t="s">
        <v>1</v>
      </c>
      <c r="D275" s="8" t="s">
        <v>2502</v>
      </c>
      <c r="E275" s="9">
        <v>0.86670000000000003</v>
      </c>
      <c r="F275" s="10">
        <v>13</v>
      </c>
      <c r="G275" s="9">
        <v>0.1333</v>
      </c>
      <c r="H275" s="10">
        <v>2</v>
      </c>
      <c r="I275" s="10">
        <v>15</v>
      </c>
      <c r="J275" s="11">
        <f t="shared" si="24"/>
        <v>1</v>
      </c>
      <c r="K275" s="11" t="s">
        <v>1434</v>
      </c>
      <c r="L275" s="11">
        <f t="shared" si="25"/>
        <v>1</v>
      </c>
      <c r="M275" s="11" t="s">
        <v>1434</v>
      </c>
      <c r="N275" s="11">
        <f t="shared" si="26"/>
        <v>0</v>
      </c>
      <c r="O275" s="11" t="s">
        <v>1929</v>
      </c>
      <c r="P275" s="11">
        <f t="shared" si="27"/>
        <v>0</v>
      </c>
      <c r="Q275" s="11" t="s">
        <v>1929</v>
      </c>
    </row>
    <row r="276" spans="1:17" ht="76.5" x14ac:dyDescent="0.25">
      <c r="A276" s="7" t="s">
        <v>1935</v>
      </c>
      <c r="B276" s="15" t="s">
        <v>1993</v>
      </c>
      <c r="C276" s="11" t="s">
        <v>1</v>
      </c>
      <c r="D276" s="8" t="s">
        <v>2503</v>
      </c>
      <c r="E276" s="9">
        <v>0.93330000000000002</v>
      </c>
      <c r="F276" s="10">
        <v>14</v>
      </c>
      <c r="G276" s="9">
        <v>6.6699999999999995E-2</v>
      </c>
      <c r="H276" s="10">
        <v>1</v>
      </c>
      <c r="I276" s="10">
        <v>15</v>
      </c>
      <c r="J276" s="11">
        <f t="shared" si="24"/>
        <v>1</v>
      </c>
      <c r="K276" s="11" t="s">
        <v>1434</v>
      </c>
      <c r="L276" s="11">
        <f t="shared" si="25"/>
        <v>1</v>
      </c>
      <c r="M276" s="11" t="s">
        <v>1434</v>
      </c>
      <c r="N276" s="11">
        <f t="shared" si="26"/>
        <v>1</v>
      </c>
      <c r="O276" s="11" t="s">
        <v>1434</v>
      </c>
      <c r="P276" s="11">
        <f t="shared" si="27"/>
        <v>0</v>
      </c>
      <c r="Q276" s="11" t="s">
        <v>1929</v>
      </c>
    </row>
    <row r="277" spans="1:17" ht="76.5" x14ac:dyDescent="0.25">
      <c r="A277" s="7" t="s">
        <v>1935</v>
      </c>
      <c r="B277" s="15" t="s">
        <v>1993</v>
      </c>
      <c r="C277" s="11" t="s">
        <v>1</v>
      </c>
      <c r="D277" s="8" t="s">
        <v>2504</v>
      </c>
      <c r="E277" s="9">
        <v>0.86670000000000003</v>
      </c>
      <c r="F277" s="10">
        <v>13</v>
      </c>
      <c r="G277" s="9">
        <v>0.1333</v>
      </c>
      <c r="H277" s="10">
        <v>2</v>
      </c>
      <c r="I277" s="10">
        <v>15</v>
      </c>
      <c r="J277" s="11">
        <f t="shared" si="24"/>
        <v>1</v>
      </c>
      <c r="K277" s="11" t="s">
        <v>1434</v>
      </c>
      <c r="L277" s="11">
        <f t="shared" si="25"/>
        <v>1</v>
      </c>
      <c r="M277" s="11" t="s">
        <v>1434</v>
      </c>
      <c r="N277" s="11">
        <f t="shared" si="26"/>
        <v>0</v>
      </c>
      <c r="O277" s="11" t="s">
        <v>1929</v>
      </c>
      <c r="P277" s="11">
        <f t="shared" si="27"/>
        <v>0</v>
      </c>
      <c r="Q277" s="11" t="s">
        <v>1929</v>
      </c>
    </row>
    <row r="278" spans="1:17" ht="64.5" x14ac:dyDescent="0.25">
      <c r="A278" s="7" t="s">
        <v>1935</v>
      </c>
      <c r="B278" s="15" t="s">
        <v>1993</v>
      </c>
      <c r="C278" s="11" t="s">
        <v>1</v>
      </c>
      <c r="D278" s="8" t="s">
        <v>2505</v>
      </c>
      <c r="E278" s="9">
        <v>0.8</v>
      </c>
      <c r="F278" s="10">
        <v>12</v>
      </c>
      <c r="G278" s="9">
        <v>0.2</v>
      </c>
      <c r="H278" s="10">
        <v>3</v>
      </c>
      <c r="I278" s="10">
        <v>15</v>
      </c>
      <c r="J278" s="11">
        <f t="shared" si="24"/>
        <v>1</v>
      </c>
      <c r="K278" s="11" t="s">
        <v>1434</v>
      </c>
      <c r="L278" s="11">
        <f t="shared" si="25"/>
        <v>1</v>
      </c>
      <c r="M278" s="11" t="s">
        <v>1434</v>
      </c>
      <c r="N278" s="11">
        <f t="shared" si="26"/>
        <v>0</v>
      </c>
      <c r="O278" s="11" t="s">
        <v>1929</v>
      </c>
      <c r="P278" s="11">
        <f t="shared" si="27"/>
        <v>0</v>
      </c>
      <c r="Q278" s="11" t="s">
        <v>1929</v>
      </c>
    </row>
    <row r="279" spans="1:17" ht="89.25" x14ac:dyDescent="0.25">
      <c r="A279" s="7" t="s">
        <v>1935</v>
      </c>
      <c r="B279" s="15" t="s">
        <v>1995</v>
      </c>
      <c r="C279" s="11" t="s">
        <v>1</v>
      </c>
      <c r="D279" s="8" t="s">
        <v>2506</v>
      </c>
      <c r="E279" s="9">
        <v>0.92859999999999998</v>
      </c>
      <c r="F279" s="10">
        <v>13</v>
      </c>
      <c r="G279" s="9">
        <v>7.1400000000000005E-2</v>
      </c>
      <c r="H279" s="10">
        <v>1</v>
      </c>
      <c r="I279" s="10">
        <v>14</v>
      </c>
      <c r="J279" s="11">
        <f t="shared" si="24"/>
        <v>1</v>
      </c>
      <c r="K279" s="11" t="s">
        <v>1434</v>
      </c>
      <c r="L279" s="11">
        <f t="shared" si="25"/>
        <v>1</v>
      </c>
      <c r="M279" s="11" t="s">
        <v>1434</v>
      </c>
      <c r="N279" s="11">
        <f t="shared" si="26"/>
        <v>1</v>
      </c>
      <c r="O279" s="11" t="s">
        <v>1434</v>
      </c>
      <c r="P279" s="11">
        <f t="shared" si="27"/>
        <v>0</v>
      </c>
      <c r="Q279" s="11" t="s">
        <v>1929</v>
      </c>
    </row>
    <row r="280" spans="1:17" ht="76.5" x14ac:dyDescent="0.25">
      <c r="A280" s="7" t="s">
        <v>1935</v>
      </c>
      <c r="B280" s="15" t="s">
        <v>1995</v>
      </c>
      <c r="C280" s="11" t="s">
        <v>1</v>
      </c>
      <c r="D280" s="8" t="s">
        <v>2507</v>
      </c>
      <c r="E280" s="9">
        <v>0.92859999999999998</v>
      </c>
      <c r="F280" s="10">
        <v>13</v>
      </c>
      <c r="G280" s="9">
        <v>7.1400000000000005E-2</v>
      </c>
      <c r="H280" s="10">
        <v>1</v>
      </c>
      <c r="I280" s="10">
        <v>14</v>
      </c>
      <c r="J280" s="11">
        <f t="shared" si="24"/>
        <v>1</v>
      </c>
      <c r="K280" s="11" t="s">
        <v>1434</v>
      </c>
      <c r="L280" s="11">
        <f t="shared" si="25"/>
        <v>1</v>
      </c>
      <c r="M280" s="11" t="s">
        <v>1434</v>
      </c>
      <c r="N280" s="11">
        <f t="shared" si="26"/>
        <v>1</v>
      </c>
      <c r="O280" s="11" t="s">
        <v>1434</v>
      </c>
      <c r="P280" s="11">
        <f t="shared" si="27"/>
        <v>0</v>
      </c>
      <c r="Q280" s="11" t="s">
        <v>1929</v>
      </c>
    </row>
    <row r="281" spans="1:17" ht="63.75" x14ac:dyDescent="0.25">
      <c r="A281" s="7" t="s">
        <v>1935</v>
      </c>
      <c r="B281" s="15" t="s">
        <v>1995</v>
      </c>
      <c r="C281" s="11" t="s">
        <v>1</v>
      </c>
      <c r="D281" s="8" t="s">
        <v>2508</v>
      </c>
      <c r="E281" s="9">
        <v>1</v>
      </c>
      <c r="F281" s="10">
        <v>14</v>
      </c>
      <c r="G281" s="9">
        <v>0</v>
      </c>
      <c r="H281" s="10">
        <v>0</v>
      </c>
      <c r="I281" s="10">
        <v>14</v>
      </c>
      <c r="J281" s="11">
        <f t="shared" si="24"/>
        <v>1</v>
      </c>
      <c r="K281" s="11" t="s">
        <v>1434</v>
      </c>
      <c r="L281" s="11">
        <f t="shared" si="25"/>
        <v>1</v>
      </c>
      <c r="M281" s="11" t="s">
        <v>1434</v>
      </c>
      <c r="N281" s="11">
        <f t="shared" si="26"/>
        <v>1</v>
      </c>
      <c r="O281" s="11" t="s">
        <v>1434</v>
      </c>
      <c r="P281" s="11">
        <f t="shared" si="27"/>
        <v>1</v>
      </c>
      <c r="Q281" s="11" t="s">
        <v>1434</v>
      </c>
    </row>
    <row r="282" spans="1:17" ht="76.5" x14ac:dyDescent="0.25">
      <c r="A282" s="7" t="s">
        <v>1935</v>
      </c>
      <c r="B282" s="15" t="s">
        <v>1995</v>
      </c>
      <c r="C282" s="11" t="s">
        <v>1</v>
      </c>
      <c r="D282" s="8" t="s">
        <v>2509</v>
      </c>
      <c r="E282" s="9">
        <v>0.92859999999999998</v>
      </c>
      <c r="F282" s="10">
        <v>13</v>
      </c>
      <c r="G282" s="9">
        <v>7.1400000000000005E-2</v>
      </c>
      <c r="H282" s="10">
        <v>1</v>
      </c>
      <c r="I282" s="10">
        <v>14</v>
      </c>
      <c r="J282" s="11">
        <f t="shared" si="24"/>
        <v>1</v>
      </c>
      <c r="K282" s="11" t="s">
        <v>1434</v>
      </c>
      <c r="L282" s="11">
        <f t="shared" si="25"/>
        <v>1</v>
      </c>
      <c r="M282" s="11" t="s">
        <v>1434</v>
      </c>
      <c r="N282" s="11">
        <f t="shared" si="26"/>
        <v>1</v>
      </c>
      <c r="O282" s="11" t="s">
        <v>1434</v>
      </c>
      <c r="P282" s="11">
        <f t="shared" si="27"/>
        <v>0</v>
      </c>
      <c r="Q282" s="11" t="s">
        <v>1929</v>
      </c>
    </row>
    <row r="283" spans="1:17" ht="63.75" x14ac:dyDescent="0.25">
      <c r="A283" s="7" t="s">
        <v>1935</v>
      </c>
      <c r="B283" s="15" t="s">
        <v>1995</v>
      </c>
      <c r="C283" s="11" t="s">
        <v>1</v>
      </c>
      <c r="D283" s="8" t="s">
        <v>2510</v>
      </c>
      <c r="E283" s="9">
        <v>0.64290000000000003</v>
      </c>
      <c r="F283" s="10">
        <v>9</v>
      </c>
      <c r="G283" s="9">
        <v>0.35709999999999997</v>
      </c>
      <c r="H283" s="10">
        <v>5</v>
      </c>
      <c r="I283" s="10">
        <v>14</v>
      </c>
      <c r="J283" s="11">
        <f t="shared" si="24"/>
        <v>0</v>
      </c>
      <c r="K283" s="11" t="s">
        <v>1929</v>
      </c>
      <c r="L283" s="11">
        <f t="shared" si="25"/>
        <v>0</v>
      </c>
      <c r="M283" s="11" t="s">
        <v>1929</v>
      </c>
      <c r="N283" s="11">
        <f t="shared" si="26"/>
        <v>0</v>
      </c>
      <c r="O283" s="11" t="s">
        <v>1929</v>
      </c>
      <c r="P283" s="11">
        <f t="shared" si="27"/>
        <v>0</v>
      </c>
      <c r="Q283" s="11" t="s">
        <v>1929</v>
      </c>
    </row>
    <row r="284" spans="1:17" ht="63.75" x14ac:dyDescent="0.25">
      <c r="A284" s="7" t="s">
        <v>1935</v>
      </c>
      <c r="B284" s="15" t="s">
        <v>1995</v>
      </c>
      <c r="C284" s="11" t="s">
        <v>1</v>
      </c>
      <c r="D284" s="8" t="s">
        <v>2511</v>
      </c>
      <c r="E284" s="9">
        <v>0.53849999999999998</v>
      </c>
      <c r="F284" s="10">
        <v>7</v>
      </c>
      <c r="G284" s="9">
        <v>0.46150000000000002</v>
      </c>
      <c r="H284" s="10">
        <v>6</v>
      </c>
      <c r="I284" s="10">
        <v>13</v>
      </c>
      <c r="J284" s="11">
        <f t="shared" si="24"/>
        <v>0</v>
      </c>
      <c r="K284" s="11" t="s">
        <v>1929</v>
      </c>
      <c r="L284" s="11">
        <f t="shared" si="25"/>
        <v>0</v>
      </c>
      <c r="M284" s="11" t="s">
        <v>1929</v>
      </c>
      <c r="N284" s="11">
        <f t="shared" si="26"/>
        <v>0</v>
      </c>
      <c r="O284" s="11" t="s">
        <v>1929</v>
      </c>
      <c r="P284" s="11">
        <f t="shared" si="27"/>
        <v>0</v>
      </c>
      <c r="Q284" s="11" t="s">
        <v>1929</v>
      </c>
    </row>
    <row r="285" spans="1:17" ht="114.75" x14ac:dyDescent="0.25">
      <c r="A285" s="7" t="s">
        <v>1935</v>
      </c>
      <c r="B285" s="15" t="s">
        <v>2004</v>
      </c>
      <c r="C285" s="11" t="s">
        <v>1</v>
      </c>
      <c r="D285" s="8" t="s">
        <v>2512</v>
      </c>
      <c r="E285" s="9">
        <v>0.93330000000000002</v>
      </c>
      <c r="F285" s="10">
        <v>14</v>
      </c>
      <c r="G285" s="9">
        <v>6.6699999999999995E-2</v>
      </c>
      <c r="H285" s="10">
        <v>1</v>
      </c>
      <c r="I285" s="10">
        <v>15</v>
      </c>
      <c r="J285" s="11">
        <f t="shared" si="24"/>
        <v>1</v>
      </c>
      <c r="K285" s="11" t="s">
        <v>1434</v>
      </c>
      <c r="L285" s="11">
        <f t="shared" si="25"/>
        <v>1</v>
      </c>
      <c r="M285" s="11" t="s">
        <v>1434</v>
      </c>
      <c r="N285" s="11">
        <f t="shared" si="26"/>
        <v>1</v>
      </c>
      <c r="O285" s="11" t="s">
        <v>1434</v>
      </c>
      <c r="P285" s="11">
        <f t="shared" si="27"/>
        <v>0</v>
      </c>
      <c r="Q285" s="11" t="s">
        <v>1929</v>
      </c>
    </row>
    <row r="286" spans="1:17" ht="114.75" x14ac:dyDescent="0.25">
      <c r="A286" s="7" t="s">
        <v>1935</v>
      </c>
      <c r="B286" s="15" t="s">
        <v>2004</v>
      </c>
      <c r="C286" s="11" t="s">
        <v>1</v>
      </c>
      <c r="D286" s="8" t="s">
        <v>2513</v>
      </c>
      <c r="E286" s="9">
        <v>0.93330000000000002</v>
      </c>
      <c r="F286" s="10">
        <v>14</v>
      </c>
      <c r="G286" s="9">
        <v>6.6699999999999995E-2</v>
      </c>
      <c r="H286" s="10">
        <v>1</v>
      </c>
      <c r="I286" s="10">
        <v>15</v>
      </c>
      <c r="J286" s="11">
        <f t="shared" si="24"/>
        <v>1</v>
      </c>
      <c r="K286" s="11" t="s">
        <v>1434</v>
      </c>
      <c r="L286" s="11">
        <f t="shared" si="25"/>
        <v>1</v>
      </c>
      <c r="M286" s="11" t="s">
        <v>1434</v>
      </c>
      <c r="N286" s="11">
        <f t="shared" si="26"/>
        <v>1</v>
      </c>
      <c r="O286" s="11" t="s">
        <v>1434</v>
      </c>
      <c r="P286" s="11">
        <f t="shared" si="27"/>
        <v>0</v>
      </c>
      <c r="Q286" s="11" t="s">
        <v>1929</v>
      </c>
    </row>
    <row r="287" spans="1:17" ht="89.25" x14ac:dyDescent="0.25">
      <c r="A287" s="7" t="s">
        <v>1935</v>
      </c>
      <c r="B287" s="15" t="s">
        <v>2004</v>
      </c>
      <c r="C287" s="11" t="s">
        <v>1</v>
      </c>
      <c r="D287" s="8" t="s">
        <v>2514</v>
      </c>
      <c r="E287" s="9">
        <v>0.86670000000000003</v>
      </c>
      <c r="F287" s="10">
        <v>13</v>
      </c>
      <c r="G287" s="9">
        <v>0.1333</v>
      </c>
      <c r="H287" s="10">
        <v>2</v>
      </c>
      <c r="I287" s="10">
        <v>15</v>
      </c>
      <c r="J287" s="11">
        <f t="shared" si="24"/>
        <v>1</v>
      </c>
      <c r="K287" s="11" t="s">
        <v>1434</v>
      </c>
      <c r="L287" s="11">
        <f t="shared" si="25"/>
        <v>1</v>
      </c>
      <c r="M287" s="11" t="s">
        <v>1434</v>
      </c>
      <c r="N287" s="11">
        <f t="shared" si="26"/>
        <v>0</v>
      </c>
      <c r="O287" s="11" t="s">
        <v>1929</v>
      </c>
      <c r="P287" s="11">
        <f t="shared" si="27"/>
        <v>0</v>
      </c>
      <c r="Q287" s="11" t="s">
        <v>1929</v>
      </c>
    </row>
    <row r="288" spans="1:17" ht="76.5" x14ac:dyDescent="0.25">
      <c r="A288" s="7" t="s">
        <v>1935</v>
      </c>
      <c r="B288" s="15" t="s">
        <v>2004</v>
      </c>
      <c r="C288" s="11" t="s">
        <v>1</v>
      </c>
      <c r="D288" s="8" t="s">
        <v>2515</v>
      </c>
      <c r="E288" s="9">
        <v>0.93330000000000002</v>
      </c>
      <c r="F288" s="10">
        <v>14</v>
      </c>
      <c r="G288" s="9">
        <v>6.6699999999999995E-2</v>
      </c>
      <c r="H288" s="10">
        <v>1</v>
      </c>
      <c r="I288" s="10">
        <v>15</v>
      </c>
      <c r="J288" s="11">
        <f t="shared" si="24"/>
        <v>1</v>
      </c>
      <c r="K288" s="11" t="s">
        <v>1434</v>
      </c>
      <c r="L288" s="11">
        <f t="shared" si="25"/>
        <v>1</v>
      </c>
      <c r="M288" s="11" t="s">
        <v>1434</v>
      </c>
      <c r="N288" s="11">
        <f t="shared" si="26"/>
        <v>1</v>
      </c>
      <c r="O288" s="11" t="s">
        <v>1434</v>
      </c>
      <c r="P288" s="11">
        <f t="shared" si="27"/>
        <v>0</v>
      </c>
      <c r="Q288" s="11" t="s">
        <v>1929</v>
      </c>
    </row>
    <row r="289" spans="1:17" ht="114.75" x14ac:dyDescent="0.25">
      <c r="A289" s="7" t="s">
        <v>1935</v>
      </c>
      <c r="B289" s="15" t="s">
        <v>2004</v>
      </c>
      <c r="C289" s="11" t="s">
        <v>1</v>
      </c>
      <c r="D289" s="8" t="s">
        <v>2516</v>
      </c>
      <c r="E289" s="9">
        <v>0.71430000000000005</v>
      </c>
      <c r="F289" s="10">
        <v>10</v>
      </c>
      <c r="G289" s="9">
        <v>0.28570000000000001</v>
      </c>
      <c r="H289" s="10">
        <v>4</v>
      </c>
      <c r="I289" s="10">
        <v>14</v>
      </c>
      <c r="J289" s="11">
        <f t="shared" si="24"/>
        <v>1</v>
      </c>
      <c r="K289" s="11" t="s">
        <v>1434</v>
      </c>
      <c r="L289" s="11">
        <f t="shared" si="25"/>
        <v>0</v>
      </c>
      <c r="M289" s="11" t="s">
        <v>1929</v>
      </c>
      <c r="N289" s="11">
        <f t="shared" si="26"/>
        <v>0</v>
      </c>
      <c r="O289" s="11" t="s">
        <v>1929</v>
      </c>
      <c r="P289" s="11">
        <f t="shared" si="27"/>
        <v>0</v>
      </c>
      <c r="Q289" s="11" t="s">
        <v>1929</v>
      </c>
    </row>
    <row r="290" spans="1:17" ht="102.75" x14ac:dyDescent="0.25">
      <c r="A290" s="7" t="s">
        <v>1935</v>
      </c>
      <c r="B290" s="15" t="s">
        <v>2010</v>
      </c>
      <c r="C290" s="11" t="s">
        <v>1</v>
      </c>
      <c r="D290" s="8" t="s">
        <v>2517</v>
      </c>
      <c r="E290" s="9">
        <v>0.93330000000000002</v>
      </c>
      <c r="F290" s="10">
        <v>14</v>
      </c>
      <c r="G290" s="9">
        <v>6.6699999999999995E-2</v>
      </c>
      <c r="H290" s="10">
        <v>1</v>
      </c>
      <c r="I290" s="10">
        <v>15</v>
      </c>
      <c r="J290" s="11">
        <f t="shared" si="24"/>
        <v>1</v>
      </c>
      <c r="K290" s="11" t="s">
        <v>1434</v>
      </c>
      <c r="L290" s="11">
        <f t="shared" si="25"/>
        <v>1</v>
      </c>
      <c r="M290" s="11" t="s">
        <v>1434</v>
      </c>
      <c r="N290" s="11">
        <f t="shared" si="26"/>
        <v>1</v>
      </c>
      <c r="O290" s="11" t="s">
        <v>1434</v>
      </c>
      <c r="P290" s="11">
        <f t="shared" si="27"/>
        <v>0</v>
      </c>
      <c r="Q290" s="11" t="s">
        <v>1929</v>
      </c>
    </row>
    <row r="291" spans="1:17" ht="102.75" x14ac:dyDescent="0.25">
      <c r="A291" s="7" t="s">
        <v>1935</v>
      </c>
      <c r="B291" s="15" t="s">
        <v>2010</v>
      </c>
      <c r="C291" s="11" t="s">
        <v>1</v>
      </c>
      <c r="D291" s="8" t="s">
        <v>2518</v>
      </c>
      <c r="E291" s="9">
        <v>0.93330000000000002</v>
      </c>
      <c r="F291" s="10">
        <v>14</v>
      </c>
      <c r="G291" s="9">
        <v>6.6699999999999995E-2</v>
      </c>
      <c r="H291" s="10">
        <v>1</v>
      </c>
      <c r="I291" s="10">
        <v>15</v>
      </c>
      <c r="J291" s="11">
        <f t="shared" si="24"/>
        <v>1</v>
      </c>
      <c r="K291" s="11" t="s">
        <v>1434</v>
      </c>
      <c r="L291" s="11">
        <f t="shared" si="25"/>
        <v>1</v>
      </c>
      <c r="M291" s="11" t="s">
        <v>1434</v>
      </c>
      <c r="N291" s="11">
        <f t="shared" si="26"/>
        <v>1</v>
      </c>
      <c r="O291" s="11" t="s">
        <v>1434</v>
      </c>
      <c r="P291" s="11">
        <f t="shared" si="27"/>
        <v>0</v>
      </c>
      <c r="Q291" s="11" t="s">
        <v>1929</v>
      </c>
    </row>
    <row r="292" spans="1:17" ht="102.75" x14ac:dyDescent="0.25">
      <c r="A292" s="7" t="s">
        <v>1935</v>
      </c>
      <c r="B292" s="15" t="s">
        <v>2010</v>
      </c>
      <c r="C292" s="11" t="s">
        <v>1</v>
      </c>
      <c r="D292" s="8" t="s">
        <v>2519</v>
      </c>
      <c r="E292" s="9">
        <v>0.66669999999999996</v>
      </c>
      <c r="F292" s="10">
        <v>10</v>
      </c>
      <c r="G292" s="9">
        <v>0.33329999999999999</v>
      </c>
      <c r="H292" s="10">
        <v>5</v>
      </c>
      <c r="I292" s="10">
        <v>15</v>
      </c>
      <c r="J292" s="11">
        <f t="shared" si="24"/>
        <v>1</v>
      </c>
      <c r="K292" s="11" t="s">
        <v>1434</v>
      </c>
      <c r="L292" s="11">
        <f t="shared" si="25"/>
        <v>0</v>
      </c>
      <c r="M292" s="11" t="s">
        <v>1929</v>
      </c>
      <c r="N292" s="11">
        <f t="shared" si="26"/>
        <v>0</v>
      </c>
      <c r="O292" s="11" t="s">
        <v>1929</v>
      </c>
      <c r="P292" s="11">
        <f t="shared" si="27"/>
        <v>0</v>
      </c>
      <c r="Q292" s="11" t="s">
        <v>1929</v>
      </c>
    </row>
    <row r="293" spans="1:17" ht="140.25" x14ac:dyDescent="0.25">
      <c r="A293" s="7" t="s">
        <v>1936</v>
      </c>
      <c r="B293" s="15" t="s">
        <v>2012</v>
      </c>
      <c r="C293" s="11" t="s">
        <v>1</v>
      </c>
      <c r="D293" s="8" t="s">
        <v>2520</v>
      </c>
      <c r="E293" s="9">
        <v>1</v>
      </c>
      <c r="F293" s="10">
        <v>11</v>
      </c>
      <c r="G293" s="9">
        <v>0</v>
      </c>
      <c r="H293" s="10">
        <v>0</v>
      </c>
      <c r="I293" s="10">
        <v>11</v>
      </c>
      <c r="J293" s="11">
        <f t="shared" si="24"/>
        <v>1</v>
      </c>
      <c r="K293" s="11" t="s">
        <v>1434</v>
      </c>
      <c r="L293" s="11">
        <f t="shared" si="25"/>
        <v>1</v>
      </c>
      <c r="M293" s="11" t="s">
        <v>1434</v>
      </c>
      <c r="N293" s="11">
        <f t="shared" si="26"/>
        <v>1</v>
      </c>
      <c r="O293" s="11" t="s">
        <v>1434</v>
      </c>
      <c r="P293" s="11">
        <f t="shared" si="27"/>
        <v>1</v>
      </c>
      <c r="Q293" s="11" t="s">
        <v>1434</v>
      </c>
    </row>
    <row r="294" spans="1:17" ht="229.5" x14ac:dyDescent="0.25">
      <c r="A294" s="7" t="s">
        <v>1936</v>
      </c>
      <c r="B294" s="15" t="s">
        <v>2012</v>
      </c>
      <c r="C294" s="11" t="s">
        <v>1</v>
      </c>
      <c r="D294" s="8" t="s">
        <v>2521</v>
      </c>
      <c r="E294" s="9">
        <v>1</v>
      </c>
      <c r="F294" s="10">
        <v>11</v>
      </c>
      <c r="G294" s="9">
        <v>0</v>
      </c>
      <c r="H294" s="10">
        <v>0</v>
      </c>
      <c r="I294" s="10">
        <v>11</v>
      </c>
      <c r="J294" s="11">
        <f t="shared" si="24"/>
        <v>1</v>
      </c>
      <c r="K294" s="11" t="s">
        <v>1434</v>
      </c>
      <c r="L294" s="11">
        <f t="shared" si="25"/>
        <v>1</v>
      </c>
      <c r="M294" s="11" t="s">
        <v>1434</v>
      </c>
      <c r="N294" s="11">
        <f t="shared" si="26"/>
        <v>1</v>
      </c>
      <c r="O294" s="11" t="s">
        <v>1434</v>
      </c>
      <c r="P294" s="11">
        <f t="shared" si="27"/>
        <v>1</v>
      </c>
      <c r="Q294" s="11" t="s">
        <v>1434</v>
      </c>
    </row>
    <row r="295" spans="1:17" ht="267.75" x14ac:dyDescent="0.25">
      <c r="A295" s="7" t="s">
        <v>1936</v>
      </c>
      <c r="B295" s="15" t="s">
        <v>2012</v>
      </c>
      <c r="C295" s="11" t="s">
        <v>1</v>
      </c>
      <c r="D295" s="8" t="s">
        <v>2522</v>
      </c>
      <c r="E295" s="9">
        <v>0.81820000000000004</v>
      </c>
      <c r="F295" s="10">
        <v>9</v>
      </c>
      <c r="G295" s="9">
        <v>0.18179999999999999</v>
      </c>
      <c r="H295" s="10">
        <v>2</v>
      </c>
      <c r="I295" s="10">
        <v>11</v>
      </c>
      <c r="J295" s="11">
        <f t="shared" si="24"/>
        <v>1</v>
      </c>
      <c r="K295" s="11" t="s">
        <v>1434</v>
      </c>
      <c r="L295" s="11">
        <f t="shared" si="25"/>
        <v>1</v>
      </c>
      <c r="M295" s="11" t="s">
        <v>1434</v>
      </c>
      <c r="N295" s="11">
        <f t="shared" si="26"/>
        <v>0</v>
      </c>
      <c r="O295" s="11" t="s">
        <v>1929</v>
      </c>
      <c r="P295" s="11">
        <f t="shared" si="27"/>
        <v>0</v>
      </c>
      <c r="Q295" s="11" t="s">
        <v>1929</v>
      </c>
    </row>
    <row r="296" spans="1:17" ht="280.5" x14ac:dyDescent="0.25">
      <c r="A296" s="7" t="s">
        <v>1936</v>
      </c>
      <c r="B296" s="15" t="s">
        <v>2012</v>
      </c>
      <c r="C296" s="11" t="s">
        <v>1</v>
      </c>
      <c r="D296" s="8" t="s">
        <v>2523</v>
      </c>
      <c r="E296" s="9">
        <v>0.81820000000000004</v>
      </c>
      <c r="F296" s="10">
        <v>9</v>
      </c>
      <c r="G296" s="9">
        <v>0.18179999999999999</v>
      </c>
      <c r="H296" s="10">
        <v>2</v>
      </c>
      <c r="I296" s="10">
        <v>11</v>
      </c>
      <c r="J296" s="11">
        <f t="shared" si="24"/>
        <v>1</v>
      </c>
      <c r="K296" s="11" t="s">
        <v>1434</v>
      </c>
      <c r="L296" s="11">
        <f t="shared" si="25"/>
        <v>1</v>
      </c>
      <c r="M296" s="11" t="s">
        <v>1434</v>
      </c>
      <c r="N296" s="11">
        <f t="shared" si="26"/>
        <v>0</v>
      </c>
      <c r="O296" s="11" t="s">
        <v>1929</v>
      </c>
      <c r="P296" s="11">
        <f t="shared" si="27"/>
        <v>0</v>
      </c>
      <c r="Q296" s="11" t="s">
        <v>1929</v>
      </c>
    </row>
    <row r="297" spans="1:17" ht="102" x14ac:dyDescent="0.25">
      <c r="A297" s="7" t="s">
        <v>1936</v>
      </c>
      <c r="B297" s="15" t="s">
        <v>2014</v>
      </c>
      <c r="C297" s="11" t="s">
        <v>1</v>
      </c>
      <c r="D297" s="8" t="s">
        <v>2524</v>
      </c>
      <c r="E297" s="9">
        <v>0.81820000000000004</v>
      </c>
      <c r="F297" s="10">
        <v>9</v>
      </c>
      <c r="G297" s="9">
        <v>0.18179999999999999</v>
      </c>
      <c r="H297" s="10">
        <v>2</v>
      </c>
      <c r="I297" s="10">
        <v>11</v>
      </c>
      <c r="J297" s="11">
        <f t="shared" si="24"/>
        <v>1</v>
      </c>
      <c r="K297" s="11" t="s">
        <v>1434</v>
      </c>
      <c r="L297" s="11">
        <f t="shared" si="25"/>
        <v>1</v>
      </c>
      <c r="M297" s="11" t="s">
        <v>1434</v>
      </c>
      <c r="N297" s="11">
        <f t="shared" si="26"/>
        <v>0</v>
      </c>
      <c r="O297" s="11" t="s">
        <v>1929</v>
      </c>
      <c r="P297" s="11">
        <f t="shared" si="27"/>
        <v>0</v>
      </c>
      <c r="Q297" s="11" t="s">
        <v>1929</v>
      </c>
    </row>
    <row r="298" spans="1:17" ht="77.25" x14ac:dyDescent="0.25">
      <c r="A298" s="7" t="s">
        <v>1936</v>
      </c>
      <c r="B298" s="15" t="s">
        <v>2014</v>
      </c>
      <c r="C298" s="11" t="s">
        <v>1</v>
      </c>
      <c r="D298" s="8" t="s">
        <v>2525</v>
      </c>
      <c r="E298" s="9">
        <v>1</v>
      </c>
      <c r="F298" s="10">
        <v>11</v>
      </c>
      <c r="G298" s="9">
        <v>0</v>
      </c>
      <c r="H298" s="10">
        <v>0</v>
      </c>
      <c r="I298" s="10">
        <v>11</v>
      </c>
      <c r="J298" s="11">
        <f t="shared" si="24"/>
        <v>1</v>
      </c>
      <c r="K298" s="11" t="s">
        <v>1434</v>
      </c>
      <c r="L298" s="11">
        <f t="shared" si="25"/>
        <v>1</v>
      </c>
      <c r="M298" s="11" t="s">
        <v>1434</v>
      </c>
      <c r="N298" s="11">
        <f t="shared" si="26"/>
        <v>1</v>
      </c>
      <c r="O298" s="11" t="s">
        <v>1434</v>
      </c>
      <c r="P298" s="11">
        <f t="shared" si="27"/>
        <v>1</v>
      </c>
      <c r="Q298" s="11" t="s">
        <v>1434</v>
      </c>
    </row>
    <row r="299" spans="1:17" ht="178.5" x14ac:dyDescent="0.25">
      <c r="A299" s="7" t="s">
        <v>1936</v>
      </c>
      <c r="B299" s="15" t="s">
        <v>2014</v>
      </c>
      <c r="C299" s="11" t="s">
        <v>1</v>
      </c>
      <c r="D299" s="8" t="s">
        <v>2526</v>
      </c>
      <c r="E299" s="9">
        <v>0.54549999999999998</v>
      </c>
      <c r="F299" s="10">
        <v>6</v>
      </c>
      <c r="G299" s="9">
        <v>0.45450000000000002</v>
      </c>
      <c r="H299" s="10">
        <v>5</v>
      </c>
      <c r="I299" s="10">
        <v>11</v>
      </c>
      <c r="J299" s="11">
        <f t="shared" si="24"/>
        <v>0</v>
      </c>
      <c r="K299" s="11" t="s">
        <v>1929</v>
      </c>
      <c r="L299" s="11">
        <f t="shared" si="25"/>
        <v>0</v>
      </c>
      <c r="M299" s="11" t="s">
        <v>1929</v>
      </c>
      <c r="N299" s="11">
        <f t="shared" si="26"/>
        <v>0</v>
      </c>
      <c r="O299" s="11" t="s">
        <v>1929</v>
      </c>
      <c r="P299" s="11">
        <f t="shared" si="27"/>
        <v>0</v>
      </c>
      <c r="Q299" s="11" t="s">
        <v>1929</v>
      </c>
    </row>
    <row r="300" spans="1:17" ht="127.5" x14ac:dyDescent="0.25">
      <c r="A300" s="7" t="s">
        <v>1936</v>
      </c>
      <c r="B300" s="15" t="s">
        <v>2014</v>
      </c>
      <c r="C300" s="11" t="s">
        <v>1</v>
      </c>
      <c r="D300" s="8" t="s">
        <v>2527</v>
      </c>
      <c r="E300" s="9">
        <v>0.90910000000000002</v>
      </c>
      <c r="F300" s="10">
        <v>10</v>
      </c>
      <c r="G300" s="9">
        <v>9.0899999999999995E-2</v>
      </c>
      <c r="H300" s="10">
        <v>1</v>
      </c>
      <c r="I300" s="10">
        <v>11</v>
      </c>
      <c r="J300" s="11">
        <f t="shared" si="24"/>
        <v>1</v>
      </c>
      <c r="K300" s="11" t="s">
        <v>1434</v>
      </c>
      <c r="L300" s="11">
        <f t="shared" si="25"/>
        <v>1</v>
      </c>
      <c r="M300" s="11" t="s">
        <v>1434</v>
      </c>
      <c r="N300" s="11">
        <f t="shared" si="26"/>
        <v>1</v>
      </c>
      <c r="O300" s="11" t="s">
        <v>1434</v>
      </c>
      <c r="P300" s="11">
        <f t="shared" si="27"/>
        <v>0</v>
      </c>
      <c r="Q300" s="11" t="s">
        <v>1929</v>
      </c>
    </row>
    <row r="301" spans="1:17" ht="229.5" x14ac:dyDescent="0.25">
      <c r="A301" s="7" t="s">
        <v>1936</v>
      </c>
      <c r="B301" s="15" t="s">
        <v>2014</v>
      </c>
      <c r="C301" s="11" t="s">
        <v>1</v>
      </c>
      <c r="D301" s="8" t="s">
        <v>2528</v>
      </c>
      <c r="E301" s="9">
        <v>0.72729999999999995</v>
      </c>
      <c r="F301" s="10">
        <v>8</v>
      </c>
      <c r="G301" s="9">
        <v>0.2727</v>
      </c>
      <c r="H301" s="10">
        <v>3</v>
      </c>
      <c r="I301" s="10">
        <v>11</v>
      </c>
      <c r="J301" s="11">
        <f t="shared" si="24"/>
        <v>1</v>
      </c>
      <c r="K301" s="11" t="s">
        <v>1434</v>
      </c>
      <c r="L301" s="11">
        <f t="shared" si="25"/>
        <v>0</v>
      </c>
      <c r="M301" s="11" t="s">
        <v>1929</v>
      </c>
      <c r="N301" s="11">
        <f t="shared" si="26"/>
        <v>0</v>
      </c>
      <c r="O301" s="11" t="s">
        <v>1929</v>
      </c>
      <c r="P301" s="11">
        <f t="shared" si="27"/>
        <v>0</v>
      </c>
      <c r="Q301" s="11" t="s">
        <v>1929</v>
      </c>
    </row>
    <row r="302" spans="1:17" ht="89.25" x14ac:dyDescent="0.25">
      <c r="A302" s="7" t="s">
        <v>1936</v>
      </c>
      <c r="B302" s="15" t="s">
        <v>2014</v>
      </c>
      <c r="C302" s="11" t="s">
        <v>1</v>
      </c>
      <c r="D302" s="8" t="s">
        <v>2529</v>
      </c>
      <c r="E302" s="9">
        <v>0.8</v>
      </c>
      <c r="F302" s="10">
        <v>8</v>
      </c>
      <c r="G302" s="9">
        <v>0.2</v>
      </c>
      <c r="H302" s="10">
        <v>2</v>
      </c>
      <c r="I302" s="10">
        <v>10</v>
      </c>
      <c r="J302" s="11">
        <f t="shared" si="24"/>
        <v>1</v>
      </c>
      <c r="K302" s="11" t="s">
        <v>1434</v>
      </c>
      <c r="L302" s="11">
        <f t="shared" si="25"/>
        <v>1</v>
      </c>
      <c r="M302" s="11" t="s">
        <v>1434</v>
      </c>
      <c r="N302" s="11">
        <f t="shared" si="26"/>
        <v>0</v>
      </c>
      <c r="O302" s="11" t="s">
        <v>1929</v>
      </c>
      <c r="P302" s="11">
        <f t="shared" si="27"/>
        <v>0</v>
      </c>
      <c r="Q302" s="11" t="s">
        <v>1929</v>
      </c>
    </row>
    <row r="303" spans="1:17" ht="77.25" x14ac:dyDescent="0.25">
      <c r="A303" s="7" t="s">
        <v>1936</v>
      </c>
      <c r="B303" s="15" t="s">
        <v>2014</v>
      </c>
      <c r="C303" s="11" t="s">
        <v>1</v>
      </c>
      <c r="D303" s="8" t="s">
        <v>2530</v>
      </c>
      <c r="E303" s="9">
        <v>1</v>
      </c>
      <c r="F303" s="10">
        <v>11</v>
      </c>
      <c r="G303" s="9">
        <v>0</v>
      </c>
      <c r="H303" s="10">
        <v>0</v>
      </c>
      <c r="I303" s="10">
        <v>11</v>
      </c>
      <c r="J303" s="11">
        <f t="shared" si="24"/>
        <v>1</v>
      </c>
      <c r="K303" s="11" t="s">
        <v>1434</v>
      </c>
      <c r="L303" s="11">
        <f t="shared" si="25"/>
        <v>1</v>
      </c>
      <c r="M303" s="11" t="s">
        <v>1434</v>
      </c>
      <c r="N303" s="11">
        <f t="shared" si="26"/>
        <v>1</v>
      </c>
      <c r="O303" s="11" t="s">
        <v>1434</v>
      </c>
      <c r="P303" s="11">
        <f t="shared" si="27"/>
        <v>1</v>
      </c>
      <c r="Q303" s="11" t="s">
        <v>1434</v>
      </c>
    </row>
    <row r="304" spans="1:17" ht="77.25" x14ac:dyDescent="0.25">
      <c r="A304" s="7" t="s">
        <v>1936</v>
      </c>
      <c r="B304" s="15" t="s">
        <v>2014</v>
      </c>
      <c r="C304" s="11" t="s">
        <v>1</v>
      </c>
      <c r="D304" s="8" t="s">
        <v>2531</v>
      </c>
      <c r="E304" s="9">
        <v>0.2727</v>
      </c>
      <c r="F304" s="10">
        <v>3</v>
      </c>
      <c r="G304" s="9">
        <v>0.72729999999999995</v>
      </c>
      <c r="H304" s="10">
        <v>8</v>
      </c>
      <c r="I304" s="10">
        <v>11</v>
      </c>
      <c r="J304" s="11">
        <f t="shared" si="24"/>
        <v>0</v>
      </c>
      <c r="K304" s="11" t="s">
        <v>1929</v>
      </c>
      <c r="L304" s="11">
        <f t="shared" si="25"/>
        <v>0</v>
      </c>
      <c r="M304" s="11" t="s">
        <v>1929</v>
      </c>
      <c r="N304" s="11">
        <f t="shared" si="26"/>
        <v>0</v>
      </c>
      <c r="O304" s="11" t="s">
        <v>1929</v>
      </c>
      <c r="P304" s="11">
        <f t="shared" si="27"/>
        <v>0</v>
      </c>
      <c r="Q304" s="11" t="s">
        <v>1929</v>
      </c>
    </row>
    <row r="305" spans="1:17" ht="76.5" x14ac:dyDescent="0.25">
      <c r="A305" s="7" t="s">
        <v>1936</v>
      </c>
      <c r="B305" s="15" t="s">
        <v>2016</v>
      </c>
      <c r="C305" s="11" t="s">
        <v>1</v>
      </c>
      <c r="D305" s="8" t="s">
        <v>2532</v>
      </c>
      <c r="E305" s="9">
        <v>1</v>
      </c>
      <c r="F305" s="10">
        <v>11</v>
      </c>
      <c r="G305" s="9">
        <v>0</v>
      </c>
      <c r="H305" s="10">
        <v>0</v>
      </c>
      <c r="I305" s="10">
        <v>11</v>
      </c>
      <c r="J305" s="11">
        <f t="shared" si="24"/>
        <v>1</v>
      </c>
      <c r="K305" s="11" t="s">
        <v>1434</v>
      </c>
      <c r="L305" s="11">
        <f t="shared" si="25"/>
        <v>1</v>
      </c>
      <c r="M305" s="11" t="s">
        <v>1434</v>
      </c>
      <c r="N305" s="11">
        <f t="shared" si="26"/>
        <v>1</v>
      </c>
      <c r="O305" s="11" t="s">
        <v>1434</v>
      </c>
      <c r="P305" s="11">
        <f t="shared" si="27"/>
        <v>1</v>
      </c>
      <c r="Q305" s="11" t="s">
        <v>1434</v>
      </c>
    </row>
    <row r="306" spans="1:17" ht="102" x14ac:dyDescent="0.25">
      <c r="A306" s="7" t="s">
        <v>1936</v>
      </c>
      <c r="B306" s="15" t="s">
        <v>2016</v>
      </c>
      <c r="C306" s="11" t="s">
        <v>1</v>
      </c>
      <c r="D306" s="8" t="s">
        <v>2533</v>
      </c>
      <c r="E306" s="9">
        <v>1</v>
      </c>
      <c r="F306" s="10">
        <v>11</v>
      </c>
      <c r="G306" s="9">
        <v>0</v>
      </c>
      <c r="H306" s="10">
        <v>0</v>
      </c>
      <c r="I306" s="10">
        <v>11</v>
      </c>
      <c r="J306" s="11">
        <f t="shared" si="24"/>
        <v>1</v>
      </c>
      <c r="K306" s="11" t="s">
        <v>1434</v>
      </c>
      <c r="L306" s="11">
        <f t="shared" si="25"/>
        <v>1</v>
      </c>
      <c r="M306" s="11" t="s">
        <v>1434</v>
      </c>
      <c r="N306" s="11">
        <f t="shared" si="26"/>
        <v>1</v>
      </c>
      <c r="O306" s="11" t="s">
        <v>1434</v>
      </c>
      <c r="P306" s="11">
        <f t="shared" si="27"/>
        <v>1</v>
      </c>
      <c r="Q306" s="11" t="s">
        <v>1434</v>
      </c>
    </row>
    <row r="307" spans="1:17" ht="114.75" x14ac:dyDescent="0.25">
      <c r="A307" s="7" t="s">
        <v>1936</v>
      </c>
      <c r="B307" s="15" t="s">
        <v>2016</v>
      </c>
      <c r="C307" s="11" t="s">
        <v>1</v>
      </c>
      <c r="D307" s="8" t="s">
        <v>2534</v>
      </c>
      <c r="E307" s="9">
        <v>1</v>
      </c>
      <c r="F307" s="10">
        <v>11</v>
      </c>
      <c r="G307" s="9">
        <v>0</v>
      </c>
      <c r="H307" s="10">
        <v>0</v>
      </c>
      <c r="I307" s="10">
        <v>11</v>
      </c>
      <c r="J307" s="11">
        <f t="shared" si="24"/>
        <v>1</v>
      </c>
      <c r="K307" s="11" t="s">
        <v>1434</v>
      </c>
      <c r="L307" s="11">
        <f t="shared" si="25"/>
        <v>1</v>
      </c>
      <c r="M307" s="11" t="s">
        <v>1434</v>
      </c>
      <c r="N307" s="11">
        <f t="shared" si="26"/>
        <v>1</v>
      </c>
      <c r="O307" s="11" t="s">
        <v>1434</v>
      </c>
      <c r="P307" s="11">
        <f t="shared" si="27"/>
        <v>1</v>
      </c>
      <c r="Q307" s="11" t="s">
        <v>1434</v>
      </c>
    </row>
    <row r="308" spans="1:17" ht="64.5" x14ac:dyDescent="0.25">
      <c r="A308" s="7" t="s">
        <v>1936</v>
      </c>
      <c r="B308" s="15" t="s">
        <v>2016</v>
      </c>
      <c r="C308" s="11" t="s">
        <v>1</v>
      </c>
      <c r="D308" s="8" t="s">
        <v>2535</v>
      </c>
      <c r="E308" s="9">
        <v>0.72729999999999995</v>
      </c>
      <c r="F308" s="10">
        <v>8</v>
      </c>
      <c r="G308" s="9">
        <v>0.2727</v>
      </c>
      <c r="H308" s="10">
        <v>3</v>
      </c>
      <c r="I308" s="10">
        <v>11</v>
      </c>
      <c r="J308" s="11">
        <f t="shared" si="24"/>
        <v>1</v>
      </c>
      <c r="K308" s="11" t="s">
        <v>1434</v>
      </c>
      <c r="L308" s="11">
        <f t="shared" si="25"/>
        <v>0</v>
      </c>
      <c r="M308" s="11" t="s">
        <v>1929</v>
      </c>
      <c r="N308" s="11">
        <f t="shared" si="26"/>
        <v>0</v>
      </c>
      <c r="O308" s="11" t="s">
        <v>1929</v>
      </c>
      <c r="P308" s="11">
        <f t="shared" si="27"/>
        <v>0</v>
      </c>
      <c r="Q308" s="11" t="s">
        <v>1929</v>
      </c>
    </row>
    <row r="309" spans="1:17" ht="140.25" x14ac:dyDescent="0.25">
      <c r="A309" s="7" t="s">
        <v>1936</v>
      </c>
      <c r="B309" s="15" t="s">
        <v>2019</v>
      </c>
      <c r="C309" s="11" t="s">
        <v>1</v>
      </c>
      <c r="D309" s="8" t="s">
        <v>2536</v>
      </c>
      <c r="E309" s="9">
        <v>1</v>
      </c>
      <c r="F309" s="10">
        <v>11</v>
      </c>
      <c r="G309" s="9">
        <v>0</v>
      </c>
      <c r="H309" s="10">
        <v>0</v>
      </c>
      <c r="I309" s="10">
        <v>11</v>
      </c>
      <c r="J309" s="11">
        <f t="shared" si="24"/>
        <v>1</v>
      </c>
      <c r="K309" s="11" t="s">
        <v>1434</v>
      </c>
      <c r="L309" s="11">
        <f t="shared" si="25"/>
        <v>1</v>
      </c>
      <c r="M309" s="11" t="s">
        <v>1434</v>
      </c>
      <c r="N309" s="11">
        <f t="shared" si="26"/>
        <v>1</v>
      </c>
      <c r="O309" s="11" t="s">
        <v>1434</v>
      </c>
      <c r="P309" s="11">
        <f t="shared" si="27"/>
        <v>1</v>
      </c>
      <c r="Q309" s="11" t="s">
        <v>1434</v>
      </c>
    </row>
    <row r="310" spans="1:17" ht="102.75" x14ac:dyDescent="0.25">
      <c r="A310" s="7" t="s">
        <v>1936</v>
      </c>
      <c r="B310" s="15" t="s">
        <v>2019</v>
      </c>
      <c r="C310" s="11" t="s">
        <v>1</v>
      </c>
      <c r="D310" s="8" t="s">
        <v>2537</v>
      </c>
      <c r="E310" s="9">
        <v>1</v>
      </c>
      <c r="F310" s="10">
        <v>11</v>
      </c>
      <c r="G310" s="9">
        <v>0</v>
      </c>
      <c r="H310" s="10">
        <v>0</v>
      </c>
      <c r="I310" s="10">
        <v>11</v>
      </c>
      <c r="J310" s="11">
        <f t="shared" si="24"/>
        <v>1</v>
      </c>
      <c r="K310" s="11" t="s">
        <v>1434</v>
      </c>
      <c r="L310" s="11">
        <f t="shared" si="25"/>
        <v>1</v>
      </c>
      <c r="M310" s="11" t="s">
        <v>1434</v>
      </c>
      <c r="N310" s="11">
        <f t="shared" si="26"/>
        <v>1</v>
      </c>
      <c r="O310" s="11" t="s">
        <v>1434</v>
      </c>
      <c r="P310" s="11">
        <f t="shared" si="27"/>
        <v>1</v>
      </c>
      <c r="Q310" s="11" t="s">
        <v>1434</v>
      </c>
    </row>
    <row r="311" spans="1:17" ht="114.75" x14ac:dyDescent="0.25">
      <c r="A311" s="7" t="s">
        <v>1936</v>
      </c>
      <c r="B311" s="15" t="s">
        <v>2019</v>
      </c>
      <c r="C311" s="11" t="s">
        <v>1</v>
      </c>
      <c r="D311" s="8" t="s">
        <v>2538</v>
      </c>
      <c r="E311" s="9">
        <v>0.90910000000000002</v>
      </c>
      <c r="F311" s="10">
        <v>10</v>
      </c>
      <c r="G311" s="9">
        <v>9.0899999999999995E-2</v>
      </c>
      <c r="H311" s="10">
        <v>1</v>
      </c>
      <c r="I311" s="10">
        <v>11</v>
      </c>
      <c r="J311" s="11">
        <f t="shared" si="24"/>
        <v>1</v>
      </c>
      <c r="K311" s="11" t="s">
        <v>1434</v>
      </c>
      <c r="L311" s="11">
        <f t="shared" si="25"/>
        <v>1</v>
      </c>
      <c r="M311" s="11" t="s">
        <v>1434</v>
      </c>
      <c r="N311" s="11">
        <f t="shared" si="26"/>
        <v>1</v>
      </c>
      <c r="O311" s="11" t="s">
        <v>1434</v>
      </c>
      <c r="P311" s="11">
        <f t="shared" si="27"/>
        <v>0</v>
      </c>
      <c r="Q311" s="11" t="s">
        <v>1929</v>
      </c>
    </row>
    <row r="312" spans="1:17" ht="128.25" x14ac:dyDescent="0.25">
      <c r="A312" s="15" t="s">
        <v>1937</v>
      </c>
      <c r="B312" s="15" t="s">
        <v>2021</v>
      </c>
      <c r="C312" s="11" t="s">
        <v>1</v>
      </c>
      <c r="D312" s="8" t="s">
        <v>2539</v>
      </c>
      <c r="E312" s="9">
        <v>0.90910000000000002</v>
      </c>
      <c r="F312" s="10">
        <v>10</v>
      </c>
      <c r="G312" s="9">
        <v>9.0899999999999995E-2</v>
      </c>
      <c r="H312" s="10">
        <v>1</v>
      </c>
      <c r="I312" s="10">
        <v>11</v>
      </c>
      <c r="J312" s="11">
        <f t="shared" si="24"/>
        <v>1</v>
      </c>
      <c r="K312" s="11" t="s">
        <v>1434</v>
      </c>
      <c r="L312" s="11">
        <f t="shared" si="25"/>
        <v>1</v>
      </c>
      <c r="M312" s="11" t="s">
        <v>1434</v>
      </c>
      <c r="N312" s="11">
        <f t="shared" si="26"/>
        <v>1</v>
      </c>
      <c r="O312" s="11" t="s">
        <v>1434</v>
      </c>
      <c r="P312" s="11">
        <f t="shared" si="27"/>
        <v>0</v>
      </c>
      <c r="Q312" s="11" t="s">
        <v>1929</v>
      </c>
    </row>
    <row r="313" spans="1:17" ht="128.25" x14ac:dyDescent="0.25">
      <c r="A313" s="15" t="s">
        <v>1937</v>
      </c>
      <c r="B313" s="15" t="s">
        <v>2021</v>
      </c>
      <c r="C313" s="11" t="s">
        <v>1</v>
      </c>
      <c r="D313" s="8" t="s">
        <v>2540</v>
      </c>
      <c r="E313" s="9">
        <v>0.90910000000000002</v>
      </c>
      <c r="F313" s="10">
        <v>10</v>
      </c>
      <c r="G313" s="9">
        <v>9.0899999999999995E-2</v>
      </c>
      <c r="H313" s="10">
        <v>1</v>
      </c>
      <c r="I313" s="10">
        <v>11</v>
      </c>
      <c r="J313" s="11">
        <f t="shared" si="24"/>
        <v>1</v>
      </c>
      <c r="K313" s="11" t="s">
        <v>1434</v>
      </c>
      <c r="L313" s="11">
        <f t="shared" si="25"/>
        <v>1</v>
      </c>
      <c r="M313" s="11" t="s">
        <v>1434</v>
      </c>
      <c r="N313" s="11">
        <f t="shared" si="26"/>
        <v>1</v>
      </c>
      <c r="O313" s="11" t="s">
        <v>1434</v>
      </c>
      <c r="P313" s="11">
        <f t="shared" si="27"/>
        <v>0</v>
      </c>
      <c r="Q313" s="11" t="s">
        <v>1929</v>
      </c>
    </row>
    <row r="314" spans="1:17" ht="128.25" x14ac:dyDescent="0.25">
      <c r="A314" s="15" t="s">
        <v>1937</v>
      </c>
      <c r="B314" s="15" t="s">
        <v>2021</v>
      </c>
      <c r="C314" s="11" t="s">
        <v>1</v>
      </c>
      <c r="D314" s="8" t="s">
        <v>2541</v>
      </c>
      <c r="E314" s="9">
        <v>1</v>
      </c>
      <c r="F314" s="10">
        <v>11</v>
      </c>
      <c r="G314" s="9">
        <v>0</v>
      </c>
      <c r="H314" s="10">
        <v>0</v>
      </c>
      <c r="I314" s="10">
        <v>11</v>
      </c>
      <c r="J314" s="11">
        <f t="shared" si="24"/>
        <v>1</v>
      </c>
      <c r="K314" s="11" t="s">
        <v>1434</v>
      </c>
      <c r="L314" s="11">
        <f t="shared" si="25"/>
        <v>1</v>
      </c>
      <c r="M314" s="11" t="s">
        <v>1434</v>
      </c>
      <c r="N314" s="11">
        <f t="shared" si="26"/>
        <v>1</v>
      </c>
      <c r="O314" s="11" t="s">
        <v>1434</v>
      </c>
      <c r="P314" s="11">
        <f t="shared" si="27"/>
        <v>1</v>
      </c>
      <c r="Q314" s="11" t="s">
        <v>1434</v>
      </c>
    </row>
    <row r="315" spans="1:17" ht="128.25" x14ac:dyDescent="0.25">
      <c r="A315" s="15" t="s">
        <v>1937</v>
      </c>
      <c r="B315" s="15" t="s">
        <v>2021</v>
      </c>
      <c r="C315" s="11" t="s">
        <v>1</v>
      </c>
      <c r="D315" s="8" t="s">
        <v>2542</v>
      </c>
      <c r="E315" s="9">
        <v>0.90910000000000002</v>
      </c>
      <c r="F315" s="10">
        <v>10</v>
      </c>
      <c r="G315" s="9">
        <v>9.0899999999999995E-2</v>
      </c>
      <c r="H315" s="10">
        <v>1</v>
      </c>
      <c r="I315" s="10">
        <v>11</v>
      </c>
      <c r="J315" s="11">
        <f t="shared" si="24"/>
        <v>1</v>
      </c>
      <c r="K315" s="11" t="s">
        <v>1434</v>
      </c>
      <c r="L315" s="11">
        <f t="shared" si="25"/>
        <v>1</v>
      </c>
      <c r="M315" s="11" t="s">
        <v>1434</v>
      </c>
      <c r="N315" s="11">
        <f t="shared" si="26"/>
        <v>1</v>
      </c>
      <c r="O315" s="11" t="s">
        <v>1434</v>
      </c>
      <c r="P315" s="11">
        <f t="shared" si="27"/>
        <v>0</v>
      </c>
      <c r="Q315" s="11" t="s">
        <v>1929</v>
      </c>
    </row>
    <row r="316" spans="1:17" ht="128.25" x14ac:dyDescent="0.25">
      <c r="A316" s="15" t="s">
        <v>1937</v>
      </c>
      <c r="B316" s="15" t="s">
        <v>2021</v>
      </c>
      <c r="C316" s="11" t="s">
        <v>1</v>
      </c>
      <c r="D316" s="8" t="s">
        <v>2543</v>
      </c>
      <c r="E316" s="9">
        <v>0.90910000000000002</v>
      </c>
      <c r="F316" s="10">
        <v>10</v>
      </c>
      <c r="G316" s="9">
        <v>9.0899999999999995E-2</v>
      </c>
      <c r="H316" s="10">
        <v>1</v>
      </c>
      <c r="I316" s="10">
        <v>11</v>
      </c>
      <c r="J316" s="11">
        <f t="shared" si="24"/>
        <v>1</v>
      </c>
      <c r="K316" s="11" t="s">
        <v>1434</v>
      </c>
      <c r="L316" s="11">
        <f t="shared" si="25"/>
        <v>1</v>
      </c>
      <c r="M316" s="11" t="s">
        <v>1434</v>
      </c>
      <c r="N316" s="11">
        <f t="shared" si="26"/>
        <v>1</v>
      </c>
      <c r="O316" s="11" t="s">
        <v>1434</v>
      </c>
      <c r="P316" s="11">
        <f t="shared" si="27"/>
        <v>0</v>
      </c>
      <c r="Q316" s="11" t="s">
        <v>1929</v>
      </c>
    </row>
    <row r="317" spans="1:17" ht="128.25" x14ac:dyDescent="0.25">
      <c r="A317" s="15" t="s">
        <v>1937</v>
      </c>
      <c r="B317" s="15" t="s">
        <v>2021</v>
      </c>
      <c r="C317" s="11" t="s">
        <v>1</v>
      </c>
      <c r="D317" s="8" t="s">
        <v>2544</v>
      </c>
      <c r="E317" s="9">
        <v>0.90910000000000002</v>
      </c>
      <c r="F317" s="10">
        <v>10</v>
      </c>
      <c r="G317" s="9">
        <v>9.0899999999999995E-2</v>
      </c>
      <c r="H317" s="10">
        <v>1</v>
      </c>
      <c r="I317" s="10">
        <v>11</v>
      </c>
      <c r="J317" s="11">
        <f t="shared" si="24"/>
        <v>1</v>
      </c>
      <c r="K317" s="11" t="s">
        <v>1434</v>
      </c>
      <c r="L317" s="11">
        <f t="shared" si="25"/>
        <v>1</v>
      </c>
      <c r="M317" s="11" t="s">
        <v>1434</v>
      </c>
      <c r="N317" s="11">
        <f t="shared" si="26"/>
        <v>1</v>
      </c>
      <c r="O317" s="11" t="s">
        <v>1434</v>
      </c>
      <c r="P317" s="11">
        <f t="shared" si="27"/>
        <v>0</v>
      </c>
      <c r="Q317" s="11" t="s">
        <v>1929</v>
      </c>
    </row>
    <row r="318" spans="1:17" ht="128.25" x14ac:dyDescent="0.25">
      <c r="A318" s="15" t="s">
        <v>1937</v>
      </c>
      <c r="B318" s="15" t="s">
        <v>2021</v>
      </c>
      <c r="C318" s="11" t="s">
        <v>1</v>
      </c>
      <c r="D318" s="8" t="s">
        <v>2545</v>
      </c>
      <c r="E318" s="9">
        <v>0.54549999999999998</v>
      </c>
      <c r="F318" s="10">
        <v>6</v>
      </c>
      <c r="G318" s="9">
        <v>0.45450000000000002</v>
      </c>
      <c r="H318" s="10">
        <v>5</v>
      </c>
      <c r="I318" s="10">
        <v>11</v>
      </c>
      <c r="J318" s="11">
        <f t="shared" si="24"/>
        <v>0</v>
      </c>
      <c r="K318" s="11" t="s">
        <v>1929</v>
      </c>
      <c r="L318" s="11">
        <f t="shared" si="25"/>
        <v>0</v>
      </c>
      <c r="M318" s="11" t="s">
        <v>1929</v>
      </c>
      <c r="N318" s="11">
        <f t="shared" si="26"/>
        <v>0</v>
      </c>
      <c r="O318" s="11" t="s">
        <v>1929</v>
      </c>
      <c r="P318" s="11">
        <f t="shared" si="27"/>
        <v>0</v>
      </c>
      <c r="Q318" s="11" t="s">
        <v>1929</v>
      </c>
    </row>
    <row r="319" spans="1:17" ht="128.25" x14ac:dyDescent="0.25">
      <c r="A319" s="15" t="s">
        <v>1937</v>
      </c>
      <c r="B319" s="15" t="s">
        <v>2032</v>
      </c>
      <c r="C319" s="11" t="s">
        <v>1</v>
      </c>
      <c r="D319" s="8" t="s">
        <v>2546</v>
      </c>
      <c r="E319" s="9">
        <v>1</v>
      </c>
      <c r="F319" s="10">
        <v>11</v>
      </c>
      <c r="G319" s="9">
        <v>0</v>
      </c>
      <c r="H319" s="10">
        <v>0</v>
      </c>
      <c r="I319" s="10">
        <v>11</v>
      </c>
      <c r="J319" s="11">
        <f t="shared" si="24"/>
        <v>1</v>
      </c>
      <c r="K319" s="11" t="s">
        <v>1434</v>
      </c>
      <c r="L319" s="11">
        <f t="shared" si="25"/>
        <v>1</v>
      </c>
      <c r="M319" s="11" t="s">
        <v>1434</v>
      </c>
      <c r="N319" s="11">
        <f t="shared" si="26"/>
        <v>1</v>
      </c>
      <c r="O319" s="11" t="s">
        <v>1434</v>
      </c>
      <c r="P319" s="11">
        <f t="shared" si="27"/>
        <v>1</v>
      </c>
      <c r="Q319" s="11" t="s">
        <v>1434</v>
      </c>
    </row>
    <row r="320" spans="1:17" ht="128.25" x14ac:dyDescent="0.25">
      <c r="A320" s="15" t="s">
        <v>1937</v>
      </c>
      <c r="B320" s="15" t="s">
        <v>2032</v>
      </c>
      <c r="C320" s="11" t="s">
        <v>1</v>
      </c>
      <c r="D320" s="8" t="s">
        <v>2547</v>
      </c>
      <c r="E320" s="9">
        <v>0.81820000000000004</v>
      </c>
      <c r="F320" s="10">
        <v>9</v>
      </c>
      <c r="G320" s="9">
        <v>0.18179999999999999</v>
      </c>
      <c r="H320" s="10">
        <v>2</v>
      </c>
      <c r="I320" s="10">
        <v>11</v>
      </c>
      <c r="J320" s="11">
        <f t="shared" si="24"/>
        <v>1</v>
      </c>
      <c r="K320" s="11" t="s">
        <v>1434</v>
      </c>
      <c r="L320" s="11">
        <f t="shared" si="25"/>
        <v>1</v>
      </c>
      <c r="M320" s="11" t="s">
        <v>1434</v>
      </c>
      <c r="N320" s="11">
        <f t="shared" si="26"/>
        <v>0</v>
      </c>
      <c r="O320" s="11" t="s">
        <v>1929</v>
      </c>
      <c r="P320" s="11">
        <f t="shared" si="27"/>
        <v>0</v>
      </c>
      <c r="Q320" s="11" t="s">
        <v>1929</v>
      </c>
    </row>
    <row r="321" spans="1:17" ht="128.25" x14ac:dyDescent="0.25">
      <c r="A321" s="15" t="s">
        <v>1937</v>
      </c>
      <c r="B321" s="15" t="s">
        <v>2032</v>
      </c>
      <c r="C321" s="11" t="s">
        <v>1</v>
      </c>
      <c r="D321" s="8" t="s">
        <v>2548</v>
      </c>
      <c r="E321" s="9">
        <v>0.90910000000000002</v>
      </c>
      <c r="F321" s="10">
        <v>10</v>
      </c>
      <c r="G321" s="9">
        <v>9.0899999999999995E-2</v>
      </c>
      <c r="H321" s="10">
        <v>1</v>
      </c>
      <c r="I321" s="10">
        <v>11</v>
      </c>
      <c r="J321" s="11">
        <f t="shared" si="24"/>
        <v>1</v>
      </c>
      <c r="K321" s="11" t="s">
        <v>1434</v>
      </c>
      <c r="L321" s="11">
        <f t="shared" si="25"/>
        <v>1</v>
      </c>
      <c r="M321" s="11" t="s">
        <v>1434</v>
      </c>
      <c r="N321" s="11">
        <f t="shared" si="26"/>
        <v>1</v>
      </c>
      <c r="O321" s="11" t="s">
        <v>1434</v>
      </c>
      <c r="P321" s="11">
        <f t="shared" si="27"/>
        <v>0</v>
      </c>
      <c r="Q321" s="11" t="s">
        <v>1929</v>
      </c>
    </row>
    <row r="322" spans="1:17" ht="128.25" x14ac:dyDescent="0.25">
      <c r="A322" s="15" t="s">
        <v>1937</v>
      </c>
      <c r="B322" s="15" t="s">
        <v>2032</v>
      </c>
      <c r="C322" s="11" t="s">
        <v>1</v>
      </c>
      <c r="D322" s="8" t="s">
        <v>2549</v>
      </c>
      <c r="E322" s="9">
        <v>0.90910000000000002</v>
      </c>
      <c r="F322" s="10">
        <v>10</v>
      </c>
      <c r="G322" s="9">
        <v>9.0899999999999995E-2</v>
      </c>
      <c r="H322" s="10">
        <v>1</v>
      </c>
      <c r="I322" s="10">
        <v>11</v>
      </c>
      <c r="J322" s="11">
        <f t="shared" si="24"/>
        <v>1</v>
      </c>
      <c r="K322" s="11" t="s">
        <v>1434</v>
      </c>
      <c r="L322" s="11">
        <f t="shared" si="25"/>
        <v>1</v>
      </c>
      <c r="M322" s="11" t="s">
        <v>1434</v>
      </c>
      <c r="N322" s="11">
        <f t="shared" si="26"/>
        <v>1</v>
      </c>
      <c r="O322" s="11" t="s">
        <v>1434</v>
      </c>
      <c r="P322" s="11">
        <f t="shared" si="27"/>
        <v>0</v>
      </c>
      <c r="Q322" s="11" t="s">
        <v>1929</v>
      </c>
    </row>
    <row r="323" spans="1:17" ht="128.25" x14ac:dyDescent="0.25">
      <c r="A323" s="15" t="s">
        <v>1937</v>
      </c>
      <c r="B323" s="15" t="s">
        <v>2032</v>
      </c>
      <c r="C323" s="11" t="s">
        <v>1</v>
      </c>
      <c r="D323" s="8" t="s">
        <v>2550</v>
      </c>
      <c r="E323" s="9">
        <v>0.81820000000000004</v>
      </c>
      <c r="F323" s="10">
        <v>9</v>
      </c>
      <c r="G323" s="9">
        <v>0.18179999999999999</v>
      </c>
      <c r="H323" s="10">
        <v>2</v>
      </c>
      <c r="I323" s="10">
        <v>11</v>
      </c>
      <c r="J323" s="11">
        <f t="shared" si="24"/>
        <v>1</v>
      </c>
      <c r="K323" s="11" t="s">
        <v>1434</v>
      </c>
      <c r="L323" s="11">
        <f t="shared" si="25"/>
        <v>1</v>
      </c>
      <c r="M323" s="11" t="s">
        <v>1434</v>
      </c>
      <c r="N323" s="11">
        <f t="shared" si="26"/>
        <v>0</v>
      </c>
      <c r="O323" s="11" t="s">
        <v>1929</v>
      </c>
      <c r="P323" s="11">
        <f t="shared" si="27"/>
        <v>0</v>
      </c>
      <c r="Q323" s="11" t="s">
        <v>1929</v>
      </c>
    </row>
    <row r="324" spans="1:17" ht="128.25" x14ac:dyDescent="0.25">
      <c r="A324" s="15" t="s">
        <v>1937</v>
      </c>
      <c r="B324" s="15" t="s">
        <v>2032</v>
      </c>
      <c r="C324" s="11" t="s">
        <v>1</v>
      </c>
      <c r="D324" s="8" t="s">
        <v>2551</v>
      </c>
      <c r="E324" s="9">
        <v>0.81820000000000004</v>
      </c>
      <c r="F324" s="10">
        <v>9</v>
      </c>
      <c r="G324" s="9">
        <v>0.18179999999999999</v>
      </c>
      <c r="H324" s="10">
        <v>2</v>
      </c>
      <c r="I324" s="10">
        <v>11</v>
      </c>
      <c r="J324" s="11">
        <f t="shared" si="24"/>
        <v>1</v>
      </c>
      <c r="K324" s="11" t="s">
        <v>1434</v>
      </c>
      <c r="L324" s="11">
        <f t="shared" si="25"/>
        <v>1</v>
      </c>
      <c r="M324" s="11" t="s">
        <v>1434</v>
      </c>
      <c r="N324" s="11">
        <f t="shared" si="26"/>
        <v>0</v>
      </c>
      <c r="O324" s="11" t="s">
        <v>1929</v>
      </c>
      <c r="P324" s="11">
        <f t="shared" si="27"/>
        <v>0</v>
      </c>
      <c r="Q324" s="11" t="s">
        <v>1929</v>
      </c>
    </row>
    <row r="325" spans="1:17" ht="128.25" x14ac:dyDescent="0.25">
      <c r="A325" s="15" t="s">
        <v>1937</v>
      </c>
      <c r="B325" s="15" t="s">
        <v>2032</v>
      </c>
      <c r="C325" s="11" t="s">
        <v>1</v>
      </c>
      <c r="D325" s="8" t="s">
        <v>2552</v>
      </c>
      <c r="E325" s="9">
        <v>0.63639999999999997</v>
      </c>
      <c r="F325" s="10">
        <v>7</v>
      </c>
      <c r="G325" s="9">
        <v>0.36359999999999998</v>
      </c>
      <c r="H325" s="10">
        <v>4</v>
      </c>
      <c r="I325" s="10">
        <v>11</v>
      </c>
      <c r="J325" s="11">
        <f t="shared" si="24"/>
        <v>0</v>
      </c>
      <c r="K325" s="11" t="s">
        <v>1929</v>
      </c>
      <c r="L325" s="11">
        <f t="shared" si="25"/>
        <v>0</v>
      </c>
      <c r="M325" s="11" t="s">
        <v>1929</v>
      </c>
      <c r="N325" s="11">
        <f t="shared" si="26"/>
        <v>0</v>
      </c>
      <c r="O325" s="11" t="s">
        <v>1929</v>
      </c>
      <c r="P325" s="11">
        <f t="shared" si="27"/>
        <v>0</v>
      </c>
      <c r="Q325" s="11" t="s">
        <v>1929</v>
      </c>
    </row>
    <row r="326" spans="1:17" ht="128.25" x14ac:dyDescent="0.25">
      <c r="A326" s="15" t="s">
        <v>1937</v>
      </c>
      <c r="B326" s="15" t="s">
        <v>2032</v>
      </c>
      <c r="C326" s="11" t="s">
        <v>1</v>
      </c>
      <c r="D326" s="8" t="s">
        <v>2553</v>
      </c>
      <c r="E326" s="9">
        <v>0.81820000000000004</v>
      </c>
      <c r="F326" s="10">
        <v>9</v>
      </c>
      <c r="G326" s="9">
        <v>0.18179999999999999</v>
      </c>
      <c r="H326" s="10">
        <v>2</v>
      </c>
      <c r="I326" s="10">
        <v>11</v>
      </c>
      <c r="J326" s="11">
        <f t="shared" si="24"/>
        <v>1</v>
      </c>
      <c r="K326" s="11" t="s">
        <v>1434</v>
      </c>
      <c r="L326" s="11">
        <f t="shared" si="25"/>
        <v>1</v>
      </c>
      <c r="M326" s="11" t="s">
        <v>1434</v>
      </c>
      <c r="N326" s="11">
        <f t="shared" si="26"/>
        <v>0</v>
      </c>
      <c r="O326" s="11" t="s">
        <v>1929</v>
      </c>
      <c r="P326" s="11">
        <f t="shared" si="27"/>
        <v>0</v>
      </c>
      <c r="Q326" s="11" t="s">
        <v>1929</v>
      </c>
    </row>
    <row r="327" spans="1:17" ht="128.25" x14ac:dyDescent="0.25">
      <c r="A327" s="15" t="s">
        <v>1937</v>
      </c>
      <c r="B327" s="15" t="s">
        <v>2036</v>
      </c>
      <c r="C327" s="11" t="s">
        <v>1</v>
      </c>
      <c r="D327" s="8" t="s">
        <v>2554</v>
      </c>
      <c r="E327" s="9">
        <v>1</v>
      </c>
      <c r="F327" s="10">
        <v>11</v>
      </c>
      <c r="G327" s="9">
        <v>0</v>
      </c>
      <c r="H327" s="10">
        <v>0</v>
      </c>
      <c r="I327" s="10">
        <v>11</v>
      </c>
      <c r="J327" s="11">
        <f t="shared" si="24"/>
        <v>1</v>
      </c>
      <c r="K327" s="11" t="s">
        <v>1434</v>
      </c>
      <c r="L327" s="11">
        <f t="shared" si="25"/>
        <v>1</v>
      </c>
      <c r="M327" s="11" t="s">
        <v>1434</v>
      </c>
      <c r="N327" s="11">
        <f t="shared" si="26"/>
        <v>1</v>
      </c>
      <c r="O327" s="11" t="s">
        <v>1434</v>
      </c>
      <c r="P327" s="11">
        <f t="shared" si="27"/>
        <v>1</v>
      </c>
      <c r="Q327" s="11" t="s">
        <v>1434</v>
      </c>
    </row>
    <row r="328" spans="1:17" ht="128.25" x14ac:dyDescent="0.25">
      <c r="A328" s="15" t="s">
        <v>1937</v>
      </c>
      <c r="B328" s="15" t="s">
        <v>2036</v>
      </c>
      <c r="C328" s="11" t="s">
        <v>1</v>
      </c>
      <c r="D328" s="8" t="s">
        <v>2555</v>
      </c>
      <c r="E328" s="9">
        <v>0.81820000000000004</v>
      </c>
      <c r="F328" s="10">
        <v>9</v>
      </c>
      <c r="G328" s="9">
        <v>0.18179999999999999</v>
      </c>
      <c r="H328" s="10">
        <v>2</v>
      </c>
      <c r="I328" s="10">
        <v>11</v>
      </c>
      <c r="J328" s="11">
        <f t="shared" si="24"/>
        <v>1</v>
      </c>
      <c r="K328" s="11" t="s">
        <v>1434</v>
      </c>
      <c r="L328" s="11">
        <f t="shared" si="25"/>
        <v>1</v>
      </c>
      <c r="M328" s="11" t="s">
        <v>1434</v>
      </c>
      <c r="N328" s="11">
        <f t="shared" si="26"/>
        <v>0</v>
      </c>
      <c r="O328" s="11" t="s">
        <v>1929</v>
      </c>
      <c r="P328" s="11">
        <f t="shared" si="27"/>
        <v>0</v>
      </c>
      <c r="Q328" s="11" t="s">
        <v>1929</v>
      </c>
    </row>
    <row r="329" spans="1:17" ht="128.25" x14ac:dyDescent="0.25">
      <c r="A329" s="15" t="s">
        <v>1937</v>
      </c>
      <c r="B329" s="15" t="s">
        <v>2036</v>
      </c>
      <c r="C329" s="11" t="s">
        <v>1</v>
      </c>
      <c r="D329" s="8" t="s">
        <v>2556</v>
      </c>
      <c r="E329" s="9">
        <v>0.90910000000000002</v>
      </c>
      <c r="F329" s="10">
        <v>10</v>
      </c>
      <c r="G329" s="9">
        <v>9.0899999999999995E-2</v>
      </c>
      <c r="H329" s="10">
        <v>1</v>
      </c>
      <c r="I329" s="10">
        <v>11</v>
      </c>
      <c r="J329" s="11">
        <f t="shared" si="24"/>
        <v>1</v>
      </c>
      <c r="K329" s="11" t="s">
        <v>1434</v>
      </c>
      <c r="L329" s="11">
        <f t="shared" si="25"/>
        <v>1</v>
      </c>
      <c r="M329" s="11" t="s">
        <v>1434</v>
      </c>
      <c r="N329" s="11">
        <f t="shared" si="26"/>
        <v>1</v>
      </c>
      <c r="O329" s="11" t="s">
        <v>1434</v>
      </c>
      <c r="P329" s="11">
        <f t="shared" si="27"/>
        <v>0</v>
      </c>
      <c r="Q329" s="11" t="s">
        <v>1929</v>
      </c>
    </row>
    <row r="330" spans="1:17" ht="128.25" x14ac:dyDescent="0.25">
      <c r="A330" s="15" t="s">
        <v>1937</v>
      </c>
      <c r="B330" s="15" t="s">
        <v>2036</v>
      </c>
      <c r="C330" s="11" t="s">
        <v>1</v>
      </c>
      <c r="D330" s="8" t="s">
        <v>2557</v>
      </c>
      <c r="E330" s="9">
        <v>0.72729999999999995</v>
      </c>
      <c r="F330" s="10">
        <v>8</v>
      </c>
      <c r="G330" s="9">
        <v>0.2727</v>
      </c>
      <c r="H330" s="10">
        <v>3</v>
      </c>
      <c r="I330" s="10">
        <v>11</v>
      </c>
      <c r="J330" s="11">
        <f t="shared" si="24"/>
        <v>1</v>
      </c>
      <c r="K330" s="11" t="s">
        <v>1434</v>
      </c>
      <c r="L330" s="11">
        <f t="shared" si="25"/>
        <v>0</v>
      </c>
      <c r="M330" s="11" t="s">
        <v>1929</v>
      </c>
      <c r="N330" s="11">
        <f t="shared" si="26"/>
        <v>0</v>
      </c>
      <c r="O330" s="11" t="s">
        <v>1929</v>
      </c>
      <c r="P330" s="11">
        <f t="shared" si="27"/>
        <v>0</v>
      </c>
      <c r="Q330" s="11" t="s">
        <v>1929</v>
      </c>
    </row>
    <row r="331" spans="1:17" ht="128.25" x14ac:dyDescent="0.25">
      <c r="A331" s="15" t="s">
        <v>1937</v>
      </c>
      <c r="B331" s="15" t="s">
        <v>2036</v>
      </c>
      <c r="C331" s="11" t="s">
        <v>1</v>
      </c>
      <c r="D331" s="8" t="s">
        <v>2558</v>
      </c>
      <c r="E331" s="9">
        <v>0.63639999999999997</v>
      </c>
      <c r="F331" s="10">
        <v>7</v>
      </c>
      <c r="G331" s="9">
        <v>0.36359999999999998</v>
      </c>
      <c r="H331" s="10">
        <v>4</v>
      </c>
      <c r="I331" s="10">
        <v>11</v>
      </c>
      <c r="J331" s="11">
        <f t="shared" si="24"/>
        <v>0</v>
      </c>
      <c r="K331" s="11" t="s">
        <v>1929</v>
      </c>
      <c r="L331" s="11">
        <f t="shared" si="25"/>
        <v>0</v>
      </c>
      <c r="M331" s="11" t="s">
        <v>1929</v>
      </c>
      <c r="N331" s="11">
        <f t="shared" si="26"/>
        <v>0</v>
      </c>
      <c r="O331" s="11" t="s">
        <v>1929</v>
      </c>
      <c r="P331" s="11">
        <f t="shared" si="27"/>
        <v>0</v>
      </c>
      <c r="Q331" s="11" t="s">
        <v>1929</v>
      </c>
    </row>
    <row r="332" spans="1:17" ht="128.25" x14ac:dyDescent="0.25">
      <c r="A332" s="15" t="s">
        <v>1937</v>
      </c>
      <c r="B332" s="15" t="s">
        <v>2036</v>
      </c>
      <c r="C332" s="11" t="s">
        <v>1</v>
      </c>
      <c r="D332" s="8" t="s">
        <v>2559</v>
      </c>
      <c r="E332" s="9">
        <v>0.54549999999999998</v>
      </c>
      <c r="F332" s="10">
        <v>6</v>
      </c>
      <c r="G332" s="9">
        <v>0.45450000000000002</v>
      </c>
      <c r="H332" s="10">
        <v>5</v>
      </c>
      <c r="I332" s="10">
        <v>11</v>
      </c>
      <c r="J332" s="11">
        <f t="shared" si="24"/>
        <v>0</v>
      </c>
      <c r="K332" s="11" t="s">
        <v>1929</v>
      </c>
      <c r="L332" s="11">
        <f t="shared" si="25"/>
        <v>0</v>
      </c>
      <c r="M332" s="11" t="s">
        <v>1929</v>
      </c>
      <c r="N332" s="11">
        <f t="shared" si="26"/>
        <v>0</v>
      </c>
      <c r="O332" s="11" t="s">
        <v>1929</v>
      </c>
      <c r="P332" s="11">
        <f t="shared" si="27"/>
        <v>0</v>
      </c>
      <c r="Q332" s="11" t="s">
        <v>1929</v>
      </c>
    </row>
    <row r="333" spans="1:17" ht="102" x14ac:dyDescent="0.25">
      <c r="A333" s="15" t="s">
        <v>1938</v>
      </c>
      <c r="B333" s="15" t="s">
        <v>2039</v>
      </c>
      <c r="C333" s="11" t="s">
        <v>1</v>
      </c>
      <c r="D333" s="8" t="s">
        <v>2560</v>
      </c>
      <c r="E333" s="9">
        <v>1</v>
      </c>
      <c r="F333" s="10">
        <v>11</v>
      </c>
      <c r="G333" s="9">
        <v>0</v>
      </c>
      <c r="H333" s="10">
        <v>0</v>
      </c>
      <c r="I333" s="10">
        <v>11</v>
      </c>
      <c r="J333" s="11">
        <f t="shared" si="24"/>
        <v>1</v>
      </c>
      <c r="K333" s="11" t="s">
        <v>1434</v>
      </c>
      <c r="L333" s="11">
        <f t="shared" si="25"/>
        <v>1</v>
      </c>
      <c r="M333" s="11" t="s">
        <v>1434</v>
      </c>
      <c r="N333" s="11">
        <f t="shared" si="26"/>
        <v>1</v>
      </c>
      <c r="O333" s="11" t="s">
        <v>1434</v>
      </c>
      <c r="P333" s="11">
        <f t="shared" si="27"/>
        <v>1</v>
      </c>
      <c r="Q333" s="11" t="s">
        <v>1434</v>
      </c>
    </row>
    <row r="334" spans="1:17" ht="76.5" x14ac:dyDescent="0.25">
      <c r="A334" s="15" t="s">
        <v>1938</v>
      </c>
      <c r="B334" s="15" t="s">
        <v>2039</v>
      </c>
      <c r="C334" s="11" t="s">
        <v>1</v>
      </c>
      <c r="D334" s="8" t="s">
        <v>2561</v>
      </c>
      <c r="E334" s="9">
        <v>1</v>
      </c>
      <c r="F334" s="10">
        <v>11</v>
      </c>
      <c r="G334" s="9">
        <v>0</v>
      </c>
      <c r="H334" s="10">
        <v>0</v>
      </c>
      <c r="I334" s="10">
        <v>11</v>
      </c>
      <c r="J334" s="11">
        <f t="shared" si="24"/>
        <v>1</v>
      </c>
      <c r="K334" s="11" t="s">
        <v>1434</v>
      </c>
      <c r="L334" s="11">
        <f t="shared" si="25"/>
        <v>1</v>
      </c>
      <c r="M334" s="11" t="s">
        <v>1434</v>
      </c>
      <c r="N334" s="11">
        <f t="shared" si="26"/>
        <v>1</v>
      </c>
      <c r="O334" s="11" t="s">
        <v>1434</v>
      </c>
      <c r="P334" s="11">
        <f t="shared" si="27"/>
        <v>1</v>
      </c>
      <c r="Q334" s="11" t="s">
        <v>1434</v>
      </c>
    </row>
    <row r="335" spans="1:17" ht="76.5" x14ac:dyDescent="0.25">
      <c r="A335" s="15" t="s">
        <v>1938</v>
      </c>
      <c r="B335" s="15" t="s">
        <v>2039</v>
      </c>
      <c r="C335" s="11" t="s">
        <v>1</v>
      </c>
      <c r="D335" s="8" t="s">
        <v>2562</v>
      </c>
      <c r="E335" s="9">
        <v>1</v>
      </c>
      <c r="F335" s="10">
        <v>11</v>
      </c>
      <c r="G335" s="9">
        <v>0</v>
      </c>
      <c r="H335" s="10">
        <v>0</v>
      </c>
      <c r="I335" s="10">
        <v>11</v>
      </c>
      <c r="J335" s="11">
        <f t="shared" si="24"/>
        <v>1</v>
      </c>
      <c r="K335" s="11" t="s">
        <v>1434</v>
      </c>
      <c r="L335" s="11">
        <f t="shared" si="25"/>
        <v>1</v>
      </c>
      <c r="M335" s="11" t="s">
        <v>1434</v>
      </c>
      <c r="N335" s="11">
        <f t="shared" si="26"/>
        <v>1</v>
      </c>
      <c r="O335" s="11" t="s">
        <v>1434</v>
      </c>
      <c r="P335" s="11">
        <f t="shared" si="27"/>
        <v>1</v>
      </c>
      <c r="Q335" s="11" t="s">
        <v>1434</v>
      </c>
    </row>
    <row r="336" spans="1:17" ht="63.75" x14ac:dyDescent="0.25">
      <c r="A336" s="15" t="s">
        <v>1938</v>
      </c>
      <c r="B336" s="15" t="s">
        <v>2039</v>
      </c>
      <c r="C336" s="11" t="s">
        <v>1</v>
      </c>
      <c r="D336" s="8" t="s">
        <v>2563</v>
      </c>
      <c r="E336" s="9">
        <v>1</v>
      </c>
      <c r="F336" s="10">
        <v>11</v>
      </c>
      <c r="G336" s="9">
        <v>0</v>
      </c>
      <c r="H336" s="10">
        <v>0</v>
      </c>
      <c r="I336" s="10">
        <v>11</v>
      </c>
      <c r="J336" s="11">
        <f t="shared" si="24"/>
        <v>1</v>
      </c>
      <c r="K336" s="11" t="s">
        <v>1434</v>
      </c>
      <c r="L336" s="11">
        <f t="shared" si="25"/>
        <v>1</v>
      </c>
      <c r="M336" s="11" t="s">
        <v>1434</v>
      </c>
      <c r="N336" s="11">
        <f t="shared" si="26"/>
        <v>1</v>
      </c>
      <c r="O336" s="11" t="s">
        <v>1434</v>
      </c>
      <c r="P336" s="11">
        <f t="shared" si="27"/>
        <v>1</v>
      </c>
      <c r="Q336" s="11" t="s">
        <v>1434</v>
      </c>
    </row>
    <row r="337" spans="1:17" ht="102" x14ac:dyDescent="0.25">
      <c r="A337" s="15" t="s">
        <v>1938</v>
      </c>
      <c r="B337" s="15" t="s">
        <v>2039</v>
      </c>
      <c r="C337" s="11" t="s">
        <v>1</v>
      </c>
      <c r="D337" s="8" t="s">
        <v>2564</v>
      </c>
      <c r="E337" s="9">
        <v>0.81820000000000004</v>
      </c>
      <c r="F337" s="10">
        <v>9</v>
      </c>
      <c r="G337" s="9">
        <v>0.18179999999999999</v>
      </c>
      <c r="H337" s="10">
        <v>2</v>
      </c>
      <c r="I337" s="10">
        <v>11</v>
      </c>
      <c r="J337" s="11">
        <f t="shared" si="24"/>
        <v>1</v>
      </c>
      <c r="K337" s="11" t="s">
        <v>1434</v>
      </c>
      <c r="L337" s="11">
        <f t="shared" si="25"/>
        <v>1</v>
      </c>
      <c r="M337" s="11" t="s">
        <v>1434</v>
      </c>
      <c r="N337" s="11">
        <f t="shared" si="26"/>
        <v>0</v>
      </c>
      <c r="O337" s="11" t="s">
        <v>1929</v>
      </c>
      <c r="P337" s="11">
        <f t="shared" si="27"/>
        <v>0</v>
      </c>
      <c r="Q337" s="11" t="s">
        <v>1929</v>
      </c>
    </row>
    <row r="338" spans="1:17" ht="76.5" x14ac:dyDescent="0.25">
      <c r="A338" s="15" t="s">
        <v>1938</v>
      </c>
      <c r="B338" s="15" t="s">
        <v>2039</v>
      </c>
      <c r="C338" s="11" t="s">
        <v>1</v>
      </c>
      <c r="D338" s="8" t="s">
        <v>2565</v>
      </c>
      <c r="E338" s="9">
        <v>1</v>
      </c>
      <c r="F338" s="10">
        <v>11</v>
      </c>
      <c r="G338" s="9">
        <v>0</v>
      </c>
      <c r="H338" s="10">
        <v>0</v>
      </c>
      <c r="I338" s="10">
        <v>11</v>
      </c>
      <c r="J338" s="11">
        <f t="shared" si="24"/>
        <v>1</v>
      </c>
      <c r="K338" s="11" t="s">
        <v>1434</v>
      </c>
      <c r="L338" s="11">
        <f t="shared" si="25"/>
        <v>1</v>
      </c>
      <c r="M338" s="11" t="s">
        <v>1434</v>
      </c>
      <c r="N338" s="11">
        <f t="shared" si="26"/>
        <v>1</v>
      </c>
      <c r="O338" s="11" t="s">
        <v>1434</v>
      </c>
      <c r="P338" s="11">
        <f t="shared" si="27"/>
        <v>1</v>
      </c>
      <c r="Q338" s="11" t="s">
        <v>1434</v>
      </c>
    </row>
    <row r="339" spans="1:17" ht="114.75" x14ac:dyDescent="0.25">
      <c r="A339" s="15" t="s">
        <v>1938</v>
      </c>
      <c r="B339" s="15" t="s">
        <v>2039</v>
      </c>
      <c r="C339" s="11" t="s">
        <v>1</v>
      </c>
      <c r="D339" s="8" t="s">
        <v>2566</v>
      </c>
      <c r="E339" s="9">
        <v>1</v>
      </c>
      <c r="F339" s="10">
        <v>11</v>
      </c>
      <c r="G339" s="9">
        <v>0</v>
      </c>
      <c r="H339" s="10">
        <v>0</v>
      </c>
      <c r="I339" s="10">
        <v>11</v>
      </c>
      <c r="J339" s="11">
        <f t="shared" ref="J339:J402" si="28">IF(E339&gt;=66.67%,1,0)</f>
        <v>1</v>
      </c>
      <c r="K339" s="11" t="s">
        <v>1434</v>
      </c>
      <c r="L339" s="11">
        <f t="shared" ref="L339:L402" si="29">IF(E339&gt;=80%,1,0)</f>
        <v>1</v>
      </c>
      <c r="M339" s="11" t="s">
        <v>1434</v>
      </c>
      <c r="N339" s="11">
        <f t="shared" ref="N339:N402" si="30">IF(E339&gt;=90%,1,0)</f>
        <v>1</v>
      </c>
      <c r="O339" s="11" t="s">
        <v>1434</v>
      </c>
      <c r="P339" s="11">
        <f t="shared" ref="P339:P402" si="31">IF(E339=100%,1,0)</f>
        <v>1</v>
      </c>
      <c r="Q339" s="11" t="s">
        <v>1434</v>
      </c>
    </row>
    <row r="340" spans="1:17" ht="51.75" x14ac:dyDescent="0.25">
      <c r="A340" s="15" t="s">
        <v>1938</v>
      </c>
      <c r="B340" s="15" t="s">
        <v>2039</v>
      </c>
      <c r="C340" s="11" t="s">
        <v>1</v>
      </c>
      <c r="D340" s="8" t="s">
        <v>2567</v>
      </c>
      <c r="E340" s="9">
        <v>1</v>
      </c>
      <c r="F340" s="10">
        <v>11</v>
      </c>
      <c r="G340" s="9">
        <v>0</v>
      </c>
      <c r="H340" s="10">
        <v>0</v>
      </c>
      <c r="I340" s="10">
        <v>11</v>
      </c>
      <c r="J340" s="11">
        <f t="shared" si="28"/>
        <v>1</v>
      </c>
      <c r="K340" s="11" t="s">
        <v>1434</v>
      </c>
      <c r="L340" s="11">
        <f t="shared" si="29"/>
        <v>1</v>
      </c>
      <c r="M340" s="11" t="s">
        <v>1434</v>
      </c>
      <c r="N340" s="11">
        <f t="shared" si="30"/>
        <v>1</v>
      </c>
      <c r="O340" s="11" t="s">
        <v>1434</v>
      </c>
      <c r="P340" s="11">
        <f t="shared" si="31"/>
        <v>1</v>
      </c>
      <c r="Q340" s="11" t="s">
        <v>1434</v>
      </c>
    </row>
    <row r="341" spans="1:17" ht="76.5" x14ac:dyDescent="0.25">
      <c r="A341" s="15" t="s">
        <v>1938</v>
      </c>
      <c r="B341" s="15" t="s">
        <v>2039</v>
      </c>
      <c r="C341" s="11" t="s">
        <v>1</v>
      </c>
      <c r="D341" s="8" t="s">
        <v>2568</v>
      </c>
      <c r="E341" s="9">
        <v>0.54549999999999998</v>
      </c>
      <c r="F341" s="10">
        <v>6</v>
      </c>
      <c r="G341" s="9">
        <v>0.45450000000000002</v>
      </c>
      <c r="H341" s="10">
        <v>5</v>
      </c>
      <c r="I341" s="10">
        <v>11</v>
      </c>
      <c r="J341" s="11">
        <f t="shared" si="28"/>
        <v>0</v>
      </c>
      <c r="K341" s="11" t="s">
        <v>1929</v>
      </c>
      <c r="L341" s="11">
        <f t="shared" si="29"/>
        <v>0</v>
      </c>
      <c r="M341" s="11" t="s">
        <v>1929</v>
      </c>
      <c r="N341" s="11">
        <f t="shared" si="30"/>
        <v>0</v>
      </c>
      <c r="O341" s="11" t="s">
        <v>1929</v>
      </c>
      <c r="P341" s="11">
        <f t="shared" si="31"/>
        <v>0</v>
      </c>
      <c r="Q341" s="11" t="s">
        <v>1929</v>
      </c>
    </row>
    <row r="342" spans="1:17" ht="51.75" x14ac:dyDescent="0.25">
      <c r="A342" s="15" t="s">
        <v>1938</v>
      </c>
      <c r="B342" s="15" t="s">
        <v>2042</v>
      </c>
      <c r="C342" s="11" t="s">
        <v>1</v>
      </c>
      <c r="D342" s="8" t="s">
        <v>2569</v>
      </c>
      <c r="E342" s="9">
        <v>1</v>
      </c>
      <c r="F342" s="10">
        <v>11</v>
      </c>
      <c r="G342" s="9">
        <v>0</v>
      </c>
      <c r="H342" s="10">
        <v>0</v>
      </c>
      <c r="I342" s="10">
        <v>11</v>
      </c>
      <c r="J342" s="11">
        <f t="shared" si="28"/>
        <v>1</v>
      </c>
      <c r="K342" s="11" t="s">
        <v>1434</v>
      </c>
      <c r="L342" s="11">
        <f t="shared" si="29"/>
        <v>1</v>
      </c>
      <c r="M342" s="11" t="s">
        <v>1434</v>
      </c>
      <c r="N342" s="11">
        <f t="shared" si="30"/>
        <v>1</v>
      </c>
      <c r="O342" s="11" t="s">
        <v>1434</v>
      </c>
      <c r="P342" s="11">
        <f t="shared" si="31"/>
        <v>1</v>
      </c>
      <c r="Q342" s="11" t="s">
        <v>1434</v>
      </c>
    </row>
    <row r="343" spans="1:17" ht="76.5" x14ac:dyDescent="0.25">
      <c r="A343" s="15" t="s">
        <v>1938</v>
      </c>
      <c r="B343" s="15" t="s">
        <v>2042</v>
      </c>
      <c r="C343" s="11" t="s">
        <v>1</v>
      </c>
      <c r="D343" s="8" t="s">
        <v>2570</v>
      </c>
      <c r="E343" s="9">
        <v>1</v>
      </c>
      <c r="F343" s="10">
        <v>11</v>
      </c>
      <c r="G343" s="9">
        <v>0</v>
      </c>
      <c r="H343" s="10">
        <v>0</v>
      </c>
      <c r="I343" s="10">
        <v>11</v>
      </c>
      <c r="J343" s="11">
        <f t="shared" si="28"/>
        <v>1</v>
      </c>
      <c r="K343" s="11" t="s">
        <v>1434</v>
      </c>
      <c r="L343" s="11">
        <f t="shared" si="29"/>
        <v>1</v>
      </c>
      <c r="M343" s="11" t="s">
        <v>1434</v>
      </c>
      <c r="N343" s="11">
        <f t="shared" si="30"/>
        <v>1</v>
      </c>
      <c r="O343" s="11" t="s">
        <v>1434</v>
      </c>
      <c r="P343" s="11">
        <f t="shared" si="31"/>
        <v>1</v>
      </c>
      <c r="Q343" s="11" t="s">
        <v>1434</v>
      </c>
    </row>
    <row r="344" spans="1:17" ht="76.5" x14ac:dyDescent="0.25">
      <c r="A344" s="15" t="s">
        <v>1938</v>
      </c>
      <c r="B344" s="15" t="s">
        <v>2042</v>
      </c>
      <c r="C344" s="11" t="s">
        <v>1</v>
      </c>
      <c r="D344" s="8" t="s">
        <v>2571</v>
      </c>
      <c r="E344" s="9">
        <v>1</v>
      </c>
      <c r="F344" s="10">
        <v>11</v>
      </c>
      <c r="G344" s="9">
        <v>0</v>
      </c>
      <c r="H344" s="10">
        <v>0</v>
      </c>
      <c r="I344" s="10">
        <v>11</v>
      </c>
      <c r="J344" s="11">
        <f t="shared" si="28"/>
        <v>1</v>
      </c>
      <c r="K344" s="11" t="s">
        <v>1434</v>
      </c>
      <c r="L344" s="11">
        <f t="shared" si="29"/>
        <v>1</v>
      </c>
      <c r="M344" s="11" t="s">
        <v>1434</v>
      </c>
      <c r="N344" s="11">
        <f t="shared" si="30"/>
        <v>1</v>
      </c>
      <c r="O344" s="11" t="s">
        <v>1434</v>
      </c>
      <c r="P344" s="11">
        <f t="shared" si="31"/>
        <v>1</v>
      </c>
      <c r="Q344" s="11" t="s">
        <v>1434</v>
      </c>
    </row>
    <row r="345" spans="1:17" ht="51.75" x14ac:dyDescent="0.25">
      <c r="A345" s="15" t="s">
        <v>1938</v>
      </c>
      <c r="B345" s="15" t="s">
        <v>2042</v>
      </c>
      <c r="C345" s="11" t="s">
        <v>1</v>
      </c>
      <c r="D345" s="8" t="s">
        <v>2572</v>
      </c>
      <c r="E345" s="9">
        <v>0.54549999999999998</v>
      </c>
      <c r="F345" s="10">
        <v>6</v>
      </c>
      <c r="G345" s="9">
        <v>0.45450000000000002</v>
      </c>
      <c r="H345" s="10">
        <v>5</v>
      </c>
      <c r="I345" s="10">
        <v>11</v>
      </c>
      <c r="J345" s="11">
        <f t="shared" si="28"/>
        <v>0</v>
      </c>
      <c r="K345" s="11" t="s">
        <v>1929</v>
      </c>
      <c r="L345" s="11">
        <f t="shared" si="29"/>
        <v>0</v>
      </c>
      <c r="M345" s="11" t="s">
        <v>1929</v>
      </c>
      <c r="N345" s="11">
        <f t="shared" si="30"/>
        <v>0</v>
      </c>
      <c r="O345" s="11" t="s">
        <v>1929</v>
      </c>
      <c r="P345" s="11">
        <f t="shared" si="31"/>
        <v>0</v>
      </c>
      <c r="Q345" s="11" t="s">
        <v>1929</v>
      </c>
    </row>
    <row r="346" spans="1:17" ht="51.75" x14ac:dyDescent="0.25">
      <c r="A346" s="15" t="s">
        <v>1938</v>
      </c>
      <c r="B346" s="15" t="s">
        <v>2042</v>
      </c>
      <c r="C346" s="11" t="s">
        <v>1</v>
      </c>
      <c r="D346" s="8" t="s">
        <v>2573</v>
      </c>
      <c r="E346" s="9">
        <v>1</v>
      </c>
      <c r="F346" s="10">
        <v>10</v>
      </c>
      <c r="G346" s="9">
        <v>0</v>
      </c>
      <c r="H346" s="10">
        <v>0</v>
      </c>
      <c r="I346" s="10">
        <v>10</v>
      </c>
      <c r="J346" s="11">
        <f t="shared" si="28"/>
        <v>1</v>
      </c>
      <c r="K346" s="11" t="s">
        <v>1434</v>
      </c>
      <c r="L346" s="11">
        <f t="shared" si="29"/>
        <v>1</v>
      </c>
      <c r="M346" s="11" t="s">
        <v>1434</v>
      </c>
      <c r="N346" s="11">
        <f t="shared" si="30"/>
        <v>1</v>
      </c>
      <c r="O346" s="11" t="s">
        <v>1434</v>
      </c>
      <c r="P346" s="11">
        <f t="shared" si="31"/>
        <v>1</v>
      </c>
      <c r="Q346" s="11" t="s">
        <v>1434</v>
      </c>
    </row>
    <row r="347" spans="1:17" ht="102.75" x14ac:dyDescent="0.25">
      <c r="A347" s="15" t="s">
        <v>1938</v>
      </c>
      <c r="B347" s="15" t="s">
        <v>2230</v>
      </c>
      <c r="C347" s="11" t="s">
        <v>1</v>
      </c>
      <c r="D347" s="8" t="s">
        <v>2574</v>
      </c>
      <c r="E347" s="9">
        <v>1</v>
      </c>
      <c r="F347" s="10">
        <v>11</v>
      </c>
      <c r="G347" s="9">
        <v>0</v>
      </c>
      <c r="H347" s="10">
        <v>0</v>
      </c>
      <c r="I347" s="10">
        <v>11</v>
      </c>
      <c r="J347" s="11">
        <f t="shared" si="28"/>
        <v>1</v>
      </c>
      <c r="K347" s="11" t="s">
        <v>1434</v>
      </c>
      <c r="L347" s="11">
        <f t="shared" si="29"/>
        <v>1</v>
      </c>
      <c r="M347" s="11" t="s">
        <v>1434</v>
      </c>
      <c r="N347" s="11">
        <f t="shared" si="30"/>
        <v>1</v>
      </c>
      <c r="O347" s="11" t="s">
        <v>1434</v>
      </c>
      <c r="P347" s="11">
        <f t="shared" si="31"/>
        <v>1</v>
      </c>
      <c r="Q347" s="11" t="s">
        <v>1434</v>
      </c>
    </row>
    <row r="348" spans="1:17" ht="114.75" x14ac:dyDescent="0.25">
      <c r="A348" s="15" t="s">
        <v>1938</v>
      </c>
      <c r="B348" s="15" t="s">
        <v>2230</v>
      </c>
      <c r="C348" s="11" t="s">
        <v>1</v>
      </c>
      <c r="D348" s="8" t="s">
        <v>2575</v>
      </c>
      <c r="E348" s="9">
        <v>0.81820000000000004</v>
      </c>
      <c r="F348" s="10">
        <v>9</v>
      </c>
      <c r="G348" s="9">
        <v>0.18179999999999999</v>
      </c>
      <c r="H348" s="10">
        <v>2</v>
      </c>
      <c r="I348" s="10">
        <v>11</v>
      </c>
      <c r="J348" s="11">
        <f t="shared" si="28"/>
        <v>1</v>
      </c>
      <c r="K348" s="11" t="s">
        <v>1434</v>
      </c>
      <c r="L348" s="11">
        <f t="shared" si="29"/>
        <v>1</v>
      </c>
      <c r="M348" s="11" t="s">
        <v>1434</v>
      </c>
      <c r="N348" s="11">
        <f t="shared" si="30"/>
        <v>0</v>
      </c>
      <c r="O348" s="11" t="s">
        <v>1929</v>
      </c>
      <c r="P348" s="11">
        <f t="shared" si="31"/>
        <v>0</v>
      </c>
      <c r="Q348" s="11" t="s">
        <v>1929</v>
      </c>
    </row>
    <row r="349" spans="1:17" ht="140.25" x14ac:dyDescent="0.25">
      <c r="A349" s="15" t="s">
        <v>1938</v>
      </c>
      <c r="B349" s="15" t="s">
        <v>2230</v>
      </c>
      <c r="C349" s="11" t="s">
        <v>1</v>
      </c>
      <c r="D349" s="8" t="s">
        <v>2576</v>
      </c>
      <c r="E349" s="9">
        <v>0.81820000000000004</v>
      </c>
      <c r="F349" s="10">
        <v>9</v>
      </c>
      <c r="G349" s="9">
        <v>0.18179999999999999</v>
      </c>
      <c r="H349" s="10">
        <v>2</v>
      </c>
      <c r="I349" s="10">
        <v>11</v>
      </c>
      <c r="J349" s="11">
        <f t="shared" si="28"/>
        <v>1</v>
      </c>
      <c r="K349" s="11" t="s">
        <v>1434</v>
      </c>
      <c r="L349" s="11">
        <f t="shared" si="29"/>
        <v>1</v>
      </c>
      <c r="M349" s="11" t="s">
        <v>1434</v>
      </c>
      <c r="N349" s="11">
        <f t="shared" si="30"/>
        <v>0</v>
      </c>
      <c r="O349" s="11" t="s">
        <v>1929</v>
      </c>
      <c r="P349" s="11">
        <f t="shared" si="31"/>
        <v>0</v>
      </c>
      <c r="Q349" s="11" t="s">
        <v>1929</v>
      </c>
    </row>
    <row r="350" spans="1:17" ht="64.5" x14ac:dyDescent="0.25">
      <c r="A350" s="15" t="s">
        <v>1938</v>
      </c>
      <c r="B350" s="15" t="s">
        <v>2044</v>
      </c>
      <c r="C350" s="11" t="s">
        <v>1</v>
      </c>
      <c r="D350" s="8" t="s">
        <v>2577</v>
      </c>
      <c r="E350" s="9">
        <v>0.81820000000000004</v>
      </c>
      <c r="F350" s="10">
        <v>9</v>
      </c>
      <c r="G350" s="9">
        <v>0.18179999999999999</v>
      </c>
      <c r="H350" s="10">
        <v>2</v>
      </c>
      <c r="I350" s="10">
        <v>11</v>
      </c>
      <c r="J350" s="11">
        <f t="shared" si="28"/>
        <v>1</v>
      </c>
      <c r="K350" s="11" t="s">
        <v>1434</v>
      </c>
      <c r="L350" s="11">
        <f t="shared" si="29"/>
        <v>1</v>
      </c>
      <c r="M350" s="11" t="s">
        <v>1434</v>
      </c>
      <c r="N350" s="11">
        <f t="shared" si="30"/>
        <v>0</v>
      </c>
      <c r="O350" s="11" t="s">
        <v>1929</v>
      </c>
      <c r="P350" s="11">
        <f t="shared" si="31"/>
        <v>0</v>
      </c>
      <c r="Q350" s="11" t="s">
        <v>1929</v>
      </c>
    </row>
    <row r="351" spans="1:17" ht="89.25" x14ac:dyDescent="0.25">
      <c r="A351" s="15" t="s">
        <v>1938</v>
      </c>
      <c r="B351" s="15" t="s">
        <v>2044</v>
      </c>
      <c r="C351" s="11" t="s">
        <v>1</v>
      </c>
      <c r="D351" s="8" t="s">
        <v>2578</v>
      </c>
      <c r="E351" s="9">
        <v>0.81820000000000004</v>
      </c>
      <c r="F351" s="10">
        <v>9</v>
      </c>
      <c r="G351" s="9">
        <v>0.18179999999999999</v>
      </c>
      <c r="H351" s="10">
        <v>2</v>
      </c>
      <c r="I351" s="10">
        <v>11</v>
      </c>
      <c r="J351" s="11">
        <f t="shared" si="28"/>
        <v>1</v>
      </c>
      <c r="K351" s="11" t="s">
        <v>1434</v>
      </c>
      <c r="L351" s="11">
        <f t="shared" si="29"/>
        <v>1</v>
      </c>
      <c r="M351" s="11" t="s">
        <v>1434</v>
      </c>
      <c r="N351" s="11">
        <f t="shared" si="30"/>
        <v>0</v>
      </c>
      <c r="O351" s="11" t="s">
        <v>1929</v>
      </c>
      <c r="P351" s="11">
        <f t="shared" si="31"/>
        <v>0</v>
      </c>
      <c r="Q351" s="11" t="s">
        <v>1929</v>
      </c>
    </row>
    <row r="352" spans="1:17" ht="76.5" x14ac:dyDescent="0.25">
      <c r="A352" s="15" t="s">
        <v>1938</v>
      </c>
      <c r="B352" s="15" t="s">
        <v>2044</v>
      </c>
      <c r="C352" s="11" t="s">
        <v>1</v>
      </c>
      <c r="D352" s="8" t="s">
        <v>2579</v>
      </c>
      <c r="E352" s="9">
        <v>0.90910000000000002</v>
      </c>
      <c r="F352" s="10">
        <v>10</v>
      </c>
      <c r="G352" s="9">
        <v>9.0899999999999995E-2</v>
      </c>
      <c r="H352" s="10">
        <v>1</v>
      </c>
      <c r="I352" s="10">
        <v>11</v>
      </c>
      <c r="J352" s="11">
        <f t="shared" si="28"/>
        <v>1</v>
      </c>
      <c r="K352" s="11" t="s">
        <v>1434</v>
      </c>
      <c r="L352" s="11">
        <f t="shared" si="29"/>
        <v>1</v>
      </c>
      <c r="M352" s="11" t="s">
        <v>1434</v>
      </c>
      <c r="N352" s="11">
        <f t="shared" si="30"/>
        <v>1</v>
      </c>
      <c r="O352" s="11" t="s">
        <v>1434</v>
      </c>
      <c r="P352" s="11">
        <f t="shared" si="31"/>
        <v>0</v>
      </c>
      <c r="Q352" s="11" t="s">
        <v>1929</v>
      </c>
    </row>
    <row r="353" spans="1:17" ht="64.5" x14ac:dyDescent="0.25">
      <c r="A353" s="15" t="s">
        <v>1938</v>
      </c>
      <c r="B353" s="15" t="s">
        <v>2044</v>
      </c>
      <c r="C353" s="11" t="s">
        <v>1</v>
      </c>
      <c r="D353" s="8" t="s">
        <v>2580</v>
      </c>
      <c r="E353" s="9">
        <v>0.72729999999999995</v>
      </c>
      <c r="F353" s="10">
        <v>8</v>
      </c>
      <c r="G353" s="9">
        <v>0.2727</v>
      </c>
      <c r="H353" s="10">
        <v>3</v>
      </c>
      <c r="I353" s="10">
        <v>11</v>
      </c>
      <c r="J353" s="11">
        <f t="shared" si="28"/>
        <v>1</v>
      </c>
      <c r="K353" s="11" t="s">
        <v>1434</v>
      </c>
      <c r="L353" s="11">
        <f t="shared" si="29"/>
        <v>0</v>
      </c>
      <c r="M353" s="11" t="s">
        <v>1929</v>
      </c>
      <c r="N353" s="11">
        <f t="shared" si="30"/>
        <v>0</v>
      </c>
      <c r="O353" s="11" t="s">
        <v>1929</v>
      </c>
      <c r="P353" s="11">
        <f t="shared" si="31"/>
        <v>0</v>
      </c>
      <c r="Q353" s="11" t="s">
        <v>1929</v>
      </c>
    </row>
    <row r="354" spans="1:17" ht="64.5" x14ac:dyDescent="0.25">
      <c r="A354" s="15" t="s">
        <v>1938</v>
      </c>
      <c r="B354" s="15" t="s">
        <v>2044</v>
      </c>
      <c r="C354" s="11" t="s">
        <v>1</v>
      </c>
      <c r="D354" s="8" t="s">
        <v>2581</v>
      </c>
      <c r="E354" s="9">
        <v>0.90910000000000002</v>
      </c>
      <c r="F354" s="10">
        <v>10</v>
      </c>
      <c r="G354" s="9">
        <v>9.0899999999999995E-2</v>
      </c>
      <c r="H354" s="10">
        <v>1</v>
      </c>
      <c r="I354" s="10">
        <v>11</v>
      </c>
      <c r="J354" s="11">
        <f t="shared" si="28"/>
        <v>1</v>
      </c>
      <c r="K354" s="11" t="s">
        <v>1434</v>
      </c>
      <c r="L354" s="11">
        <f t="shared" si="29"/>
        <v>1</v>
      </c>
      <c r="M354" s="11" t="s">
        <v>1434</v>
      </c>
      <c r="N354" s="11">
        <f t="shared" si="30"/>
        <v>1</v>
      </c>
      <c r="O354" s="11" t="s">
        <v>1434</v>
      </c>
      <c r="P354" s="11">
        <f t="shared" si="31"/>
        <v>0</v>
      </c>
      <c r="Q354" s="11" t="s">
        <v>1929</v>
      </c>
    </row>
    <row r="355" spans="1:17" ht="114.75" x14ac:dyDescent="0.25">
      <c r="A355" s="15" t="s">
        <v>1938</v>
      </c>
      <c r="B355" s="15" t="s">
        <v>2044</v>
      </c>
      <c r="C355" s="11" t="s">
        <v>1</v>
      </c>
      <c r="D355" s="8" t="s">
        <v>2582</v>
      </c>
      <c r="E355" s="9">
        <v>0.81820000000000004</v>
      </c>
      <c r="F355" s="10">
        <v>9</v>
      </c>
      <c r="G355" s="9">
        <v>0.18179999999999999</v>
      </c>
      <c r="H355" s="10">
        <v>2</v>
      </c>
      <c r="I355" s="10">
        <v>11</v>
      </c>
      <c r="J355" s="11">
        <f t="shared" si="28"/>
        <v>1</v>
      </c>
      <c r="K355" s="11" t="s">
        <v>1434</v>
      </c>
      <c r="L355" s="11">
        <f t="shared" si="29"/>
        <v>1</v>
      </c>
      <c r="M355" s="11" t="s">
        <v>1434</v>
      </c>
      <c r="N355" s="11">
        <f t="shared" si="30"/>
        <v>0</v>
      </c>
      <c r="O355" s="11" t="s">
        <v>1929</v>
      </c>
      <c r="P355" s="11">
        <f t="shared" si="31"/>
        <v>0</v>
      </c>
      <c r="Q355" s="11" t="s">
        <v>1929</v>
      </c>
    </row>
    <row r="356" spans="1:17" ht="64.5" x14ac:dyDescent="0.25">
      <c r="A356" s="15" t="s">
        <v>1938</v>
      </c>
      <c r="B356" s="15" t="s">
        <v>2044</v>
      </c>
      <c r="C356" s="11" t="s">
        <v>1</v>
      </c>
      <c r="D356" s="8" t="s">
        <v>2583</v>
      </c>
      <c r="E356" s="9">
        <v>1</v>
      </c>
      <c r="F356" s="10">
        <v>11</v>
      </c>
      <c r="G356" s="9">
        <v>0</v>
      </c>
      <c r="H356" s="10">
        <v>0</v>
      </c>
      <c r="I356" s="10">
        <v>11</v>
      </c>
      <c r="J356" s="11">
        <f t="shared" si="28"/>
        <v>1</v>
      </c>
      <c r="K356" s="11" t="s">
        <v>1434</v>
      </c>
      <c r="L356" s="11">
        <f t="shared" si="29"/>
        <v>1</v>
      </c>
      <c r="M356" s="11" t="s">
        <v>1434</v>
      </c>
      <c r="N356" s="11">
        <f t="shared" si="30"/>
        <v>1</v>
      </c>
      <c r="O356" s="11" t="s">
        <v>1434</v>
      </c>
      <c r="P356" s="11">
        <f t="shared" si="31"/>
        <v>1</v>
      </c>
      <c r="Q356" s="11" t="s">
        <v>1434</v>
      </c>
    </row>
    <row r="357" spans="1:17" ht="76.5" x14ac:dyDescent="0.25">
      <c r="A357" s="15" t="s">
        <v>1938</v>
      </c>
      <c r="B357" s="15" t="s">
        <v>2044</v>
      </c>
      <c r="C357" s="11" t="s">
        <v>1</v>
      </c>
      <c r="D357" s="8" t="s">
        <v>2584</v>
      </c>
      <c r="E357" s="9">
        <v>0.72729999999999995</v>
      </c>
      <c r="F357" s="10">
        <v>8</v>
      </c>
      <c r="G357" s="9">
        <v>0.2727</v>
      </c>
      <c r="H357" s="10">
        <v>3</v>
      </c>
      <c r="I357" s="10">
        <v>11</v>
      </c>
      <c r="J357" s="11">
        <f t="shared" si="28"/>
        <v>1</v>
      </c>
      <c r="K357" s="11" t="s">
        <v>1434</v>
      </c>
      <c r="L357" s="11">
        <f t="shared" si="29"/>
        <v>0</v>
      </c>
      <c r="M357" s="11" t="s">
        <v>1929</v>
      </c>
      <c r="N357" s="11">
        <f t="shared" si="30"/>
        <v>0</v>
      </c>
      <c r="O357" s="11" t="s">
        <v>1929</v>
      </c>
      <c r="P357" s="11">
        <f t="shared" si="31"/>
        <v>0</v>
      </c>
      <c r="Q357" s="11" t="s">
        <v>1929</v>
      </c>
    </row>
    <row r="358" spans="1:17" ht="64.5" x14ac:dyDescent="0.25">
      <c r="A358" s="15" t="s">
        <v>1938</v>
      </c>
      <c r="B358" s="15" t="s">
        <v>2044</v>
      </c>
      <c r="C358" s="11" t="s">
        <v>1</v>
      </c>
      <c r="D358" s="8" t="s">
        <v>2585</v>
      </c>
      <c r="E358" s="9">
        <v>0.90910000000000002</v>
      </c>
      <c r="F358" s="10">
        <v>10</v>
      </c>
      <c r="G358" s="9">
        <v>9.0899999999999995E-2</v>
      </c>
      <c r="H358" s="10">
        <v>1</v>
      </c>
      <c r="I358" s="10">
        <v>11</v>
      </c>
      <c r="J358" s="11">
        <f t="shared" si="28"/>
        <v>1</v>
      </c>
      <c r="K358" s="11" t="s">
        <v>1434</v>
      </c>
      <c r="L358" s="11">
        <f t="shared" si="29"/>
        <v>1</v>
      </c>
      <c r="M358" s="11" t="s">
        <v>1434</v>
      </c>
      <c r="N358" s="11">
        <f t="shared" si="30"/>
        <v>1</v>
      </c>
      <c r="O358" s="11" t="s">
        <v>1434</v>
      </c>
      <c r="P358" s="11">
        <f t="shared" si="31"/>
        <v>0</v>
      </c>
      <c r="Q358" s="11" t="s">
        <v>1929</v>
      </c>
    </row>
    <row r="359" spans="1:17" ht="153" x14ac:dyDescent="0.25">
      <c r="A359" s="15" t="s">
        <v>1938</v>
      </c>
      <c r="B359" s="15" t="s">
        <v>2044</v>
      </c>
      <c r="C359" s="11" t="s">
        <v>1</v>
      </c>
      <c r="D359" s="8" t="s">
        <v>2586</v>
      </c>
      <c r="E359" s="9">
        <v>1</v>
      </c>
      <c r="F359" s="10">
        <v>11</v>
      </c>
      <c r="G359" s="9">
        <v>0</v>
      </c>
      <c r="H359" s="10">
        <v>0</v>
      </c>
      <c r="I359" s="10">
        <v>11</v>
      </c>
      <c r="J359" s="11">
        <f t="shared" si="28"/>
        <v>1</v>
      </c>
      <c r="K359" s="11" t="s">
        <v>1434</v>
      </c>
      <c r="L359" s="11">
        <f t="shared" si="29"/>
        <v>1</v>
      </c>
      <c r="M359" s="11" t="s">
        <v>1434</v>
      </c>
      <c r="N359" s="11">
        <f t="shared" si="30"/>
        <v>1</v>
      </c>
      <c r="O359" s="11" t="s">
        <v>1434</v>
      </c>
      <c r="P359" s="11">
        <f t="shared" si="31"/>
        <v>1</v>
      </c>
      <c r="Q359" s="11" t="s">
        <v>1434</v>
      </c>
    </row>
    <row r="360" spans="1:17" ht="64.5" x14ac:dyDescent="0.25">
      <c r="A360" s="15" t="s">
        <v>1938</v>
      </c>
      <c r="B360" s="15" t="s">
        <v>2044</v>
      </c>
      <c r="C360" s="11" t="s">
        <v>1</v>
      </c>
      <c r="D360" s="8" t="s">
        <v>2587</v>
      </c>
      <c r="E360" s="9">
        <v>0.72729999999999995</v>
      </c>
      <c r="F360" s="10">
        <v>8</v>
      </c>
      <c r="G360" s="9">
        <v>0.2727</v>
      </c>
      <c r="H360" s="10">
        <v>3</v>
      </c>
      <c r="I360" s="10">
        <v>11</v>
      </c>
      <c r="J360" s="11">
        <f t="shared" si="28"/>
        <v>1</v>
      </c>
      <c r="K360" s="11" t="s">
        <v>1434</v>
      </c>
      <c r="L360" s="11">
        <f t="shared" si="29"/>
        <v>0</v>
      </c>
      <c r="M360" s="11" t="s">
        <v>1929</v>
      </c>
      <c r="N360" s="11">
        <f t="shared" si="30"/>
        <v>0</v>
      </c>
      <c r="O360" s="11" t="s">
        <v>1929</v>
      </c>
      <c r="P360" s="11">
        <f t="shared" si="31"/>
        <v>0</v>
      </c>
      <c r="Q360" s="11" t="s">
        <v>1929</v>
      </c>
    </row>
    <row r="361" spans="1:17" ht="64.5" x14ac:dyDescent="0.25">
      <c r="A361" s="15" t="s">
        <v>1938</v>
      </c>
      <c r="B361" s="15" t="s">
        <v>2044</v>
      </c>
      <c r="C361" s="11" t="s">
        <v>1</v>
      </c>
      <c r="D361" s="8" t="s">
        <v>2588</v>
      </c>
      <c r="E361" s="9">
        <v>0.2727</v>
      </c>
      <c r="F361" s="10">
        <v>3</v>
      </c>
      <c r="G361" s="9">
        <v>0.72729999999999995</v>
      </c>
      <c r="H361" s="10">
        <v>8</v>
      </c>
      <c r="I361" s="10">
        <v>11</v>
      </c>
      <c r="J361" s="11">
        <f t="shared" si="28"/>
        <v>0</v>
      </c>
      <c r="K361" s="11" t="s">
        <v>1929</v>
      </c>
      <c r="L361" s="11">
        <f t="shared" si="29"/>
        <v>0</v>
      </c>
      <c r="M361" s="11" t="s">
        <v>1929</v>
      </c>
      <c r="N361" s="11">
        <f t="shared" si="30"/>
        <v>0</v>
      </c>
      <c r="O361" s="11" t="s">
        <v>1929</v>
      </c>
      <c r="P361" s="11">
        <f t="shared" si="31"/>
        <v>0</v>
      </c>
      <c r="Q361" s="11" t="s">
        <v>1929</v>
      </c>
    </row>
    <row r="362" spans="1:17" ht="102.75" x14ac:dyDescent="0.25">
      <c r="A362" s="15" t="s">
        <v>1938</v>
      </c>
      <c r="B362" s="15" t="s">
        <v>2048</v>
      </c>
      <c r="C362" s="11" t="s">
        <v>1</v>
      </c>
      <c r="D362" s="8" t="s">
        <v>2589</v>
      </c>
      <c r="E362" s="9">
        <v>0.90910000000000002</v>
      </c>
      <c r="F362" s="10">
        <v>10</v>
      </c>
      <c r="G362" s="9">
        <v>9.0899999999999995E-2</v>
      </c>
      <c r="H362" s="10">
        <v>1</v>
      </c>
      <c r="I362" s="10">
        <v>11</v>
      </c>
      <c r="J362" s="11">
        <f t="shared" si="28"/>
        <v>1</v>
      </c>
      <c r="K362" s="11" t="s">
        <v>1434</v>
      </c>
      <c r="L362" s="11">
        <f t="shared" si="29"/>
        <v>1</v>
      </c>
      <c r="M362" s="11" t="s">
        <v>1434</v>
      </c>
      <c r="N362" s="11">
        <f t="shared" si="30"/>
        <v>1</v>
      </c>
      <c r="O362" s="11" t="s">
        <v>1434</v>
      </c>
      <c r="P362" s="11">
        <f t="shared" si="31"/>
        <v>0</v>
      </c>
      <c r="Q362" s="11" t="s">
        <v>1929</v>
      </c>
    </row>
    <row r="363" spans="1:17" ht="102.75" x14ac:dyDescent="0.25">
      <c r="A363" s="15" t="s">
        <v>1938</v>
      </c>
      <c r="B363" s="15" t="s">
        <v>2048</v>
      </c>
      <c r="C363" s="11" t="s">
        <v>1</v>
      </c>
      <c r="D363" s="8" t="s">
        <v>2590</v>
      </c>
      <c r="E363" s="9">
        <v>1</v>
      </c>
      <c r="F363" s="10">
        <v>11</v>
      </c>
      <c r="G363" s="9">
        <v>0</v>
      </c>
      <c r="H363" s="10">
        <v>0</v>
      </c>
      <c r="I363" s="10">
        <v>11</v>
      </c>
      <c r="J363" s="11">
        <f t="shared" si="28"/>
        <v>1</v>
      </c>
      <c r="K363" s="11" t="s">
        <v>1434</v>
      </c>
      <c r="L363" s="11">
        <f t="shared" si="29"/>
        <v>1</v>
      </c>
      <c r="M363" s="11" t="s">
        <v>1434</v>
      </c>
      <c r="N363" s="11">
        <f t="shared" si="30"/>
        <v>1</v>
      </c>
      <c r="O363" s="11" t="s">
        <v>1434</v>
      </c>
      <c r="P363" s="11">
        <f t="shared" si="31"/>
        <v>1</v>
      </c>
      <c r="Q363" s="11" t="s">
        <v>1434</v>
      </c>
    </row>
    <row r="364" spans="1:17" ht="102.75" x14ac:dyDescent="0.25">
      <c r="A364" s="15" t="s">
        <v>1938</v>
      </c>
      <c r="B364" s="15" t="s">
        <v>2048</v>
      </c>
      <c r="C364" s="11" t="s">
        <v>1</v>
      </c>
      <c r="D364" s="8" t="s">
        <v>2591</v>
      </c>
      <c r="E364" s="9">
        <v>0.81820000000000004</v>
      </c>
      <c r="F364" s="10">
        <v>9</v>
      </c>
      <c r="G364" s="9">
        <v>0.18179999999999999</v>
      </c>
      <c r="H364" s="10">
        <v>2</v>
      </c>
      <c r="I364" s="10">
        <v>11</v>
      </c>
      <c r="J364" s="11">
        <f t="shared" si="28"/>
        <v>1</v>
      </c>
      <c r="K364" s="11" t="s">
        <v>1434</v>
      </c>
      <c r="L364" s="11">
        <f t="shared" si="29"/>
        <v>1</v>
      </c>
      <c r="M364" s="11" t="s">
        <v>1434</v>
      </c>
      <c r="N364" s="11">
        <f t="shared" si="30"/>
        <v>0</v>
      </c>
      <c r="O364" s="11" t="s">
        <v>1929</v>
      </c>
      <c r="P364" s="11">
        <f t="shared" si="31"/>
        <v>0</v>
      </c>
      <c r="Q364" s="11" t="s">
        <v>1929</v>
      </c>
    </row>
    <row r="365" spans="1:17" ht="102.75" x14ac:dyDescent="0.25">
      <c r="A365" s="15" t="s">
        <v>1938</v>
      </c>
      <c r="B365" s="15" t="s">
        <v>2048</v>
      </c>
      <c r="C365" s="11" t="s">
        <v>1</v>
      </c>
      <c r="D365" s="8" t="s">
        <v>2592</v>
      </c>
      <c r="E365" s="9">
        <v>0.72729999999999995</v>
      </c>
      <c r="F365" s="10">
        <v>8</v>
      </c>
      <c r="G365" s="9">
        <v>0.2727</v>
      </c>
      <c r="H365" s="10">
        <v>3</v>
      </c>
      <c r="I365" s="10">
        <v>11</v>
      </c>
      <c r="J365" s="11">
        <f t="shared" si="28"/>
        <v>1</v>
      </c>
      <c r="K365" s="11" t="s">
        <v>1434</v>
      </c>
      <c r="L365" s="11">
        <f t="shared" si="29"/>
        <v>0</v>
      </c>
      <c r="M365" s="11" t="s">
        <v>1929</v>
      </c>
      <c r="N365" s="11">
        <f t="shared" si="30"/>
        <v>0</v>
      </c>
      <c r="O365" s="11" t="s">
        <v>1929</v>
      </c>
      <c r="P365" s="11">
        <f t="shared" si="31"/>
        <v>0</v>
      </c>
      <c r="Q365" s="11" t="s">
        <v>1929</v>
      </c>
    </row>
    <row r="366" spans="1:17" ht="102.75" x14ac:dyDescent="0.25">
      <c r="A366" s="15" t="s">
        <v>1938</v>
      </c>
      <c r="B366" s="15" t="s">
        <v>2048</v>
      </c>
      <c r="C366" s="11" t="s">
        <v>1</v>
      </c>
      <c r="D366" s="8" t="s">
        <v>2593</v>
      </c>
      <c r="E366" s="9">
        <v>1</v>
      </c>
      <c r="F366" s="10">
        <v>11</v>
      </c>
      <c r="G366" s="9">
        <v>0</v>
      </c>
      <c r="H366" s="10">
        <v>0</v>
      </c>
      <c r="I366" s="10">
        <v>11</v>
      </c>
      <c r="J366" s="11">
        <f t="shared" si="28"/>
        <v>1</v>
      </c>
      <c r="K366" s="11" t="s">
        <v>1434</v>
      </c>
      <c r="L366" s="11">
        <f t="shared" si="29"/>
        <v>1</v>
      </c>
      <c r="M366" s="11" t="s">
        <v>1434</v>
      </c>
      <c r="N366" s="11">
        <f t="shared" si="30"/>
        <v>1</v>
      </c>
      <c r="O366" s="11" t="s">
        <v>1434</v>
      </c>
      <c r="P366" s="11">
        <f t="shared" si="31"/>
        <v>1</v>
      </c>
      <c r="Q366" s="11" t="s">
        <v>1434</v>
      </c>
    </row>
    <row r="367" spans="1:17" ht="114.75" x14ac:dyDescent="0.25">
      <c r="A367" s="15" t="s">
        <v>1938</v>
      </c>
      <c r="B367" s="15" t="s">
        <v>2048</v>
      </c>
      <c r="C367" s="11" t="s">
        <v>1</v>
      </c>
      <c r="D367" s="8" t="s">
        <v>2594</v>
      </c>
      <c r="E367" s="9">
        <v>0.72729999999999995</v>
      </c>
      <c r="F367" s="10">
        <v>8</v>
      </c>
      <c r="G367" s="9">
        <v>0.2727</v>
      </c>
      <c r="H367" s="10">
        <v>3</v>
      </c>
      <c r="I367" s="10">
        <v>11</v>
      </c>
      <c r="J367" s="11">
        <f t="shared" si="28"/>
        <v>1</v>
      </c>
      <c r="K367" s="11" t="s">
        <v>1434</v>
      </c>
      <c r="L367" s="11">
        <f t="shared" si="29"/>
        <v>0</v>
      </c>
      <c r="M367" s="11" t="s">
        <v>1929</v>
      </c>
      <c r="N367" s="11">
        <f t="shared" si="30"/>
        <v>0</v>
      </c>
      <c r="O367" s="11" t="s">
        <v>1929</v>
      </c>
      <c r="P367" s="11">
        <f t="shared" si="31"/>
        <v>0</v>
      </c>
      <c r="Q367" s="11" t="s">
        <v>1929</v>
      </c>
    </row>
    <row r="368" spans="1:17" ht="102.75" x14ac:dyDescent="0.25">
      <c r="A368" s="15" t="s">
        <v>1938</v>
      </c>
      <c r="B368" s="15" t="s">
        <v>2048</v>
      </c>
      <c r="C368" s="11" t="s">
        <v>1</v>
      </c>
      <c r="D368" s="8" t="s">
        <v>2595</v>
      </c>
      <c r="E368" s="9">
        <v>0.45450000000000002</v>
      </c>
      <c r="F368" s="10">
        <v>5</v>
      </c>
      <c r="G368" s="9">
        <v>0.54549999999999998</v>
      </c>
      <c r="H368" s="10">
        <v>6</v>
      </c>
      <c r="I368" s="10">
        <v>11</v>
      </c>
      <c r="J368" s="11">
        <f t="shared" si="28"/>
        <v>0</v>
      </c>
      <c r="K368" s="11" t="s">
        <v>1929</v>
      </c>
      <c r="L368" s="11">
        <f t="shared" si="29"/>
        <v>0</v>
      </c>
      <c r="M368" s="11" t="s">
        <v>1929</v>
      </c>
      <c r="N368" s="11">
        <f t="shared" si="30"/>
        <v>0</v>
      </c>
      <c r="O368" s="11" t="s">
        <v>1929</v>
      </c>
      <c r="P368" s="11">
        <f t="shared" si="31"/>
        <v>0</v>
      </c>
      <c r="Q368" s="11" t="s">
        <v>1929</v>
      </c>
    </row>
    <row r="369" spans="1:17" ht="64.5" x14ac:dyDescent="0.25">
      <c r="A369" s="15" t="s">
        <v>1938</v>
      </c>
      <c r="B369" s="15" t="s">
        <v>2052</v>
      </c>
      <c r="C369" s="11" t="s">
        <v>1</v>
      </c>
      <c r="D369" s="8" t="s">
        <v>2596</v>
      </c>
      <c r="E369" s="9">
        <v>1</v>
      </c>
      <c r="F369" s="10">
        <v>11</v>
      </c>
      <c r="G369" s="9">
        <v>0</v>
      </c>
      <c r="H369" s="10">
        <v>0</v>
      </c>
      <c r="I369" s="10">
        <v>11</v>
      </c>
      <c r="J369" s="11">
        <f t="shared" si="28"/>
        <v>1</v>
      </c>
      <c r="K369" s="11" t="s">
        <v>1434</v>
      </c>
      <c r="L369" s="11">
        <f t="shared" si="29"/>
        <v>1</v>
      </c>
      <c r="M369" s="11" t="s">
        <v>1434</v>
      </c>
      <c r="N369" s="11">
        <f t="shared" si="30"/>
        <v>1</v>
      </c>
      <c r="O369" s="11" t="s">
        <v>1434</v>
      </c>
      <c r="P369" s="11">
        <f t="shared" si="31"/>
        <v>1</v>
      </c>
      <c r="Q369" s="11" t="s">
        <v>1434</v>
      </c>
    </row>
    <row r="370" spans="1:17" ht="64.5" x14ac:dyDescent="0.25">
      <c r="A370" s="15" t="s">
        <v>1938</v>
      </c>
      <c r="B370" s="15" t="s">
        <v>2052</v>
      </c>
      <c r="C370" s="11" t="s">
        <v>1</v>
      </c>
      <c r="D370" s="8" t="s">
        <v>2597</v>
      </c>
      <c r="E370" s="9">
        <v>1</v>
      </c>
      <c r="F370" s="10">
        <v>11</v>
      </c>
      <c r="G370" s="9">
        <v>0</v>
      </c>
      <c r="H370" s="10">
        <v>0</v>
      </c>
      <c r="I370" s="10">
        <v>11</v>
      </c>
      <c r="J370" s="11">
        <f t="shared" si="28"/>
        <v>1</v>
      </c>
      <c r="K370" s="11" t="s">
        <v>1434</v>
      </c>
      <c r="L370" s="11">
        <f t="shared" si="29"/>
        <v>1</v>
      </c>
      <c r="M370" s="11" t="s">
        <v>1434</v>
      </c>
      <c r="N370" s="11">
        <f t="shared" si="30"/>
        <v>1</v>
      </c>
      <c r="O370" s="11" t="s">
        <v>1434</v>
      </c>
      <c r="P370" s="11">
        <f t="shared" si="31"/>
        <v>1</v>
      </c>
      <c r="Q370" s="11" t="s">
        <v>1434</v>
      </c>
    </row>
    <row r="371" spans="1:17" ht="140.25" x14ac:dyDescent="0.25">
      <c r="A371" s="15" t="s">
        <v>1938</v>
      </c>
      <c r="B371" s="15" t="s">
        <v>2052</v>
      </c>
      <c r="C371" s="11" t="s">
        <v>1</v>
      </c>
      <c r="D371" s="8" t="s">
        <v>2598</v>
      </c>
      <c r="E371" s="9">
        <v>0.90910000000000002</v>
      </c>
      <c r="F371" s="10">
        <v>10</v>
      </c>
      <c r="G371" s="9">
        <v>9.0899999999999995E-2</v>
      </c>
      <c r="H371" s="10">
        <v>1</v>
      </c>
      <c r="I371" s="10">
        <v>11</v>
      </c>
      <c r="J371" s="11">
        <f t="shared" si="28"/>
        <v>1</v>
      </c>
      <c r="K371" s="11" t="s">
        <v>1434</v>
      </c>
      <c r="L371" s="11">
        <f t="shared" si="29"/>
        <v>1</v>
      </c>
      <c r="M371" s="11" t="s">
        <v>1434</v>
      </c>
      <c r="N371" s="11">
        <f t="shared" si="30"/>
        <v>1</v>
      </c>
      <c r="O371" s="11" t="s">
        <v>1434</v>
      </c>
      <c r="P371" s="11">
        <f t="shared" si="31"/>
        <v>0</v>
      </c>
      <c r="Q371" s="11" t="s">
        <v>1929</v>
      </c>
    </row>
    <row r="372" spans="1:17" ht="63.75" x14ac:dyDescent="0.25">
      <c r="A372" s="15" t="s">
        <v>1938</v>
      </c>
      <c r="B372" s="15" t="s">
        <v>2054</v>
      </c>
      <c r="C372" s="11" t="s">
        <v>1</v>
      </c>
      <c r="D372" s="8" t="s">
        <v>2599</v>
      </c>
      <c r="E372" s="9">
        <v>0.81820000000000004</v>
      </c>
      <c r="F372" s="10">
        <v>9</v>
      </c>
      <c r="G372" s="9">
        <v>0.18179999999999999</v>
      </c>
      <c r="H372" s="10">
        <v>2</v>
      </c>
      <c r="I372" s="10">
        <v>11</v>
      </c>
      <c r="J372" s="11">
        <f t="shared" si="28"/>
        <v>1</v>
      </c>
      <c r="K372" s="11" t="s">
        <v>1434</v>
      </c>
      <c r="L372" s="11">
        <f t="shared" si="29"/>
        <v>1</v>
      </c>
      <c r="M372" s="11" t="s">
        <v>1434</v>
      </c>
      <c r="N372" s="11">
        <f t="shared" si="30"/>
        <v>0</v>
      </c>
      <c r="O372" s="11" t="s">
        <v>1929</v>
      </c>
      <c r="P372" s="11">
        <f t="shared" si="31"/>
        <v>0</v>
      </c>
      <c r="Q372" s="11" t="s">
        <v>1929</v>
      </c>
    </row>
    <row r="373" spans="1:17" ht="89.25" x14ac:dyDescent="0.25">
      <c r="A373" s="15" t="s">
        <v>1938</v>
      </c>
      <c r="B373" s="15" t="s">
        <v>2054</v>
      </c>
      <c r="C373" s="11" t="s">
        <v>1</v>
      </c>
      <c r="D373" s="8" t="s">
        <v>2600</v>
      </c>
      <c r="E373" s="9">
        <v>0.81820000000000004</v>
      </c>
      <c r="F373" s="10">
        <v>9</v>
      </c>
      <c r="G373" s="9">
        <v>0.18179999999999999</v>
      </c>
      <c r="H373" s="10">
        <v>2</v>
      </c>
      <c r="I373" s="10">
        <v>11</v>
      </c>
      <c r="J373" s="11">
        <f t="shared" si="28"/>
        <v>1</v>
      </c>
      <c r="K373" s="11" t="s">
        <v>1434</v>
      </c>
      <c r="L373" s="11">
        <f t="shared" si="29"/>
        <v>1</v>
      </c>
      <c r="M373" s="11" t="s">
        <v>1434</v>
      </c>
      <c r="N373" s="11">
        <f t="shared" si="30"/>
        <v>0</v>
      </c>
      <c r="O373" s="11" t="s">
        <v>1929</v>
      </c>
      <c r="P373" s="11">
        <f t="shared" si="31"/>
        <v>0</v>
      </c>
      <c r="Q373" s="11" t="s">
        <v>1929</v>
      </c>
    </row>
    <row r="374" spans="1:17" ht="114.75" x14ac:dyDescent="0.25">
      <c r="A374" s="15" t="s">
        <v>1938</v>
      </c>
      <c r="B374" s="15" t="s">
        <v>2054</v>
      </c>
      <c r="C374" s="11" t="s">
        <v>1</v>
      </c>
      <c r="D374" s="8" t="s">
        <v>2601</v>
      </c>
      <c r="E374" s="9">
        <v>0.72729999999999995</v>
      </c>
      <c r="F374" s="10">
        <v>8</v>
      </c>
      <c r="G374" s="9">
        <v>0.2727</v>
      </c>
      <c r="H374" s="10">
        <v>3</v>
      </c>
      <c r="I374" s="10">
        <v>11</v>
      </c>
      <c r="J374" s="11">
        <f t="shared" si="28"/>
        <v>1</v>
      </c>
      <c r="K374" s="11" t="s">
        <v>1434</v>
      </c>
      <c r="L374" s="11">
        <f t="shared" si="29"/>
        <v>0</v>
      </c>
      <c r="M374" s="11" t="s">
        <v>1929</v>
      </c>
      <c r="N374" s="11">
        <f t="shared" si="30"/>
        <v>0</v>
      </c>
      <c r="O374" s="11" t="s">
        <v>1929</v>
      </c>
      <c r="P374" s="11">
        <f t="shared" si="31"/>
        <v>0</v>
      </c>
      <c r="Q374" s="11" t="s">
        <v>1929</v>
      </c>
    </row>
    <row r="375" spans="1:17" ht="76.5" x14ac:dyDescent="0.25">
      <c r="A375" s="15" t="s">
        <v>1938</v>
      </c>
      <c r="B375" s="15" t="s">
        <v>2054</v>
      </c>
      <c r="C375" s="11" t="s">
        <v>1</v>
      </c>
      <c r="D375" s="8" t="s">
        <v>2602</v>
      </c>
      <c r="E375" s="9">
        <v>0.63639999999999997</v>
      </c>
      <c r="F375" s="10">
        <v>7</v>
      </c>
      <c r="G375" s="9">
        <v>0.36359999999999998</v>
      </c>
      <c r="H375" s="10">
        <v>4</v>
      </c>
      <c r="I375" s="10">
        <v>11</v>
      </c>
      <c r="J375" s="11">
        <f t="shared" si="28"/>
        <v>0</v>
      </c>
      <c r="K375" s="11" t="s">
        <v>1929</v>
      </c>
      <c r="L375" s="11">
        <f t="shared" si="29"/>
        <v>0</v>
      </c>
      <c r="M375" s="11" t="s">
        <v>1929</v>
      </c>
      <c r="N375" s="11">
        <f t="shared" si="30"/>
        <v>0</v>
      </c>
      <c r="O375" s="11" t="s">
        <v>1929</v>
      </c>
      <c r="P375" s="11">
        <f t="shared" si="31"/>
        <v>0</v>
      </c>
      <c r="Q375" s="11" t="s">
        <v>1929</v>
      </c>
    </row>
    <row r="376" spans="1:17" ht="63.75" x14ac:dyDescent="0.25">
      <c r="A376" s="15" t="s">
        <v>1938</v>
      </c>
      <c r="B376" s="15" t="s">
        <v>2054</v>
      </c>
      <c r="C376" s="11" t="s">
        <v>1</v>
      </c>
      <c r="D376" s="8" t="s">
        <v>2603</v>
      </c>
      <c r="E376" s="9">
        <v>0.63639999999999997</v>
      </c>
      <c r="F376" s="10">
        <v>7</v>
      </c>
      <c r="G376" s="9">
        <v>0.36359999999999998</v>
      </c>
      <c r="H376" s="10">
        <v>4</v>
      </c>
      <c r="I376" s="10">
        <v>11</v>
      </c>
      <c r="J376" s="11">
        <f t="shared" si="28"/>
        <v>0</v>
      </c>
      <c r="K376" s="11" t="s">
        <v>1929</v>
      </c>
      <c r="L376" s="11">
        <f t="shared" si="29"/>
        <v>0</v>
      </c>
      <c r="M376" s="11" t="s">
        <v>1929</v>
      </c>
      <c r="N376" s="11">
        <f t="shared" si="30"/>
        <v>0</v>
      </c>
      <c r="O376" s="11" t="s">
        <v>1929</v>
      </c>
      <c r="P376" s="11">
        <f t="shared" si="31"/>
        <v>0</v>
      </c>
      <c r="Q376" s="11" t="s">
        <v>1929</v>
      </c>
    </row>
    <row r="377" spans="1:17" ht="165.75" x14ac:dyDescent="0.25">
      <c r="A377" s="15" t="s">
        <v>1938</v>
      </c>
      <c r="B377" s="15" t="s">
        <v>2054</v>
      </c>
      <c r="C377" s="11" t="s">
        <v>1</v>
      </c>
      <c r="D377" s="8" t="s">
        <v>2604</v>
      </c>
      <c r="E377" s="9">
        <v>0.45450000000000002</v>
      </c>
      <c r="F377" s="10">
        <v>5</v>
      </c>
      <c r="G377" s="9">
        <v>0.54549999999999998</v>
      </c>
      <c r="H377" s="10">
        <v>6</v>
      </c>
      <c r="I377" s="10">
        <v>11</v>
      </c>
      <c r="J377" s="11">
        <f t="shared" si="28"/>
        <v>0</v>
      </c>
      <c r="K377" s="11" t="s">
        <v>1929</v>
      </c>
      <c r="L377" s="11">
        <f t="shared" si="29"/>
        <v>0</v>
      </c>
      <c r="M377" s="11" t="s">
        <v>1929</v>
      </c>
      <c r="N377" s="11">
        <f t="shared" si="30"/>
        <v>0</v>
      </c>
      <c r="O377" s="11" t="s">
        <v>1929</v>
      </c>
      <c r="P377" s="11">
        <f t="shared" si="31"/>
        <v>0</v>
      </c>
      <c r="Q377" s="11" t="s">
        <v>1929</v>
      </c>
    </row>
    <row r="378" spans="1:17" ht="77.25" x14ac:dyDescent="0.25">
      <c r="A378" s="15" t="s">
        <v>1938</v>
      </c>
      <c r="B378" s="15" t="s">
        <v>2058</v>
      </c>
      <c r="C378" s="11" t="s">
        <v>1</v>
      </c>
      <c r="D378" s="8" t="s">
        <v>2605</v>
      </c>
      <c r="E378" s="9">
        <v>0.81820000000000004</v>
      </c>
      <c r="F378" s="10">
        <v>9</v>
      </c>
      <c r="G378" s="9">
        <v>0.18179999999999999</v>
      </c>
      <c r="H378" s="10">
        <v>2</v>
      </c>
      <c r="I378" s="10">
        <v>11</v>
      </c>
      <c r="J378" s="11">
        <f t="shared" si="28"/>
        <v>1</v>
      </c>
      <c r="K378" s="11" t="s">
        <v>1434</v>
      </c>
      <c r="L378" s="11">
        <f t="shared" si="29"/>
        <v>1</v>
      </c>
      <c r="M378" s="11" t="s">
        <v>1434</v>
      </c>
      <c r="N378" s="11">
        <f t="shared" si="30"/>
        <v>0</v>
      </c>
      <c r="O378" s="11" t="s">
        <v>1929</v>
      </c>
      <c r="P378" s="11">
        <f t="shared" si="31"/>
        <v>0</v>
      </c>
      <c r="Q378" s="11" t="s">
        <v>1929</v>
      </c>
    </row>
    <row r="379" spans="1:17" ht="77.25" x14ac:dyDescent="0.25">
      <c r="A379" s="15" t="s">
        <v>1938</v>
      </c>
      <c r="B379" s="15" t="s">
        <v>2058</v>
      </c>
      <c r="C379" s="11" t="s">
        <v>1</v>
      </c>
      <c r="D379" s="8" t="s">
        <v>2606</v>
      </c>
      <c r="E379" s="9">
        <v>0.81820000000000004</v>
      </c>
      <c r="F379" s="10">
        <v>9</v>
      </c>
      <c r="G379" s="9">
        <v>0.18179999999999999</v>
      </c>
      <c r="H379" s="10">
        <v>2</v>
      </c>
      <c r="I379" s="10">
        <v>11</v>
      </c>
      <c r="J379" s="11">
        <f t="shared" si="28"/>
        <v>1</v>
      </c>
      <c r="K379" s="11" t="s">
        <v>1434</v>
      </c>
      <c r="L379" s="11">
        <f t="shared" si="29"/>
        <v>1</v>
      </c>
      <c r="M379" s="11" t="s">
        <v>1434</v>
      </c>
      <c r="N379" s="11">
        <f t="shared" si="30"/>
        <v>0</v>
      </c>
      <c r="O379" s="11" t="s">
        <v>1929</v>
      </c>
      <c r="P379" s="11">
        <f t="shared" si="31"/>
        <v>0</v>
      </c>
      <c r="Q379" s="11" t="s">
        <v>1929</v>
      </c>
    </row>
    <row r="380" spans="1:17" ht="77.25" x14ac:dyDescent="0.25">
      <c r="A380" s="15" t="s">
        <v>1938</v>
      </c>
      <c r="B380" s="15" t="s">
        <v>2058</v>
      </c>
      <c r="C380" s="11" t="s">
        <v>1</v>
      </c>
      <c r="D380" s="8" t="s">
        <v>2607</v>
      </c>
      <c r="E380" s="9">
        <v>0.90910000000000002</v>
      </c>
      <c r="F380" s="10">
        <v>10</v>
      </c>
      <c r="G380" s="9">
        <v>9.0899999999999995E-2</v>
      </c>
      <c r="H380" s="10">
        <v>1</v>
      </c>
      <c r="I380" s="10">
        <v>11</v>
      </c>
      <c r="J380" s="11">
        <f t="shared" si="28"/>
        <v>1</v>
      </c>
      <c r="K380" s="11" t="s">
        <v>1434</v>
      </c>
      <c r="L380" s="11">
        <f t="shared" si="29"/>
        <v>1</v>
      </c>
      <c r="M380" s="11" t="s">
        <v>1434</v>
      </c>
      <c r="N380" s="11">
        <f t="shared" si="30"/>
        <v>1</v>
      </c>
      <c r="O380" s="11" t="s">
        <v>1434</v>
      </c>
      <c r="P380" s="11">
        <f t="shared" si="31"/>
        <v>0</v>
      </c>
      <c r="Q380" s="11" t="s">
        <v>1929</v>
      </c>
    </row>
    <row r="381" spans="1:17" ht="102" x14ac:dyDescent="0.25">
      <c r="A381" s="15" t="s">
        <v>1938</v>
      </c>
      <c r="B381" s="15" t="s">
        <v>2058</v>
      </c>
      <c r="C381" s="11" t="s">
        <v>1</v>
      </c>
      <c r="D381" s="8" t="s">
        <v>2608</v>
      </c>
      <c r="E381" s="9">
        <v>0.90910000000000002</v>
      </c>
      <c r="F381" s="10">
        <v>10</v>
      </c>
      <c r="G381" s="9">
        <v>9.0899999999999995E-2</v>
      </c>
      <c r="H381" s="10">
        <v>1</v>
      </c>
      <c r="I381" s="10">
        <v>11</v>
      </c>
      <c r="J381" s="11">
        <f t="shared" si="28"/>
        <v>1</v>
      </c>
      <c r="K381" s="11" t="s">
        <v>1434</v>
      </c>
      <c r="L381" s="11">
        <f t="shared" si="29"/>
        <v>1</v>
      </c>
      <c r="M381" s="11" t="s">
        <v>1434</v>
      </c>
      <c r="N381" s="11">
        <f t="shared" si="30"/>
        <v>1</v>
      </c>
      <c r="O381" s="11" t="s">
        <v>1434</v>
      </c>
      <c r="P381" s="11">
        <f t="shared" si="31"/>
        <v>0</v>
      </c>
      <c r="Q381" s="11" t="s">
        <v>1929</v>
      </c>
    </row>
    <row r="382" spans="1:17" ht="77.25" x14ac:dyDescent="0.25">
      <c r="A382" s="15" t="s">
        <v>1938</v>
      </c>
      <c r="B382" s="15" t="s">
        <v>2058</v>
      </c>
      <c r="C382" s="11" t="s">
        <v>1</v>
      </c>
      <c r="D382" s="8" t="s">
        <v>2609</v>
      </c>
      <c r="E382" s="9">
        <v>0.8</v>
      </c>
      <c r="F382" s="10">
        <v>8</v>
      </c>
      <c r="G382" s="9">
        <v>0.2</v>
      </c>
      <c r="H382" s="10">
        <v>2</v>
      </c>
      <c r="I382" s="10">
        <v>10</v>
      </c>
      <c r="J382" s="11">
        <f t="shared" si="28"/>
        <v>1</v>
      </c>
      <c r="K382" s="11" t="s">
        <v>1434</v>
      </c>
      <c r="L382" s="11">
        <f t="shared" si="29"/>
        <v>1</v>
      </c>
      <c r="M382" s="11" t="s">
        <v>1434</v>
      </c>
      <c r="N382" s="11">
        <f t="shared" si="30"/>
        <v>0</v>
      </c>
      <c r="O382" s="11" t="s">
        <v>1929</v>
      </c>
      <c r="P382" s="11">
        <f t="shared" si="31"/>
        <v>0</v>
      </c>
      <c r="Q382" s="11" t="s">
        <v>1929</v>
      </c>
    </row>
    <row r="383" spans="1:17" ht="77.25" x14ac:dyDescent="0.25">
      <c r="A383" s="15" t="s">
        <v>1938</v>
      </c>
      <c r="B383" s="15" t="s">
        <v>2058</v>
      </c>
      <c r="C383" s="11" t="s">
        <v>1</v>
      </c>
      <c r="D383" s="8" t="s">
        <v>2610</v>
      </c>
      <c r="E383" s="9">
        <v>0.54549999999999998</v>
      </c>
      <c r="F383" s="10">
        <v>6</v>
      </c>
      <c r="G383" s="9">
        <v>0.45450000000000002</v>
      </c>
      <c r="H383" s="10">
        <v>5</v>
      </c>
      <c r="I383" s="10">
        <v>11</v>
      </c>
      <c r="J383" s="11">
        <f t="shared" si="28"/>
        <v>0</v>
      </c>
      <c r="K383" s="11" t="s">
        <v>1929</v>
      </c>
      <c r="L383" s="11">
        <f t="shared" si="29"/>
        <v>0</v>
      </c>
      <c r="M383" s="11" t="s">
        <v>1929</v>
      </c>
      <c r="N383" s="11">
        <f t="shared" si="30"/>
        <v>0</v>
      </c>
      <c r="O383" s="11" t="s">
        <v>1929</v>
      </c>
      <c r="P383" s="11">
        <f t="shared" si="31"/>
        <v>0</v>
      </c>
      <c r="Q383" s="11" t="s">
        <v>1929</v>
      </c>
    </row>
    <row r="384" spans="1:17" ht="77.25" x14ac:dyDescent="0.25">
      <c r="A384" s="15" t="s">
        <v>1938</v>
      </c>
      <c r="B384" s="15" t="s">
        <v>2058</v>
      </c>
      <c r="C384" s="11" t="s">
        <v>1</v>
      </c>
      <c r="D384" s="8" t="s">
        <v>2611</v>
      </c>
      <c r="E384" s="9">
        <v>0.72729999999999995</v>
      </c>
      <c r="F384" s="10">
        <v>8</v>
      </c>
      <c r="G384" s="9">
        <v>0.2727</v>
      </c>
      <c r="H384" s="10">
        <v>3</v>
      </c>
      <c r="I384" s="10">
        <v>11</v>
      </c>
      <c r="J384" s="11">
        <f t="shared" si="28"/>
        <v>1</v>
      </c>
      <c r="K384" s="11" t="s">
        <v>1434</v>
      </c>
      <c r="L384" s="11">
        <f t="shared" si="29"/>
        <v>0</v>
      </c>
      <c r="M384" s="11" t="s">
        <v>1929</v>
      </c>
      <c r="N384" s="11">
        <f t="shared" si="30"/>
        <v>0</v>
      </c>
      <c r="O384" s="11" t="s">
        <v>1929</v>
      </c>
      <c r="P384" s="11">
        <f t="shared" si="31"/>
        <v>0</v>
      </c>
      <c r="Q384" s="11" t="s">
        <v>1929</v>
      </c>
    </row>
    <row r="385" spans="1:17" ht="114.75" x14ac:dyDescent="0.25">
      <c r="A385" s="15" t="s">
        <v>1938</v>
      </c>
      <c r="B385" s="15" t="s">
        <v>2058</v>
      </c>
      <c r="C385" s="11" t="s">
        <v>1</v>
      </c>
      <c r="D385" s="8" t="s">
        <v>2612</v>
      </c>
      <c r="E385" s="9">
        <v>0.45450000000000002</v>
      </c>
      <c r="F385" s="10">
        <v>5</v>
      </c>
      <c r="G385" s="9">
        <v>0.54549999999999998</v>
      </c>
      <c r="H385" s="10">
        <v>6</v>
      </c>
      <c r="I385" s="10">
        <v>11</v>
      </c>
      <c r="J385" s="11">
        <f t="shared" si="28"/>
        <v>0</v>
      </c>
      <c r="K385" s="11" t="s">
        <v>1929</v>
      </c>
      <c r="L385" s="11">
        <f t="shared" si="29"/>
        <v>0</v>
      </c>
      <c r="M385" s="11" t="s">
        <v>1929</v>
      </c>
      <c r="N385" s="11">
        <f t="shared" si="30"/>
        <v>0</v>
      </c>
      <c r="O385" s="11" t="s">
        <v>1929</v>
      </c>
      <c r="P385" s="11">
        <f t="shared" si="31"/>
        <v>0</v>
      </c>
      <c r="Q385" s="11" t="s">
        <v>1929</v>
      </c>
    </row>
    <row r="386" spans="1:17" ht="128.25" x14ac:dyDescent="0.25">
      <c r="A386" s="15" t="s">
        <v>1938</v>
      </c>
      <c r="B386" s="15" t="s">
        <v>2259</v>
      </c>
      <c r="C386" s="11" t="s">
        <v>1</v>
      </c>
      <c r="D386" s="8" t="s">
        <v>2613</v>
      </c>
      <c r="E386" s="9">
        <v>0.72729999999999995</v>
      </c>
      <c r="F386" s="10">
        <v>8</v>
      </c>
      <c r="G386" s="9">
        <v>0.2727</v>
      </c>
      <c r="H386" s="10">
        <v>3</v>
      </c>
      <c r="I386" s="10">
        <v>11</v>
      </c>
      <c r="J386" s="11">
        <f t="shared" si="28"/>
        <v>1</v>
      </c>
      <c r="K386" s="11" t="s">
        <v>1434</v>
      </c>
      <c r="L386" s="11">
        <f t="shared" si="29"/>
        <v>0</v>
      </c>
      <c r="M386" s="11" t="s">
        <v>1929</v>
      </c>
      <c r="N386" s="11">
        <f t="shared" si="30"/>
        <v>0</v>
      </c>
      <c r="O386" s="11" t="s">
        <v>1929</v>
      </c>
      <c r="P386" s="11">
        <f t="shared" si="31"/>
        <v>0</v>
      </c>
      <c r="Q386" s="11" t="s">
        <v>1929</v>
      </c>
    </row>
    <row r="387" spans="1:17" ht="128.25" x14ac:dyDescent="0.25">
      <c r="A387" s="15" t="s">
        <v>1938</v>
      </c>
      <c r="B387" s="15" t="s">
        <v>2259</v>
      </c>
      <c r="C387" s="11" t="s">
        <v>1</v>
      </c>
      <c r="D387" s="8" t="s">
        <v>2614</v>
      </c>
      <c r="E387" s="9">
        <v>0.90910000000000002</v>
      </c>
      <c r="F387" s="10">
        <v>10</v>
      </c>
      <c r="G387" s="9">
        <v>9.0899999999999995E-2</v>
      </c>
      <c r="H387" s="10">
        <v>1</v>
      </c>
      <c r="I387" s="10">
        <v>11</v>
      </c>
      <c r="J387" s="11">
        <f t="shared" si="28"/>
        <v>1</v>
      </c>
      <c r="K387" s="11" t="s">
        <v>1434</v>
      </c>
      <c r="L387" s="11">
        <f t="shared" si="29"/>
        <v>1</v>
      </c>
      <c r="M387" s="11" t="s">
        <v>1434</v>
      </c>
      <c r="N387" s="11">
        <f t="shared" si="30"/>
        <v>1</v>
      </c>
      <c r="O387" s="11" t="s">
        <v>1434</v>
      </c>
      <c r="P387" s="11">
        <f t="shared" si="31"/>
        <v>0</v>
      </c>
      <c r="Q387" s="11" t="s">
        <v>1929</v>
      </c>
    </row>
    <row r="388" spans="1:17" ht="128.25" x14ac:dyDescent="0.25">
      <c r="A388" s="15" t="s">
        <v>1938</v>
      </c>
      <c r="B388" s="15" t="s">
        <v>2259</v>
      </c>
      <c r="C388" s="11" t="s">
        <v>1</v>
      </c>
      <c r="D388" s="8" t="s">
        <v>2615</v>
      </c>
      <c r="E388" s="9">
        <v>0.81820000000000004</v>
      </c>
      <c r="F388" s="10">
        <v>9</v>
      </c>
      <c r="G388" s="9">
        <v>0.18179999999999999</v>
      </c>
      <c r="H388" s="10">
        <v>2</v>
      </c>
      <c r="I388" s="10">
        <v>11</v>
      </c>
      <c r="J388" s="11">
        <f t="shared" si="28"/>
        <v>1</v>
      </c>
      <c r="K388" s="11" t="s">
        <v>1434</v>
      </c>
      <c r="L388" s="11">
        <f t="shared" si="29"/>
        <v>1</v>
      </c>
      <c r="M388" s="11" t="s">
        <v>1434</v>
      </c>
      <c r="N388" s="11">
        <f t="shared" si="30"/>
        <v>0</v>
      </c>
      <c r="O388" s="11" t="s">
        <v>1929</v>
      </c>
      <c r="P388" s="11">
        <f t="shared" si="31"/>
        <v>0</v>
      </c>
      <c r="Q388" s="11" t="s">
        <v>1929</v>
      </c>
    </row>
    <row r="389" spans="1:17" ht="128.25" x14ac:dyDescent="0.25">
      <c r="A389" s="15" t="s">
        <v>1938</v>
      </c>
      <c r="B389" s="15" t="s">
        <v>2259</v>
      </c>
      <c r="C389" s="11" t="s">
        <v>1</v>
      </c>
      <c r="D389" s="8" t="s">
        <v>2616</v>
      </c>
      <c r="E389" s="9">
        <v>0.2727</v>
      </c>
      <c r="F389" s="10">
        <v>3</v>
      </c>
      <c r="G389" s="9">
        <v>0.72729999999999995</v>
      </c>
      <c r="H389" s="10">
        <v>8</v>
      </c>
      <c r="I389" s="10">
        <v>11</v>
      </c>
      <c r="J389" s="11">
        <f t="shared" si="28"/>
        <v>0</v>
      </c>
      <c r="K389" s="11" t="s">
        <v>1929</v>
      </c>
      <c r="L389" s="11">
        <f t="shared" si="29"/>
        <v>0</v>
      </c>
      <c r="M389" s="11" t="s">
        <v>1929</v>
      </c>
      <c r="N389" s="11">
        <f t="shared" si="30"/>
        <v>0</v>
      </c>
      <c r="O389" s="11" t="s">
        <v>1929</v>
      </c>
      <c r="P389" s="11">
        <f t="shared" si="31"/>
        <v>0</v>
      </c>
      <c r="Q389" s="11" t="s">
        <v>1929</v>
      </c>
    </row>
    <row r="390" spans="1:17" ht="89.25" x14ac:dyDescent="0.25">
      <c r="A390" s="15" t="s">
        <v>1939</v>
      </c>
      <c r="B390" s="15" t="s">
        <v>2060</v>
      </c>
      <c r="C390" s="11" t="s">
        <v>1</v>
      </c>
      <c r="D390" s="8" t="s">
        <v>2617</v>
      </c>
      <c r="E390" s="9">
        <v>0.88890000000000002</v>
      </c>
      <c r="F390" s="10">
        <v>8</v>
      </c>
      <c r="G390" s="9">
        <v>0.1111</v>
      </c>
      <c r="H390" s="10">
        <v>1</v>
      </c>
      <c r="I390" s="10">
        <v>9</v>
      </c>
      <c r="J390" s="11">
        <f t="shared" si="28"/>
        <v>1</v>
      </c>
      <c r="K390" s="11" t="s">
        <v>1434</v>
      </c>
      <c r="L390" s="11">
        <f t="shared" si="29"/>
        <v>1</v>
      </c>
      <c r="M390" s="11" t="s">
        <v>1434</v>
      </c>
      <c r="N390" s="11">
        <f t="shared" si="30"/>
        <v>0</v>
      </c>
      <c r="O390" s="11" t="s">
        <v>1929</v>
      </c>
      <c r="P390" s="11">
        <f t="shared" si="31"/>
        <v>0</v>
      </c>
      <c r="Q390" s="11" t="s">
        <v>1929</v>
      </c>
    </row>
    <row r="391" spans="1:17" ht="395.25" x14ac:dyDescent="0.25">
      <c r="A391" s="15" t="s">
        <v>1939</v>
      </c>
      <c r="B391" s="15" t="s">
        <v>2060</v>
      </c>
      <c r="C391" s="11" t="s">
        <v>1</v>
      </c>
      <c r="D391" s="8" t="s">
        <v>2618</v>
      </c>
      <c r="E391" s="9">
        <v>0.88890000000000002</v>
      </c>
      <c r="F391" s="10">
        <v>8</v>
      </c>
      <c r="G391" s="9">
        <v>0.1111</v>
      </c>
      <c r="H391" s="10">
        <v>1</v>
      </c>
      <c r="I391" s="10">
        <v>9</v>
      </c>
      <c r="J391" s="11">
        <f t="shared" si="28"/>
        <v>1</v>
      </c>
      <c r="K391" s="11" t="s">
        <v>1434</v>
      </c>
      <c r="L391" s="11">
        <f t="shared" si="29"/>
        <v>1</v>
      </c>
      <c r="M391" s="11" t="s">
        <v>1434</v>
      </c>
      <c r="N391" s="11">
        <f t="shared" si="30"/>
        <v>0</v>
      </c>
      <c r="O391" s="11" t="s">
        <v>1929</v>
      </c>
      <c r="P391" s="11">
        <f t="shared" si="31"/>
        <v>0</v>
      </c>
      <c r="Q391" s="11" t="s">
        <v>1929</v>
      </c>
    </row>
    <row r="392" spans="1:17" ht="229.5" x14ac:dyDescent="0.25">
      <c r="A392" s="15" t="s">
        <v>1939</v>
      </c>
      <c r="B392" s="15" t="s">
        <v>2060</v>
      </c>
      <c r="C392" s="11" t="s">
        <v>1</v>
      </c>
      <c r="D392" s="8" t="s">
        <v>2619</v>
      </c>
      <c r="E392" s="9">
        <v>0.77780000000000005</v>
      </c>
      <c r="F392" s="10">
        <v>7</v>
      </c>
      <c r="G392" s="9">
        <v>0.22220000000000001</v>
      </c>
      <c r="H392" s="10">
        <v>2</v>
      </c>
      <c r="I392" s="10">
        <v>9</v>
      </c>
      <c r="J392" s="11">
        <f t="shared" si="28"/>
        <v>1</v>
      </c>
      <c r="K392" s="11" t="s">
        <v>1434</v>
      </c>
      <c r="L392" s="11">
        <f t="shared" si="29"/>
        <v>0</v>
      </c>
      <c r="M392" s="11" t="s">
        <v>1929</v>
      </c>
      <c r="N392" s="11">
        <f t="shared" si="30"/>
        <v>0</v>
      </c>
      <c r="O392" s="11" t="s">
        <v>1929</v>
      </c>
      <c r="P392" s="11">
        <f t="shared" si="31"/>
        <v>0</v>
      </c>
      <c r="Q392" s="11" t="s">
        <v>1929</v>
      </c>
    </row>
    <row r="393" spans="1:17" ht="89.25" x14ac:dyDescent="0.25">
      <c r="A393" s="15" t="s">
        <v>1939</v>
      </c>
      <c r="B393" s="15" t="s">
        <v>2266</v>
      </c>
      <c r="C393" s="11" t="s">
        <v>1</v>
      </c>
      <c r="D393" s="8" t="s">
        <v>2620</v>
      </c>
      <c r="E393" s="9">
        <v>1</v>
      </c>
      <c r="F393" s="10">
        <v>9</v>
      </c>
      <c r="G393" s="9">
        <v>0</v>
      </c>
      <c r="H393" s="10">
        <v>0</v>
      </c>
      <c r="I393" s="10">
        <v>9</v>
      </c>
      <c r="J393" s="11">
        <f t="shared" si="28"/>
        <v>1</v>
      </c>
      <c r="K393" s="11" t="s">
        <v>1434</v>
      </c>
      <c r="L393" s="11">
        <f t="shared" si="29"/>
        <v>1</v>
      </c>
      <c r="M393" s="11" t="s">
        <v>1434</v>
      </c>
      <c r="N393" s="11">
        <f t="shared" si="30"/>
        <v>1</v>
      </c>
      <c r="O393" s="11" t="s">
        <v>1434</v>
      </c>
      <c r="P393" s="11">
        <f t="shared" si="31"/>
        <v>1</v>
      </c>
      <c r="Q393" s="11" t="s">
        <v>1434</v>
      </c>
    </row>
    <row r="394" spans="1:17" ht="77.25" x14ac:dyDescent="0.25">
      <c r="A394" s="15" t="s">
        <v>1939</v>
      </c>
      <c r="B394" s="15" t="s">
        <v>2266</v>
      </c>
      <c r="C394" s="11" t="s">
        <v>1</v>
      </c>
      <c r="D394" s="8" t="s">
        <v>2621</v>
      </c>
      <c r="E394" s="9">
        <v>1</v>
      </c>
      <c r="F394" s="10">
        <v>9</v>
      </c>
      <c r="G394" s="9">
        <v>0</v>
      </c>
      <c r="H394" s="10">
        <v>0</v>
      </c>
      <c r="I394" s="10">
        <v>9</v>
      </c>
      <c r="J394" s="11">
        <f t="shared" si="28"/>
        <v>1</v>
      </c>
      <c r="K394" s="11" t="s">
        <v>1434</v>
      </c>
      <c r="L394" s="11">
        <f t="shared" si="29"/>
        <v>1</v>
      </c>
      <c r="M394" s="11" t="s">
        <v>1434</v>
      </c>
      <c r="N394" s="11">
        <f t="shared" si="30"/>
        <v>1</v>
      </c>
      <c r="O394" s="11" t="s">
        <v>1434</v>
      </c>
      <c r="P394" s="11">
        <f t="shared" si="31"/>
        <v>1</v>
      </c>
      <c r="Q394" s="11" t="s">
        <v>1434</v>
      </c>
    </row>
    <row r="395" spans="1:17" ht="77.25" x14ac:dyDescent="0.25">
      <c r="A395" s="15" t="s">
        <v>1939</v>
      </c>
      <c r="B395" s="15" t="s">
        <v>2266</v>
      </c>
      <c r="C395" s="11" t="s">
        <v>1</v>
      </c>
      <c r="D395" s="8" t="s">
        <v>2622</v>
      </c>
      <c r="E395" s="9">
        <v>1</v>
      </c>
      <c r="F395" s="10">
        <v>9</v>
      </c>
      <c r="G395" s="9">
        <v>0</v>
      </c>
      <c r="H395" s="10">
        <v>0</v>
      </c>
      <c r="I395" s="10">
        <v>9</v>
      </c>
      <c r="J395" s="11">
        <f t="shared" si="28"/>
        <v>1</v>
      </c>
      <c r="K395" s="11" t="s">
        <v>1434</v>
      </c>
      <c r="L395" s="11">
        <f t="shared" si="29"/>
        <v>1</v>
      </c>
      <c r="M395" s="11" t="s">
        <v>1434</v>
      </c>
      <c r="N395" s="11">
        <f t="shared" si="30"/>
        <v>1</v>
      </c>
      <c r="O395" s="11" t="s">
        <v>1434</v>
      </c>
      <c r="P395" s="11">
        <f t="shared" si="31"/>
        <v>1</v>
      </c>
      <c r="Q395" s="11" t="s">
        <v>1434</v>
      </c>
    </row>
    <row r="396" spans="1:17" ht="77.25" x14ac:dyDescent="0.25">
      <c r="A396" s="15" t="s">
        <v>1939</v>
      </c>
      <c r="B396" s="15" t="s">
        <v>2266</v>
      </c>
      <c r="C396" s="11" t="s">
        <v>1</v>
      </c>
      <c r="D396" s="8" t="s">
        <v>2623</v>
      </c>
      <c r="E396" s="9">
        <v>1</v>
      </c>
      <c r="F396" s="10">
        <v>9</v>
      </c>
      <c r="G396" s="9">
        <v>0</v>
      </c>
      <c r="H396" s="10">
        <v>0</v>
      </c>
      <c r="I396" s="10">
        <v>9</v>
      </c>
      <c r="J396" s="11">
        <f t="shared" si="28"/>
        <v>1</v>
      </c>
      <c r="K396" s="11" t="s">
        <v>1434</v>
      </c>
      <c r="L396" s="11">
        <f t="shared" si="29"/>
        <v>1</v>
      </c>
      <c r="M396" s="11" t="s">
        <v>1434</v>
      </c>
      <c r="N396" s="11">
        <f t="shared" si="30"/>
        <v>1</v>
      </c>
      <c r="O396" s="11" t="s">
        <v>1434</v>
      </c>
      <c r="P396" s="11">
        <f t="shared" si="31"/>
        <v>1</v>
      </c>
      <c r="Q396" s="11" t="s">
        <v>1434</v>
      </c>
    </row>
    <row r="397" spans="1:17" ht="77.25" x14ac:dyDescent="0.25">
      <c r="A397" s="15" t="s">
        <v>1939</v>
      </c>
      <c r="B397" s="15" t="s">
        <v>2266</v>
      </c>
      <c r="C397" s="11" t="s">
        <v>1</v>
      </c>
      <c r="D397" s="8" t="s">
        <v>2624</v>
      </c>
      <c r="E397" s="9">
        <v>1</v>
      </c>
      <c r="F397" s="10">
        <v>9</v>
      </c>
      <c r="G397" s="9">
        <v>0</v>
      </c>
      <c r="H397" s="10">
        <v>0</v>
      </c>
      <c r="I397" s="10">
        <v>9</v>
      </c>
      <c r="J397" s="11">
        <f t="shared" si="28"/>
        <v>1</v>
      </c>
      <c r="K397" s="11" t="s">
        <v>1434</v>
      </c>
      <c r="L397" s="11">
        <f t="shared" si="29"/>
        <v>1</v>
      </c>
      <c r="M397" s="11" t="s">
        <v>1434</v>
      </c>
      <c r="N397" s="11">
        <f t="shared" si="30"/>
        <v>1</v>
      </c>
      <c r="O397" s="11" t="s">
        <v>1434</v>
      </c>
      <c r="P397" s="11">
        <f t="shared" si="31"/>
        <v>1</v>
      </c>
      <c r="Q397" s="11" t="s">
        <v>1434</v>
      </c>
    </row>
    <row r="398" spans="1:17" ht="77.25" x14ac:dyDescent="0.25">
      <c r="A398" s="15" t="s">
        <v>1939</v>
      </c>
      <c r="B398" s="15" t="s">
        <v>2266</v>
      </c>
      <c r="C398" s="11" t="s">
        <v>1</v>
      </c>
      <c r="D398" s="8" t="s">
        <v>2625</v>
      </c>
      <c r="E398" s="9">
        <v>1</v>
      </c>
      <c r="F398" s="10">
        <v>9</v>
      </c>
      <c r="G398" s="9">
        <v>0</v>
      </c>
      <c r="H398" s="10">
        <v>0</v>
      </c>
      <c r="I398" s="10">
        <v>9</v>
      </c>
      <c r="J398" s="11">
        <f t="shared" si="28"/>
        <v>1</v>
      </c>
      <c r="K398" s="11" t="s">
        <v>1434</v>
      </c>
      <c r="L398" s="11">
        <f t="shared" si="29"/>
        <v>1</v>
      </c>
      <c r="M398" s="11" t="s">
        <v>1434</v>
      </c>
      <c r="N398" s="11">
        <f t="shared" si="30"/>
        <v>1</v>
      </c>
      <c r="O398" s="11" t="s">
        <v>1434</v>
      </c>
      <c r="P398" s="11">
        <f t="shared" si="31"/>
        <v>1</v>
      </c>
      <c r="Q398" s="11" t="s">
        <v>1434</v>
      </c>
    </row>
    <row r="399" spans="1:17" ht="77.25" x14ac:dyDescent="0.25">
      <c r="A399" s="15" t="s">
        <v>1939</v>
      </c>
      <c r="B399" s="15" t="s">
        <v>2266</v>
      </c>
      <c r="C399" s="11" t="s">
        <v>1</v>
      </c>
      <c r="D399" s="8" t="s">
        <v>2626</v>
      </c>
      <c r="E399" s="9">
        <v>1</v>
      </c>
      <c r="F399" s="10">
        <v>9</v>
      </c>
      <c r="G399" s="9">
        <v>0</v>
      </c>
      <c r="H399" s="10">
        <v>0</v>
      </c>
      <c r="I399" s="10">
        <v>9</v>
      </c>
      <c r="J399" s="11">
        <f t="shared" si="28"/>
        <v>1</v>
      </c>
      <c r="K399" s="11" t="s">
        <v>1434</v>
      </c>
      <c r="L399" s="11">
        <f t="shared" si="29"/>
        <v>1</v>
      </c>
      <c r="M399" s="11" t="s">
        <v>1434</v>
      </c>
      <c r="N399" s="11">
        <f t="shared" si="30"/>
        <v>1</v>
      </c>
      <c r="O399" s="11" t="s">
        <v>1434</v>
      </c>
      <c r="P399" s="11">
        <f t="shared" si="31"/>
        <v>1</v>
      </c>
      <c r="Q399" s="11" t="s">
        <v>1434</v>
      </c>
    </row>
    <row r="400" spans="1:17" ht="77.25" x14ac:dyDescent="0.25">
      <c r="A400" s="15" t="s">
        <v>1939</v>
      </c>
      <c r="B400" s="15" t="s">
        <v>2266</v>
      </c>
      <c r="C400" s="11" t="s">
        <v>1</v>
      </c>
      <c r="D400" s="8" t="s">
        <v>2627</v>
      </c>
      <c r="E400" s="9">
        <v>1</v>
      </c>
      <c r="F400" s="10">
        <v>9</v>
      </c>
      <c r="G400" s="9">
        <v>0</v>
      </c>
      <c r="H400" s="10">
        <v>0</v>
      </c>
      <c r="I400" s="10">
        <v>9</v>
      </c>
      <c r="J400" s="11">
        <f t="shared" si="28"/>
        <v>1</v>
      </c>
      <c r="K400" s="11" t="s">
        <v>1434</v>
      </c>
      <c r="L400" s="11">
        <f t="shared" si="29"/>
        <v>1</v>
      </c>
      <c r="M400" s="11" t="s">
        <v>1434</v>
      </c>
      <c r="N400" s="11">
        <f t="shared" si="30"/>
        <v>1</v>
      </c>
      <c r="O400" s="11" t="s">
        <v>1434</v>
      </c>
      <c r="P400" s="11">
        <f t="shared" si="31"/>
        <v>1</v>
      </c>
      <c r="Q400" s="11" t="s">
        <v>1434</v>
      </c>
    </row>
    <row r="401" spans="1:17" ht="77.25" x14ac:dyDescent="0.25">
      <c r="A401" s="15" t="s">
        <v>1939</v>
      </c>
      <c r="B401" s="15" t="s">
        <v>2266</v>
      </c>
      <c r="C401" s="11" t="s">
        <v>1</v>
      </c>
      <c r="D401" s="8" t="s">
        <v>2628</v>
      </c>
      <c r="E401" s="9">
        <v>1</v>
      </c>
      <c r="F401" s="10">
        <v>9</v>
      </c>
      <c r="G401" s="9">
        <v>0</v>
      </c>
      <c r="H401" s="10">
        <v>0</v>
      </c>
      <c r="I401" s="10">
        <v>9</v>
      </c>
      <c r="J401" s="11">
        <f t="shared" si="28"/>
        <v>1</v>
      </c>
      <c r="K401" s="11" t="s">
        <v>1434</v>
      </c>
      <c r="L401" s="11">
        <f t="shared" si="29"/>
        <v>1</v>
      </c>
      <c r="M401" s="11" t="s">
        <v>1434</v>
      </c>
      <c r="N401" s="11">
        <f t="shared" si="30"/>
        <v>1</v>
      </c>
      <c r="O401" s="11" t="s">
        <v>1434</v>
      </c>
      <c r="P401" s="11">
        <f t="shared" si="31"/>
        <v>1</v>
      </c>
      <c r="Q401" s="11" t="s">
        <v>1434</v>
      </c>
    </row>
    <row r="402" spans="1:17" ht="77.25" x14ac:dyDescent="0.25">
      <c r="A402" s="15" t="s">
        <v>1939</v>
      </c>
      <c r="B402" s="15" t="s">
        <v>2266</v>
      </c>
      <c r="C402" s="11" t="s">
        <v>1</v>
      </c>
      <c r="D402" s="8" t="s">
        <v>2629</v>
      </c>
      <c r="E402" s="9">
        <v>1</v>
      </c>
      <c r="F402" s="10">
        <v>9</v>
      </c>
      <c r="G402" s="9">
        <v>0</v>
      </c>
      <c r="H402" s="10">
        <v>0</v>
      </c>
      <c r="I402" s="10">
        <v>9</v>
      </c>
      <c r="J402" s="11">
        <f t="shared" si="28"/>
        <v>1</v>
      </c>
      <c r="K402" s="11" t="s">
        <v>1434</v>
      </c>
      <c r="L402" s="11">
        <f t="shared" si="29"/>
        <v>1</v>
      </c>
      <c r="M402" s="11" t="s">
        <v>1434</v>
      </c>
      <c r="N402" s="11">
        <f t="shared" si="30"/>
        <v>1</v>
      </c>
      <c r="O402" s="11" t="s">
        <v>1434</v>
      </c>
      <c r="P402" s="11">
        <f t="shared" si="31"/>
        <v>1</v>
      </c>
      <c r="Q402" s="11" t="s">
        <v>1434</v>
      </c>
    </row>
    <row r="403" spans="1:17" ht="77.25" x14ac:dyDescent="0.25">
      <c r="A403" s="15" t="s">
        <v>1939</v>
      </c>
      <c r="B403" s="15" t="s">
        <v>2266</v>
      </c>
      <c r="C403" s="11" t="s">
        <v>1</v>
      </c>
      <c r="D403" s="8" t="s">
        <v>2630</v>
      </c>
      <c r="E403" s="9">
        <v>1</v>
      </c>
      <c r="F403" s="10">
        <v>9</v>
      </c>
      <c r="G403" s="9">
        <v>0</v>
      </c>
      <c r="H403" s="10">
        <v>0</v>
      </c>
      <c r="I403" s="10">
        <v>9</v>
      </c>
      <c r="J403" s="11">
        <f t="shared" ref="J403:J466" si="32">IF(E403&gt;=66.67%,1,0)</f>
        <v>1</v>
      </c>
      <c r="K403" s="11" t="s">
        <v>1434</v>
      </c>
      <c r="L403" s="11">
        <f t="shared" ref="L403:L466" si="33">IF(E403&gt;=80%,1,0)</f>
        <v>1</v>
      </c>
      <c r="M403" s="11" t="s">
        <v>1434</v>
      </c>
      <c r="N403" s="11">
        <f t="shared" ref="N403:N466" si="34">IF(E403&gt;=90%,1,0)</f>
        <v>1</v>
      </c>
      <c r="O403" s="11" t="s">
        <v>1434</v>
      </c>
      <c r="P403" s="11">
        <f t="shared" ref="P403:P466" si="35">IF(E403=100%,1,0)</f>
        <v>1</v>
      </c>
      <c r="Q403" s="11" t="s">
        <v>1434</v>
      </c>
    </row>
    <row r="404" spans="1:17" ht="77.25" x14ac:dyDescent="0.25">
      <c r="A404" s="15" t="s">
        <v>1939</v>
      </c>
      <c r="B404" s="15" t="s">
        <v>2266</v>
      </c>
      <c r="C404" s="11" t="s">
        <v>1</v>
      </c>
      <c r="D404" s="8" t="s">
        <v>2631</v>
      </c>
      <c r="E404" s="9">
        <v>1</v>
      </c>
      <c r="F404" s="10">
        <v>9</v>
      </c>
      <c r="G404" s="9">
        <v>0</v>
      </c>
      <c r="H404" s="10">
        <v>0</v>
      </c>
      <c r="I404" s="10">
        <v>9</v>
      </c>
      <c r="J404" s="11">
        <f t="shared" si="32"/>
        <v>1</v>
      </c>
      <c r="K404" s="11" t="s">
        <v>1434</v>
      </c>
      <c r="L404" s="11">
        <f t="shared" si="33"/>
        <v>1</v>
      </c>
      <c r="M404" s="11" t="s">
        <v>1434</v>
      </c>
      <c r="N404" s="11">
        <f t="shared" si="34"/>
        <v>1</v>
      </c>
      <c r="O404" s="11" t="s">
        <v>1434</v>
      </c>
      <c r="P404" s="11">
        <f t="shared" si="35"/>
        <v>1</v>
      </c>
      <c r="Q404" s="11" t="s">
        <v>1434</v>
      </c>
    </row>
    <row r="405" spans="1:17" ht="77.25" x14ac:dyDescent="0.25">
      <c r="A405" s="15" t="s">
        <v>1939</v>
      </c>
      <c r="B405" s="15" t="s">
        <v>2266</v>
      </c>
      <c r="C405" s="11" t="s">
        <v>1</v>
      </c>
      <c r="D405" s="8" t="s">
        <v>2632</v>
      </c>
      <c r="E405" s="9">
        <v>1</v>
      </c>
      <c r="F405" s="10">
        <v>9</v>
      </c>
      <c r="G405" s="9">
        <v>0</v>
      </c>
      <c r="H405" s="10">
        <v>0</v>
      </c>
      <c r="I405" s="10">
        <v>9</v>
      </c>
      <c r="J405" s="11">
        <f t="shared" si="32"/>
        <v>1</v>
      </c>
      <c r="K405" s="11" t="s">
        <v>1434</v>
      </c>
      <c r="L405" s="11">
        <f t="shared" si="33"/>
        <v>1</v>
      </c>
      <c r="M405" s="11" t="s">
        <v>1434</v>
      </c>
      <c r="N405" s="11">
        <f t="shared" si="34"/>
        <v>1</v>
      </c>
      <c r="O405" s="11" t="s">
        <v>1434</v>
      </c>
      <c r="P405" s="11">
        <f t="shared" si="35"/>
        <v>1</v>
      </c>
      <c r="Q405" s="11" t="s">
        <v>1434</v>
      </c>
    </row>
    <row r="406" spans="1:17" ht="77.25" x14ac:dyDescent="0.25">
      <c r="A406" s="15" t="s">
        <v>1939</v>
      </c>
      <c r="B406" s="15" t="s">
        <v>2266</v>
      </c>
      <c r="C406" s="11" t="s">
        <v>1</v>
      </c>
      <c r="D406" s="8" t="s">
        <v>2633</v>
      </c>
      <c r="E406" s="9">
        <v>1</v>
      </c>
      <c r="F406" s="10">
        <v>9</v>
      </c>
      <c r="G406" s="9">
        <v>0</v>
      </c>
      <c r="H406" s="10">
        <v>0</v>
      </c>
      <c r="I406" s="10">
        <v>9</v>
      </c>
      <c r="J406" s="11">
        <f t="shared" si="32"/>
        <v>1</v>
      </c>
      <c r="K406" s="11" t="s">
        <v>1434</v>
      </c>
      <c r="L406" s="11">
        <f t="shared" si="33"/>
        <v>1</v>
      </c>
      <c r="M406" s="11" t="s">
        <v>1434</v>
      </c>
      <c r="N406" s="11">
        <f t="shared" si="34"/>
        <v>1</v>
      </c>
      <c r="O406" s="11" t="s">
        <v>1434</v>
      </c>
      <c r="P406" s="11">
        <f t="shared" si="35"/>
        <v>1</v>
      </c>
      <c r="Q406" s="11" t="s">
        <v>1434</v>
      </c>
    </row>
    <row r="407" spans="1:17" ht="77.25" x14ac:dyDescent="0.25">
      <c r="A407" s="15" t="s">
        <v>1939</v>
      </c>
      <c r="B407" s="15" t="s">
        <v>2266</v>
      </c>
      <c r="C407" s="11" t="s">
        <v>1</v>
      </c>
      <c r="D407" s="8" t="s">
        <v>2634</v>
      </c>
      <c r="E407" s="9">
        <v>1</v>
      </c>
      <c r="F407" s="10">
        <v>9</v>
      </c>
      <c r="G407" s="9">
        <v>0</v>
      </c>
      <c r="H407" s="10">
        <v>0</v>
      </c>
      <c r="I407" s="10">
        <v>9</v>
      </c>
      <c r="J407" s="11">
        <f t="shared" si="32"/>
        <v>1</v>
      </c>
      <c r="K407" s="11" t="s">
        <v>1434</v>
      </c>
      <c r="L407" s="11">
        <f t="shared" si="33"/>
        <v>1</v>
      </c>
      <c r="M407" s="11" t="s">
        <v>1434</v>
      </c>
      <c r="N407" s="11">
        <f t="shared" si="34"/>
        <v>1</v>
      </c>
      <c r="O407" s="11" t="s">
        <v>1434</v>
      </c>
      <c r="P407" s="11">
        <f t="shared" si="35"/>
        <v>1</v>
      </c>
      <c r="Q407" s="11" t="s">
        <v>1434</v>
      </c>
    </row>
    <row r="408" spans="1:17" ht="102" x14ac:dyDescent="0.25">
      <c r="A408" s="15" t="s">
        <v>1939</v>
      </c>
      <c r="B408" s="15" t="s">
        <v>2266</v>
      </c>
      <c r="C408" s="11" t="s">
        <v>1</v>
      </c>
      <c r="D408" s="8" t="s">
        <v>2635</v>
      </c>
      <c r="E408" s="9">
        <v>0.55559999999999998</v>
      </c>
      <c r="F408" s="10">
        <v>5</v>
      </c>
      <c r="G408" s="9">
        <v>0.44440000000000002</v>
      </c>
      <c r="H408" s="10">
        <v>4</v>
      </c>
      <c r="I408" s="10">
        <v>9</v>
      </c>
      <c r="J408" s="11">
        <f t="shared" si="32"/>
        <v>0</v>
      </c>
      <c r="K408" s="11" t="s">
        <v>1929</v>
      </c>
      <c r="L408" s="11">
        <f t="shared" si="33"/>
        <v>0</v>
      </c>
      <c r="M408" s="11" t="s">
        <v>1929</v>
      </c>
      <c r="N408" s="11">
        <f t="shared" si="34"/>
        <v>0</v>
      </c>
      <c r="O408" s="11" t="s">
        <v>1929</v>
      </c>
      <c r="P408" s="11">
        <f t="shared" si="35"/>
        <v>0</v>
      </c>
      <c r="Q408" s="11" t="s">
        <v>1929</v>
      </c>
    </row>
    <row r="409" spans="1:17" ht="102" x14ac:dyDescent="0.25">
      <c r="A409" s="15" t="s">
        <v>1939</v>
      </c>
      <c r="B409" s="15" t="s">
        <v>2266</v>
      </c>
      <c r="C409" s="11" t="s">
        <v>1</v>
      </c>
      <c r="D409" s="8" t="s">
        <v>2636</v>
      </c>
      <c r="E409" s="9">
        <v>0.44440000000000002</v>
      </c>
      <c r="F409" s="10">
        <v>4</v>
      </c>
      <c r="G409" s="9">
        <v>0.55559999999999998</v>
      </c>
      <c r="H409" s="10">
        <v>5</v>
      </c>
      <c r="I409" s="10">
        <v>9</v>
      </c>
      <c r="J409" s="11">
        <f t="shared" si="32"/>
        <v>0</v>
      </c>
      <c r="K409" s="11" t="s">
        <v>1929</v>
      </c>
      <c r="L409" s="11">
        <f t="shared" si="33"/>
        <v>0</v>
      </c>
      <c r="M409" s="11" t="s">
        <v>1929</v>
      </c>
      <c r="N409" s="11">
        <f t="shared" si="34"/>
        <v>0</v>
      </c>
      <c r="O409" s="11" t="s">
        <v>1929</v>
      </c>
      <c r="P409" s="11">
        <f t="shared" si="35"/>
        <v>0</v>
      </c>
      <c r="Q409" s="11" t="s">
        <v>1929</v>
      </c>
    </row>
    <row r="410" spans="1:17" ht="140.25" x14ac:dyDescent="0.25">
      <c r="A410" s="15" t="s">
        <v>1939</v>
      </c>
      <c r="B410" s="15" t="s">
        <v>2062</v>
      </c>
      <c r="C410" s="11" t="s">
        <v>1</v>
      </c>
      <c r="D410" s="8" t="s">
        <v>2637</v>
      </c>
      <c r="E410" s="9">
        <v>1</v>
      </c>
      <c r="F410" s="10">
        <v>9</v>
      </c>
      <c r="G410" s="9">
        <v>0</v>
      </c>
      <c r="H410" s="10">
        <v>0</v>
      </c>
      <c r="I410" s="10">
        <v>9</v>
      </c>
      <c r="J410" s="11">
        <f t="shared" si="32"/>
        <v>1</v>
      </c>
      <c r="K410" s="11" t="s">
        <v>1434</v>
      </c>
      <c r="L410" s="11">
        <f t="shared" si="33"/>
        <v>1</v>
      </c>
      <c r="M410" s="11" t="s">
        <v>1434</v>
      </c>
      <c r="N410" s="11">
        <f t="shared" si="34"/>
        <v>1</v>
      </c>
      <c r="O410" s="11" t="s">
        <v>1434</v>
      </c>
      <c r="P410" s="11">
        <f t="shared" si="35"/>
        <v>1</v>
      </c>
      <c r="Q410" s="11" t="s">
        <v>1434</v>
      </c>
    </row>
    <row r="411" spans="1:17" ht="357" x14ac:dyDescent="0.25">
      <c r="A411" s="15" t="s">
        <v>1939</v>
      </c>
      <c r="B411" s="15" t="s">
        <v>2062</v>
      </c>
      <c r="C411" s="11" t="s">
        <v>1</v>
      </c>
      <c r="D411" s="8" t="s">
        <v>2638</v>
      </c>
      <c r="E411" s="9">
        <v>1</v>
      </c>
      <c r="F411" s="10">
        <v>9</v>
      </c>
      <c r="G411" s="9">
        <v>0</v>
      </c>
      <c r="H411" s="10">
        <v>0</v>
      </c>
      <c r="I411" s="10">
        <v>9</v>
      </c>
      <c r="J411" s="11">
        <f t="shared" si="32"/>
        <v>1</v>
      </c>
      <c r="K411" s="11" t="s">
        <v>1434</v>
      </c>
      <c r="L411" s="11">
        <f t="shared" si="33"/>
        <v>1</v>
      </c>
      <c r="M411" s="11" t="s">
        <v>1434</v>
      </c>
      <c r="N411" s="11">
        <f t="shared" si="34"/>
        <v>1</v>
      </c>
      <c r="O411" s="11" t="s">
        <v>1434</v>
      </c>
      <c r="P411" s="11">
        <f t="shared" si="35"/>
        <v>1</v>
      </c>
      <c r="Q411" s="11" t="s">
        <v>1434</v>
      </c>
    </row>
    <row r="412" spans="1:17" ht="77.25" x14ac:dyDescent="0.25">
      <c r="A412" s="15" t="s">
        <v>1939</v>
      </c>
      <c r="B412" s="15" t="s">
        <v>2062</v>
      </c>
      <c r="C412" s="11" t="s">
        <v>1</v>
      </c>
      <c r="D412" s="8" t="s">
        <v>2639</v>
      </c>
      <c r="E412" s="9">
        <v>0.44440000000000002</v>
      </c>
      <c r="F412" s="10">
        <v>4</v>
      </c>
      <c r="G412" s="9">
        <v>0.55559999999999998</v>
      </c>
      <c r="H412" s="10">
        <v>5</v>
      </c>
      <c r="I412" s="10">
        <v>9</v>
      </c>
      <c r="J412" s="11">
        <f t="shared" si="32"/>
        <v>0</v>
      </c>
      <c r="K412" s="11" t="s">
        <v>1929</v>
      </c>
      <c r="L412" s="11">
        <f t="shared" si="33"/>
        <v>0</v>
      </c>
      <c r="M412" s="11" t="s">
        <v>1929</v>
      </c>
      <c r="N412" s="11">
        <f t="shared" si="34"/>
        <v>0</v>
      </c>
      <c r="O412" s="11" t="s">
        <v>1929</v>
      </c>
      <c r="P412" s="11">
        <f t="shared" si="35"/>
        <v>0</v>
      </c>
      <c r="Q412" s="11" t="s">
        <v>1929</v>
      </c>
    </row>
    <row r="413" spans="1:17" ht="102" x14ac:dyDescent="0.25">
      <c r="A413" s="15" t="s">
        <v>1939</v>
      </c>
      <c r="B413" s="15" t="s">
        <v>2062</v>
      </c>
      <c r="C413" s="11" t="s">
        <v>1</v>
      </c>
      <c r="D413" s="8" t="s">
        <v>2640</v>
      </c>
      <c r="E413" s="9">
        <v>1</v>
      </c>
      <c r="F413" s="10">
        <v>9</v>
      </c>
      <c r="G413" s="9">
        <v>0</v>
      </c>
      <c r="H413" s="10">
        <v>0</v>
      </c>
      <c r="I413" s="10">
        <v>9</v>
      </c>
      <c r="J413" s="11">
        <f t="shared" si="32"/>
        <v>1</v>
      </c>
      <c r="K413" s="11" t="s">
        <v>1434</v>
      </c>
      <c r="L413" s="11">
        <f t="shared" si="33"/>
        <v>1</v>
      </c>
      <c r="M413" s="11" t="s">
        <v>1434</v>
      </c>
      <c r="N413" s="11">
        <f t="shared" si="34"/>
        <v>1</v>
      </c>
      <c r="O413" s="11" t="s">
        <v>1434</v>
      </c>
      <c r="P413" s="11">
        <f t="shared" si="35"/>
        <v>1</v>
      </c>
      <c r="Q413" s="11" t="s">
        <v>1434</v>
      </c>
    </row>
    <row r="414" spans="1:17" ht="114.75" x14ac:dyDescent="0.25">
      <c r="A414" s="15" t="s">
        <v>1939</v>
      </c>
      <c r="B414" s="15" t="s">
        <v>2062</v>
      </c>
      <c r="C414" s="11" t="s">
        <v>1</v>
      </c>
      <c r="D414" s="8" t="s">
        <v>2641</v>
      </c>
      <c r="E414" s="9">
        <v>0.88890000000000002</v>
      </c>
      <c r="F414" s="10">
        <v>8</v>
      </c>
      <c r="G414" s="9">
        <v>0.1111</v>
      </c>
      <c r="H414" s="10">
        <v>1</v>
      </c>
      <c r="I414" s="10">
        <v>9</v>
      </c>
      <c r="J414" s="11">
        <f t="shared" si="32"/>
        <v>1</v>
      </c>
      <c r="K414" s="11" t="s">
        <v>1434</v>
      </c>
      <c r="L414" s="11">
        <f t="shared" si="33"/>
        <v>1</v>
      </c>
      <c r="M414" s="11" t="s">
        <v>1434</v>
      </c>
      <c r="N414" s="11">
        <f t="shared" si="34"/>
        <v>0</v>
      </c>
      <c r="O414" s="11" t="s">
        <v>1929</v>
      </c>
      <c r="P414" s="11">
        <f t="shared" si="35"/>
        <v>0</v>
      </c>
      <c r="Q414" s="11" t="s">
        <v>1929</v>
      </c>
    </row>
    <row r="415" spans="1:17" ht="191.25" x14ac:dyDescent="0.25">
      <c r="A415" s="15" t="s">
        <v>1939</v>
      </c>
      <c r="B415" s="15" t="s">
        <v>2064</v>
      </c>
      <c r="C415" s="11" t="s">
        <v>1</v>
      </c>
      <c r="D415" s="8" t="s">
        <v>2642</v>
      </c>
      <c r="E415" s="9">
        <v>1</v>
      </c>
      <c r="F415" s="10">
        <v>9</v>
      </c>
      <c r="G415" s="9">
        <v>0</v>
      </c>
      <c r="H415" s="10">
        <v>0</v>
      </c>
      <c r="I415" s="10">
        <v>9</v>
      </c>
      <c r="J415" s="11">
        <f t="shared" si="32"/>
        <v>1</v>
      </c>
      <c r="K415" s="11" t="s">
        <v>1434</v>
      </c>
      <c r="L415" s="11">
        <f t="shared" si="33"/>
        <v>1</v>
      </c>
      <c r="M415" s="11" t="s">
        <v>1434</v>
      </c>
      <c r="N415" s="11">
        <f t="shared" si="34"/>
        <v>1</v>
      </c>
      <c r="O415" s="11" t="s">
        <v>1434</v>
      </c>
      <c r="P415" s="11">
        <f t="shared" si="35"/>
        <v>1</v>
      </c>
      <c r="Q415" s="11" t="s">
        <v>1434</v>
      </c>
    </row>
    <row r="416" spans="1:17" ht="102" x14ac:dyDescent="0.25">
      <c r="A416" s="15" t="s">
        <v>1939</v>
      </c>
      <c r="B416" s="15" t="s">
        <v>2064</v>
      </c>
      <c r="C416" s="11" t="s">
        <v>1</v>
      </c>
      <c r="D416" s="8" t="s">
        <v>2643</v>
      </c>
      <c r="E416" s="9">
        <v>0.88890000000000002</v>
      </c>
      <c r="F416" s="10">
        <v>8</v>
      </c>
      <c r="G416" s="9">
        <v>0.1111</v>
      </c>
      <c r="H416" s="10">
        <v>1</v>
      </c>
      <c r="I416" s="10">
        <v>9</v>
      </c>
      <c r="J416" s="11">
        <f t="shared" si="32"/>
        <v>1</v>
      </c>
      <c r="K416" s="11" t="s">
        <v>1434</v>
      </c>
      <c r="L416" s="11">
        <f t="shared" si="33"/>
        <v>1</v>
      </c>
      <c r="M416" s="11" t="s">
        <v>1434</v>
      </c>
      <c r="N416" s="11">
        <f t="shared" si="34"/>
        <v>0</v>
      </c>
      <c r="O416" s="11" t="s">
        <v>1929</v>
      </c>
      <c r="P416" s="11">
        <f t="shared" si="35"/>
        <v>0</v>
      </c>
      <c r="Q416" s="11" t="s">
        <v>1929</v>
      </c>
    </row>
    <row r="417" spans="1:17" ht="114.75" x14ac:dyDescent="0.25">
      <c r="A417" s="15" t="s">
        <v>1939</v>
      </c>
      <c r="B417" s="15" t="s">
        <v>2064</v>
      </c>
      <c r="C417" s="11" t="s">
        <v>1</v>
      </c>
      <c r="D417" s="8" t="s">
        <v>2644</v>
      </c>
      <c r="E417" s="9">
        <v>1</v>
      </c>
      <c r="F417" s="10">
        <v>9</v>
      </c>
      <c r="G417" s="9">
        <v>0</v>
      </c>
      <c r="H417" s="10">
        <v>0</v>
      </c>
      <c r="I417" s="10">
        <v>9</v>
      </c>
      <c r="J417" s="11">
        <f t="shared" si="32"/>
        <v>1</v>
      </c>
      <c r="K417" s="11" t="s">
        <v>1434</v>
      </c>
      <c r="L417" s="11">
        <f t="shared" si="33"/>
        <v>1</v>
      </c>
      <c r="M417" s="11" t="s">
        <v>1434</v>
      </c>
      <c r="N417" s="11">
        <f t="shared" si="34"/>
        <v>1</v>
      </c>
      <c r="O417" s="11" t="s">
        <v>1434</v>
      </c>
      <c r="P417" s="11">
        <f t="shared" si="35"/>
        <v>1</v>
      </c>
      <c r="Q417" s="11" t="s">
        <v>1434</v>
      </c>
    </row>
    <row r="418" spans="1:17" ht="165.75" x14ac:dyDescent="0.25">
      <c r="A418" s="15" t="s">
        <v>1939</v>
      </c>
      <c r="B418" s="15" t="s">
        <v>2064</v>
      </c>
      <c r="C418" s="11" t="s">
        <v>1</v>
      </c>
      <c r="D418" s="8" t="s">
        <v>2645</v>
      </c>
      <c r="E418" s="9">
        <v>1</v>
      </c>
      <c r="F418" s="10">
        <v>9</v>
      </c>
      <c r="G418" s="9">
        <v>0</v>
      </c>
      <c r="H418" s="10">
        <v>0</v>
      </c>
      <c r="I418" s="10">
        <v>9</v>
      </c>
      <c r="J418" s="11">
        <f t="shared" si="32"/>
        <v>1</v>
      </c>
      <c r="K418" s="11" t="s">
        <v>1434</v>
      </c>
      <c r="L418" s="11">
        <f t="shared" si="33"/>
        <v>1</v>
      </c>
      <c r="M418" s="11" t="s">
        <v>1434</v>
      </c>
      <c r="N418" s="11">
        <f t="shared" si="34"/>
        <v>1</v>
      </c>
      <c r="O418" s="11" t="s">
        <v>1434</v>
      </c>
      <c r="P418" s="11">
        <f t="shared" si="35"/>
        <v>1</v>
      </c>
      <c r="Q418" s="11" t="s">
        <v>1434</v>
      </c>
    </row>
    <row r="419" spans="1:17" ht="90" x14ac:dyDescent="0.25">
      <c r="A419" s="15" t="s">
        <v>1940</v>
      </c>
      <c r="B419" s="15" t="s">
        <v>2066</v>
      </c>
      <c r="C419" s="11" t="s">
        <v>1</v>
      </c>
      <c r="D419" s="8" t="s">
        <v>2646</v>
      </c>
      <c r="E419" s="9">
        <v>1</v>
      </c>
      <c r="F419" s="10">
        <v>9</v>
      </c>
      <c r="G419" s="9">
        <v>0</v>
      </c>
      <c r="H419" s="10">
        <v>0</v>
      </c>
      <c r="I419" s="10">
        <v>9</v>
      </c>
      <c r="J419" s="11">
        <f t="shared" si="32"/>
        <v>1</v>
      </c>
      <c r="K419" s="11" t="s">
        <v>1434</v>
      </c>
      <c r="L419" s="11">
        <f t="shared" si="33"/>
        <v>1</v>
      </c>
      <c r="M419" s="11" t="s">
        <v>1434</v>
      </c>
      <c r="N419" s="11">
        <f t="shared" si="34"/>
        <v>1</v>
      </c>
      <c r="O419" s="11" t="s">
        <v>1434</v>
      </c>
      <c r="P419" s="11">
        <f t="shared" si="35"/>
        <v>1</v>
      </c>
      <c r="Q419" s="11" t="s">
        <v>1434</v>
      </c>
    </row>
    <row r="420" spans="1:17" ht="90" x14ac:dyDescent="0.25">
      <c r="A420" s="15" t="s">
        <v>1940</v>
      </c>
      <c r="B420" s="15" t="s">
        <v>2066</v>
      </c>
      <c r="C420" s="11" t="s">
        <v>1</v>
      </c>
      <c r="D420" s="8" t="s">
        <v>2647</v>
      </c>
      <c r="E420" s="9">
        <v>1</v>
      </c>
      <c r="F420" s="10">
        <v>9</v>
      </c>
      <c r="G420" s="9">
        <v>0</v>
      </c>
      <c r="H420" s="10">
        <v>0</v>
      </c>
      <c r="I420" s="10">
        <v>9</v>
      </c>
      <c r="J420" s="11">
        <f t="shared" si="32"/>
        <v>1</v>
      </c>
      <c r="K420" s="11" t="s">
        <v>1434</v>
      </c>
      <c r="L420" s="11">
        <f t="shared" si="33"/>
        <v>1</v>
      </c>
      <c r="M420" s="11" t="s">
        <v>1434</v>
      </c>
      <c r="N420" s="11">
        <f t="shared" si="34"/>
        <v>1</v>
      </c>
      <c r="O420" s="11" t="s">
        <v>1434</v>
      </c>
      <c r="P420" s="11">
        <f t="shared" si="35"/>
        <v>1</v>
      </c>
      <c r="Q420" s="11" t="s">
        <v>1434</v>
      </c>
    </row>
    <row r="421" spans="1:17" ht="90" x14ac:dyDescent="0.25">
      <c r="A421" s="15" t="s">
        <v>1940</v>
      </c>
      <c r="B421" s="15" t="s">
        <v>2066</v>
      </c>
      <c r="C421" s="11" t="s">
        <v>1</v>
      </c>
      <c r="D421" s="8" t="s">
        <v>2648</v>
      </c>
      <c r="E421" s="9">
        <v>0.77780000000000005</v>
      </c>
      <c r="F421" s="10">
        <v>7</v>
      </c>
      <c r="G421" s="9">
        <v>0.22220000000000001</v>
      </c>
      <c r="H421" s="10">
        <v>2</v>
      </c>
      <c r="I421" s="10">
        <v>9</v>
      </c>
      <c r="J421" s="11">
        <f t="shared" si="32"/>
        <v>1</v>
      </c>
      <c r="K421" s="11" t="s">
        <v>1434</v>
      </c>
      <c r="L421" s="11">
        <f t="shared" si="33"/>
        <v>0</v>
      </c>
      <c r="M421" s="11" t="s">
        <v>1929</v>
      </c>
      <c r="N421" s="11">
        <f t="shared" si="34"/>
        <v>0</v>
      </c>
      <c r="O421" s="11" t="s">
        <v>1929</v>
      </c>
      <c r="P421" s="11">
        <f t="shared" si="35"/>
        <v>0</v>
      </c>
      <c r="Q421" s="11" t="s">
        <v>1929</v>
      </c>
    </row>
    <row r="422" spans="1:17" ht="90" x14ac:dyDescent="0.25">
      <c r="A422" s="15" t="s">
        <v>1940</v>
      </c>
      <c r="B422" s="7" t="s">
        <v>2070</v>
      </c>
      <c r="C422" s="11" t="s">
        <v>1</v>
      </c>
      <c r="D422" s="8" t="s">
        <v>2649</v>
      </c>
      <c r="E422" s="9">
        <v>1</v>
      </c>
      <c r="F422" s="10">
        <v>9</v>
      </c>
      <c r="G422" s="9">
        <v>0</v>
      </c>
      <c r="H422" s="10">
        <v>0</v>
      </c>
      <c r="I422" s="10">
        <v>9</v>
      </c>
      <c r="J422" s="11">
        <f t="shared" si="32"/>
        <v>1</v>
      </c>
      <c r="K422" s="11" t="s">
        <v>1434</v>
      </c>
      <c r="L422" s="11">
        <f t="shared" si="33"/>
        <v>1</v>
      </c>
      <c r="M422" s="11" t="s">
        <v>1434</v>
      </c>
      <c r="N422" s="11">
        <f t="shared" si="34"/>
        <v>1</v>
      </c>
      <c r="O422" s="11" t="s">
        <v>1434</v>
      </c>
      <c r="P422" s="11">
        <f t="shared" si="35"/>
        <v>1</v>
      </c>
      <c r="Q422" s="11" t="s">
        <v>1434</v>
      </c>
    </row>
    <row r="423" spans="1:17" ht="90" x14ac:dyDescent="0.25">
      <c r="A423" s="15" t="s">
        <v>1940</v>
      </c>
      <c r="B423" s="7" t="s">
        <v>2070</v>
      </c>
      <c r="C423" s="11" t="s">
        <v>1</v>
      </c>
      <c r="D423" s="8" t="s">
        <v>2650</v>
      </c>
      <c r="E423" s="9">
        <v>1</v>
      </c>
      <c r="F423" s="10">
        <v>9</v>
      </c>
      <c r="G423" s="9">
        <v>0</v>
      </c>
      <c r="H423" s="10">
        <v>0</v>
      </c>
      <c r="I423" s="10">
        <v>9</v>
      </c>
      <c r="J423" s="11">
        <f t="shared" si="32"/>
        <v>1</v>
      </c>
      <c r="K423" s="11" t="s">
        <v>1434</v>
      </c>
      <c r="L423" s="11">
        <f t="shared" si="33"/>
        <v>1</v>
      </c>
      <c r="M423" s="11" t="s">
        <v>1434</v>
      </c>
      <c r="N423" s="11">
        <f t="shared" si="34"/>
        <v>1</v>
      </c>
      <c r="O423" s="11" t="s">
        <v>1434</v>
      </c>
      <c r="P423" s="11">
        <f t="shared" si="35"/>
        <v>1</v>
      </c>
      <c r="Q423" s="11" t="s">
        <v>1434</v>
      </c>
    </row>
    <row r="424" spans="1:17" ht="90" x14ac:dyDescent="0.25">
      <c r="A424" s="15" t="s">
        <v>1940</v>
      </c>
      <c r="B424" s="7" t="s">
        <v>2070</v>
      </c>
      <c r="C424" s="11" t="s">
        <v>1</v>
      </c>
      <c r="D424" s="8" t="s">
        <v>2651</v>
      </c>
      <c r="E424" s="9">
        <v>1</v>
      </c>
      <c r="F424" s="10">
        <v>9</v>
      </c>
      <c r="G424" s="9">
        <v>0</v>
      </c>
      <c r="H424" s="10">
        <v>0</v>
      </c>
      <c r="I424" s="10">
        <v>9</v>
      </c>
      <c r="J424" s="11">
        <f t="shared" si="32"/>
        <v>1</v>
      </c>
      <c r="K424" s="11" t="s">
        <v>1434</v>
      </c>
      <c r="L424" s="11">
        <f t="shared" si="33"/>
        <v>1</v>
      </c>
      <c r="M424" s="11" t="s">
        <v>1434</v>
      </c>
      <c r="N424" s="11">
        <f t="shared" si="34"/>
        <v>1</v>
      </c>
      <c r="O424" s="11" t="s">
        <v>1434</v>
      </c>
      <c r="P424" s="11">
        <f t="shared" si="35"/>
        <v>1</v>
      </c>
      <c r="Q424" s="11" t="s">
        <v>1434</v>
      </c>
    </row>
    <row r="425" spans="1:17" ht="90" x14ac:dyDescent="0.25">
      <c r="A425" s="15" t="s">
        <v>1940</v>
      </c>
      <c r="B425" s="7" t="s">
        <v>2070</v>
      </c>
      <c r="C425" s="11" t="s">
        <v>1</v>
      </c>
      <c r="D425" s="8" t="s">
        <v>2652</v>
      </c>
      <c r="E425" s="9">
        <v>0.88890000000000002</v>
      </c>
      <c r="F425" s="10">
        <v>8</v>
      </c>
      <c r="G425" s="9">
        <v>0.1111</v>
      </c>
      <c r="H425" s="10">
        <v>1</v>
      </c>
      <c r="I425" s="10">
        <v>9</v>
      </c>
      <c r="J425" s="11">
        <f t="shared" si="32"/>
        <v>1</v>
      </c>
      <c r="K425" s="11" t="s">
        <v>1434</v>
      </c>
      <c r="L425" s="11">
        <f t="shared" si="33"/>
        <v>1</v>
      </c>
      <c r="M425" s="11" t="s">
        <v>1434</v>
      </c>
      <c r="N425" s="11">
        <f t="shared" si="34"/>
        <v>0</v>
      </c>
      <c r="O425" s="11" t="s">
        <v>1929</v>
      </c>
      <c r="P425" s="11">
        <f t="shared" si="35"/>
        <v>0</v>
      </c>
      <c r="Q425" s="11" t="s">
        <v>1929</v>
      </c>
    </row>
    <row r="426" spans="1:17" ht="90" x14ac:dyDescent="0.25">
      <c r="A426" s="15" t="s">
        <v>1940</v>
      </c>
      <c r="B426" s="7" t="s">
        <v>2070</v>
      </c>
      <c r="C426" s="11" t="s">
        <v>1</v>
      </c>
      <c r="D426" s="8" t="s">
        <v>2653</v>
      </c>
      <c r="E426" s="9">
        <v>1</v>
      </c>
      <c r="F426" s="10">
        <v>9</v>
      </c>
      <c r="G426" s="9">
        <v>0</v>
      </c>
      <c r="H426" s="10">
        <v>0</v>
      </c>
      <c r="I426" s="10">
        <v>9</v>
      </c>
      <c r="J426" s="11">
        <f t="shared" si="32"/>
        <v>1</v>
      </c>
      <c r="K426" s="11" t="s">
        <v>1434</v>
      </c>
      <c r="L426" s="11">
        <f t="shared" si="33"/>
        <v>1</v>
      </c>
      <c r="M426" s="11" t="s">
        <v>1434</v>
      </c>
      <c r="N426" s="11">
        <f t="shared" si="34"/>
        <v>1</v>
      </c>
      <c r="O426" s="11" t="s">
        <v>1434</v>
      </c>
      <c r="P426" s="11">
        <f t="shared" si="35"/>
        <v>1</v>
      </c>
      <c r="Q426" s="11" t="s">
        <v>1434</v>
      </c>
    </row>
    <row r="427" spans="1:17" ht="114.75" x14ac:dyDescent="0.25">
      <c r="A427" s="15" t="s">
        <v>1940</v>
      </c>
      <c r="B427" s="7" t="s">
        <v>2070</v>
      </c>
      <c r="C427" s="11" t="s">
        <v>1</v>
      </c>
      <c r="D427" s="8" t="s">
        <v>2654</v>
      </c>
      <c r="E427" s="9">
        <v>0.55559999999999998</v>
      </c>
      <c r="F427" s="10">
        <v>5</v>
      </c>
      <c r="G427" s="9">
        <v>0.44440000000000002</v>
      </c>
      <c r="H427" s="10">
        <v>4</v>
      </c>
      <c r="I427" s="10">
        <v>9</v>
      </c>
      <c r="J427" s="11">
        <f t="shared" si="32"/>
        <v>0</v>
      </c>
      <c r="K427" s="11" t="s">
        <v>1929</v>
      </c>
      <c r="L427" s="11">
        <f t="shared" si="33"/>
        <v>0</v>
      </c>
      <c r="M427" s="11" t="s">
        <v>1929</v>
      </c>
      <c r="N427" s="11">
        <f t="shared" si="34"/>
        <v>0</v>
      </c>
      <c r="O427" s="11" t="s">
        <v>1929</v>
      </c>
      <c r="P427" s="11">
        <f t="shared" si="35"/>
        <v>0</v>
      </c>
      <c r="Q427" s="11" t="s">
        <v>1929</v>
      </c>
    </row>
    <row r="428" spans="1:17" ht="90" x14ac:dyDescent="0.25">
      <c r="A428" s="15" t="s">
        <v>1940</v>
      </c>
      <c r="B428" s="7" t="s">
        <v>2070</v>
      </c>
      <c r="C428" s="11" t="s">
        <v>1</v>
      </c>
      <c r="D428" s="8" t="s">
        <v>2655</v>
      </c>
      <c r="E428" s="9">
        <v>0.88890000000000002</v>
      </c>
      <c r="F428" s="10">
        <v>8</v>
      </c>
      <c r="G428" s="9">
        <v>0.1111</v>
      </c>
      <c r="H428" s="10">
        <v>1</v>
      </c>
      <c r="I428" s="10">
        <v>9</v>
      </c>
      <c r="J428" s="11">
        <f t="shared" si="32"/>
        <v>1</v>
      </c>
      <c r="K428" s="11" t="s">
        <v>1434</v>
      </c>
      <c r="L428" s="11">
        <f t="shared" si="33"/>
        <v>1</v>
      </c>
      <c r="M428" s="11" t="s">
        <v>1434</v>
      </c>
      <c r="N428" s="11">
        <f t="shared" si="34"/>
        <v>0</v>
      </c>
      <c r="O428" s="11" t="s">
        <v>1929</v>
      </c>
      <c r="P428" s="11">
        <f t="shared" si="35"/>
        <v>0</v>
      </c>
      <c r="Q428" s="11" t="s">
        <v>1929</v>
      </c>
    </row>
    <row r="429" spans="1:17" ht="102" x14ac:dyDescent="0.25">
      <c r="A429" s="15" t="s">
        <v>1940</v>
      </c>
      <c r="B429" s="7" t="s">
        <v>2070</v>
      </c>
      <c r="C429" s="11" t="s">
        <v>1</v>
      </c>
      <c r="D429" s="8" t="s">
        <v>2656</v>
      </c>
      <c r="E429" s="9">
        <v>0.88890000000000002</v>
      </c>
      <c r="F429" s="10">
        <v>8</v>
      </c>
      <c r="G429" s="9">
        <v>0.1111</v>
      </c>
      <c r="H429" s="10">
        <v>1</v>
      </c>
      <c r="I429" s="10">
        <v>9</v>
      </c>
      <c r="J429" s="11">
        <f t="shared" si="32"/>
        <v>1</v>
      </c>
      <c r="K429" s="11" t="s">
        <v>1434</v>
      </c>
      <c r="L429" s="11">
        <f t="shared" si="33"/>
        <v>1</v>
      </c>
      <c r="M429" s="11" t="s">
        <v>1434</v>
      </c>
      <c r="N429" s="11">
        <f t="shared" si="34"/>
        <v>0</v>
      </c>
      <c r="O429" s="11" t="s">
        <v>1929</v>
      </c>
      <c r="P429" s="11">
        <f t="shared" si="35"/>
        <v>0</v>
      </c>
      <c r="Q429" s="11" t="s">
        <v>1929</v>
      </c>
    </row>
    <row r="430" spans="1:17" ht="90" x14ac:dyDescent="0.25">
      <c r="A430" s="15" t="s">
        <v>1940</v>
      </c>
      <c r="B430" s="7" t="s">
        <v>2070</v>
      </c>
      <c r="C430" s="11" t="s">
        <v>1</v>
      </c>
      <c r="D430" s="8" t="s">
        <v>2657</v>
      </c>
      <c r="E430" s="9">
        <v>1</v>
      </c>
      <c r="F430" s="10">
        <v>9</v>
      </c>
      <c r="G430" s="9">
        <v>0</v>
      </c>
      <c r="H430" s="10">
        <v>0</v>
      </c>
      <c r="I430" s="10">
        <v>9</v>
      </c>
      <c r="J430" s="11">
        <f t="shared" si="32"/>
        <v>1</v>
      </c>
      <c r="K430" s="11" t="s">
        <v>1434</v>
      </c>
      <c r="L430" s="11">
        <f t="shared" si="33"/>
        <v>1</v>
      </c>
      <c r="M430" s="11" t="s">
        <v>1434</v>
      </c>
      <c r="N430" s="11">
        <f t="shared" si="34"/>
        <v>1</v>
      </c>
      <c r="O430" s="11" t="s">
        <v>1434</v>
      </c>
      <c r="P430" s="11">
        <f t="shared" si="35"/>
        <v>1</v>
      </c>
      <c r="Q430" s="11" t="s">
        <v>1434</v>
      </c>
    </row>
    <row r="431" spans="1:17" ht="90" x14ac:dyDescent="0.25">
      <c r="A431" s="15" t="s">
        <v>1940</v>
      </c>
      <c r="B431" s="7" t="s">
        <v>2073</v>
      </c>
      <c r="C431" s="11" t="s">
        <v>1</v>
      </c>
      <c r="D431" s="8" t="s">
        <v>2658</v>
      </c>
      <c r="E431" s="9">
        <v>0.66669999999999996</v>
      </c>
      <c r="F431" s="10">
        <v>6</v>
      </c>
      <c r="G431" s="9">
        <v>0.33329999999999999</v>
      </c>
      <c r="H431" s="10">
        <v>3</v>
      </c>
      <c r="I431" s="10">
        <v>9</v>
      </c>
      <c r="J431" s="11">
        <f t="shared" si="32"/>
        <v>1</v>
      </c>
      <c r="K431" s="11" t="s">
        <v>1434</v>
      </c>
      <c r="L431" s="11">
        <f t="shared" si="33"/>
        <v>0</v>
      </c>
      <c r="M431" s="11" t="s">
        <v>1929</v>
      </c>
      <c r="N431" s="11">
        <f t="shared" si="34"/>
        <v>0</v>
      </c>
      <c r="O431" s="11" t="s">
        <v>1929</v>
      </c>
      <c r="P431" s="11">
        <f t="shared" si="35"/>
        <v>0</v>
      </c>
      <c r="Q431" s="11" t="s">
        <v>1929</v>
      </c>
    </row>
    <row r="432" spans="1:17" ht="90" x14ac:dyDescent="0.25">
      <c r="A432" s="15" t="s">
        <v>1940</v>
      </c>
      <c r="B432" s="7" t="s">
        <v>2073</v>
      </c>
      <c r="C432" s="11" t="s">
        <v>1</v>
      </c>
      <c r="D432" s="8" t="s">
        <v>2659</v>
      </c>
      <c r="E432" s="9">
        <v>0.88890000000000002</v>
      </c>
      <c r="F432" s="10">
        <v>8</v>
      </c>
      <c r="G432" s="9">
        <v>0.1111</v>
      </c>
      <c r="H432" s="10">
        <v>1</v>
      </c>
      <c r="I432" s="10">
        <v>9</v>
      </c>
      <c r="J432" s="11">
        <f t="shared" si="32"/>
        <v>1</v>
      </c>
      <c r="K432" s="11" t="s">
        <v>1434</v>
      </c>
      <c r="L432" s="11">
        <f t="shared" si="33"/>
        <v>1</v>
      </c>
      <c r="M432" s="11" t="s">
        <v>1434</v>
      </c>
      <c r="N432" s="11">
        <f t="shared" si="34"/>
        <v>0</v>
      </c>
      <c r="O432" s="11" t="s">
        <v>1929</v>
      </c>
      <c r="P432" s="11">
        <f t="shared" si="35"/>
        <v>0</v>
      </c>
      <c r="Q432" s="11" t="s">
        <v>1929</v>
      </c>
    </row>
    <row r="433" spans="1:17" ht="90" x14ac:dyDescent="0.25">
      <c r="A433" s="15" t="s">
        <v>1940</v>
      </c>
      <c r="B433" s="7" t="s">
        <v>2073</v>
      </c>
      <c r="C433" s="11" t="s">
        <v>1</v>
      </c>
      <c r="D433" s="8" t="s">
        <v>2660</v>
      </c>
      <c r="E433" s="9">
        <v>0.66669999999999996</v>
      </c>
      <c r="F433" s="10">
        <v>6</v>
      </c>
      <c r="G433" s="9">
        <v>0.33329999999999999</v>
      </c>
      <c r="H433" s="10">
        <v>3</v>
      </c>
      <c r="I433" s="10">
        <v>9</v>
      </c>
      <c r="J433" s="11">
        <f t="shared" si="32"/>
        <v>1</v>
      </c>
      <c r="K433" s="11" t="s">
        <v>1434</v>
      </c>
      <c r="L433" s="11">
        <f t="shared" si="33"/>
        <v>0</v>
      </c>
      <c r="M433" s="11" t="s">
        <v>1929</v>
      </c>
      <c r="N433" s="11">
        <f t="shared" si="34"/>
        <v>0</v>
      </c>
      <c r="O433" s="11" t="s">
        <v>1929</v>
      </c>
      <c r="P433" s="11">
        <f t="shared" si="35"/>
        <v>0</v>
      </c>
      <c r="Q433" s="11" t="s">
        <v>1929</v>
      </c>
    </row>
    <row r="434" spans="1:17" ht="90" x14ac:dyDescent="0.25">
      <c r="A434" s="15" t="s">
        <v>1940</v>
      </c>
      <c r="B434" s="7" t="s">
        <v>2073</v>
      </c>
      <c r="C434" s="11" t="s">
        <v>1</v>
      </c>
      <c r="D434" s="8" t="s">
        <v>2661</v>
      </c>
      <c r="E434" s="9">
        <v>1</v>
      </c>
      <c r="F434" s="10">
        <v>9</v>
      </c>
      <c r="G434" s="9">
        <v>0</v>
      </c>
      <c r="H434" s="10">
        <v>0</v>
      </c>
      <c r="I434" s="10">
        <v>9</v>
      </c>
      <c r="J434" s="11">
        <f t="shared" si="32"/>
        <v>1</v>
      </c>
      <c r="K434" s="11" t="s">
        <v>1434</v>
      </c>
      <c r="L434" s="11">
        <f t="shared" si="33"/>
        <v>1</v>
      </c>
      <c r="M434" s="11" t="s">
        <v>1434</v>
      </c>
      <c r="N434" s="11">
        <f t="shared" si="34"/>
        <v>1</v>
      </c>
      <c r="O434" s="11" t="s">
        <v>1434</v>
      </c>
      <c r="P434" s="11">
        <f t="shared" si="35"/>
        <v>1</v>
      </c>
      <c r="Q434" s="11" t="s">
        <v>1434</v>
      </c>
    </row>
    <row r="435" spans="1:17" ht="178.5" x14ac:dyDescent="0.25">
      <c r="A435" s="15" t="s">
        <v>1940</v>
      </c>
      <c r="B435" s="7" t="s">
        <v>2073</v>
      </c>
      <c r="C435" s="11" t="s">
        <v>1</v>
      </c>
      <c r="D435" s="8" t="s">
        <v>2662</v>
      </c>
      <c r="E435" s="9">
        <v>1</v>
      </c>
      <c r="F435" s="10">
        <v>9</v>
      </c>
      <c r="G435" s="9">
        <v>0</v>
      </c>
      <c r="H435" s="10">
        <v>0</v>
      </c>
      <c r="I435" s="10">
        <v>9</v>
      </c>
      <c r="J435" s="11">
        <f t="shared" si="32"/>
        <v>1</v>
      </c>
      <c r="K435" s="11" t="s">
        <v>1434</v>
      </c>
      <c r="L435" s="11">
        <f t="shared" si="33"/>
        <v>1</v>
      </c>
      <c r="M435" s="11" t="s">
        <v>1434</v>
      </c>
      <c r="N435" s="11">
        <f t="shared" si="34"/>
        <v>1</v>
      </c>
      <c r="O435" s="11" t="s">
        <v>1434</v>
      </c>
      <c r="P435" s="11">
        <f t="shared" si="35"/>
        <v>1</v>
      </c>
      <c r="Q435" s="11" t="s">
        <v>1434</v>
      </c>
    </row>
    <row r="436" spans="1:17" ht="90" x14ac:dyDescent="0.25">
      <c r="A436" s="15" t="s">
        <v>1940</v>
      </c>
      <c r="B436" s="7" t="s">
        <v>2078</v>
      </c>
      <c r="C436" s="11" t="s">
        <v>1</v>
      </c>
      <c r="D436" s="8" t="s">
        <v>2663</v>
      </c>
      <c r="E436" s="9">
        <v>1</v>
      </c>
      <c r="F436" s="10">
        <v>9</v>
      </c>
      <c r="G436" s="9">
        <v>0</v>
      </c>
      <c r="H436" s="10">
        <v>0</v>
      </c>
      <c r="I436" s="10">
        <v>9</v>
      </c>
      <c r="J436" s="11">
        <f t="shared" si="32"/>
        <v>1</v>
      </c>
      <c r="K436" s="11" t="s">
        <v>1434</v>
      </c>
      <c r="L436" s="11">
        <f t="shared" si="33"/>
        <v>1</v>
      </c>
      <c r="M436" s="11" t="s">
        <v>1434</v>
      </c>
      <c r="N436" s="11">
        <f t="shared" si="34"/>
        <v>1</v>
      </c>
      <c r="O436" s="11" t="s">
        <v>1434</v>
      </c>
      <c r="P436" s="11">
        <f t="shared" si="35"/>
        <v>1</v>
      </c>
      <c r="Q436" s="11" t="s">
        <v>1434</v>
      </c>
    </row>
    <row r="437" spans="1:17" ht="90" x14ac:dyDescent="0.25">
      <c r="A437" s="15" t="s">
        <v>1940</v>
      </c>
      <c r="B437" s="7" t="s">
        <v>2078</v>
      </c>
      <c r="C437" s="11" t="s">
        <v>1</v>
      </c>
      <c r="D437" s="8" t="s">
        <v>2664</v>
      </c>
      <c r="E437" s="9">
        <v>1</v>
      </c>
      <c r="F437" s="10">
        <v>9</v>
      </c>
      <c r="G437" s="9">
        <v>0</v>
      </c>
      <c r="H437" s="10">
        <v>0</v>
      </c>
      <c r="I437" s="10">
        <v>9</v>
      </c>
      <c r="J437" s="11">
        <f t="shared" si="32"/>
        <v>1</v>
      </c>
      <c r="K437" s="11" t="s">
        <v>1434</v>
      </c>
      <c r="L437" s="11">
        <f t="shared" si="33"/>
        <v>1</v>
      </c>
      <c r="M437" s="11" t="s">
        <v>1434</v>
      </c>
      <c r="N437" s="11">
        <f t="shared" si="34"/>
        <v>1</v>
      </c>
      <c r="O437" s="11" t="s">
        <v>1434</v>
      </c>
      <c r="P437" s="11">
        <f t="shared" si="35"/>
        <v>1</v>
      </c>
      <c r="Q437" s="11" t="s">
        <v>1434</v>
      </c>
    </row>
    <row r="438" spans="1:17" ht="90" x14ac:dyDescent="0.25">
      <c r="A438" s="15" t="s">
        <v>1940</v>
      </c>
      <c r="B438" s="7" t="s">
        <v>2078</v>
      </c>
      <c r="C438" s="11" t="s">
        <v>1</v>
      </c>
      <c r="D438" s="8" t="s">
        <v>2665</v>
      </c>
      <c r="E438" s="9">
        <v>0.55559999999999998</v>
      </c>
      <c r="F438" s="10">
        <v>5</v>
      </c>
      <c r="G438" s="9">
        <v>0.44440000000000002</v>
      </c>
      <c r="H438" s="10">
        <v>4</v>
      </c>
      <c r="I438" s="10">
        <v>9</v>
      </c>
      <c r="J438" s="11">
        <f t="shared" si="32"/>
        <v>0</v>
      </c>
      <c r="K438" s="11" t="s">
        <v>1929</v>
      </c>
      <c r="L438" s="11">
        <f t="shared" si="33"/>
        <v>0</v>
      </c>
      <c r="M438" s="11" t="s">
        <v>1929</v>
      </c>
      <c r="N438" s="11">
        <f t="shared" si="34"/>
        <v>0</v>
      </c>
      <c r="O438" s="11" t="s">
        <v>1929</v>
      </c>
      <c r="P438" s="11">
        <f t="shared" si="35"/>
        <v>0</v>
      </c>
      <c r="Q438" s="11" t="s">
        <v>1929</v>
      </c>
    </row>
    <row r="439" spans="1:17" ht="90" x14ac:dyDescent="0.25">
      <c r="A439" s="15" t="s">
        <v>1940</v>
      </c>
      <c r="B439" s="7" t="s">
        <v>2081</v>
      </c>
      <c r="C439" s="11" t="s">
        <v>1</v>
      </c>
      <c r="D439" s="8" t="s">
        <v>2666</v>
      </c>
      <c r="E439" s="9">
        <v>0.77780000000000005</v>
      </c>
      <c r="F439" s="10">
        <v>7</v>
      </c>
      <c r="G439" s="9">
        <v>0.22220000000000001</v>
      </c>
      <c r="H439" s="10">
        <v>2</v>
      </c>
      <c r="I439" s="10">
        <v>9</v>
      </c>
      <c r="J439" s="11">
        <f t="shared" si="32"/>
        <v>1</v>
      </c>
      <c r="K439" s="11" t="s">
        <v>1434</v>
      </c>
      <c r="L439" s="11">
        <f t="shared" si="33"/>
        <v>0</v>
      </c>
      <c r="M439" s="11" t="s">
        <v>1929</v>
      </c>
      <c r="N439" s="11">
        <f t="shared" si="34"/>
        <v>0</v>
      </c>
      <c r="O439" s="11" t="s">
        <v>1929</v>
      </c>
      <c r="P439" s="11">
        <f t="shared" si="35"/>
        <v>0</v>
      </c>
      <c r="Q439" s="11" t="s">
        <v>1929</v>
      </c>
    </row>
    <row r="440" spans="1:17" ht="90" x14ac:dyDescent="0.25">
      <c r="A440" s="15" t="s">
        <v>1940</v>
      </c>
      <c r="B440" s="7" t="s">
        <v>2081</v>
      </c>
      <c r="C440" s="11" t="s">
        <v>1</v>
      </c>
      <c r="D440" s="8" t="s">
        <v>2667</v>
      </c>
      <c r="E440" s="9">
        <v>0.77780000000000005</v>
      </c>
      <c r="F440" s="10">
        <v>7</v>
      </c>
      <c r="G440" s="9">
        <v>0.22220000000000001</v>
      </c>
      <c r="H440" s="10">
        <v>2</v>
      </c>
      <c r="I440" s="10">
        <v>9</v>
      </c>
      <c r="J440" s="11">
        <f t="shared" si="32"/>
        <v>1</v>
      </c>
      <c r="K440" s="11" t="s">
        <v>1434</v>
      </c>
      <c r="L440" s="11">
        <f t="shared" si="33"/>
        <v>0</v>
      </c>
      <c r="M440" s="11" t="s">
        <v>1929</v>
      </c>
      <c r="N440" s="11">
        <f t="shared" si="34"/>
        <v>0</v>
      </c>
      <c r="O440" s="11" t="s">
        <v>1929</v>
      </c>
      <c r="P440" s="11">
        <f t="shared" si="35"/>
        <v>0</v>
      </c>
      <c r="Q440" s="11" t="s">
        <v>1929</v>
      </c>
    </row>
    <row r="441" spans="1:17" ht="90" x14ac:dyDescent="0.25">
      <c r="A441" s="15" t="s">
        <v>1940</v>
      </c>
      <c r="B441" s="7" t="s">
        <v>2081</v>
      </c>
      <c r="C441" s="11" t="s">
        <v>1</v>
      </c>
      <c r="D441" s="8" t="s">
        <v>2668</v>
      </c>
      <c r="E441" s="9">
        <v>1</v>
      </c>
      <c r="F441" s="10">
        <v>9</v>
      </c>
      <c r="G441" s="9">
        <v>0</v>
      </c>
      <c r="H441" s="10">
        <v>0</v>
      </c>
      <c r="I441" s="10">
        <v>9</v>
      </c>
      <c r="J441" s="11">
        <f t="shared" si="32"/>
        <v>1</v>
      </c>
      <c r="K441" s="11" t="s">
        <v>1434</v>
      </c>
      <c r="L441" s="11">
        <f t="shared" si="33"/>
        <v>1</v>
      </c>
      <c r="M441" s="11" t="s">
        <v>1434</v>
      </c>
      <c r="N441" s="11">
        <f t="shared" si="34"/>
        <v>1</v>
      </c>
      <c r="O441" s="11" t="s">
        <v>1434</v>
      </c>
      <c r="P441" s="11">
        <f t="shared" si="35"/>
        <v>1</v>
      </c>
      <c r="Q441" s="11" t="s">
        <v>1434</v>
      </c>
    </row>
    <row r="442" spans="1:17" ht="90" x14ac:dyDescent="0.25">
      <c r="A442" s="15" t="s">
        <v>1940</v>
      </c>
      <c r="B442" s="7" t="s">
        <v>2081</v>
      </c>
      <c r="C442" s="11" t="s">
        <v>1</v>
      </c>
      <c r="D442" s="8" t="s">
        <v>2669</v>
      </c>
      <c r="E442" s="9">
        <v>0.66669999999999996</v>
      </c>
      <c r="F442" s="10">
        <v>6</v>
      </c>
      <c r="G442" s="9">
        <v>0.33329999999999999</v>
      </c>
      <c r="H442" s="10">
        <v>3</v>
      </c>
      <c r="I442" s="10">
        <v>9</v>
      </c>
      <c r="J442" s="11">
        <f t="shared" si="32"/>
        <v>1</v>
      </c>
      <c r="K442" s="11" t="s">
        <v>1434</v>
      </c>
      <c r="L442" s="11">
        <f t="shared" si="33"/>
        <v>0</v>
      </c>
      <c r="M442" s="11" t="s">
        <v>1929</v>
      </c>
      <c r="N442" s="11">
        <f t="shared" si="34"/>
        <v>0</v>
      </c>
      <c r="O442" s="11" t="s">
        <v>1929</v>
      </c>
      <c r="P442" s="11">
        <f t="shared" si="35"/>
        <v>0</v>
      </c>
      <c r="Q442" s="11" t="s">
        <v>1929</v>
      </c>
    </row>
    <row r="443" spans="1:17" ht="90" x14ac:dyDescent="0.25">
      <c r="A443" s="15" t="s">
        <v>1940</v>
      </c>
      <c r="B443" s="7" t="s">
        <v>2081</v>
      </c>
      <c r="C443" s="11" t="s">
        <v>1</v>
      </c>
      <c r="D443" s="8" t="s">
        <v>2670</v>
      </c>
      <c r="E443" s="9">
        <v>0.66669999999999996</v>
      </c>
      <c r="F443" s="10">
        <v>6</v>
      </c>
      <c r="G443" s="9">
        <v>0.33329999999999999</v>
      </c>
      <c r="H443" s="10">
        <v>3</v>
      </c>
      <c r="I443" s="10">
        <v>9</v>
      </c>
      <c r="J443" s="11">
        <f t="shared" si="32"/>
        <v>1</v>
      </c>
      <c r="K443" s="11" t="s">
        <v>1434</v>
      </c>
      <c r="L443" s="11">
        <f t="shared" si="33"/>
        <v>0</v>
      </c>
      <c r="M443" s="11" t="s">
        <v>1929</v>
      </c>
      <c r="N443" s="11">
        <f t="shared" si="34"/>
        <v>0</v>
      </c>
      <c r="O443" s="11" t="s">
        <v>1929</v>
      </c>
      <c r="P443" s="11">
        <f t="shared" si="35"/>
        <v>0</v>
      </c>
      <c r="Q443" s="11" t="s">
        <v>1929</v>
      </c>
    </row>
    <row r="444" spans="1:17" ht="102" x14ac:dyDescent="0.25">
      <c r="A444" s="15" t="s">
        <v>1940</v>
      </c>
      <c r="B444" s="7" t="s">
        <v>2081</v>
      </c>
      <c r="C444" s="11" t="s">
        <v>1</v>
      </c>
      <c r="D444" s="8" t="s">
        <v>2671</v>
      </c>
      <c r="E444" s="9">
        <v>0.88890000000000002</v>
      </c>
      <c r="F444" s="10">
        <v>8</v>
      </c>
      <c r="G444" s="9">
        <v>0.1111</v>
      </c>
      <c r="H444" s="10">
        <v>1</v>
      </c>
      <c r="I444" s="10">
        <v>9</v>
      </c>
      <c r="J444" s="11">
        <f t="shared" si="32"/>
        <v>1</v>
      </c>
      <c r="K444" s="11" t="s">
        <v>1434</v>
      </c>
      <c r="L444" s="11">
        <f t="shared" si="33"/>
        <v>1</v>
      </c>
      <c r="M444" s="11" t="s">
        <v>1434</v>
      </c>
      <c r="N444" s="11">
        <f t="shared" si="34"/>
        <v>0</v>
      </c>
      <c r="O444" s="11" t="s">
        <v>1929</v>
      </c>
      <c r="P444" s="11">
        <f t="shared" si="35"/>
        <v>0</v>
      </c>
      <c r="Q444" s="11" t="s">
        <v>1929</v>
      </c>
    </row>
    <row r="445" spans="1:17" ht="63.75" x14ac:dyDescent="0.25">
      <c r="A445" s="7" t="s">
        <v>1942</v>
      </c>
      <c r="B445" s="7" t="s">
        <v>2090</v>
      </c>
      <c r="C445" s="11" t="s">
        <v>1</v>
      </c>
      <c r="D445" s="12" t="s">
        <v>2672</v>
      </c>
      <c r="E445" s="9">
        <v>0.85709999999999997</v>
      </c>
      <c r="F445" s="10">
        <v>12</v>
      </c>
      <c r="G445" s="9">
        <v>0.1429</v>
      </c>
      <c r="H445" s="10">
        <v>2</v>
      </c>
      <c r="I445" s="10">
        <v>14</v>
      </c>
      <c r="J445" s="11">
        <f t="shared" si="32"/>
        <v>1</v>
      </c>
      <c r="K445" s="11" t="s">
        <v>1434</v>
      </c>
      <c r="L445" s="11">
        <f t="shared" si="33"/>
        <v>1</v>
      </c>
      <c r="M445" s="11" t="s">
        <v>1434</v>
      </c>
      <c r="N445" s="11">
        <f t="shared" si="34"/>
        <v>0</v>
      </c>
      <c r="O445" s="11" t="s">
        <v>1929</v>
      </c>
      <c r="P445" s="11">
        <f t="shared" si="35"/>
        <v>0</v>
      </c>
      <c r="Q445" s="11" t="s">
        <v>1929</v>
      </c>
    </row>
    <row r="446" spans="1:17" ht="63.75" x14ac:dyDescent="0.25">
      <c r="A446" s="7" t="s">
        <v>1942</v>
      </c>
      <c r="B446" s="7" t="s">
        <v>2090</v>
      </c>
      <c r="C446" s="11" t="s">
        <v>1</v>
      </c>
      <c r="D446" s="12" t="s">
        <v>2673</v>
      </c>
      <c r="E446" s="9">
        <v>0.92859999999999998</v>
      </c>
      <c r="F446" s="10">
        <v>13</v>
      </c>
      <c r="G446" s="9">
        <v>7.1400000000000005E-2</v>
      </c>
      <c r="H446" s="10">
        <v>1</v>
      </c>
      <c r="I446" s="10">
        <v>14</v>
      </c>
      <c r="J446" s="11">
        <f t="shared" si="32"/>
        <v>1</v>
      </c>
      <c r="K446" s="11" t="s">
        <v>1434</v>
      </c>
      <c r="L446" s="11">
        <f t="shared" si="33"/>
        <v>1</v>
      </c>
      <c r="M446" s="11" t="s">
        <v>1434</v>
      </c>
      <c r="N446" s="11">
        <f t="shared" si="34"/>
        <v>1</v>
      </c>
      <c r="O446" s="11" t="s">
        <v>1434</v>
      </c>
      <c r="P446" s="11">
        <f t="shared" si="35"/>
        <v>0</v>
      </c>
      <c r="Q446" s="11" t="s">
        <v>1929</v>
      </c>
    </row>
    <row r="447" spans="1:17" ht="63.75" x14ac:dyDescent="0.25">
      <c r="A447" s="7" t="s">
        <v>1942</v>
      </c>
      <c r="B447" s="7" t="s">
        <v>2090</v>
      </c>
      <c r="C447" s="11" t="s">
        <v>1</v>
      </c>
      <c r="D447" s="12" t="s">
        <v>2674</v>
      </c>
      <c r="E447" s="9">
        <v>0.78569999999999995</v>
      </c>
      <c r="F447" s="10">
        <v>11</v>
      </c>
      <c r="G447" s="9">
        <v>0.21429999999999999</v>
      </c>
      <c r="H447" s="10">
        <v>3</v>
      </c>
      <c r="I447" s="10">
        <v>14</v>
      </c>
      <c r="J447" s="11">
        <f t="shared" si="32"/>
        <v>1</v>
      </c>
      <c r="K447" s="11" t="s">
        <v>1434</v>
      </c>
      <c r="L447" s="11">
        <f t="shared" si="33"/>
        <v>0</v>
      </c>
      <c r="M447" s="11" t="s">
        <v>1929</v>
      </c>
      <c r="N447" s="11">
        <f t="shared" si="34"/>
        <v>0</v>
      </c>
      <c r="O447" s="11" t="s">
        <v>1929</v>
      </c>
      <c r="P447" s="11">
        <f t="shared" si="35"/>
        <v>0</v>
      </c>
      <c r="Q447" s="11" t="s">
        <v>1929</v>
      </c>
    </row>
    <row r="448" spans="1:17" ht="76.5" x14ac:dyDescent="0.25">
      <c r="A448" s="7" t="s">
        <v>1942</v>
      </c>
      <c r="B448" s="7" t="s">
        <v>2090</v>
      </c>
      <c r="C448" s="11" t="s">
        <v>1</v>
      </c>
      <c r="D448" s="12" t="s">
        <v>2675</v>
      </c>
      <c r="E448" s="9">
        <v>0.85709999999999997</v>
      </c>
      <c r="F448" s="10">
        <v>12</v>
      </c>
      <c r="G448" s="9">
        <v>0.1429</v>
      </c>
      <c r="H448" s="10">
        <v>2</v>
      </c>
      <c r="I448" s="10">
        <v>14</v>
      </c>
      <c r="J448" s="11">
        <f t="shared" si="32"/>
        <v>1</v>
      </c>
      <c r="K448" s="11" t="s">
        <v>1434</v>
      </c>
      <c r="L448" s="11">
        <f t="shared" si="33"/>
        <v>1</v>
      </c>
      <c r="M448" s="11" t="s">
        <v>1434</v>
      </c>
      <c r="N448" s="11">
        <f t="shared" si="34"/>
        <v>0</v>
      </c>
      <c r="O448" s="11" t="s">
        <v>1929</v>
      </c>
      <c r="P448" s="11">
        <f t="shared" si="35"/>
        <v>0</v>
      </c>
      <c r="Q448" s="11" t="s">
        <v>1929</v>
      </c>
    </row>
    <row r="449" spans="1:17" ht="77.25" thickBot="1" x14ac:dyDescent="0.3">
      <c r="A449" s="7" t="s">
        <v>1942</v>
      </c>
      <c r="B449" s="7" t="s">
        <v>2333</v>
      </c>
      <c r="C449" s="11" t="s">
        <v>1</v>
      </c>
      <c r="D449" s="1" t="s">
        <v>2676</v>
      </c>
      <c r="E449" s="17">
        <v>0.85709999999999997</v>
      </c>
      <c r="F449" s="18">
        <v>12</v>
      </c>
      <c r="G449" s="17">
        <v>0.1429</v>
      </c>
      <c r="H449" s="18">
        <v>2</v>
      </c>
      <c r="I449" s="19">
        <v>14</v>
      </c>
      <c r="J449" s="11">
        <f t="shared" si="32"/>
        <v>1</v>
      </c>
      <c r="K449" s="11" t="s">
        <v>1434</v>
      </c>
      <c r="L449" s="11">
        <f t="shared" si="33"/>
        <v>1</v>
      </c>
      <c r="M449" s="11" t="s">
        <v>1434</v>
      </c>
      <c r="N449" s="11">
        <f t="shared" si="34"/>
        <v>0</v>
      </c>
      <c r="O449" s="11" t="s">
        <v>1929</v>
      </c>
      <c r="P449" s="11">
        <f t="shared" si="35"/>
        <v>0</v>
      </c>
      <c r="Q449" s="11" t="s">
        <v>1929</v>
      </c>
    </row>
    <row r="450" spans="1:17" ht="102.75" thickBot="1" x14ac:dyDescent="0.3">
      <c r="A450" s="7" t="s">
        <v>1942</v>
      </c>
      <c r="B450" s="7" t="s">
        <v>2333</v>
      </c>
      <c r="C450" s="11" t="s">
        <v>1</v>
      </c>
      <c r="D450" s="1" t="s">
        <v>2677</v>
      </c>
      <c r="E450" s="17">
        <v>1</v>
      </c>
      <c r="F450" s="18">
        <v>14</v>
      </c>
      <c r="G450" s="17">
        <v>0</v>
      </c>
      <c r="H450" s="18">
        <v>0</v>
      </c>
      <c r="I450" s="19">
        <v>14</v>
      </c>
      <c r="J450" s="11">
        <f t="shared" si="32"/>
        <v>1</v>
      </c>
      <c r="K450" s="11" t="s">
        <v>1434</v>
      </c>
      <c r="L450" s="11">
        <f t="shared" si="33"/>
        <v>1</v>
      </c>
      <c r="M450" s="11" t="s">
        <v>1434</v>
      </c>
      <c r="N450" s="11">
        <f t="shared" si="34"/>
        <v>1</v>
      </c>
      <c r="O450" s="11" t="s">
        <v>1434</v>
      </c>
      <c r="P450" s="11">
        <f t="shared" si="35"/>
        <v>1</v>
      </c>
      <c r="Q450" s="11" t="s">
        <v>1434</v>
      </c>
    </row>
    <row r="451" spans="1:17" ht="102.75" thickBot="1" x14ac:dyDescent="0.3">
      <c r="A451" s="7" t="s">
        <v>1942</v>
      </c>
      <c r="B451" s="7" t="s">
        <v>2333</v>
      </c>
      <c r="C451" s="11" t="s">
        <v>1</v>
      </c>
      <c r="D451" s="1" t="s">
        <v>2678</v>
      </c>
      <c r="E451" s="17">
        <v>0.78569999999999995</v>
      </c>
      <c r="F451" s="18">
        <v>11</v>
      </c>
      <c r="G451" s="17">
        <v>0.21429999999999999</v>
      </c>
      <c r="H451" s="18">
        <v>3</v>
      </c>
      <c r="I451" s="19">
        <v>14</v>
      </c>
      <c r="J451" s="11">
        <f t="shared" si="32"/>
        <v>1</v>
      </c>
      <c r="K451" s="11" t="s">
        <v>1434</v>
      </c>
      <c r="L451" s="11">
        <f t="shared" si="33"/>
        <v>0</v>
      </c>
      <c r="M451" s="11" t="s">
        <v>1929</v>
      </c>
      <c r="N451" s="11">
        <f t="shared" si="34"/>
        <v>0</v>
      </c>
      <c r="O451" s="11" t="s">
        <v>1929</v>
      </c>
      <c r="P451" s="11">
        <f t="shared" si="35"/>
        <v>0</v>
      </c>
      <c r="Q451" s="11" t="s">
        <v>1929</v>
      </c>
    </row>
    <row r="452" spans="1:17" ht="153.75" thickBot="1" x14ac:dyDescent="0.3">
      <c r="A452" s="7" t="s">
        <v>1942</v>
      </c>
      <c r="B452" s="7" t="s">
        <v>2333</v>
      </c>
      <c r="C452" s="11" t="s">
        <v>1</v>
      </c>
      <c r="D452" s="1" t="s">
        <v>2679</v>
      </c>
      <c r="E452" s="17">
        <v>0.57140000000000002</v>
      </c>
      <c r="F452" s="18">
        <v>8</v>
      </c>
      <c r="G452" s="17">
        <v>0.42859999999999998</v>
      </c>
      <c r="H452" s="18">
        <v>6</v>
      </c>
      <c r="I452" s="19">
        <v>14</v>
      </c>
      <c r="J452" s="11">
        <f t="shared" si="32"/>
        <v>0</v>
      </c>
      <c r="K452" s="11" t="s">
        <v>1929</v>
      </c>
      <c r="L452" s="11">
        <f t="shared" si="33"/>
        <v>0</v>
      </c>
      <c r="M452" s="11" t="s">
        <v>1929</v>
      </c>
      <c r="N452" s="11">
        <f t="shared" si="34"/>
        <v>0</v>
      </c>
      <c r="O452" s="11" t="s">
        <v>1929</v>
      </c>
      <c r="P452" s="11">
        <f t="shared" si="35"/>
        <v>0</v>
      </c>
      <c r="Q452" s="11" t="s">
        <v>1929</v>
      </c>
    </row>
    <row r="453" spans="1:17" ht="90" thickBot="1" x14ac:dyDescent="0.3">
      <c r="A453" s="7" t="s">
        <v>1942</v>
      </c>
      <c r="B453" s="7" t="s">
        <v>2333</v>
      </c>
      <c r="C453" s="11" t="s">
        <v>1</v>
      </c>
      <c r="D453" s="1" t="s">
        <v>2680</v>
      </c>
      <c r="E453" s="17">
        <v>0.71430000000000005</v>
      </c>
      <c r="F453" s="18">
        <v>10</v>
      </c>
      <c r="G453" s="17">
        <v>0.28570000000000001</v>
      </c>
      <c r="H453" s="18">
        <v>4</v>
      </c>
      <c r="I453" s="19">
        <v>14</v>
      </c>
      <c r="J453" s="11">
        <f t="shared" si="32"/>
        <v>1</v>
      </c>
      <c r="K453" s="11" t="s">
        <v>1434</v>
      </c>
      <c r="L453" s="11">
        <f t="shared" si="33"/>
        <v>0</v>
      </c>
      <c r="M453" s="11" t="s">
        <v>1929</v>
      </c>
      <c r="N453" s="11">
        <f t="shared" si="34"/>
        <v>0</v>
      </c>
      <c r="O453" s="11" t="s">
        <v>1929</v>
      </c>
      <c r="P453" s="11">
        <f t="shared" si="35"/>
        <v>0</v>
      </c>
      <c r="Q453" s="11" t="s">
        <v>1929</v>
      </c>
    </row>
    <row r="454" spans="1:17" ht="51.75" thickBot="1" x14ac:dyDescent="0.3">
      <c r="A454" s="7" t="s">
        <v>1942</v>
      </c>
      <c r="B454" s="7" t="s">
        <v>2333</v>
      </c>
      <c r="C454" s="11" t="s">
        <v>1</v>
      </c>
      <c r="D454" s="1" t="s">
        <v>2681</v>
      </c>
      <c r="E454" s="17">
        <v>0.78569999999999995</v>
      </c>
      <c r="F454" s="18">
        <v>11</v>
      </c>
      <c r="G454" s="17">
        <v>0.21429999999999999</v>
      </c>
      <c r="H454" s="18">
        <v>3</v>
      </c>
      <c r="I454" s="19">
        <v>14</v>
      </c>
      <c r="J454" s="11">
        <f t="shared" si="32"/>
        <v>1</v>
      </c>
      <c r="K454" s="11" t="s">
        <v>1434</v>
      </c>
      <c r="L454" s="11">
        <f t="shared" si="33"/>
        <v>0</v>
      </c>
      <c r="M454" s="11" t="s">
        <v>1929</v>
      </c>
      <c r="N454" s="11">
        <f t="shared" si="34"/>
        <v>0</v>
      </c>
      <c r="O454" s="11" t="s">
        <v>1929</v>
      </c>
      <c r="P454" s="11">
        <f t="shared" si="35"/>
        <v>0</v>
      </c>
      <c r="Q454" s="11" t="s">
        <v>1929</v>
      </c>
    </row>
    <row r="455" spans="1:17" ht="76.5" x14ac:dyDescent="0.25">
      <c r="A455" s="7" t="s">
        <v>1942</v>
      </c>
      <c r="B455" s="7" t="s">
        <v>2333</v>
      </c>
      <c r="C455" s="11" t="s">
        <v>1</v>
      </c>
      <c r="D455" s="2" t="s">
        <v>2682</v>
      </c>
      <c r="E455" s="20">
        <v>0.85709999999999997</v>
      </c>
      <c r="F455" s="21">
        <v>12</v>
      </c>
      <c r="G455" s="20">
        <v>0.1429</v>
      </c>
      <c r="H455" s="21">
        <v>2</v>
      </c>
      <c r="I455" s="22">
        <v>14</v>
      </c>
      <c r="J455" s="11">
        <f t="shared" si="32"/>
        <v>1</v>
      </c>
      <c r="K455" s="11" t="s">
        <v>1434</v>
      </c>
      <c r="L455" s="11">
        <f t="shared" si="33"/>
        <v>1</v>
      </c>
      <c r="M455" s="11" t="s">
        <v>1434</v>
      </c>
      <c r="N455" s="11">
        <f t="shared" si="34"/>
        <v>0</v>
      </c>
      <c r="O455" s="11" t="s">
        <v>1929</v>
      </c>
      <c r="P455" s="11">
        <f t="shared" si="35"/>
        <v>0</v>
      </c>
      <c r="Q455" s="11" t="s">
        <v>1929</v>
      </c>
    </row>
    <row r="456" spans="1:17" ht="89.25" x14ac:dyDescent="0.25">
      <c r="A456" s="7" t="s">
        <v>1942</v>
      </c>
      <c r="B456" s="7" t="s">
        <v>2339</v>
      </c>
      <c r="C456" s="11" t="s">
        <v>1</v>
      </c>
      <c r="D456" s="8" t="s">
        <v>2683</v>
      </c>
      <c r="E456" s="9">
        <v>0.85709999999999997</v>
      </c>
      <c r="F456" s="10">
        <v>12</v>
      </c>
      <c r="G456" s="9">
        <v>0.1429</v>
      </c>
      <c r="H456" s="10">
        <v>2</v>
      </c>
      <c r="I456" s="10">
        <v>14</v>
      </c>
      <c r="J456" s="11">
        <f t="shared" si="32"/>
        <v>1</v>
      </c>
      <c r="K456" s="11" t="s">
        <v>1434</v>
      </c>
      <c r="L456" s="11">
        <f t="shared" si="33"/>
        <v>1</v>
      </c>
      <c r="M456" s="11" t="s">
        <v>1434</v>
      </c>
      <c r="N456" s="11">
        <f t="shared" si="34"/>
        <v>0</v>
      </c>
      <c r="O456" s="11" t="s">
        <v>1929</v>
      </c>
      <c r="P456" s="11">
        <f t="shared" si="35"/>
        <v>0</v>
      </c>
      <c r="Q456" s="11" t="s">
        <v>1929</v>
      </c>
    </row>
    <row r="457" spans="1:17" ht="25.5" x14ac:dyDescent="0.25">
      <c r="A457" s="7" t="s">
        <v>1942</v>
      </c>
      <c r="B457" s="7" t="s">
        <v>2339</v>
      </c>
      <c r="C457" s="11" t="s">
        <v>1</v>
      </c>
      <c r="D457" s="8" t="s">
        <v>2684</v>
      </c>
      <c r="E457" s="9">
        <v>0.92859999999999998</v>
      </c>
      <c r="F457" s="10">
        <v>13</v>
      </c>
      <c r="G457" s="9">
        <v>7.1400000000000005E-2</v>
      </c>
      <c r="H457" s="10">
        <v>1</v>
      </c>
      <c r="I457" s="10">
        <v>14</v>
      </c>
      <c r="J457" s="11">
        <f t="shared" si="32"/>
        <v>1</v>
      </c>
      <c r="K457" s="11" t="s">
        <v>1434</v>
      </c>
      <c r="L457" s="11">
        <f t="shared" si="33"/>
        <v>1</v>
      </c>
      <c r="M457" s="11" t="s">
        <v>1434</v>
      </c>
      <c r="N457" s="11">
        <f t="shared" si="34"/>
        <v>1</v>
      </c>
      <c r="O457" s="11" t="s">
        <v>1434</v>
      </c>
      <c r="P457" s="11">
        <f t="shared" si="35"/>
        <v>0</v>
      </c>
      <c r="Q457" s="11" t="s">
        <v>1929</v>
      </c>
    </row>
    <row r="458" spans="1:17" ht="127.5" x14ac:dyDescent="0.25">
      <c r="A458" s="7" t="s">
        <v>1942</v>
      </c>
      <c r="B458" s="7" t="s">
        <v>2339</v>
      </c>
      <c r="C458" s="11" t="s">
        <v>1</v>
      </c>
      <c r="D458" s="8" t="s">
        <v>2685</v>
      </c>
      <c r="E458" s="9">
        <v>0.92859999999999998</v>
      </c>
      <c r="F458" s="10">
        <v>13</v>
      </c>
      <c r="G458" s="9">
        <v>7.1400000000000005E-2</v>
      </c>
      <c r="H458" s="10">
        <v>1</v>
      </c>
      <c r="I458" s="10">
        <v>14</v>
      </c>
      <c r="J458" s="11">
        <f t="shared" si="32"/>
        <v>1</v>
      </c>
      <c r="K458" s="11" t="s">
        <v>1434</v>
      </c>
      <c r="L458" s="11">
        <f t="shared" si="33"/>
        <v>1</v>
      </c>
      <c r="M458" s="11" t="s">
        <v>1434</v>
      </c>
      <c r="N458" s="11">
        <f t="shared" si="34"/>
        <v>1</v>
      </c>
      <c r="O458" s="11" t="s">
        <v>1434</v>
      </c>
      <c r="P458" s="11">
        <f t="shared" si="35"/>
        <v>0</v>
      </c>
      <c r="Q458" s="11" t="s">
        <v>1929</v>
      </c>
    </row>
    <row r="459" spans="1:17" ht="102" x14ac:dyDescent="0.25">
      <c r="A459" s="7" t="s">
        <v>1942</v>
      </c>
      <c r="B459" s="7" t="s">
        <v>2339</v>
      </c>
      <c r="C459" s="11" t="s">
        <v>1</v>
      </c>
      <c r="D459" s="8" t="s">
        <v>2686</v>
      </c>
      <c r="E459" s="9">
        <v>0.64290000000000003</v>
      </c>
      <c r="F459" s="10">
        <v>9</v>
      </c>
      <c r="G459" s="9">
        <v>0.35709999999999997</v>
      </c>
      <c r="H459" s="10">
        <v>5</v>
      </c>
      <c r="I459" s="10">
        <v>14</v>
      </c>
      <c r="J459" s="11">
        <f t="shared" si="32"/>
        <v>0</v>
      </c>
      <c r="K459" s="11" t="s">
        <v>1929</v>
      </c>
      <c r="L459" s="11">
        <f t="shared" si="33"/>
        <v>0</v>
      </c>
      <c r="M459" s="11" t="s">
        <v>1929</v>
      </c>
      <c r="N459" s="11">
        <f t="shared" si="34"/>
        <v>0</v>
      </c>
      <c r="O459" s="11" t="s">
        <v>1929</v>
      </c>
      <c r="P459" s="11">
        <f t="shared" si="35"/>
        <v>0</v>
      </c>
      <c r="Q459" s="11" t="s">
        <v>1929</v>
      </c>
    </row>
    <row r="460" spans="1:17" ht="165.75" x14ac:dyDescent="0.25">
      <c r="A460" s="7" t="s">
        <v>1942</v>
      </c>
      <c r="B460" s="7" t="s">
        <v>2339</v>
      </c>
      <c r="C460" s="11" t="s">
        <v>1</v>
      </c>
      <c r="D460" s="8" t="s">
        <v>2687</v>
      </c>
      <c r="E460" s="9">
        <v>0.78569999999999995</v>
      </c>
      <c r="F460" s="10">
        <v>11</v>
      </c>
      <c r="G460" s="9">
        <v>0.21429999999999999</v>
      </c>
      <c r="H460" s="10">
        <v>3</v>
      </c>
      <c r="I460" s="10">
        <v>14</v>
      </c>
      <c r="J460" s="11">
        <f t="shared" si="32"/>
        <v>1</v>
      </c>
      <c r="K460" s="11" t="s">
        <v>1434</v>
      </c>
      <c r="L460" s="11">
        <f t="shared" si="33"/>
        <v>0</v>
      </c>
      <c r="M460" s="11" t="s">
        <v>1929</v>
      </c>
      <c r="N460" s="11">
        <f t="shared" si="34"/>
        <v>0</v>
      </c>
      <c r="O460" s="11" t="s">
        <v>1929</v>
      </c>
      <c r="P460" s="11">
        <f t="shared" si="35"/>
        <v>0</v>
      </c>
      <c r="Q460" s="11" t="s">
        <v>1929</v>
      </c>
    </row>
    <row r="461" spans="1:17" ht="60" x14ac:dyDescent="0.25">
      <c r="A461" s="7" t="s">
        <v>1942</v>
      </c>
      <c r="B461" s="7" t="s">
        <v>2347</v>
      </c>
      <c r="C461" s="11" t="s">
        <v>1</v>
      </c>
      <c r="D461" s="16" t="s">
        <v>2688</v>
      </c>
      <c r="E461" s="13">
        <v>0.92310000000000003</v>
      </c>
      <c r="F461" s="14">
        <v>12</v>
      </c>
      <c r="G461" s="13">
        <v>7.6899999999999996E-2</v>
      </c>
      <c r="H461" s="14">
        <v>1</v>
      </c>
      <c r="I461" s="14">
        <v>13</v>
      </c>
      <c r="J461" s="11">
        <f t="shared" si="32"/>
        <v>1</v>
      </c>
      <c r="K461" s="11" t="s">
        <v>1434</v>
      </c>
      <c r="L461" s="11">
        <f t="shared" si="33"/>
        <v>1</v>
      </c>
      <c r="M461" s="11" t="s">
        <v>1434</v>
      </c>
      <c r="N461" s="11">
        <f t="shared" si="34"/>
        <v>1</v>
      </c>
      <c r="O461" s="11" t="s">
        <v>1434</v>
      </c>
      <c r="P461" s="11">
        <f t="shared" si="35"/>
        <v>0</v>
      </c>
      <c r="Q461" s="11" t="s">
        <v>1929</v>
      </c>
    </row>
    <row r="462" spans="1:17" ht="60" x14ac:dyDescent="0.25">
      <c r="A462" s="7" t="s">
        <v>1942</v>
      </c>
      <c r="B462" s="7" t="s">
        <v>2347</v>
      </c>
      <c r="C462" s="11" t="s">
        <v>1</v>
      </c>
      <c r="D462" s="16" t="s">
        <v>2689</v>
      </c>
      <c r="E462" s="13">
        <v>0.84619999999999995</v>
      </c>
      <c r="F462" s="14">
        <v>11</v>
      </c>
      <c r="G462" s="13">
        <v>0.15379999999999999</v>
      </c>
      <c r="H462" s="14">
        <v>2</v>
      </c>
      <c r="I462" s="14">
        <v>13</v>
      </c>
      <c r="J462" s="11">
        <f t="shared" si="32"/>
        <v>1</v>
      </c>
      <c r="K462" s="11" t="s">
        <v>1434</v>
      </c>
      <c r="L462" s="11">
        <f t="shared" si="33"/>
        <v>1</v>
      </c>
      <c r="M462" s="11" t="s">
        <v>1434</v>
      </c>
      <c r="N462" s="11">
        <f t="shared" si="34"/>
        <v>0</v>
      </c>
      <c r="O462" s="11" t="s">
        <v>1929</v>
      </c>
      <c r="P462" s="11">
        <f t="shared" si="35"/>
        <v>0</v>
      </c>
      <c r="Q462" s="11" t="s">
        <v>1929</v>
      </c>
    </row>
    <row r="463" spans="1:17" ht="75" x14ac:dyDescent="0.25">
      <c r="A463" s="7" t="s">
        <v>1942</v>
      </c>
      <c r="B463" s="7" t="s">
        <v>2347</v>
      </c>
      <c r="C463" s="11" t="s">
        <v>1</v>
      </c>
      <c r="D463" s="16" t="s">
        <v>2690</v>
      </c>
      <c r="E463" s="13">
        <v>0.76919999999999999</v>
      </c>
      <c r="F463" s="14">
        <v>10</v>
      </c>
      <c r="G463" s="13">
        <v>0.23080000000000001</v>
      </c>
      <c r="H463" s="14">
        <v>3</v>
      </c>
      <c r="I463" s="14">
        <v>13</v>
      </c>
      <c r="J463" s="11">
        <f t="shared" si="32"/>
        <v>1</v>
      </c>
      <c r="K463" s="11" t="s">
        <v>1434</v>
      </c>
      <c r="L463" s="11">
        <f t="shared" si="33"/>
        <v>0</v>
      </c>
      <c r="M463" s="11" t="s">
        <v>1929</v>
      </c>
      <c r="N463" s="11">
        <f t="shared" si="34"/>
        <v>0</v>
      </c>
      <c r="O463" s="11" t="s">
        <v>1929</v>
      </c>
      <c r="P463" s="11">
        <f t="shared" si="35"/>
        <v>0</v>
      </c>
      <c r="Q463" s="11" t="s">
        <v>1929</v>
      </c>
    </row>
    <row r="464" spans="1:17" ht="105" x14ac:dyDescent="0.25">
      <c r="A464" s="7" t="s">
        <v>1942</v>
      </c>
      <c r="B464" s="7" t="s">
        <v>2347</v>
      </c>
      <c r="C464" s="11" t="s">
        <v>1</v>
      </c>
      <c r="D464" s="16" t="s">
        <v>2691</v>
      </c>
      <c r="E464" s="13">
        <v>0.84619999999999995</v>
      </c>
      <c r="F464" s="14">
        <v>11</v>
      </c>
      <c r="G464" s="13">
        <v>0.15379999999999999</v>
      </c>
      <c r="H464" s="14">
        <v>2</v>
      </c>
      <c r="I464" s="14">
        <v>13</v>
      </c>
      <c r="J464" s="11">
        <f t="shared" si="32"/>
        <v>1</v>
      </c>
      <c r="K464" s="11" t="s">
        <v>1434</v>
      </c>
      <c r="L464" s="11">
        <f t="shared" si="33"/>
        <v>1</v>
      </c>
      <c r="M464" s="11" t="s">
        <v>1434</v>
      </c>
      <c r="N464" s="11">
        <f t="shared" si="34"/>
        <v>0</v>
      </c>
      <c r="O464" s="11" t="s">
        <v>1929</v>
      </c>
      <c r="P464" s="11">
        <f t="shared" si="35"/>
        <v>0</v>
      </c>
      <c r="Q464" s="11" t="s">
        <v>1929</v>
      </c>
    </row>
    <row r="465" spans="1:17" ht="150" x14ac:dyDescent="0.25">
      <c r="A465" s="7" t="s">
        <v>1942</v>
      </c>
      <c r="B465" s="7" t="s">
        <v>2347</v>
      </c>
      <c r="C465" s="11" t="s">
        <v>1</v>
      </c>
      <c r="D465" s="16" t="s">
        <v>2692</v>
      </c>
      <c r="E465" s="13">
        <v>0.84619999999999995</v>
      </c>
      <c r="F465" s="14">
        <v>11</v>
      </c>
      <c r="G465" s="13">
        <v>0.15379999999999999</v>
      </c>
      <c r="H465" s="14">
        <v>2</v>
      </c>
      <c r="I465" s="14">
        <v>13</v>
      </c>
      <c r="J465" s="11">
        <f t="shared" si="32"/>
        <v>1</v>
      </c>
      <c r="K465" s="11" t="s">
        <v>1434</v>
      </c>
      <c r="L465" s="11">
        <f t="shared" si="33"/>
        <v>1</v>
      </c>
      <c r="M465" s="11" t="s">
        <v>1434</v>
      </c>
      <c r="N465" s="11">
        <f t="shared" si="34"/>
        <v>0</v>
      </c>
      <c r="O465" s="11" t="s">
        <v>1929</v>
      </c>
      <c r="P465" s="11">
        <f t="shared" si="35"/>
        <v>0</v>
      </c>
      <c r="Q465" s="11" t="s">
        <v>1929</v>
      </c>
    </row>
    <row r="466" spans="1:17" ht="89.25" x14ac:dyDescent="0.25">
      <c r="A466" s="7" t="s">
        <v>1942</v>
      </c>
      <c r="B466" s="7" t="s">
        <v>2353</v>
      </c>
      <c r="C466" s="11" t="s">
        <v>1</v>
      </c>
      <c r="D466" s="8" t="s">
        <v>2693</v>
      </c>
      <c r="E466" s="9">
        <v>0.92310000000000003</v>
      </c>
      <c r="F466" s="10">
        <v>12</v>
      </c>
      <c r="G466" s="9">
        <v>7.6899999999999996E-2</v>
      </c>
      <c r="H466" s="10">
        <v>1</v>
      </c>
      <c r="I466" s="10">
        <v>13</v>
      </c>
      <c r="J466" s="11">
        <f t="shared" si="32"/>
        <v>1</v>
      </c>
      <c r="K466" s="11" t="s">
        <v>1434</v>
      </c>
      <c r="L466" s="11">
        <f t="shared" si="33"/>
        <v>1</v>
      </c>
      <c r="M466" s="11" t="s">
        <v>1434</v>
      </c>
      <c r="N466" s="11">
        <f t="shared" si="34"/>
        <v>1</v>
      </c>
      <c r="O466" s="11" t="s">
        <v>1434</v>
      </c>
      <c r="P466" s="11">
        <f t="shared" si="35"/>
        <v>0</v>
      </c>
      <c r="Q466" s="11" t="s">
        <v>1929</v>
      </c>
    </row>
    <row r="467" spans="1:17" ht="51" x14ac:dyDescent="0.25">
      <c r="A467" s="7" t="s">
        <v>1942</v>
      </c>
      <c r="B467" s="7" t="s">
        <v>2353</v>
      </c>
      <c r="C467" s="11" t="s">
        <v>1</v>
      </c>
      <c r="D467" s="8" t="s">
        <v>2694</v>
      </c>
      <c r="E467" s="9">
        <v>0.84619999999999995</v>
      </c>
      <c r="F467" s="10">
        <v>11</v>
      </c>
      <c r="G467" s="9">
        <v>0.15379999999999999</v>
      </c>
      <c r="H467" s="10">
        <v>2</v>
      </c>
      <c r="I467" s="10">
        <v>13</v>
      </c>
      <c r="J467" s="11">
        <f t="shared" ref="J467:J530" si="36">IF(E467&gt;=66.67%,1,0)</f>
        <v>1</v>
      </c>
      <c r="K467" s="11" t="s">
        <v>1434</v>
      </c>
      <c r="L467" s="11">
        <f t="shared" ref="L467:L530" si="37">IF(E467&gt;=80%,1,0)</f>
        <v>1</v>
      </c>
      <c r="M467" s="11" t="s">
        <v>1434</v>
      </c>
      <c r="N467" s="11">
        <f t="shared" ref="N467:N530" si="38">IF(E467&gt;=90%,1,0)</f>
        <v>0</v>
      </c>
      <c r="O467" s="11" t="s">
        <v>1929</v>
      </c>
      <c r="P467" s="11">
        <f t="shared" ref="P467:P530" si="39">IF(E467=100%,1,0)</f>
        <v>0</v>
      </c>
      <c r="Q467" s="11" t="s">
        <v>1929</v>
      </c>
    </row>
    <row r="468" spans="1:17" ht="89.25" x14ac:dyDescent="0.25">
      <c r="A468" s="7" t="s">
        <v>1942</v>
      </c>
      <c r="B468" s="7" t="s">
        <v>2353</v>
      </c>
      <c r="C468" s="11" t="s">
        <v>1</v>
      </c>
      <c r="D468" s="8" t="s">
        <v>2695</v>
      </c>
      <c r="E468" s="9">
        <v>0.61539999999999995</v>
      </c>
      <c r="F468" s="10">
        <v>8</v>
      </c>
      <c r="G468" s="9">
        <v>0.3846</v>
      </c>
      <c r="H468" s="10">
        <v>5</v>
      </c>
      <c r="I468" s="10">
        <v>13</v>
      </c>
      <c r="J468" s="11">
        <f t="shared" si="36"/>
        <v>0</v>
      </c>
      <c r="K468" s="11" t="s">
        <v>1929</v>
      </c>
      <c r="L468" s="11">
        <f t="shared" si="37"/>
        <v>0</v>
      </c>
      <c r="M468" s="11" t="s">
        <v>1929</v>
      </c>
      <c r="N468" s="11">
        <f t="shared" si="38"/>
        <v>0</v>
      </c>
      <c r="O468" s="11" t="s">
        <v>1929</v>
      </c>
      <c r="P468" s="11">
        <f t="shared" si="39"/>
        <v>0</v>
      </c>
      <c r="Q468" s="11" t="s">
        <v>1929</v>
      </c>
    </row>
    <row r="469" spans="1:17" ht="25.5" x14ac:dyDescent="0.25">
      <c r="A469" s="7" t="s">
        <v>1942</v>
      </c>
      <c r="B469" s="7" t="s">
        <v>2353</v>
      </c>
      <c r="C469" s="11" t="s">
        <v>1</v>
      </c>
      <c r="D469" s="8" t="s">
        <v>2696</v>
      </c>
      <c r="E469" s="9">
        <v>0.76919999999999999</v>
      </c>
      <c r="F469" s="10">
        <v>10</v>
      </c>
      <c r="G469" s="9">
        <v>0.23080000000000001</v>
      </c>
      <c r="H469" s="10">
        <v>3</v>
      </c>
      <c r="I469" s="10">
        <v>13</v>
      </c>
      <c r="J469" s="11">
        <f t="shared" si="36"/>
        <v>1</v>
      </c>
      <c r="K469" s="11" t="s">
        <v>1434</v>
      </c>
      <c r="L469" s="11">
        <f t="shared" si="37"/>
        <v>0</v>
      </c>
      <c r="M469" s="11" t="s">
        <v>1929</v>
      </c>
      <c r="N469" s="11">
        <f t="shared" si="38"/>
        <v>0</v>
      </c>
      <c r="O469" s="11" t="s">
        <v>1929</v>
      </c>
      <c r="P469" s="11">
        <f t="shared" si="39"/>
        <v>0</v>
      </c>
      <c r="Q469" s="11" t="s">
        <v>1929</v>
      </c>
    </row>
    <row r="470" spans="1:17" ht="76.5" x14ac:dyDescent="0.25">
      <c r="A470" s="7" t="s">
        <v>1943</v>
      </c>
      <c r="B470" s="7" t="s">
        <v>2096</v>
      </c>
      <c r="C470" s="11" t="s">
        <v>1</v>
      </c>
      <c r="D470" s="8" t="s">
        <v>2697</v>
      </c>
      <c r="E470" s="9">
        <v>1</v>
      </c>
      <c r="F470" s="10">
        <v>13</v>
      </c>
      <c r="G470" s="9">
        <v>0</v>
      </c>
      <c r="H470" s="10">
        <v>0</v>
      </c>
      <c r="I470" s="10">
        <v>13</v>
      </c>
      <c r="J470" s="11">
        <f t="shared" si="36"/>
        <v>1</v>
      </c>
      <c r="K470" s="11" t="s">
        <v>1434</v>
      </c>
      <c r="L470" s="11">
        <f t="shared" si="37"/>
        <v>1</v>
      </c>
      <c r="M470" s="11" t="s">
        <v>1434</v>
      </c>
      <c r="N470" s="11">
        <f t="shared" si="38"/>
        <v>1</v>
      </c>
      <c r="O470" s="11" t="s">
        <v>1434</v>
      </c>
      <c r="P470" s="11">
        <f t="shared" si="39"/>
        <v>1</v>
      </c>
      <c r="Q470" s="11" t="s">
        <v>1434</v>
      </c>
    </row>
    <row r="471" spans="1:17" ht="89.25" x14ac:dyDescent="0.25">
      <c r="A471" s="7" t="s">
        <v>1943</v>
      </c>
      <c r="B471" s="7" t="s">
        <v>2096</v>
      </c>
      <c r="C471" s="11" t="s">
        <v>1</v>
      </c>
      <c r="D471" s="8" t="s">
        <v>2698</v>
      </c>
      <c r="E471" s="9">
        <v>0.92310000000000003</v>
      </c>
      <c r="F471" s="10">
        <v>12</v>
      </c>
      <c r="G471" s="9">
        <v>7.6899999999999996E-2</v>
      </c>
      <c r="H471" s="10">
        <v>1</v>
      </c>
      <c r="I471" s="10">
        <v>13</v>
      </c>
      <c r="J471" s="11">
        <f t="shared" si="36"/>
        <v>1</v>
      </c>
      <c r="K471" s="11" t="s">
        <v>1434</v>
      </c>
      <c r="L471" s="11">
        <f t="shared" si="37"/>
        <v>1</v>
      </c>
      <c r="M471" s="11" t="s">
        <v>1434</v>
      </c>
      <c r="N471" s="11">
        <f t="shared" si="38"/>
        <v>1</v>
      </c>
      <c r="O471" s="11" t="s">
        <v>1434</v>
      </c>
      <c r="P471" s="11">
        <f t="shared" si="39"/>
        <v>0</v>
      </c>
      <c r="Q471" s="11" t="s">
        <v>1929</v>
      </c>
    </row>
    <row r="472" spans="1:17" ht="102" x14ac:dyDescent="0.25">
      <c r="A472" s="7" t="s">
        <v>1943</v>
      </c>
      <c r="B472" s="7" t="s">
        <v>2096</v>
      </c>
      <c r="C472" s="11" t="s">
        <v>1</v>
      </c>
      <c r="D472" s="8" t="s">
        <v>2699</v>
      </c>
      <c r="E472" s="9">
        <v>0.76919999999999999</v>
      </c>
      <c r="F472" s="10">
        <v>10</v>
      </c>
      <c r="G472" s="9">
        <v>0.23080000000000001</v>
      </c>
      <c r="H472" s="10">
        <v>3</v>
      </c>
      <c r="I472" s="10">
        <v>13</v>
      </c>
      <c r="J472" s="11">
        <f t="shared" si="36"/>
        <v>1</v>
      </c>
      <c r="K472" s="11" t="s">
        <v>1434</v>
      </c>
      <c r="L472" s="11">
        <f t="shared" si="37"/>
        <v>0</v>
      </c>
      <c r="M472" s="11" t="s">
        <v>1929</v>
      </c>
      <c r="N472" s="11">
        <f t="shared" si="38"/>
        <v>0</v>
      </c>
      <c r="O472" s="11" t="s">
        <v>1929</v>
      </c>
      <c r="P472" s="11">
        <f t="shared" si="39"/>
        <v>0</v>
      </c>
      <c r="Q472" s="11" t="s">
        <v>1929</v>
      </c>
    </row>
    <row r="473" spans="1:17" ht="178.5" x14ac:dyDescent="0.25">
      <c r="A473" s="7" t="s">
        <v>1943</v>
      </c>
      <c r="B473" s="7" t="s">
        <v>2096</v>
      </c>
      <c r="C473" s="11" t="s">
        <v>1</v>
      </c>
      <c r="D473" s="8" t="s">
        <v>2700</v>
      </c>
      <c r="E473" s="9">
        <v>0.84619999999999995</v>
      </c>
      <c r="F473" s="10">
        <v>11</v>
      </c>
      <c r="G473" s="9">
        <v>0.15379999999999999</v>
      </c>
      <c r="H473" s="10">
        <v>2</v>
      </c>
      <c r="I473" s="10">
        <v>13</v>
      </c>
      <c r="J473" s="11">
        <f t="shared" si="36"/>
        <v>1</v>
      </c>
      <c r="K473" s="11" t="s">
        <v>1434</v>
      </c>
      <c r="L473" s="11">
        <f t="shared" si="37"/>
        <v>1</v>
      </c>
      <c r="M473" s="11" t="s">
        <v>1434</v>
      </c>
      <c r="N473" s="11">
        <f t="shared" si="38"/>
        <v>0</v>
      </c>
      <c r="O473" s="11" t="s">
        <v>1929</v>
      </c>
      <c r="P473" s="11">
        <f t="shared" si="39"/>
        <v>0</v>
      </c>
      <c r="Q473" s="11" t="s">
        <v>1929</v>
      </c>
    </row>
    <row r="474" spans="1:17" ht="38.25" x14ac:dyDescent="0.25">
      <c r="A474" s="7" t="s">
        <v>1943</v>
      </c>
      <c r="B474" s="7" t="s">
        <v>2096</v>
      </c>
      <c r="C474" s="11" t="s">
        <v>1</v>
      </c>
      <c r="D474" s="8" t="s">
        <v>2701</v>
      </c>
      <c r="E474" s="9">
        <v>0.84619999999999995</v>
      </c>
      <c r="F474" s="10">
        <v>11</v>
      </c>
      <c r="G474" s="9">
        <v>0.15379999999999999</v>
      </c>
      <c r="H474" s="10">
        <v>2</v>
      </c>
      <c r="I474" s="10">
        <v>13</v>
      </c>
      <c r="J474" s="11">
        <f t="shared" si="36"/>
        <v>1</v>
      </c>
      <c r="K474" s="11" t="s">
        <v>1434</v>
      </c>
      <c r="L474" s="11">
        <f t="shared" si="37"/>
        <v>1</v>
      </c>
      <c r="M474" s="11" t="s">
        <v>1434</v>
      </c>
      <c r="N474" s="11">
        <f t="shared" si="38"/>
        <v>0</v>
      </c>
      <c r="O474" s="11" t="s">
        <v>1929</v>
      </c>
      <c r="P474" s="11">
        <f t="shared" si="39"/>
        <v>0</v>
      </c>
      <c r="Q474" s="11" t="s">
        <v>1929</v>
      </c>
    </row>
    <row r="475" spans="1:17" ht="153" x14ac:dyDescent="0.25">
      <c r="A475" s="7" t="s">
        <v>1943</v>
      </c>
      <c r="B475" s="7" t="s">
        <v>2096</v>
      </c>
      <c r="C475" s="11" t="s">
        <v>1</v>
      </c>
      <c r="D475" s="8" t="s">
        <v>2702</v>
      </c>
      <c r="E475" s="9">
        <v>0.76919999999999999</v>
      </c>
      <c r="F475" s="10">
        <v>10</v>
      </c>
      <c r="G475" s="9">
        <v>0.23080000000000001</v>
      </c>
      <c r="H475" s="10">
        <v>3</v>
      </c>
      <c r="I475" s="10">
        <v>13</v>
      </c>
      <c r="J475" s="11">
        <f t="shared" si="36"/>
        <v>1</v>
      </c>
      <c r="K475" s="11" t="s">
        <v>1434</v>
      </c>
      <c r="L475" s="11">
        <f t="shared" si="37"/>
        <v>0</v>
      </c>
      <c r="M475" s="11" t="s">
        <v>1929</v>
      </c>
      <c r="N475" s="11">
        <f t="shared" si="38"/>
        <v>0</v>
      </c>
      <c r="O475" s="11" t="s">
        <v>1929</v>
      </c>
      <c r="P475" s="11">
        <f t="shared" si="39"/>
        <v>0</v>
      </c>
      <c r="Q475" s="11" t="s">
        <v>1929</v>
      </c>
    </row>
    <row r="476" spans="1:17" ht="63.75" x14ac:dyDescent="0.25">
      <c r="A476" s="7" t="s">
        <v>1943</v>
      </c>
      <c r="B476" s="7" t="s">
        <v>2096</v>
      </c>
      <c r="C476" s="11" t="s">
        <v>1</v>
      </c>
      <c r="D476" s="8" t="s">
        <v>2703</v>
      </c>
      <c r="E476" s="9">
        <v>0.84619999999999995</v>
      </c>
      <c r="F476" s="10">
        <v>11</v>
      </c>
      <c r="G476" s="9">
        <v>0.15379999999999999</v>
      </c>
      <c r="H476" s="10">
        <v>2</v>
      </c>
      <c r="I476" s="10">
        <v>13</v>
      </c>
      <c r="J476" s="11">
        <f t="shared" si="36"/>
        <v>1</v>
      </c>
      <c r="K476" s="11" t="s">
        <v>1434</v>
      </c>
      <c r="L476" s="11">
        <f t="shared" si="37"/>
        <v>1</v>
      </c>
      <c r="M476" s="11" t="s">
        <v>1434</v>
      </c>
      <c r="N476" s="11">
        <f t="shared" si="38"/>
        <v>0</v>
      </c>
      <c r="O476" s="11" t="s">
        <v>1929</v>
      </c>
      <c r="P476" s="11">
        <f t="shared" si="39"/>
        <v>0</v>
      </c>
      <c r="Q476" s="11" t="s">
        <v>1929</v>
      </c>
    </row>
    <row r="477" spans="1:17" ht="89.25" x14ac:dyDescent="0.25">
      <c r="A477" s="7" t="s">
        <v>1943</v>
      </c>
      <c r="B477" s="7" t="s">
        <v>2096</v>
      </c>
      <c r="C477" s="11" t="s">
        <v>1</v>
      </c>
      <c r="D477" s="8" t="s">
        <v>2704</v>
      </c>
      <c r="E477" s="9">
        <v>0.76919999999999999</v>
      </c>
      <c r="F477" s="10">
        <v>10</v>
      </c>
      <c r="G477" s="9">
        <v>0.23080000000000001</v>
      </c>
      <c r="H477" s="10">
        <v>3</v>
      </c>
      <c r="I477" s="10">
        <v>13</v>
      </c>
      <c r="J477" s="11">
        <f t="shared" si="36"/>
        <v>1</v>
      </c>
      <c r="K477" s="11" t="s">
        <v>1434</v>
      </c>
      <c r="L477" s="11">
        <f t="shared" si="37"/>
        <v>0</v>
      </c>
      <c r="M477" s="11" t="s">
        <v>1929</v>
      </c>
      <c r="N477" s="11">
        <f t="shared" si="38"/>
        <v>0</v>
      </c>
      <c r="O477" s="11" t="s">
        <v>1929</v>
      </c>
      <c r="P477" s="11">
        <f t="shared" si="39"/>
        <v>0</v>
      </c>
      <c r="Q477" s="11" t="s">
        <v>1929</v>
      </c>
    </row>
    <row r="478" spans="1:17" ht="63.75" x14ac:dyDescent="0.25">
      <c r="A478" s="7" t="s">
        <v>1943</v>
      </c>
      <c r="B478" s="7" t="s">
        <v>2096</v>
      </c>
      <c r="C478" s="11" t="s">
        <v>1</v>
      </c>
      <c r="D478" s="8" t="s">
        <v>2705</v>
      </c>
      <c r="E478" s="9">
        <v>0.92310000000000003</v>
      </c>
      <c r="F478" s="10">
        <v>12</v>
      </c>
      <c r="G478" s="9">
        <v>7.6899999999999996E-2</v>
      </c>
      <c r="H478" s="10">
        <v>1</v>
      </c>
      <c r="I478" s="10">
        <v>13</v>
      </c>
      <c r="J478" s="11">
        <f t="shared" si="36"/>
        <v>1</v>
      </c>
      <c r="K478" s="11" t="s">
        <v>1434</v>
      </c>
      <c r="L478" s="11">
        <f t="shared" si="37"/>
        <v>1</v>
      </c>
      <c r="M478" s="11" t="s">
        <v>1434</v>
      </c>
      <c r="N478" s="11">
        <f t="shared" si="38"/>
        <v>1</v>
      </c>
      <c r="O478" s="11" t="s">
        <v>1434</v>
      </c>
      <c r="P478" s="11">
        <f t="shared" si="39"/>
        <v>0</v>
      </c>
      <c r="Q478" s="11" t="s">
        <v>1929</v>
      </c>
    </row>
    <row r="479" spans="1:17" ht="63.75" x14ac:dyDescent="0.25">
      <c r="A479" s="7" t="s">
        <v>1943</v>
      </c>
      <c r="B479" s="7" t="s">
        <v>2096</v>
      </c>
      <c r="C479" s="11" t="s">
        <v>1</v>
      </c>
      <c r="D479" s="8" t="s">
        <v>2706</v>
      </c>
      <c r="E479" s="9">
        <v>0.84619999999999995</v>
      </c>
      <c r="F479" s="10">
        <v>11</v>
      </c>
      <c r="G479" s="9">
        <v>0.15379999999999999</v>
      </c>
      <c r="H479" s="10">
        <v>2</v>
      </c>
      <c r="I479" s="10">
        <v>13</v>
      </c>
      <c r="J479" s="11">
        <f t="shared" si="36"/>
        <v>1</v>
      </c>
      <c r="K479" s="11" t="s">
        <v>1434</v>
      </c>
      <c r="L479" s="11">
        <f t="shared" si="37"/>
        <v>1</v>
      </c>
      <c r="M479" s="11" t="s">
        <v>1434</v>
      </c>
      <c r="N479" s="11">
        <f t="shared" si="38"/>
        <v>0</v>
      </c>
      <c r="O479" s="11" t="s">
        <v>1929</v>
      </c>
      <c r="P479" s="11">
        <f t="shared" si="39"/>
        <v>0</v>
      </c>
      <c r="Q479" s="11" t="s">
        <v>1929</v>
      </c>
    </row>
    <row r="480" spans="1:17" ht="140.25" x14ac:dyDescent="0.25">
      <c r="A480" s="7" t="s">
        <v>1943</v>
      </c>
      <c r="B480" s="7" t="s">
        <v>2369</v>
      </c>
      <c r="C480" s="11" t="s">
        <v>1</v>
      </c>
      <c r="D480" s="8" t="s">
        <v>2707</v>
      </c>
      <c r="E480" s="9">
        <v>0.92310000000000003</v>
      </c>
      <c r="F480" s="10">
        <v>12</v>
      </c>
      <c r="G480" s="9">
        <v>7.6899999999999996E-2</v>
      </c>
      <c r="H480" s="10">
        <v>1</v>
      </c>
      <c r="I480" s="10">
        <v>13</v>
      </c>
      <c r="J480" s="11">
        <f t="shared" si="36"/>
        <v>1</v>
      </c>
      <c r="K480" s="11" t="s">
        <v>1434</v>
      </c>
      <c r="L480" s="11">
        <f t="shared" si="37"/>
        <v>1</v>
      </c>
      <c r="M480" s="11" t="s">
        <v>1434</v>
      </c>
      <c r="N480" s="11">
        <f t="shared" si="38"/>
        <v>1</v>
      </c>
      <c r="O480" s="11" t="s">
        <v>1434</v>
      </c>
      <c r="P480" s="11">
        <f t="shared" si="39"/>
        <v>0</v>
      </c>
      <c r="Q480" s="11" t="s">
        <v>1929</v>
      </c>
    </row>
    <row r="481" spans="1:17" ht="114.75" x14ac:dyDescent="0.25">
      <c r="A481" s="7" t="s">
        <v>1943</v>
      </c>
      <c r="B481" s="7" t="s">
        <v>2369</v>
      </c>
      <c r="C481" s="11" t="s">
        <v>1</v>
      </c>
      <c r="D481" s="8" t="s">
        <v>2708</v>
      </c>
      <c r="E481" s="9">
        <v>0.84619999999999995</v>
      </c>
      <c r="F481" s="10">
        <v>11</v>
      </c>
      <c r="G481" s="9">
        <v>0.15379999999999999</v>
      </c>
      <c r="H481" s="10">
        <v>2</v>
      </c>
      <c r="I481" s="10">
        <v>13</v>
      </c>
      <c r="J481" s="11">
        <f t="shared" si="36"/>
        <v>1</v>
      </c>
      <c r="K481" s="11" t="s">
        <v>1434</v>
      </c>
      <c r="L481" s="11">
        <f t="shared" si="37"/>
        <v>1</v>
      </c>
      <c r="M481" s="11" t="s">
        <v>1434</v>
      </c>
      <c r="N481" s="11">
        <f t="shared" si="38"/>
        <v>0</v>
      </c>
      <c r="O481" s="11" t="s">
        <v>1929</v>
      </c>
      <c r="P481" s="11">
        <f t="shared" si="39"/>
        <v>0</v>
      </c>
      <c r="Q481" s="11" t="s">
        <v>1929</v>
      </c>
    </row>
    <row r="482" spans="1:17" ht="89.25" x14ac:dyDescent="0.25">
      <c r="A482" s="7" t="s">
        <v>1943</v>
      </c>
      <c r="B482" s="7" t="s">
        <v>2369</v>
      </c>
      <c r="C482" s="11" t="s">
        <v>1</v>
      </c>
      <c r="D482" s="8" t="s">
        <v>2372</v>
      </c>
      <c r="E482" s="9">
        <v>0.84619999999999995</v>
      </c>
      <c r="F482" s="10">
        <v>11</v>
      </c>
      <c r="G482" s="9">
        <v>0.15379999999999999</v>
      </c>
      <c r="H482" s="10">
        <v>2</v>
      </c>
      <c r="I482" s="10">
        <v>13</v>
      </c>
      <c r="J482" s="11">
        <f t="shared" si="36"/>
        <v>1</v>
      </c>
      <c r="K482" s="11" t="s">
        <v>1434</v>
      </c>
      <c r="L482" s="11">
        <f t="shared" si="37"/>
        <v>1</v>
      </c>
      <c r="M482" s="11" t="s">
        <v>1434</v>
      </c>
      <c r="N482" s="11">
        <f t="shared" si="38"/>
        <v>0</v>
      </c>
      <c r="O482" s="11" t="s">
        <v>1929</v>
      </c>
      <c r="P482" s="11">
        <f t="shared" si="39"/>
        <v>0</v>
      </c>
      <c r="Q482" s="11" t="s">
        <v>1929</v>
      </c>
    </row>
    <row r="483" spans="1:17" ht="76.5" x14ac:dyDescent="0.25">
      <c r="A483" s="7" t="s">
        <v>1943</v>
      </c>
      <c r="B483" s="7" t="s">
        <v>2369</v>
      </c>
      <c r="C483" s="11" t="s">
        <v>1</v>
      </c>
      <c r="D483" s="8" t="s">
        <v>2709</v>
      </c>
      <c r="E483" s="9">
        <v>0.76919999999999999</v>
      </c>
      <c r="F483" s="10">
        <v>10</v>
      </c>
      <c r="G483" s="9">
        <v>0.23080000000000001</v>
      </c>
      <c r="H483" s="10">
        <v>3</v>
      </c>
      <c r="I483" s="10">
        <v>13</v>
      </c>
      <c r="J483" s="11">
        <f t="shared" si="36"/>
        <v>1</v>
      </c>
      <c r="K483" s="11" t="s">
        <v>1434</v>
      </c>
      <c r="L483" s="11">
        <f t="shared" si="37"/>
        <v>0</v>
      </c>
      <c r="M483" s="11" t="s">
        <v>1929</v>
      </c>
      <c r="N483" s="11">
        <f t="shared" si="38"/>
        <v>0</v>
      </c>
      <c r="O483" s="11" t="s">
        <v>1929</v>
      </c>
      <c r="P483" s="11">
        <f t="shared" si="39"/>
        <v>0</v>
      </c>
      <c r="Q483" s="11" t="s">
        <v>1929</v>
      </c>
    </row>
    <row r="484" spans="1:17" ht="76.5" x14ac:dyDescent="0.25">
      <c r="A484" s="7" t="s">
        <v>1943</v>
      </c>
      <c r="B484" s="7" t="s">
        <v>2369</v>
      </c>
      <c r="C484" s="11" t="s">
        <v>1</v>
      </c>
      <c r="D484" s="8" t="s">
        <v>2710</v>
      </c>
      <c r="E484" s="9">
        <v>0.3846</v>
      </c>
      <c r="F484" s="10">
        <v>5</v>
      </c>
      <c r="G484" s="9">
        <v>0.61539999999999995</v>
      </c>
      <c r="H484" s="10">
        <v>8</v>
      </c>
      <c r="I484" s="10">
        <v>13</v>
      </c>
      <c r="J484" s="11">
        <f t="shared" si="36"/>
        <v>0</v>
      </c>
      <c r="K484" s="11" t="s">
        <v>1929</v>
      </c>
      <c r="L484" s="11">
        <f t="shared" si="37"/>
        <v>0</v>
      </c>
      <c r="M484" s="11" t="s">
        <v>1929</v>
      </c>
      <c r="N484" s="11">
        <f t="shared" si="38"/>
        <v>0</v>
      </c>
      <c r="O484" s="11" t="s">
        <v>1929</v>
      </c>
      <c r="P484" s="11">
        <f t="shared" si="39"/>
        <v>0</v>
      </c>
      <c r="Q484" s="11" t="s">
        <v>1929</v>
      </c>
    </row>
    <row r="485" spans="1:17" ht="114.75" x14ac:dyDescent="0.25">
      <c r="A485" s="7" t="s">
        <v>1943</v>
      </c>
      <c r="B485" s="7" t="s">
        <v>2375</v>
      </c>
      <c r="C485" s="11" t="s">
        <v>1</v>
      </c>
      <c r="D485" s="8" t="s">
        <v>2711</v>
      </c>
      <c r="E485" s="9">
        <v>0.84619999999999995</v>
      </c>
      <c r="F485" s="10">
        <v>11</v>
      </c>
      <c r="G485" s="9">
        <v>0.15379999999999999</v>
      </c>
      <c r="H485" s="10">
        <v>2</v>
      </c>
      <c r="I485" s="10">
        <v>13</v>
      </c>
      <c r="J485" s="11">
        <f t="shared" si="36"/>
        <v>1</v>
      </c>
      <c r="K485" s="11" t="s">
        <v>1434</v>
      </c>
      <c r="L485" s="11">
        <f t="shared" si="37"/>
        <v>1</v>
      </c>
      <c r="M485" s="11" t="s">
        <v>1434</v>
      </c>
      <c r="N485" s="11">
        <f t="shared" si="38"/>
        <v>0</v>
      </c>
      <c r="O485" s="11" t="s">
        <v>1929</v>
      </c>
      <c r="P485" s="11">
        <f t="shared" si="39"/>
        <v>0</v>
      </c>
      <c r="Q485" s="11" t="s">
        <v>1929</v>
      </c>
    </row>
    <row r="486" spans="1:17" ht="127.5" x14ac:dyDescent="0.25">
      <c r="A486" s="7" t="s">
        <v>1943</v>
      </c>
      <c r="B486" s="7" t="s">
        <v>2375</v>
      </c>
      <c r="C486" s="11" t="s">
        <v>1</v>
      </c>
      <c r="D486" s="8" t="s">
        <v>2712</v>
      </c>
      <c r="E486" s="9">
        <v>0.84619999999999995</v>
      </c>
      <c r="F486" s="10">
        <v>11</v>
      </c>
      <c r="G486" s="9">
        <v>0.15379999999999999</v>
      </c>
      <c r="H486" s="10">
        <v>2</v>
      </c>
      <c r="I486" s="10">
        <v>13</v>
      </c>
      <c r="J486" s="11">
        <f t="shared" si="36"/>
        <v>1</v>
      </c>
      <c r="K486" s="11" t="s">
        <v>1434</v>
      </c>
      <c r="L486" s="11">
        <f t="shared" si="37"/>
        <v>1</v>
      </c>
      <c r="M486" s="11" t="s">
        <v>1434</v>
      </c>
      <c r="N486" s="11">
        <f t="shared" si="38"/>
        <v>0</v>
      </c>
      <c r="O486" s="11" t="s">
        <v>1929</v>
      </c>
      <c r="P486" s="11">
        <f t="shared" si="39"/>
        <v>0</v>
      </c>
      <c r="Q486" s="11" t="s">
        <v>1929</v>
      </c>
    </row>
    <row r="487" spans="1:17" ht="165.75" x14ac:dyDescent="0.25">
      <c r="A487" s="7" t="s">
        <v>1943</v>
      </c>
      <c r="B487" s="7" t="s">
        <v>2375</v>
      </c>
      <c r="C487" s="11" t="s">
        <v>1</v>
      </c>
      <c r="D487" s="8" t="s">
        <v>2713</v>
      </c>
      <c r="E487" s="9">
        <v>1</v>
      </c>
      <c r="F487" s="10">
        <v>13</v>
      </c>
      <c r="G487" s="9">
        <v>0</v>
      </c>
      <c r="H487" s="10">
        <v>0</v>
      </c>
      <c r="I487" s="10">
        <v>13</v>
      </c>
      <c r="J487" s="11">
        <f t="shared" si="36"/>
        <v>1</v>
      </c>
      <c r="K487" s="11" t="s">
        <v>1434</v>
      </c>
      <c r="L487" s="11">
        <f t="shared" si="37"/>
        <v>1</v>
      </c>
      <c r="M487" s="11" t="s">
        <v>1434</v>
      </c>
      <c r="N487" s="11">
        <f t="shared" si="38"/>
        <v>1</v>
      </c>
      <c r="O487" s="11" t="s">
        <v>1434</v>
      </c>
      <c r="P487" s="11">
        <f t="shared" si="39"/>
        <v>1</v>
      </c>
      <c r="Q487" s="11" t="s">
        <v>1434</v>
      </c>
    </row>
    <row r="488" spans="1:17" ht="89.25" x14ac:dyDescent="0.25">
      <c r="A488" s="7" t="s">
        <v>1943</v>
      </c>
      <c r="B488" s="7" t="s">
        <v>2375</v>
      </c>
      <c r="C488" s="11" t="s">
        <v>1</v>
      </c>
      <c r="D488" s="8" t="s">
        <v>2714</v>
      </c>
      <c r="E488" s="9">
        <v>0.76919999999999999</v>
      </c>
      <c r="F488" s="10">
        <v>10</v>
      </c>
      <c r="G488" s="9">
        <v>0.23080000000000001</v>
      </c>
      <c r="H488" s="10">
        <v>3</v>
      </c>
      <c r="I488" s="10">
        <v>13</v>
      </c>
      <c r="J488" s="11">
        <f t="shared" si="36"/>
        <v>1</v>
      </c>
      <c r="K488" s="11" t="s">
        <v>1434</v>
      </c>
      <c r="L488" s="11">
        <f t="shared" si="37"/>
        <v>0</v>
      </c>
      <c r="M488" s="11" t="s">
        <v>1929</v>
      </c>
      <c r="N488" s="11">
        <f t="shared" si="38"/>
        <v>0</v>
      </c>
      <c r="O488" s="11" t="s">
        <v>1929</v>
      </c>
      <c r="P488" s="11">
        <f t="shared" si="39"/>
        <v>0</v>
      </c>
      <c r="Q488" s="11" t="s">
        <v>1929</v>
      </c>
    </row>
    <row r="489" spans="1:17" ht="51" x14ac:dyDescent="0.25">
      <c r="A489" s="7" t="s">
        <v>1943</v>
      </c>
      <c r="B489" s="7" t="s">
        <v>2375</v>
      </c>
      <c r="C489" s="11" t="s">
        <v>1</v>
      </c>
      <c r="D489" s="8" t="s">
        <v>2715</v>
      </c>
      <c r="E489" s="9">
        <v>0.69230000000000003</v>
      </c>
      <c r="F489" s="10">
        <v>9</v>
      </c>
      <c r="G489" s="9">
        <v>0.30769999999999997</v>
      </c>
      <c r="H489" s="10">
        <v>4</v>
      </c>
      <c r="I489" s="10">
        <v>13</v>
      </c>
      <c r="J489" s="11">
        <f t="shared" si="36"/>
        <v>1</v>
      </c>
      <c r="K489" s="11" t="s">
        <v>1434</v>
      </c>
      <c r="L489" s="11">
        <f t="shared" si="37"/>
        <v>0</v>
      </c>
      <c r="M489" s="11" t="s">
        <v>1929</v>
      </c>
      <c r="N489" s="11">
        <f t="shared" si="38"/>
        <v>0</v>
      </c>
      <c r="O489" s="11" t="s">
        <v>1929</v>
      </c>
      <c r="P489" s="11">
        <f t="shared" si="39"/>
        <v>0</v>
      </c>
      <c r="Q489" s="11" t="s">
        <v>1929</v>
      </c>
    </row>
    <row r="490" spans="1:17" ht="89.25" x14ac:dyDescent="0.25">
      <c r="A490" s="7" t="s">
        <v>1943</v>
      </c>
      <c r="B490" s="7" t="s">
        <v>2378</v>
      </c>
      <c r="C490" s="11" t="s">
        <v>1</v>
      </c>
      <c r="D490" s="8" t="s">
        <v>2716</v>
      </c>
      <c r="E490" s="9">
        <v>1</v>
      </c>
      <c r="F490" s="10">
        <v>13</v>
      </c>
      <c r="G490" s="9">
        <v>0</v>
      </c>
      <c r="H490" s="10">
        <v>0</v>
      </c>
      <c r="I490" s="10">
        <v>13</v>
      </c>
      <c r="J490" s="11">
        <f t="shared" si="36"/>
        <v>1</v>
      </c>
      <c r="K490" s="11" t="s">
        <v>1434</v>
      </c>
      <c r="L490" s="11">
        <f t="shared" si="37"/>
        <v>1</v>
      </c>
      <c r="M490" s="11" t="s">
        <v>1434</v>
      </c>
      <c r="N490" s="11">
        <f t="shared" si="38"/>
        <v>1</v>
      </c>
      <c r="O490" s="11" t="s">
        <v>1434</v>
      </c>
      <c r="P490" s="11">
        <f t="shared" si="39"/>
        <v>1</v>
      </c>
      <c r="Q490" s="11" t="s">
        <v>1434</v>
      </c>
    </row>
    <row r="491" spans="1:17" ht="114.75" x14ac:dyDescent="0.25">
      <c r="A491" s="7" t="s">
        <v>1943</v>
      </c>
      <c r="B491" s="7" t="s">
        <v>2378</v>
      </c>
      <c r="C491" s="11" t="s">
        <v>1</v>
      </c>
      <c r="D491" s="8" t="s">
        <v>2380</v>
      </c>
      <c r="E491" s="9">
        <v>0.92310000000000003</v>
      </c>
      <c r="F491" s="10">
        <v>12</v>
      </c>
      <c r="G491" s="9">
        <v>7.6899999999999996E-2</v>
      </c>
      <c r="H491" s="10">
        <v>1</v>
      </c>
      <c r="I491" s="10">
        <v>13</v>
      </c>
      <c r="J491" s="11">
        <f t="shared" si="36"/>
        <v>1</v>
      </c>
      <c r="K491" s="11" t="s">
        <v>1434</v>
      </c>
      <c r="L491" s="11">
        <f t="shared" si="37"/>
        <v>1</v>
      </c>
      <c r="M491" s="11" t="s">
        <v>1434</v>
      </c>
      <c r="N491" s="11">
        <f t="shared" si="38"/>
        <v>1</v>
      </c>
      <c r="O491" s="11" t="s">
        <v>1434</v>
      </c>
      <c r="P491" s="11">
        <f t="shared" si="39"/>
        <v>0</v>
      </c>
      <c r="Q491" s="11" t="s">
        <v>1929</v>
      </c>
    </row>
    <row r="492" spans="1:17" ht="165.75" x14ac:dyDescent="0.25">
      <c r="A492" s="7" t="s">
        <v>1943</v>
      </c>
      <c r="B492" s="7" t="s">
        <v>2378</v>
      </c>
      <c r="C492" s="11" t="s">
        <v>1</v>
      </c>
      <c r="D492" s="8" t="s">
        <v>2717</v>
      </c>
      <c r="E492" s="9">
        <v>0.76919999999999999</v>
      </c>
      <c r="F492" s="10">
        <v>10</v>
      </c>
      <c r="G492" s="9">
        <v>0.23080000000000001</v>
      </c>
      <c r="H492" s="10">
        <v>3</v>
      </c>
      <c r="I492" s="10">
        <v>13</v>
      </c>
      <c r="J492" s="11">
        <f t="shared" si="36"/>
        <v>1</v>
      </c>
      <c r="K492" s="11" t="s">
        <v>1434</v>
      </c>
      <c r="L492" s="11">
        <f t="shared" si="37"/>
        <v>0</v>
      </c>
      <c r="M492" s="11" t="s">
        <v>1929</v>
      </c>
      <c r="N492" s="11">
        <f t="shared" si="38"/>
        <v>0</v>
      </c>
      <c r="O492" s="11" t="s">
        <v>1929</v>
      </c>
      <c r="P492" s="11">
        <f t="shared" si="39"/>
        <v>0</v>
      </c>
      <c r="Q492" s="11" t="s">
        <v>1929</v>
      </c>
    </row>
    <row r="493" spans="1:17" ht="63.75" x14ac:dyDescent="0.25">
      <c r="A493" s="7" t="s">
        <v>1943</v>
      </c>
      <c r="B493" s="7" t="s">
        <v>2378</v>
      </c>
      <c r="C493" s="11" t="s">
        <v>1</v>
      </c>
      <c r="D493" s="8" t="s">
        <v>2718</v>
      </c>
      <c r="E493" s="9">
        <v>0.92310000000000003</v>
      </c>
      <c r="F493" s="10">
        <v>12</v>
      </c>
      <c r="G493" s="9">
        <v>7.6899999999999996E-2</v>
      </c>
      <c r="H493" s="10">
        <v>1</v>
      </c>
      <c r="I493" s="10">
        <v>13</v>
      </c>
      <c r="J493" s="11">
        <f t="shared" si="36"/>
        <v>1</v>
      </c>
      <c r="K493" s="11" t="s">
        <v>1434</v>
      </c>
      <c r="L493" s="11">
        <f t="shared" si="37"/>
        <v>1</v>
      </c>
      <c r="M493" s="11" t="s">
        <v>1434</v>
      </c>
      <c r="N493" s="11">
        <f t="shared" si="38"/>
        <v>1</v>
      </c>
      <c r="O493" s="11" t="s">
        <v>1434</v>
      </c>
      <c r="P493" s="11">
        <f t="shared" si="39"/>
        <v>0</v>
      </c>
      <c r="Q493" s="11" t="s">
        <v>1929</v>
      </c>
    </row>
    <row r="494" spans="1:17" ht="153" x14ac:dyDescent="0.25">
      <c r="A494" s="7" t="s">
        <v>1944</v>
      </c>
      <c r="B494" s="7" t="s">
        <v>2383</v>
      </c>
      <c r="C494" s="11" t="s">
        <v>1</v>
      </c>
      <c r="D494" s="8" t="s">
        <v>2719</v>
      </c>
      <c r="E494" s="9">
        <v>1</v>
      </c>
      <c r="F494" s="10">
        <v>13</v>
      </c>
      <c r="G494" s="9">
        <v>0</v>
      </c>
      <c r="H494" s="10">
        <v>0</v>
      </c>
      <c r="I494" s="10">
        <v>13</v>
      </c>
      <c r="J494" s="11">
        <f t="shared" si="36"/>
        <v>1</v>
      </c>
      <c r="K494" s="11" t="s">
        <v>1434</v>
      </c>
      <c r="L494" s="11">
        <f t="shared" si="37"/>
        <v>1</v>
      </c>
      <c r="M494" s="11" t="s">
        <v>1434</v>
      </c>
      <c r="N494" s="11">
        <f t="shared" si="38"/>
        <v>1</v>
      </c>
      <c r="O494" s="11" t="s">
        <v>1434</v>
      </c>
      <c r="P494" s="11">
        <f t="shared" si="39"/>
        <v>1</v>
      </c>
      <c r="Q494" s="11" t="s">
        <v>1434</v>
      </c>
    </row>
    <row r="495" spans="1:17" ht="38.25" x14ac:dyDescent="0.25">
      <c r="A495" s="7" t="s">
        <v>1944</v>
      </c>
      <c r="B495" s="7" t="s">
        <v>2383</v>
      </c>
      <c r="C495" s="11" t="s">
        <v>1</v>
      </c>
      <c r="D495" s="8" t="s">
        <v>2720</v>
      </c>
      <c r="E495" s="9">
        <v>0.69230000000000003</v>
      </c>
      <c r="F495" s="10">
        <v>9</v>
      </c>
      <c r="G495" s="9">
        <v>0.30769999999999997</v>
      </c>
      <c r="H495" s="10">
        <v>4</v>
      </c>
      <c r="I495" s="10">
        <v>13</v>
      </c>
      <c r="J495" s="11">
        <f t="shared" si="36"/>
        <v>1</v>
      </c>
      <c r="K495" s="11" t="s">
        <v>1434</v>
      </c>
      <c r="L495" s="11">
        <f t="shared" si="37"/>
        <v>0</v>
      </c>
      <c r="M495" s="11" t="s">
        <v>1929</v>
      </c>
      <c r="N495" s="11">
        <f t="shared" si="38"/>
        <v>0</v>
      </c>
      <c r="O495" s="11" t="s">
        <v>1929</v>
      </c>
      <c r="P495" s="11">
        <f t="shared" si="39"/>
        <v>0</v>
      </c>
      <c r="Q495" s="11" t="s">
        <v>1929</v>
      </c>
    </row>
    <row r="496" spans="1:17" ht="63.75" x14ac:dyDescent="0.25">
      <c r="A496" s="7" t="s">
        <v>1944</v>
      </c>
      <c r="B496" s="7" t="s">
        <v>2383</v>
      </c>
      <c r="C496" s="11" t="s">
        <v>1</v>
      </c>
      <c r="D496" s="8" t="s">
        <v>2721</v>
      </c>
      <c r="E496" s="9">
        <v>0.69230000000000003</v>
      </c>
      <c r="F496" s="10">
        <v>9</v>
      </c>
      <c r="G496" s="9">
        <v>0.30769999999999997</v>
      </c>
      <c r="H496" s="10">
        <v>4</v>
      </c>
      <c r="I496" s="10">
        <v>13</v>
      </c>
      <c r="J496" s="11">
        <f t="shared" si="36"/>
        <v>1</v>
      </c>
      <c r="K496" s="11" t="s">
        <v>1434</v>
      </c>
      <c r="L496" s="11">
        <f t="shared" si="37"/>
        <v>0</v>
      </c>
      <c r="M496" s="11" t="s">
        <v>1929</v>
      </c>
      <c r="N496" s="11">
        <f t="shared" si="38"/>
        <v>0</v>
      </c>
      <c r="O496" s="11" t="s">
        <v>1929</v>
      </c>
      <c r="P496" s="11">
        <f t="shared" si="39"/>
        <v>0</v>
      </c>
      <c r="Q496" s="11" t="s">
        <v>1929</v>
      </c>
    </row>
    <row r="497" spans="1:17" ht="89.25" x14ac:dyDescent="0.25">
      <c r="A497" s="7" t="s">
        <v>1944</v>
      </c>
      <c r="B497" s="7" t="s">
        <v>2383</v>
      </c>
      <c r="C497" s="11" t="s">
        <v>1</v>
      </c>
      <c r="D497" s="8" t="s">
        <v>2722</v>
      </c>
      <c r="E497" s="9">
        <v>0.84619999999999995</v>
      </c>
      <c r="F497" s="10">
        <v>11</v>
      </c>
      <c r="G497" s="9">
        <v>0.15379999999999999</v>
      </c>
      <c r="H497" s="10">
        <v>2</v>
      </c>
      <c r="I497" s="10">
        <v>13</v>
      </c>
      <c r="J497" s="11">
        <f t="shared" si="36"/>
        <v>1</v>
      </c>
      <c r="K497" s="11" t="s">
        <v>1434</v>
      </c>
      <c r="L497" s="11">
        <f t="shared" si="37"/>
        <v>1</v>
      </c>
      <c r="M497" s="11" t="s">
        <v>1434</v>
      </c>
      <c r="N497" s="11">
        <f t="shared" si="38"/>
        <v>0</v>
      </c>
      <c r="O497" s="11" t="s">
        <v>1929</v>
      </c>
      <c r="P497" s="11">
        <f t="shared" si="39"/>
        <v>0</v>
      </c>
      <c r="Q497" s="11" t="s">
        <v>1929</v>
      </c>
    </row>
    <row r="498" spans="1:17" ht="102" x14ac:dyDescent="0.25">
      <c r="A498" s="7" t="s">
        <v>1944</v>
      </c>
      <c r="B498" s="7" t="s">
        <v>2383</v>
      </c>
      <c r="C498" s="11" t="s">
        <v>1</v>
      </c>
      <c r="D498" s="8" t="s">
        <v>2723</v>
      </c>
      <c r="E498" s="9">
        <v>0.69230000000000003</v>
      </c>
      <c r="F498" s="10">
        <v>9</v>
      </c>
      <c r="G498" s="9">
        <v>0.30769999999999997</v>
      </c>
      <c r="H498" s="10">
        <v>4</v>
      </c>
      <c r="I498" s="10">
        <v>13</v>
      </c>
      <c r="J498" s="11">
        <f t="shared" si="36"/>
        <v>1</v>
      </c>
      <c r="K498" s="11" t="s">
        <v>1434</v>
      </c>
      <c r="L498" s="11">
        <f t="shared" si="37"/>
        <v>0</v>
      </c>
      <c r="M498" s="11" t="s">
        <v>1929</v>
      </c>
      <c r="N498" s="11">
        <f t="shared" si="38"/>
        <v>0</v>
      </c>
      <c r="O498" s="11" t="s">
        <v>1929</v>
      </c>
      <c r="P498" s="11">
        <f t="shared" si="39"/>
        <v>0</v>
      </c>
      <c r="Q498" s="11" t="s">
        <v>1929</v>
      </c>
    </row>
    <row r="499" spans="1:17" ht="38.25" x14ac:dyDescent="0.25">
      <c r="A499" s="7" t="s">
        <v>1944</v>
      </c>
      <c r="B499" s="7" t="s">
        <v>2383</v>
      </c>
      <c r="C499" s="11" t="s">
        <v>1</v>
      </c>
      <c r="D499" s="8" t="s">
        <v>2724</v>
      </c>
      <c r="E499" s="9">
        <v>0.61539999999999995</v>
      </c>
      <c r="F499" s="10">
        <v>8</v>
      </c>
      <c r="G499" s="9">
        <v>0.3846</v>
      </c>
      <c r="H499" s="10">
        <v>5</v>
      </c>
      <c r="I499" s="10">
        <v>13</v>
      </c>
      <c r="J499" s="11">
        <f t="shared" si="36"/>
        <v>0</v>
      </c>
      <c r="K499" s="11" t="s">
        <v>1929</v>
      </c>
      <c r="L499" s="11">
        <f t="shared" si="37"/>
        <v>0</v>
      </c>
      <c r="M499" s="11" t="s">
        <v>1929</v>
      </c>
      <c r="N499" s="11">
        <f t="shared" si="38"/>
        <v>0</v>
      </c>
      <c r="O499" s="11" t="s">
        <v>1929</v>
      </c>
      <c r="P499" s="11">
        <f t="shared" si="39"/>
        <v>0</v>
      </c>
      <c r="Q499" s="11" t="s">
        <v>1929</v>
      </c>
    </row>
    <row r="500" spans="1:17" ht="63.75" x14ac:dyDescent="0.25">
      <c r="A500" s="7" t="s">
        <v>1944</v>
      </c>
      <c r="B500" s="7" t="s">
        <v>2383</v>
      </c>
      <c r="C500" s="11" t="s">
        <v>1</v>
      </c>
      <c r="D500" s="8" t="s">
        <v>2725</v>
      </c>
      <c r="E500" s="9">
        <v>0.76919999999999999</v>
      </c>
      <c r="F500" s="10">
        <v>10</v>
      </c>
      <c r="G500" s="9">
        <v>0.23080000000000001</v>
      </c>
      <c r="H500" s="10">
        <v>3</v>
      </c>
      <c r="I500" s="10">
        <v>13</v>
      </c>
      <c r="J500" s="11">
        <f t="shared" si="36"/>
        <v>1</v>
      </c>
      <c r="K500" s="11" t="s">
        <v>1434</v>
      </c>
      <c r="L500" s="11">
        <f t="shared" si="37"/>
        <v>0</v>
      </c>
      <c r="M500" s="11" t="s">
        <v>1929</v>
      </c>
      <c r="N500" s="11">
        <f t="shared" si="38"/>
        <v>0</v>
      </c>
      <c r="O500" s="11" t="s">
        <v>1929</v>
      </c>
      <c r="P500" s="11">
        <f t="shared" si="39"/>
        <v>0</v>
      </c>
      <c r="Q500" s="11" t="s">
        <v>1929</v>
      </c>
    </row>
    <row r="501" spans="1:17" ht="153.75" x14ac:dyDescent="0.25">
      <c r="A501" s="7" t="s">
        <v>1944</v>
      </c>
      <c r="B501" s="15" t="s">
        <v>2100</v>
      </c>
      <c r="C501" s="11" t="s">
        <v>1</v>
      </c>
      <c r="D501" s="8" t="s">
        <v>2726</v>
      </c>
      <c r="E501" s="9">
        <v>0.92310000000000003</v>
      </c>
      <c r="F501" s="10">
        <v>12</v>
      </c>
      <c r="G501" s="9">
        <v>7.6899999999999996E-2</v>
      </c>
      <c r="H501" s="10">
        <v>1</v>
      </c>
      <c r="I501" s="10">
        <v>13</v>
      </c>
      <c r="J501" s="11">
        <f t="shared" si="36"/>
        <v>1</v>
      </c>
      <c r="K501" s="11" t="s">
        <v>1434</v>
      </c>
      <c r="L501" s="11">
        <f t="shared" si="37"/>
        <v>1</v>
      </c>
      <c r="M501" s="11" t="s">
        <v>1434</v>
      </c>
      <c r="N501" s="11">
        <f t="shared" si="38"/>
        <v>1</v>
      </c>
      <c r="O501" s="11" t="s">
        <v>1434</v>
      </c>
      <c r="P501" s="11">
        <f t="shared" si="39"/>
        <v>0</v>
      </c>
      <c r="Q501" s="11" t="s">
        <v>1929</v>
      </c>
    </row>
    <row r="502" spans="1:17" ht="204" x14ac:dyDescent="0.25">
      <c r="A502" s="7" t="s">
        <v>1944</v>
      </c>
      <c r="B502" s="15" t="s">
        <v>2100</v>
      </c>
      <c r="C502" s="11" t="s">
        <v>1</v>
      </c>
      <c r="D502" s="8" t="s">
        <v>2727</v>
      </c>
      <c r="E502" s="9">
        <v>0.69230000000000003</v>
      </c>
      <c r="F502" s="10">
        <v>9</v>
      </c>
      <c r="G502" s="9">
        <v>0.30769999999999997</v>
      </c>
      <c r="H502" s="10">
        <v>4</v>
      </c>
      <c r="I502" s="10">
        <v>13</v>
      </c>
      <c r="J502" s="11">
        <f t="shared" si="36"/>
        <v>1</v>
      </c>
      <c r="K502" s="11" t="s">
        <v>1434</v>
      </c>
      <c r="L502" s="11">
        <f t="shared" si="37"/>
        <v>0</v>
      </c>
      <c r="M502" s="11" t="s">
        <v>1929</v>
      </c>
      <c r="N502" s="11">
        <f t="shared" si="38"/>
        <v>0</v>
      </c>
      <c r="O502" s="11" t="s">
        <v>1929</v>
      </c>
      <c r="P502" s="11">
        <f t="shared" si="39"/>
        <v>0</v>
      </c>
      <c r="Q502" s="11" t="s">
        <v>1929</v>
      </c>
    </row>
    <row r="503" spans="1:17" ht="153.75" x14ac:dyDescent="0.25">
      <c r="A503" s="7" t="s">
        <v>1944</v>
      </c>
      <c r="B503" s="15" t="s">
        <v>2100</v>
      </c>
      <c r="C503" s="11" t="s">
        <v>1</v>
      </c>
      <c r="D503" s="8" t="s">
        <v>2728</v>
      </c>
      <c r="E503" s="9">
        <v>0.84619999999999995</v>
      </c>
      <c r="F503" s="10">
        <v>11</v>
      </c>
      <c r="G503" s="9">
        <v>0.15379999999999999</v>
      </c>
      <c r="H503" s="10">
        <v>2</v>
      </c>
      <c r="I503" s="10">
        <v>13</v>
      </c>
      <c r="J503" s="11">
        <f t="shared" si="36"/>
        <v>1</v>
      </c>
      <c r="K503" s="11" t="s">
        <v>1434</v>
      </c>
      <c r="L503" s="11">
        <f t="shared" si="37"/>
        <v>1</v>
      </c>
      <c r="M503" s="11" t="s">
        <v>1434</v>
      </c>
      <c r="N503" s="11">
        <f t="shared" si="38"/>
        <v>0</v>
      </c>
      <c r="O503" s="11" t="s">
        <v>1929</v>
      </c>
      <c r="P503" s="11">
        <f t="shared" si="39"/>
        <v>0</v>
      </c>
      <c r="Q503" s="11" t="s">
        <v>1929</v>
      </c>
    </row>
    <row r="504" spans="1:17" ht="153.75" x14ac:dyDescent="0.25">
      <c r="A504" s="7" t="s">
        <v>1944</v>
      </c>
      <c r="B504" s="15" t="s">
        <v>2100</v>
      </c>
      <c r="C504" s="11" t="s">
        <v>1</v>
      </c>
      <c r="D504" s="8" t="s">
        <v>2729</v>
      </c>
      <c r="E504" s="9">
        <v>0.76919999999999999</v>
      </c>
      <c r="F504" s="10">
        <v>10</v>
      </c>
      <c r="G504" s="9">
        <v>0.23080000000000001</v>
      </c>
      <c r="H504" s="10">
        <v>3</v>
      </c>
      <c r="I504" s="10">
        <v>13</v>
      </c>
      <c r="J504" s="11">
        <f t="shared" si="36"/>
        <v>1</v>
      </c>
      <c r="K504" s="11" t="s">
        <v>1434</v>
      </c>
      <c r="L504" s="11">
        <f t="shared" si="37"/>
        <v>0</v>
      </c>
      <c r="M504" s="11" t="s">
        <v>1929</v>
      </c>
      <c r="N504" s="11">
        <f t="shared" si="38"/>
        <v>0</v>
      </c>
      <c r="O504" s="11" t="s">
        <v>1929</v>
      </c>
      <c r="P504" s="11">
        <f t="shared" si="39"/>
        <v>0</v>
      </c>
      <c r="Q504" s="11" t="s">
        <v>1929</v>
      </c>
    </row>
    <row r="505" spans="1:17" ht="153.75" x14ac:dyDescent="0.25">
      <c r="A505" s="7" t="s">
        <v>1944</v>
      </c>
      <c r="B505" s="15" t="s">
        <v>2100</v>
      </c>
      <c r="C505" s="11" t="s">
        <v>1</v>
      </c>
      <c r="D505" s="8" t="s">
        <v>2730</v>
      </c>
      <c r="E505" s="9">
        <v>0.69230000000000003</v>
      </c>
      <c r="F505" s="10">
        <v>9</v>
      </c>
      <c r="G505" s="9">
        <v>0.30769999999999997</v>
      </c>
      <c r="H505" s="10">
        <v>4</v>
      </c>
      <c r="I505" s="10">
        <v>13</v>
      </c>
      <c r="J505" s="11">
        <f t="shared" si="36"/>
        <v>1</v>
      </c>
      <c r="K505" s="11" t="s">
        <v>1434</v>
      </c>
      <c r="L505" s="11">
        <f t="shared" si="37"/>
        <v>0</v>
      </c>
      <c r="M505" s="11" t="s">
        <v>1929</v>
      </c>
      <c r="N505" s="11">
        <f t="shared" si="38"/>
        <v>0</v>
      </c>
      <c r="O505" s="11" t="s">
        <v>1929</v>
      </c>
      <c r="P505" s="11">
        <f t="shared" si="39"/>
        <v>0</v>
      </c>
      <c r="Q505" s="11" t="s">
        <v>1929</v>
      </c>
    </row>
    <row r="506" spans="1:17" ht="204" x14ac:dyDescent="0.25">
      <c r="A506" s="7" t="s">
        <v>1944</v>
      </c>
      <c r="B506" s="7" t="s">
        <v>2398</v>
      </c>
      <c r="C506" s="11" t="s">
        <v>1</v>
      </c>
      <c r="D506" s="8" t="s">
        <v>2731</v>
      </c>
      <c r="E506" s="9">
        <v>0.84619999999999995</v>
      </c>
      <c r="F506" s="10">
        <v>11</v>
      </c>
      <c r="G506" s="9">
        <v>0.15379999999999999</v>
      </c>
      <c r="H506" s="10">
        <v>2</v>
      </c>
      <c r="I506" s="10">
        <v>13</v>
      </c>
      <c r="J506" s="11">
        <f t="shared" si="36"/>
        <v>1</v>
      </c>
      <c r="K506" s="11" t="s">
        <v>1434</v>
      </c>
      <c r="L506" s="11">
        <f t="shared" si="37"/>
        <v>1</v>
      </c>
      <c r="M506" s="11" t="s">
        <v>1434</v>
      </c>
      <c r="N506" s="11">
        <f t="shared" si="38"/>
        <v>0</v>
      </c>
      <c r="O506" s="11" t="s">
        <v>1929</v>
      </c>
      <c r="P506" s="11">
        <f t="shared" si="39"/>
        <v>0</v>
      </c>
      <c r="Q506" s="11" t="s">
        <v>1929</v>
      </c>
    </row>
    <row r="507" spans="1:17" ht="153" x14ac:dyDescent="0.25">
      <c r="A507" s="7" t="s">
        <v>1944</v>
      </c>
      <c r="B507" s="7" t="s">
        <v>2398</v>
      </c>
      <c r="C507" s="11" t="s">
        <v>1</v>
      </c>
      <c r="D507" s="8" t="s">
        <v>2732</v>
      </c>
      <c r="E507" s="9">
        <v>0.69230000000000003</v>
      </c>
      <c r="F507" s="10">
        <v>9</v>
      </c>
      <c r="G507" s="9">
        <v>0.30769999999999997</v>
      </c>
      <c r="H507" s="10">
        <v>4</v>
      </c>
      <c r="I507" s="10">
        <v>13</v>
      </c>
      <c r="J507" s="11">
        <f t="shared" si="36"/>
        <v>1</v>
      </c>
      <c r="K507" s="11" t="s">
        <v>1434</v>
      </c>
      <c r="L507" s="11">
        <f t="shared" si="37"/>
        <v>0</v>
      </c>
      <c r="M507" s="11" t="s">
        <v>1929</v>
      </c>
      <c r="N507" s="11">
        <f t="shared" si="38"/>
        <v>0</v>
      </c>
      <c r="O507" s="11" t="s">
        <v>1929</v>
      </c>
      <c r="P507" s="11">
        <f t="shared" si="39"/>
        <v>0</v>
      </c>
      <c r="Q507" s="11" t="s">
        <v>1929</v>
      </c>
    </row>
    <row r="508" spans="1:17" ht="102" x14ac:dyDescent="0.25">
      <c r="A508" s="7" t="s">
        <v>1944</v>
      </c>
      <c r="B508" s="7" t="s">
        <v>2398</v>
      </c>
      <c r="C508" s="11" t="s">
        <v>1</v>
      </c>
      <c r="D508" s="8" t="s">
        <v>2733</v>
      </c>
      <c r="E508" s="9">
        <v>0.84619999999999995</v>
      </c>
      <c r="F508" s="10">
        <v>11</v>
      </c>
      <c r="G508" s="9">
        <v>0.15379999999999999</v>
      </c>
      <c r="H508" s="10">
        <v>2</v>
      </c>
      <c r="I508" s="10">
        <v>13</v>
      </c>
      <c r="J508" s="11">
        <f t="shared" si="36"/>
        <v>1</v>
      </c>
      <c r="K508" s="11" t="s">
        <v>1434</v>
      </c>
      <c r="L508" s="11">
        <f t="shared" si="37"/>
        <v>1</v>
      </c>
      <c r="M508" s="11" t="s">
        <v>1434</v>
      </c>
      <c r="N508" s="11">
        <f t="shared" si="38"/>
        <v>0</v>
      </c>
      <c r="O508" s="11" t="s">
        <v>1929</v>
      </c>
      <c r="P508" s="11">
        <f t="shared" si="39"/>
        <v>0</v>
      </c>
      <c r="Q508" s="11" t="s">
        <v>1929</v>
      </c>
    </row>
    <row r="509" spans="1:17" ht="63.75" x14ac:dyDescent="0.25">
      <c r="A509" s="7" t="s">
        <v>1944</v>
      </c>
      <c r="B509" s="7" t="s">
        <v>2398</v>
      </c>
      <c r="C509" s="11" t="s">
        <v>1</v>
      </c>
      <c r="D509" s="8" t="s">
        <v>2734</v>
      </c>
      <c r="E509" s="9">
        <v>0.76919999999999999</v>
      </c>
      <c r="F509" s="10">
        <v>10</v>
      </c>
      <c r="G509" s="9">
        <v>0.23080000000000001</v>
      </c>
      <c r="H509" s="10">
        <v>3</v>
      </c>
      <c r="I509" s="10">
        <v>13</v>
      </c>
      <c r="J509" s="11">
        <f t="shared" si="36"/>
        <v>1</v>
      </c>
      <c r="K509" s="11" t="s">
        <v>1434</v>
      </c>
      <c r="L509" s="11">
        <f t="shared" si="37"/>
        <v>0</v>
      </c>
      <c r="M509" s="11" t="s">
        <v>1929</v>
      </c>
      <c r="N509" s="11">
        <f t="shared" si="38"/>
        <v>0</v>
      </c>
      <c r="O509" s="11" t="s">
        <v>1929</v>
      </c>
      <c r="P509" s="11">
        <f t="shared" si="39"/>
        <v>0</v>
      </c>
      <c r="Q509" s="11" t="s">
        <v>1929</v>
      </c>
    </row>
    <row r="510" spans="1:17" ht="38.25" x14ac:dyDescent="0.25">
      <c r="A510" s="7" t="s">
        <v>1944</v>
      </c>
      <c r="B510" s="7" t="s">
        <v>2398</v>
      </c>
      <c r="C510" s="11" t="s">
        <v>1</v>
      </c>
      <c r="D510" s="8" t="s">
        <v>2735</v>
      </c>
      <c r="E510" s="9">
        <v>0.76919999999999999</v>
      </c>
      <c r="F510" s="10">
        <v>10</v>
      </c>
      <c r="G510" s="9">
        <v>0.23080000000000001</v>
      </c>
      <c r="H510" s="10">
        <v>3</v>
      </c>
      <c r="I510" s="10">
        <v>13</v>
      </c>
      <c r="J510" s="11">
        <f t="shared" si="36"/>
        <v>1</v>
      </c>
      <c r="K510" s="11" t="s">
        <v>1434</v>
      </c>
      <c r="L510" s="11">
        <f t="shared" si="37"/>
        <v>0</v>
      </c>
      <c r="M510" s="11" t="s">
        <v>1929</v>
      </c>
      <c r="N510" s="11">
        <f t="shared" si="38"/>
        <v>0</v>
      </c>
      <c r="O510" s="11" t="s">
        <v>1929</v>
      </c>
      <c r="P510" s="11">
        <f t="shared" si="39"/>
        <v>0</v>
      </c>
      <c r="Q510" s="11" t="s">
        <v>1929</v>
      </c>
    </row>
    <row r="511" spans="1:17" ht="153" x14ac:dyDescent="0.25">
      <c r="A511" s="7" t="s">
        <v>1944</v>
      </c>
      <c r="B511" s="7" t="s">
        <v>2406</v>
      </c>
      <c r="C511" s="11" t="s">
        <v>1</v>
      </c>
      <c r="D511" s="8" t="s">
        <v>2736</v>
      </c>
      <c r="E511" s="9">
        <v>0.61539999999999995</v>
      </c>
      <c r="F511" s="10">
        <v>8</v>
      </c>
      <c r="G511" s="9">
        <v>0.3846</v>
      </c>
      <c r="H511" s="10">
        <v>5</v>
      </c>
      <c r="I511" s="10">
        <v>13</v>
      </c>
      <c r="J511" s="11">
        <f t="shared" si="36"/>
        <v>0</v>
      </c>
      <c r="K511" s="11" t="s">
        <v>1929</v>
      </c>
      <c r="L511" s="11">
        <f t="shared" si="37"/>
        <v>0</v>
      </c>
      <c r="M511" s="11" t="s">
        <v>1929</v>
      </c>
      <c r="N511" s="11">
        <f t="shared" si="38"/>
        <v>0</v>
      </c>
      <c r="O511" s="11" t="s">
        <v>1929</v>
      </c>
      <c r="P511" s="11">
        <f t="shared" si="39"/>
        <v>0</v>
      </c>
      <c r="Q511" s="11" t="s">
        <v>1929</v>
      </c>
    </row>
    <row r="512" spans="1:17" ht="89.25" x14ac:dyDescent="0.25">
      <c r="A512" s="7" t="s">
        <v>1944</v>
      </c>
      <c r="B512" s="7" t="s">
        <v>2406</v>
      </c>
      <c r="C512" s="11" t="s">
        <v>1</v>
      </c>
      <c r="D512" s="8" t="s">
        <v>2737</v>
      </c>
      <c r="E512" s="9">
        <v>0.53849999999999998</v>
      </c>
      <c r="F512" s="10">
        <v>7</v>
      </c>
      <c r="G512" s="9">
        <v>0.46150000000000002</v>
      </c>
      <c r="H512" s="10">
        <v>6</v>
      </c>
      <c r="I512" s="10">
        <v>13</v>
      </c>
      <c r="J512" s="11">
        <f t="shared" si="36"/>
        <v>0</v>
      </c>
      <c r="K512" s="11" t="s">
        <v>1929</v>
      </c>
      <c r="L512" s="11">
        <f t="shared" si="37"/>
        <v>0</v>
      </c>
      <c r="M512" s="11" t="s">
        <v>1929</v>
      </c>
      <c r="N512" s="11">
        <f t="shared" si="38"/>
        <v>0</v>
      </c>
      <c r="O512" s="11" t="s">
        <v>1929</v>
      </c>
      <c r="P512" s="11">
        <f t="shared" si="39"/>
        <v>0</v>
      </c>
      <c r="Q512" s="11" t="s">
        <v>1929</v>
      </c>
    </row>
    <row r="513" spans="1:17" ht="89.25" x14ac:dyDescent="0.25">
      <c r="A513" s="7" t="s">
        <v>1944</v>
      </c>
      <c r="B513" s="7" t="s">
        <v>2409</v>
      </c>
      <c r="C513" s="11" t="s">
        <v>1</v>
      </c>
      <c r="D513" s="8" t="s">
        <v>2738</v>
      </c>
      <c r="E513" s="9">
        <v>0.61539999999999995</v>
      </c>
      <c r="F513" s="10">
        <v>8</v>
      </c>
      <c r="G513" s="9">
        <v>0.3846</v>
      </c>
      <c r="H513" s="10">
        <v>5</v>
      </c>
      <c r="I513" s="10">
        <v>13</v>
      </c>
      <c r="J513" s="11">
        <f t="shared" si="36"/>
        <v>0</v>
      </c>
      <c r="K513" s="11" t="s">
        <v>1929</v>
      </c>
      <c r="L513" s="11">
        <f t="shared" si="37"/>
        <v>0</v>
      </c>
      <c r="M513" s="11" t="s">
        <v>1929</v>
      </c>
      <c r="N513" s="11">
        <f t="shared" si="38"/>
        <v>0</v>
      </c>
      <c r="O513" s="11" t="s">
        <v>1929</v>
      </c>
      <c r="P513" s="11">
        <f t="shared" si="39"/>
        <v>0</v>
      </c>
      <c r="Q513" s="11" t="s">
        <v>1929</v>
      </c>
    </row>
    <row r="514" spans="1:17" ht="140.25" x14ac:dyDescent="0.25">
      <c r="A514" s="7" t="s">
        <v>1944</v>
      </c>
      <c r="B514" s="7" t="s">
        <v>2409</v>
      </c>
      <c r="C514" s="11" t="s">
        <v>1</v>
      </c>
      <c r="D514" s="8" t="s">
        <v>2739</v>
      </c>
      <c r="E514" s="9">
        <v>0.61539999999999995</v>
      </c>
      <c r="F514" s="10">
        <v>8</v>
      </c>
      <c r="G514" s="9">
        <v>0.3846</v>
      </c>
      <c r="H514" s="10">
        <v>5</v>
      </c>
      <c r="I514" s="10">
        <v>13</v>
      </c>
      <c r="J514" s="11">
        <f t="shared" si="36"/>
        <v>0</v>
      </c>
      <c r="K514" s="11" t="s">
        <v>1929</v>
      </c>
      <c r="L514" s="11">
        <f t="shared" si="37"/>
        <v>0</v>
      </c>
      <c r="M514" s="11" t="s">
        <v>1929</v>
      </c>
      <c r="N514" s="11">
        <f t="shared" si="38"/>
        <v>0</v>
      </c>
      <c r="O514" s="11" t="s">
        <v>1929</v>
      </c>
      <c r="P514" s="11">
        <f t="shared" si="39"/>
        <v>0</v>
      </c>
      <c r="Q514" s="11" t="s">
        <v>1929</v>
      </c>
    </row>
    <row r="515" spans="1:17" ht="38.25" x14ac:dyDescent="0.25">
      <c r="A515" s="7" t="s">
        <v>1944</v>
      </c>
      <c r="B515" s="7" t="s">
        <v>2409</v>
      </c>
      <c r="C515" s="11" t="s">
        <v>1</v>
      </c>
      <c r="D515" s="8" t="s">
        <v>2740</v>
      </c>
      <c r="E515" s="9">
        <v>0.61539999999999995</v>
      </c>
      <c r="F515" s="10">
        <v>8</v>
      </c>
      <c r="G515" s="9">
        <v>0.3846</v>
      </c>
      <c r="H515" s="10">
        <v>5</v>
      </c>
      <c r="I515" s="10">
        <v>13</v>
      </c>
      <c r="J515" s="11">
        <f t="shared" si="36"/>
        <v>0</v>
      </c>
      <c r="K515" s="11" t="s">
        <v>1929</v>
      </c>
      <c r="L515" s="11">
        <f t="shared" si="37"/>
        <v>0</v>
      </c>
      <c r="M515" s="11" t="s">
        <v>1929</v>
      </c>
      <c r="N515" s="11">
        <f t="shared" si="38"/>
        <v>0</v>
      </c>
      <c r="O515" s="11" t="s">
        <v>1929</v>
      </c>
      <c r="P515" s="11">
        <f t="shared" si="39"/>
        <v>0</v>
      </c>
      <c r="Q515" s="11" t="s">
        <v>1929</v>
      </c>
    </row>
    <row r="516" spans="1:17" ht="114.75" x14ac:dyDescent="0.25">
      <c r="A516" s="7" t="s">
        <v>1944</v>
      </c>
      <c r="B516" s="7" t="s">
        <v>2409</v>
      </c>
      <c r="C516" s="11" t="s">
        <v>1</v>
      </c>
      <c r="D516" s="8" t="s">
        <v>2741</v>
      </c>
      <c r="E516" s="9">
        <v>0.53849999999999998</v>
      </c>
      <c r="F516" s="10">
        <v>7</v>
      </c>
      <c r="G516" s="9">
        <v>0.46150000000000002</v>
      </c>
      <c r="H516" s="10">
        <v>6</v>
      </c>
      <c r="I516" s="10">
        <v>13</v>
      </c>
      <c r="J516" s="11">
        <f t="shared" si="36"/>
        <v>0</v>
      </c>
      <c r="K516" s="11" t="s">
        <v>1929</v>
      </c>
      <c r="L516" s="11">
        <f t="shared" si="37"/>
        <v>0</v>
      </c>
      <c r="M516" s="11" t="s">
        <v>1929</v>
      </c>
      <c r="N516" s="11">
        <f t="shared" si="38"/>
        <v>0</v>
      </c>
      <c r="O516" s="11" t="s">
        <v>1929</v>
      </c>
      <c r="P516" s="11">
        <f t="shared" si="39"/>
        <v>0</v>
      </c>
      <c r="Q516" s="11" t="s">
        <v>1929</v>
      </c>
    </row>
    <row r="517" spans="1:17" ht="63.75" x14ac:dyDescent="0.25">
      <c r="A517" s="7" t="s">
        <v>1944</v>
      </c>
      <c r="B517" s="7" t="s">
        <v>2409</v>
      </c>
      <c r="C517" s="11" t="s">
        <v>1</v>
      </c>
      <c r="D517" s="8" t="s">
        <v>2742</v>
      </c>
      <c r="E517" s="9">
        <v>0.76919999999999999</v>
      </c>
      <c r="F517" s="10">
        <v>10</v>
      </c>
      <c r="G517" s="9">
        <v>0.23080000000000001</v>
      </c>
      <c r="H517" s="10">
        <v>3</v>
      </c>
      <c r="I517" s="10">
        <v>13</v>
      </c>
      <c r="J517" s="11">
        <f t="shared" si="36"/>
        <v>1</v>
      </c>
      <c r="K517" s="11" t="s">
        <v>1434</v>
      </c>
      <c r="L517" s="11">
        <f t="shared" si="37"/>
        <v>0</v>
      </c>
      <c r="M517" s="11" t="s">
        <v>1929</v>
      </c>
      <c r="N517" s="11">
        <f t="shared" si="38"/>
        <v>0</v>
      </c>
      <c r="O517" s="11" t="s">
        <v>1929</v>
      </c>
      <c r="P517" s="11">
        <f t="shared" si="39"/>
        <v>0</v>
      </c>
      <c r="Q517" s="11" t="s">
        <v>1929</v>
      </c>
    </row>
    <row r="518" spans="1:17" ht="51" x14ac:dyDescent="0.25">
      <c r="A518" s="7" t="s">
        <v>1944</v>
      </c>
      <c r="B518" s="7" t="s">
        <v>2409</v>
      </c>
      <c r="C518" s="11" t="s">
        <v>1</v>
      </c>
      <c r="D518" s="8" t="s">
        <v>2743</v>
      </c>
      <c r="E518" s="9">
        <v>0.61539999999999995</v>
      </c>
      <c r="F518" s="10">
        <v>8</v>
      </c>
      <c r="G518" s="9">
        <v>0.3846</v>
      </c>
      <c r="H518" s="10">
        <v>5</v>
      </c>
      <c r="I518" s="10">
        <v>13</v>
      </c>
      <c r="J518" s="11">
        <f t="shared" si="36"/>
        <v>0</v>
      </c>
      <c r="K518" s="11" t="s">
        <v>1929</v>
      </c>
      <c r="L518" s="11">
        <f t="shared" si="37"/>
        <v>0</v>
      </c>
      <c r="M518" s="11" t="s">
        <v>1929</v>
      </c>
      <c r="N518" s="11">
        <f t="shared" si="38"/>
        <v>0</v>
      </c>
      <c r="O518" s="11" t="s">
        <v>1929</v>
      </c>
      <c r="P518" s="11">
        <f t="shared" si="39"/>
        <v>0</v>
      </c>
      <c r="Q518" s="11" t="s">
        <v>1929</v>
      </c>
    </row>
    <row r="519" spans="1:17" ht="38.25" x14ac:dyDescent="0.25">
      <c r="A519" s="7" t="s">
        <v>1945</v>
      </c>
      <c r="B519" s="7" t="s">
        <v>2102</v>
      </c>
      <c r="C519" s="11" t="s">
        <v>1</v>
      </c>
      <c r="D519" s="8" t="s">
        <v>2103</v>
      </c>
      <c r="E519" s="9">
        <v>1</v>
      </c>
      <c r="F519" s="10">
        <v>13</v>
      </c>
      <c r="G519" s="9">
        <v>0</v>
      </c>
      <c r="H519" s="10">
        <v>0</v>
      </c>
      <c r="I519" s="10">
        <v>13</v>
      </c>
      <c r="J519" s="11">
        <f t="shared" si="36"/>
        <v>1</v>
      </c>
      <c r="K519" s="11" t="s">
        <v>1434</v>
      </c>
      <c r="L519" s="11">
        <f t="shared" si="37"/>
        <v>1</v>
      </c>
      <c r="M519" s="11" t="s">
        <v>1434</v>
      </c>
      <c r="N519" s="11">
        <f t="shared" si="38"/>
        <v>1</v>
      </c>
      <c r="O519" s="11" t="s">
        <v>1434</v>
      </c>
      <c r="P519" s="11">
        <f t="shared" si="39"/>
        <v>1</v>
      </c>
      <c r="Q519" s="11" t="s">
        <v>1434</v>
      </c>
    </row>
    <row r="520" spans="1:17" ht="76.5" x14ac:dyDescent="0.25">
      <c r="A520" s="7" t="s">
        <v>1945</v>
      </c>
      <c r="B520" s="7" t="s">
        <v>2102</v>
      </c>
      <c r="C520" s="11" t="s">
        <v>1</v>
      </c>
      <c r="D520" s="8" t="s">
        <v>2431</v>
      </c>
      <c r="E520" s="9">
        <v>0.92310000000000003</v>
      </c>
      <c r="F520" s="10">
        <v>12</v>
      </c>
      <c r="G520" s="9">
        <v>7.6899999999999996E-2</v>
      </c>
      <c r="H520" s="10">
        <v>1</v>
      </c>
      <c r="I520" s="10">
        <v>13</v>
      </c>
      <c r="J520" s="11">
        <f t="shared" si="36"/>
        <v>1</v>
      </c>
      <c r="K520" s="11" t="s">
        <v>1434</v>
      </c>
      <c r="L520" s="11">
        <f t="shared" si="37"/>
        <v>1</v>
      </c>
      <c r="M520" s="11" t="s">
        <v>1434</v>
      </c>
      <c r="N520" s="11">
        <f t="shared" si="38"/>
        <v>1</v>
      </c>
      <c r="O520" s="11" t="s">
        <v>1434</v>
      </c>
      <c r="P520" s="11">
        <f t="shared" si="39"/>
        <v>0</v>
      </c>
      <c r="Q520" s="11" t="s">
        <v>1929</v>
      </c>
    </row>
    <row r="521" spans="1:17" ht="102" x14ac:dyDescent="0.25">
      <c r="A521" s="7" t="s">
        <v>1945</v>
      </c>
      <c r="B521" s="7" t="s">
        <v>2102</v>
      </c>
      <c r="C521" s="11" t="s">
        <v>1</v>
      </c>
      <c r="D521" s="8" t="s">
        <v>2432</v>
      </c>
      <c r="E521" s="9">
        <v>0.84619999999999995</v>
      </c>
      <c r="F521" s="10">
        <v>11</v>
      </c>
      <c r="G521" s="9">
        <v>0.15379999999999999</v>
      </c>
      <c r="H521" s="10">
        <v>2</v>
      </c>
      <c r="I521" s="10">
        <v>13</v>
      </c>
      <c r="J521" s="11">
        <f t="shared" si="36"/>
        <v>1</v>
      </c>
      <c r="K521" s="11" t="s">
        <v>1434</v>
      </c>
      <c r="L521" s="11">
        <f t="shared" si="37"/>
        <v>1</v>
      </c>
      <c r="M521" s="11" t="s">
        <v>1434</v>
      </c>
      <c r="N521" s="11">
        <f t="shared" si="38"/>
        <v>0</v>
      </c>
      <c r="O521" s="11" t="s">
        <v>1929</v>
      </c>
      <c r="P521" s="11">
        <f t="shared" si="39"/>
        <v>0</v>
      </c>
      <c r="Q521" s="11" t="s">
        <v>1929</v>
      </c>
    </row>
    <row r="522" spans="1:17" ht="127.5" x14ac:dyDescent="0.25">
      <c r="A522" s="7" t="s">
        <v>1945</v>
      </c>
      <c r="B522" s="7" t="s">
        <v>2102</v>
      </c>
      <c r="C522" s="11" t="s">
        <v>1</v>
      </c>
      <c r="D522" s="8" t="s">
        <v>2433</v>
      </c>
      <c r="E522" s="9">
        <v>0.84619999999999995</v>
      </c>
      <c r="F522" s="10">
        <v>11</v>
      </c>
      <c r="G522" s="9">
        <v>0.15379999999999999</v>
      </c>
      <c r="H522" s="10">
        <v>2</v>
      </c>
      <c r="I522" s="10">
        <v>13</v>
      </c>
      <c r="J522" s="11">
        <f t="shared" si="36"/>
        <v>1</v>
      </c>
      <c r="K522" s="11" t="s">
        <v>1434</v>
      </c>
      <c r="L522" s="11">
        <f t="shared" si="37"/>
        <v>1</v>
      </c>
      <c r="M522" s="11" t="s">
        <v>1434</v>
      </c>
      <c r="N522" s="11">
        <f t="shared" si="38"/>
        <v>0</v>
      </c>
      <c r="O522" s="11" t="s">
        <v>1929</v>
      </c>
      <c r="P522" s="11">
        <f t="shared" si="39"/>
        <v>0</v>
      </c>
      <c r="Q522" s="11" t="s">
        <v>1929</v>
      </c>
    </row>
    <row r="523" spans="1:17" ht="114.75" x14ac:dyDescent="0.25">
      <c r="A523" s="7" t="s">
        <v>1945</v>
      </c>
      <c r="B523" s="7" t="s">
        <v>2102</v>
      </c>
      <c r="C523" s="11" t="s">
        <v>1</v>
      </c>
      <c r="D523" s="8" t="s">
        <v>2434</v>
      </c>
      <c r="E523" s="9">
        <v>0.92310000000000003</v>
      </c>
      <c r="F523" s="10">
        <v>12</v>
      </c>
      <c r="G523" s="9">
        <v>7.6899999999999996E-2</v>
      </c>
      <c r="H523" s="10">
        <v>1</v>
      </c>
      <c r="I523" s="10">
        <v>13</v>
      </c>
      <c r="J523" s="11">
        <f t="shared" si="36"/>
        <v>1</v>
      </c>
      <c r="K523" s="11" t="s">
        <v>1434</v>
      </c>
      <c r="L523" s="11">
        <f t="shared" si="37"/>
        <v>1</v>
      </c>
      <c r="M523" s="11" t="s">
        <v>1434</v>
      </c>
      <c r="N523" s="11">
        <f t="shared" si="38"/>
        <v>1</v>
      </c>
      <c r="O523" s="11" t="s">
        <v>1434</v>
      </c>
      <c r="P523" s="11">
        <f t="shared" si="39"/>
        <v>0</v>
      </c>
      <c r="Q523" s="11" t="s">
        <v>1929</v>
      </c>
    </row>
    <row r="524" spans="1:17" ht="127.5" x14ac:dyDescent="0.25">
      <c r="A524" s="7" t="s">
        <v>1945</v>
      </c>
      <c r="B524" s="7" t="s">
        <v>2414</v>
      </c>
      <c r="C524" s="11" t="s">
        <v>1</v>
      </c>
      <c r="D524" s="8" t="s">
        <v>2744</v>
      </c>
      <c r="E524" s="9">
        <v>0.75</v>
      </c>
      <c r="F524" s="10">
        <v>9</v>
      </c>
      <c r="G524" s="9">
        <v>0.25</v>
      </c>
      <c r="H524" s="10">
        <v>3</v>
      </c>
      <c r="I524" s="10">
        <v>12</v>
      </c>
      <c r="J524" s="11">
        <f t="shared" si="36"/>
        <v>1</v>
      </c>
      <c r="K524" s="11" t="s">
        <v>1434</v>
      </c>
      <c r="L524" s="11">
        <f t="shared" si="37"/>
        <v>0</v>
      </c>
      <c r="M524" s="11" t="s">
        <v>1929</v>
      </c>
      <c r="N524" s="11">
        <f t="shared" si="38"/>
        <v>0</v>
      </c>
      <c r="O524" s="11" t="s">
        <v>1929</v>
      </c>
      <c r="P524" s="11">
        <f t="shared" si="39"/>
        <v>0</v>
      </c>
      <c r="Q524" s="11" t="s">
        <v>1929</v>
      </c>
    </row>
    <row r="525" spans="1:17" ht="102" x14ac:dyDescent="0.25">
      <c r="A525" s="7" t="s">
        <v>1945</v>
      </c>
      <c r="B525" s="7" t="s">
        <v>2414</v>
      </c>
      <c r="C525" s="11" t="s">
        <v>1</v>
      </c>
      <c r="D525" s="8" t="s">
        <v>2745</v>
      </c>
      <c r="E525" s="9">
        <v>0.69230000000000003</v>
      </c>
      <c r="F525" s="10">
        <v>9</v>
      </c>
      <c r="G525" s="9">
        <v>0.30769999999999997</v>
      </c>
      <c r="H525" s="10">
        <v>4</v>
      </c>
      <c r="I525" s="10">
        <v>13</v>
      </c>
      <c r="J525" s="11">
        <f t="shared" si="36"/>
        <v>1</v>
      </c>
      <c r="K525" s="11" t="s">
        <v>1434</v>
      </c>
      <c r="L525" s="11">
        <f t="shared" si="37"/>
        <v>0</v>
      </c>
      <c r="M525" s="11" t="s">
        <v>1929</v>
      </c>
      <c r="N525" s="11">
        <f t="shared" si="38"/>
        <v>0</v>
      </c>
      <c r="O525" s="11" t="s">
        <v>1929</v>
      </c>
      <c r="P525" s="11">
        <f t="shared" si="39"/>
        <v>0</v>
      </c>
      <c r="Q525" s="11" t="s">
        <v>1929</v>
      </c>
    </row>
    <row r="526" spans="1:17" ht="51" x14ac:dyDescent="0.25">
      <c r="A526" s="7" t="s">
        <v>1945</v>
      </c>
      <c r="B526" s="7" t="s">
        <v>2104</v>
      </c>
      <c r="C526" s="11" t="s">
        <v>1</v>
      </c>
      <c r="D526" s="8" t="s">
        <v>2746</v>
      </c>
      <c r="E526" s="9">
        <v>1</v>
      </c>
      <c r="F526" s="10">
        <v>13</v>
      </c>
      <c r="G526" s="9">
        <v>0</v>
      </c>
      <c r="H526" s="10">
        <v>0</v>
      </c>
      <c r="I526" s="10">
        <v>13</v>
      </c>
      <c r="J526" s="11">
        <f t="shared" si="36"/>
        <v>1</v>
      </c>
      <c r="K526" s="11" t="s">
        <v>1434</v>
      </c>
      <c r="L526" s="11">
        <f t="shared" si="37"/>
        <v>1</v>
      </c>
      <c r="M526" s="11" t="s">
        <v>1434</v>
      </c>
      <c r="N526" s="11">
        <f t="shared" si="38"/>
        <v>1</v>
      </c>
      <c r="O526" s="11" t="s">
        <v>1434</v>
      </c>
      <c r="P526" s="11">
        <f t="shared" si="39"/>
        <v>1</v>
      </c>
      <c r="Q526" s="11" t="s">
        <v>1434</v>
      </c>
    </row>
    <row r="527" spans="1:17" ht="89.25" x14ac:dyDescent="0.25">
      <c r="A527" s="7" t="s">
        <v>1945</v>
      </c>
      <c r="B527" s="7" t="s">
        <v>2104</v>
      </c>
      <c r="C527" s="11" t="s">
        <v>1</v>
      </c>
      <c r="D527" s="8" t="s">
        <v>2747</v>
      </c>
      <c r="E527" s="9">
        <v>0.84619999999999995</v>
      </c>
      <c r="F527" s="10">
        <v>11</v>
      </c>
      <c r="G527" s="9">
        <v>0.15379999999999999</v>
      </c>
      <c r="H527" s="10">
        <v>2</v>
      </c>
      <c r="I527" s="10">
        <v>13</v>
      </c>
      <c r="J527" s="11">
        <f t="shared" si="36"/>
        <v>1</v>
      </c>
      <c r="K527" s="11" t="s">
        <v>1434</v>
      </c>
      <c r="L527" s="11">
        <f t="shared" si="37"/>
        <v>1</v>
      </c>
      <c r="M527" s="11" t="s">
        <v>1434</v>
      </c>
      <c r="N527" s="11">
        <f t="shared" si="38"/>
        <v>0</v>
      </c>
      <c r="O527" s="11" t="s">
        <v>1929</v>
      </c>
      <c r="P527" s="11">
        <f t="shared" si="39"/>
        <v>0</v>
      </c>
      <c r="Q527" s="11" t="s">
        <v>1929</v>
      </c>
    </row>
    <row r="528" spans="1:17" ht="89.25" x14ac:dyDescent="0.25">
      <c r="A528" s="7" t="s">
        <v>1945</v>
      </c>
      <c r="B528" s="7" t="s">
        <v>2104</v>
      </c>
      <c r="C528" s="11" t="s">
        <v>1</v>
      </c>
      <c r="D528" s="8" t="s">
        <v>2748</v>
      </c>
      <c r="E528" s="9">
        <v>0.76919999999999999</v>
      </c>
      <c r="F528" s="10">
        <v>10</v>
      </c>
      <c r="G528" s="9">
        <v>0.23080000000000001</v>
      </c>
      <c r="H528" s="10">
        <v>3</v>
      </c>
      <c r="I528" s="10">
        <v>13</v>
      </c>
      <c r="J528" s="11">
        <f t="shared" si="36"/>
        <v>1</v>
      </c>
      <c r="K528" s="11" t="s">
        <v>1434</v>
      </c>
      <c r="L528" s="11">
        <f t="shared" si="37"/>
        <v>0</v>
      </c>
      <c r="M528" s="11" t="s">
        <v>1929</v>
      </c>
      <c r="N528" s="11">
        <f t="shared" si="38"/>
        <v>0</v>
      </c>
      <c r="O528" s="11" t="s">
        <v>1929</v>
      </c>
      <c r="P528" s="11">
        <f t="shared" si="39"/>
        <v>0</v>
      </c>
      <c r="Q528" s="11" t="s">
        <v>1929</v>
      </c>
    </row>
    <row r="529" spans="1:17" ht="63.75" x14ac:dyDescent="0.25">
      <c r="A529" s="7" t="s">
        <v>1945</v>
      </c>
      <c r="B529" s="7" t="s">
        <v>2106</v>
      </c>
      <c r="C529" s="11" t="s">
        <v>1</v>
      </c>
      <c r="D529" s="8" t="s">
        <v>2421</v>
      </c>
      <c r="E529" s="9">
        <v>0.92310000000000003</v>
      </c>
      <c r="F529" s="10">
        <v>12</v>
      </c>
      <c r="G529" s="9">
        <v>7.6899999999999996E-2</v>
      </c>
      <c r="H529" s="10">
        <v>1</v>
      </c>
      <c r="I529" s="10">
        <v>13</v>
      </c>
      <c r="J529" s="11">
        <f t="shared" si="36"/>
        <v>1</v>
      </c>
      <c r="K529" s="11" t="s">
        <v>1434</v>
      </c>
      <c r="L529" s="11">
        <f t="shared" si="37"/>
        <v>1</v>
      </c>
      <c r="M529" s="11" t="s">
        <v>1434</v>
      </c>
      <c r="N529" s="11">
        <f t="shared" si="38"/>
        <v>1</v>
      </c>
      <c r="O529" s="11" t="s">
        <v>1434</v>
      </c>
      <c r="P529" s="11">
        <f t="shared" si="39"/>
        <v>0</v>
      </c>
      <c r="Q529" s="11" t="s">
        <v>1929</v>
      </c>
    </row>
    <row r="530" spans="1:17" ht="51" x14ac:dyDescent="0.25">
      <c r="A530" s="7" t="s">
        <v>1945</v>
      </c>
      <c r="B530" s="7" t="s">
        <v>2106</v>
      </c>
      <c r="C530" s="11" t="s">
        <v>1</v>
      </c>
      <c r="D530" s="8" t="s">
        <v>2107</v>
      </c>
      <c r="E530" s="9">
        <v>1</v>
      </c>
      <c r="F530" s="10">
        <v>13</v>
      </c>
      <c r="G530" s="9">
        <v>0</v>
      </c>
      <c r="H530" s="10">
        <v>0</v>
      </c>
      <c r="I530" s="10">
        <v>13</v>
      </c>
      <c r="J530" s="11">
        <f t="shared" si="36"/>
        <v>1</v>
      </c>
      <c r="K530" s="11" t="s">
        <v>1434</v>
      </c>
      <c r="L530" s="11">
        <f t="shared" si="37"/>
        <v>1</v>
      </c>
      <c r="M530" s="11" t="s">
        <v>1434</v>
      </c>
      <c r="N530" s="11">
        <f t="shared" si="38"/>
        <v>1</v>
      </c>
      <c r="O530" s="11" t="s">
        <v>1434</v>
      </c>
      <c r="P530" s="11">
        <f t="shared" si="39"/>
        <v>1</v>
      </c>
      <c r="Q530" s="11" t="s">
        <v>1434</v>
      </c>
    </row>
    <row r="531" spans="1:17" ht="63.75" x14ac:dyDescent="0.25">
      <c r="A531" s="7" t="s">
        <v>1945</v>
      </c>
      <c r="B531" s="7" t="s">
        <v>2106</v>
      </c>
      <c r="C531" s="11" t="s">
        <v>1</v>
      </c>
      <c r="D531" s="8" t="s">
        <v>2422</v>
      </c>
      <c r="E531" s="9">
        <v>0.92310000000000003</v>
      </c>
      <c r="F531" s="10">
        <v>12</v>
      </c>
      <c r="G531" s="9">
        <v>7.6899999999999996E-2</v>
      </c>
      <c r="H531" s="10">
        <v>1</v>
      </c>
      <c r="I531" s="10">
        <v>13</v>
      </c>
      <c r="J531" s="11">
        <f>IF(E531&gt;=66.67%,1,0)</f>
        <v>1</v>
      </c>
      <c r="K531" s="11" t="s">
        <v>1434</v>
      </c>
      <c r="L531" s="11">
        <f>IF(E531&gt;=80%,1,0)</f>
        <v>1</v>
      </c>
      <c r="M531" s="11" t="s">
        <v>1434</v>
      </c>
      <c r="N531" s="11">
        <f>IF(E531&gt;=90%,1,0)</f>
        <v>1</v>
      </c>
      <c r="O531" s="11" t="s">
        <v>1434</v>
      </c>
      <c r="P531" s="11">
        <f>IF(E531=100%,1,0)</f>
        <v>0</v>
      </c>
      <c r="Q531" s="11" t="s">
        <v>1929</v>
      </c>
    </row>
    <row r="532" spans="1:17" ht="51" x14ac:dyDescent="0.25">
      <c r="A532" s="7" t="s">
        <v>1945</v>
      </c>
      <c r="B532" s="7" t="s">
        <v>2106</v>
      </c>
      <c r="C532" s="11" t="s">
        <v>1</v>
      </c>
      <c r="D532" s="8" t="s">
        <v>2423</v>
      </c>
      <c r="E532" s="9">
        <v>0.84619999999999995</v>
      </c>
      <c r="F532" s="10">
        <v>11</v>
      </c>
      <c r="G532" s="9">
        <v>0.15379999999999999</v>
      </c>
      <c r="H532" s="10">
        <v>2</v>
      </c>
      <c r="I532" s="10">
        <v>13</v>
      </c>
      <c r="J532" s="11">
        <f>IF(E532&gt;=66.67%,1,0)</f>
        <v>1</v>
      </c>
      <c r="K532" s="11" t="s">
        <v>1434</v>
      </c>
      <c r="L532" s="11">
        <f>IF(E532&gt;=80%,1,0)</f>
        <v>1</v>
      </c>
      <c r="M532" s="11" t="s">
        <v>1434</v>
      </c>
      <c r="N532" s="11">
        <f>IF(E532&gt;=90%,1,0)</f>
        <v>0</v>
      </c>
      <c r="O532" s="11" t="s">
        <v>1929</v>
      </c>
      <c r="P532" s="11">
        <f>IF(E532=100%,1,0)</f>
        <v>0</v>
      </c>
      <c r="Q532" s="11" t="s">
        <v>1929</v>
      </c>
    </row>
    <row r="533" spans="1:17" ht="114.75" x14ac:dyDescent="0.25">
      <c r="A533" s="7" t="s">
        <v>1945</v>
      </c>
      <c r="B533" s="7" t="s">
        <v>2106</v>
      </c>
      <c r="C533" s="11" t="s">
        <v>1</v>
      </c>
      <c r="D533" s="8" t="s">
        <v>2424</v>
      </c>
      <c r="E533" s="9">
        <v>0.92310000000000003</v>
      </c>
      <c r="F533" s="10">
        <v>12</v>
      </c>
      <c r="G533" s="9">
        <v>7.6899999999999996E-2</v>
      </c>
      <c r="H533" s="10">
        <v>1</v>
      </c>
      <c r="I533" s="10">
        <v>13</v>
      </c>
      <c r="J533" s="11">
        <f>IF(E533&gt;=66.67%,1,0)</f>
        <v>1</v>
      </c>
      <c r="K533" s="11" t="s">
        <v>1434</v>
      </c>
      <c r="L533" s="11">
        <f>IF(E533&gt;=80%,1,0)</f>
        <v>1</v>
      </c>
      <c r="M533" s="11" t="s">
        <v>1434</v>
      </c>
      <c r="N533" s="11">
        <f>IF(E533&gt;=90%,1,0)</f>
        <v>1</v>
      </c>
      <c r="O533" s="11" t="s">
        <v>1434</v>
      </c>
      <c r="P533" s="11">
        <f>IF(E533=100%,1,0)</f>
        <v>0</v>
      </c>
      <c r="Q533" s="11" t="s">
        <v>1929</v>
      </c>
    </row>
    <row r="534" spans="1:17" ht="204" x14ac:dyDescent="0.25">
      <c r="A534" s="7" t="s">
        <v>1945</v>
      </c>
      <c r="B534" s="7" t="s">
        <v>2425</v>
      </c>
      <c r="C534" s="11" t="s">
        <v>1</v>
      </c>
      <c r="D534" s="8" t="s">
        <v>2426</v>
      </c>
      <c r="E534" s="9">
        <v>0.92310000000000003</v>
      </c>
      <c r="F534" s="10">
        <v>12</v>
      </c>
      <c r="G534" s="9">
        <v>7.6899999999999996E-2</v>
      </c>
      <c r="H534" s="10">
        <v>1</v>
      </c>
      <c r="I534" s="10">
        <v>13</v>
      </c>
      <c r="J534" s="11">
        <f>IF(E534&gt;=66.67%,1,0)</f>
        <v>1</v>
      </c>
      <c r="K534" s="11" t="s">
        <v>1434</v>
      </c>
      <c r="L534" s="11">
        <f>IF(E534&gt;=80%,1,0)</f>
        <v>1</v>
      </c>
      <c r="M534" s="11" t="s">
        <v>1434</v>
      </c>
      <c r="N534" s="11">
        <f>IF(E534&gt;=90%,1,0)</f>
        <v>1</v>
      </c>
      <c r="O534" s="11" t="s">
        <v>1434</v>
      </c>
      <c r="P534" s="11">
        <f>IF(E534=100%,1,0)</f>
        <v>0</v>
      </c>
      <c r="Q534" s="11" t="s">
        <v>1929</v>
      </c>
    </row>
  </sheetData>
  <autoFilter ref="A1:S534" xr:uid="{9BFD11E7-BB58-4BE2-80A4-4477CD9C71B3}"/>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B4183-8247-48B0-ADBC-1127539FB685}">
  <sheetPr>
    <tabColor theme="4"/>
  </sheetPr>
  <dimension ref="A3:D18"/>
  <sheetViews>
    <sheetView topLeftCell="B1" workbookViewId="0">
      <selection activeCell="A5" sqref="A5"/>
    </sheetView>
  </sheetViews>
  <sheetFormatPr defaultRowHeight="15" x14ac:dyDescent="0.25"/>
  <cols>
    <col min="1" max="1" width="57.42578125" bestFit="1" customWidth="1"/>
    <col min="2" max="2" width="15.28515625" bestFit="1" customWidth="1"/>
    <col min="3" max="3" width="8.140625" bestFit="1" customWidth="1"/>
    <col min="4" max="4" width="10.7109375" bestFit="1" customWidth="1"/>
  </cols>
  <sheetData>
    <row r="3" spans="1:4" x14ac:dyDescent="0.25">
      <c r="A3" s="23" t="s">
        <v>1928</v>
      </c>
      <c r="B3" s="23" t="s">
        <v>5</v>
      </c>
    </row>
    <row r="4" spans="1:4" x14ac:dyDescent="0.25">
      <c r="A4" s="23" t="s">
        <v>6</v>
      </c>
      <c r="B4" t="s">
        <v>1434</v>
      </c>
      <c r="C4" t="s">
        <v>1929</v>
      </c>
      <c r="D4" t="s">
        <v>9</v>
      </c>
    </row>
    <row r="5" spans="1:4" x14ac:dyDescent="0.25">
      <c r="A5" s="48" t="s">
        <v>1932</v>
      </c>
      <c r="B5">
        <v>18</v>
      </c>
      <c r="C5">
        <v>1</v>
      </c>
      <c r="D5">
        <v>19</v>
      </c>
    </row>
    <row r="6" spans="1:4" x14ac:dyDescent="0.25">
      <c r="A6" s="48" t="s">
        <v>1933</v>
      </c>
      <c r="B6">
        <v>23</v>
      </c>
      <c r="C6">
        <v>9</v>
      </c>
      <c r="D6">
        <v>32</v>
      </c>
    </row>
    <row r="7" spans="1:4" x14ac:dyDescent="0.25">
      <c r="A7" s="48" t="s">
        <v>1934</v>
      </c>
      <c r="B7">
        <v>26</v>
      </c>
      <c r="C7">
        <v>2</v>
      </c>
      <c r="D7">
        <v>28</v>
      </c>
    </row>
    <row r="8" spans="1:4" x14ac:dyDescent="0.25">
      <c r="A8" s="48" t="s">
        <v>1935</v>
      </c>
      <c r="B8">
        <v>64</v>
      </c>
      <c r="C8">
        <v>2</v>
      </c>
      <c r="D8">
        <v>66</v>
      </c>
    </row>
    <row r="9" spans="1:4" x14ac:dyDescent="0.25">
      <c r="A9" s="48" t="s">
        <v>1936</v>
      </c>
      <c r="B9">
        <v>33</v>
      </c>
      <c r="C9">
        <v>2</v>
      </c>
      <c r="D9">
        <v>35</v>
      </c>
    </row>
    <row r="10" spans="1:4" x14ac:dyDescent="0.25">
      <c r="A10" s="48" t="s">
        <v>1937</v>
      </c>
      <c r="B10">
        <v>45</v>
      </c>
      <c r="C10">
        <v>4</v>
      </c>
      <c r="D10">
        <v>49</v>
      </c>
    </row>
    <row r="11" spans="1:4" x14ac:dyDescent="0.25">
      <c r="A11" s="48" t="s">
        <v>1938</v>
      </c>
      <c r="B11">
        <v>85</v>
      </c>
      <c r="C11">
        <v>10</v>
      </c>
      <c r="D11">
        <v>95</v>
      </c>
    </row>
    <row r="12" spans="1:4" x14ac:dyDescent="0.25">
      <c r="A12" s="48" t="s">
        <v>1939</v>
      </c>
      <c r="B12">
        <v>39</v>
      </c>
      <c r="C12">
        <v>3</v>
      </c>
      <c r="D12">
        <v>42</v>
      </c>
    </row>
    <row r="13" spans="1:4" x14ac:dyDescent="0.25">
      <c r="A13" s="48" t="s">
        <v>1940</v>
      </c>
      <c r="B13">
        <v>48</v>
      </c>
      <c r="C13">
        <v>2</v>
      </c>
      <c r="D13">
        <v>50</v>
      </c>
    </row>
    <row r="14" spans="1:4" x14ac:dyDescent="0.25">
      <c r="A14" s="48" t="s">
        <v>1942</v>
      </c>
      <c r="B14">
        <v>33</v>
      </c>
      <c r="C14">
        <v>3</v>
      </c>
      <c r="D14">
        <v>36</v>
      </c>
    </row>
    <row r="15" spans="1:4" x14ac:dyDescent="0.25">
      <c r="A15" s="48" t="s">
        <v>1943</v>
      </c>
      <c r="B15">
        <v>31</v>
      </c>
      <c r="C15">
        <v>1</v>
      </c>
      <c r="D15">
        <v>32</v>
      </c>
    </row>
    <row r="16" spans="1:4" x14ac:dyDescent="0.25">
      <c r="A16" s="48" t="s">
        <v>1944</v>
      </c>
      <c r="B16">
        <v>18</v>
      </c>
      <c r="C16">
        <v>8</v>
      </c>
      <c r="D16">
        <v>26</v>
      </c>
    </row>
    <row r="17" spans="1:4" x14ac:dyDescent="0.25">
      <c r="A17" s="48" t="s">
        <v>1945</v>
      </c>
      <c r="B17">
        <v>23</v>
      </c>
      <c r="D17">
        <v>23</v>
      </c>
    </row>
    <row r="18" spans="1:4" x14ac:dyDescent="0.25">
      <c r="A18" s="48" t="s">
        <v>9</v>
      </c>
      <c r="B18">
        <v>486</v>
      </c>
      <c r="C18">
        <v>47</v>
      </c>
      <c r="D18">
        <v>533</v>
      </c>
    </row>
  </sheetData>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E1F39-2E09-4DBF-B6CA-BC5A774B39CA}">
  <sheetPr>
    <tabColor theme="4" tint="0.79998168889431442"/>
  </sheetPr>
  <dimension ref="A1:S534"/>
  <sheetViews>
    <sheetView workbookViewId="0">
      <selection activeCell="D1" sqref="D1"/>
    </sheetView>
  </sheetViews>
  <sheetFormatPr defaultRowHeight="15" x14ac:dyDescent="0.25"/>
  <cols>
    <col min="4" max="4" width="17.7109375" customWidth="1"/>
  </cols>
  <sheetData>
    <row r="1" spans="1:19" s="4" customFormat="1" ht="25.5" x14ac:dyDescent="0.2">
      <c r="A1" s="3" t="s">
        <v>24</v>
      </c>
      <c r="B1" s="3" t="s">
        <v>25</v>
      </c>
      <c r="C1" s="6" t="s">
        <v>0</v>
      </c>
      <c r="D1" s="6" t="s">
        <v>2</v>
      </c>
      <c r="E1" s="6" t="s">
        <v>1946</v>
      </c>
      <c r="F1" s="6" t="s">
        <v>1947</v>
      </c>
      <c r="G1" s="6" t="s">
        <v>1948</v>
      </c>
      <c r="H1" s="6" t="s">
        <v>1949</v>
      </c>
      <c r="I1" s="6" t="s">
        <v>1930</v>
      </c>
      <c r="J1" s="6" t="s">
        <v>1950</v>
      </c>
      <c r="K1" s="6" t="s">
        <v>1951</v>
      </c>
      <c r="L1" s="6" t="s">
        <v>1952</v>
      </c>
      <c r="M1" s="6" t="s">
        <v>1953</v>
      </c>
      <c r="N1" s="6" t="s">
        <v>1954</v>
      </c>
      <c r="O1" s="6" t="s">
        <v>1955</v>
      </c>
      <c r="P1" s="6" t="s">
        <v>1956</v>
      </c>
      <c r="Q1" s="6" t="s">
        <v>1957</v>
      </c>
    </row>
    <row r="2" spans="1:19" s="41" customFormat="1" ht="102" x14ac:dyDescent="0.2">
      <c r="A2" s="36" t="s">
        <v>1932</v>
      </c>
      <c r="B2" s="36" t="s">
        <v>1958</v>
      </c>
      <c r="C2" s="37" t="s">
        <v>1</v>
      </c>
      <c r="D2" s="38" t="s">
        <v>1959</v>
      </c>
      <c r="E2" s="39">
        <v>0.93330000000000002</v>
      </c>
      <c r="F2" s="40">
        <v>14</v>
      </c>
      <c r="G2" s="39">
        <v>6.6699999999999995E-2</v>
      </c>
      <c r="H2" s="40">
        <v>1</v>
      </c>
      <c r="I2" s="40">
        <v>15</v>
      </c>
      <c r="J2" s="37">
        <f t="shared" ref="J2:J65" si="0">IF(E2&gt;=66.67%,1,0)</f>
        <v>1</v>
      </c>
      <c r="K2" s="37" t="s">
        <v>1434</v>
      </c>
      <c r="L2" s="37">
        <f t="shared" ref="L2:L65" si="1">IF(E2&gt;=80%,1,0)</f>
        <v>1</v>
      </c>
      <c r="M2" s="37" t="s">
        <v>1434</v>
      </c>
      <c r="N2" s="37">
        <f t="shared" ref="N2:N65" si="2">IF(E2&gt;=90%,1,0)</f>
        <v>1</v>
      </c>
      <c r="O2" s="37" t="s">
        <v>1434</v>
      </c>
      <c r="P2" s="37">
        <f t="shared" ref="P2:P65" si="3">IF(E2=100%,1,0)</f>
        <v>0</v>
      </c>
      <c r="Q2" s="44" t="s">
        <v>1434</v>
      </c>
      <c r="S2" s="41" t="s">
        <v>1960</v>
      </c>
    </row>
    <row r="3" spans="1:19" s="41" customFormat="1" ht="63.75" x14ac:dyDescent="0.2">
      <c r="A3" s="36" t="s">
        <v>1932</v>
      </c>
      <c r="B3" s="36" t="s">
        <v>1958</v>
      </c>
      <c r="C3" s="37" t="s">
        <v>1</v>
      </c>
      <c r="D3" s="38" t="s">
        <v>1961</v>
      </c>
      <c r="E3" s="39">
        <v>1</v>
      </c>
      <c r="F3" s="40">
        <v>15</v>
      </c>
      <c r="G3" s="39">
        <v>0</v>
      </c>
      <c r="H3" s="40">
        <v>0</v>
      </c>
      <c r="I3" s="40">
        <v>15</v>
      </c>
      <c r="J3" s="37">
        <f t="shared" si="0"/>
        <v>1</v>
      </c>
      <c r="K3" s="37" t="s">
        <v>1434</v>
      </c>
      <c r="L3" s="37">
        <f t="shared" si="1"/>
        <v>1</v>
      </c>
      <c r="M3" s="37" t="s">
        <v>1434</v>
      </c>
      <c r="N3" s="37">
        <f t="shared" si="2"/>
        <v>1</v>
      </c>
      <c r="O3" s="37" t="s">
        <v>1434</v>
      </c>
      <c r="P3" s="37">
        <f t="shared" si="3"/>
        <v>1</v>
      </c>
      <c r="Q3" s="37" t="s">
        <v>1434</v>
      </c>
      <c r="S3" s="41" t="s">
        <v>2437</v>
      </c>
    </row>
    <row r="4" spans="1:19" s="41" customFormat="1" ht="30.6" customHeight="1" x14ac:dyDescent="0.2">
      <c r="A4" s="36" t="s">
        <v>1932</v>
      </c>
      <c r="B4" s="36" t="s">
        <v>1958</v>
      </c>
      <c r="C4" s="37" t="s">
        <v>1</v>
      </c>
      <c r="D4" s="38" t="s">
        <v>1962</v>
      </c>
      <c r="E4" s="39">
        <v>0.93330000000000002</v>
      </c>
      <c r="F4" s="40">
        <v>14</v>
      </c>
      <c r="G4" s="39">
        <v>6.6699999999999995E-2</v>
      </c>
      <c r="H4" s="40">
        <v>1</v>
      </c>
      <c r="I4" s="40">
        <v>15</v>
      </c>
      <c r="J4" s="37">
        <f t="shared" si="0"/>
        <v>1</v>
      </c>
      <c r="K4" s="37" t="s">
        <v>1434</v>
      </c>
      <c r="L4" s="37">
        <f t="shared" si="1"/>
        <v>1</v>
      </c>
      <c r="M4" s="37" t="s">
        <v>1434</v>
      </c>
      <c r="N4" s="37">
        <f t="shared" si="2"/>
        <v>1</v>
      </c>
      <c r="O4" s="37" t="s">
        <v>1434</v>
      </c>
      <c r="P4" s="37">
        <f t="shared" si="3"/>
        <v>0</v>
      </c>
      <c r="Q4" s="44" t="s">
        <v>1434</v>
      </c>
    </row>
    <row r="5" spans="1:19" s="41" customFormat="1" ht="102" x14ac:dyDescent="0.2">
      <c r="A5" s="36" t="s">
        <v>1933</v>
      </c>
      <c r="B5" s="42" t="s">
        <v>1963</v>
      </c>
      <c r="C5" s="37" t="s">
        <v>1</v>
      </c>
      <c r="D5" s="38" t="s">
        <v>1964</v>
      </c>
      <c r="E5" s="39">
        <v>0.9375</v>
      </c>
      <c r="F5" s="40">
        <v>15</v>
      </c>
      <c r="G5" s="39">
        <v>6.25E-2</v>
      </c>
      <c r="H5" s="40">
        <v>1</v>
      </c>
      <c r="I5" s="40">
        <v>16</v>
      </c>
      <c r="J5" s="37">
        <f t="shared" si="0"/>
        <v>1</v>
      </c>
      <c r="K5" s="37" t="s">
        <v>1434</v>
      </c>
      <c r="L5" s="37">
        <f t="shared" si="1"/>
        <v>1</v>
      </c>
      <c r="M5" s="37" t="s">
        <v>1434</v>
      </c>
      <c r="N5" s="37">
        <f t="shared" si="2"/>
        <v>1</v>
      </c>
      <c r="O5" s="37" t="s">
        <v>1434</v>
      </c>
      <c r="P5" s="37">
        <f t="shared" si="3"/>
        <v>0</v>
      </c>
      <c r="Q5" s="44" t="s">
        <v>1434</v>
      </c>
    </row>
    <row r="6" spans="1:19" s="41" customFormat="1" ht="127.5" x14ac:dyDescent="0.2">
      <c r="A6" s="36" t="s">
        <v>1933</v>
      </c>
      <c r="B6" s="42" t="s">
        <v>1965</v>
      </c>
      <c r="C6" s="37" t="s">
        <v>1</v>
      </c>
      <c r="D6" s="38" t="s">
        <v>1966</v>
      </c>
      <c r="E6" s="39">
        <v>0.9375</v>
      </c>
      <c r="F6" s="40">
        <v>15</v>
      </c>
      <c r="G6" s="39">
        <v>6.25E-2</v>
      </c>
      <c r="H6" s="40">
        <v>1</v>
      </c>
      <c r="I6" s="40">
        <v>16</v>
      </c>
      <c r="J6" s="37">
        <f t="shared" si="0"/>
        <v>1</v>
      </c>
      <c r="K6" s="37" t="s">
        <v>1434</v>
      </c>
      <c r="L6" s="37">
        <f t="shared" si="1"/>
        <v>1</v>
      </c>
      <c r="M6" s="37" t="s">
        <v>1434</v>
      </c>
      <c r="N6" s="37">
        <f t="shared" si="2"/>
        <v>1</v>
      </c>
      <c r="O6" s="37" t="s">
        <v>1434</v>
      </c>
      <c r="P6" s="37">
        <f t="shared" si="3"/>
        <v>0</v>
      </c>
      <c r="Q6" s="44" t="s">
        <v>1434</v>
      </c>
    </row>
    <row r="7" spans="1:19" s="41" customFormat="1" ht="51" x14ac:dyDescent="0.2">
      <c r="A7" s="36" t="s">
        <v>1933</v>
      </c>
      <c r="B7" s="42" t="s">
        <v>1965</v>
      </c>
      <c r="C7" s="37" t="s">
        <v>1</v>
      </c>
      <c r="D7" s="38" t="s">
        <v>1967</v>
      </c>
      <c r="E7" s="39">
        <v>0.9375</v>
      </c>
      <c r="F7" s="40">
        <v>15</v>
      </c>
      <c r="G7" s="39">
        <v>6.25E-2</v>
      </c>
      <c r="H7" s="40">
        <v>1</v>
      </c>
      <c r="I7" s="40">
        <v>16</v>
      </c>
      <c r="J7" s="37">
        <f t="shared" si="0"/>
        <v>1</v>
      </c>
      <c r="K7" s="37" t="s">
        <v>1434</v>
      </c>
      <c r="L7" s="37">
        <f t="shared" si="1"/>
        <v>1</v>
      </c>
      <c r="M7" s="37" t="s">
        <v>1434</v>
      </c>
      <c r="N7" s="37">
        <f t="shared" si="2"/>
        <v>1</v>
      </c>
      <c r="O7" s="37" t="s">
        <v>1434</v>
      </c>
      <c r="P7" s="37">
        <f t="shared" si="3"/>
        <v>0</v>
      </c>
      <c r="Q7" s="44" t="s">
        <v>1434</v>
      </c>
    </row>
    <row r="8" spans="1:19" s="41" customFormat="1" ht="114.75" x14ac:dyDescent="0.2">
      <c r="A8" s="36" t="s">
        <v>1933</v>
      </c>
      <c r="B8" s="42" t="s">
        <v>1968</v>
      </c>
      <c r="C8" s="37" t="s">
        <v>1</v>
      </c>
      <c r="D8" s="38" t="s">
        <v>1969</v>
      </c>
      <c r="E8" s="39">
        <v>1</v>
      </c>
      <c r="F8" s="40">
        <v>16</v>
      </c>
      <c r="G8" s="39">
        <v>0</v>
      </c>
      <c r="H8" s="40">
        <v>0</v>
      </c>
      <c r="I8" s="40">
        <v>16</v>
      </c>
      <c r="J8" s="37">
        <f t="shared" si="0"/>
        <v>1</v>
      </c>
      <c r="K8" s="37" t="s">
        <v>1434</v>
      </c>
      <c r="L8" s="37">
        <f t="shared" si="1"/>
        <v>1</v>
      </c>
      <c r="M8" s="37" t="s">
        <v>1434</v>
      </c>
      <c r="N8" s="37">
        <f t="shared" si="2"/>
        <v>1</v>
      </c>
      <c r="O8" s="37" t="s">
        <v>1434</v>
      </c>
      <c r="P8" s="37">
        <f t="shared" si="3"/>
        <v>1</v>
      </c>
      <c r="Q8" s="37" t="s">
        <v>1434</v>
      </c>
    </row>
    <row r="9" spans="1:19" s="41" customFormat="1" ht="89.25" x14ac:dyDescent="0.2">
      <c r="A9" s="36" t="s">
        <v>1933</v>
      </c>
      <c r="B9" s="42" t="s">
        <v>1970</v>
      </c>
      <c r="C9" s="37" t="s">
        <v>1</v>
      </c>
      <c r="D9" s="38" t="s">
        <v>1971</v>
      </c>
      <c r="E9" s="39">
        <v>0.9375</v>
      </c>
      <c r="F9" s="40">
        <v>15</v>
      </c>
      <c r="G9" s="39">
        <v>6.25E-2</v>
      </c>
      <c r="H9" s="40">
        <v>1</v>
      </c>
      <c r="I9" s="40">
        <v>16</v>
      </c>
      <c r="J9" s="37">
        <f t="shared" si="0"/>
        <v>1</v>
      </c>
      <c r="K9" s="37" t="s">
        <v>1434</v>
      </c>
      <c r="L9" s="37">
        <f t="shared" si="1"/>
        <v>1</v>
      </c>
      <c r="M9" s="37" t="s">
        <v>1434</v>
      </c>
      <c r="N9" s="37">
        <f t="shared" si="2"/>
        <v>1</v>
      </c>
      <c r="O9" s="37" t="s">
        <v>1434</v>
      </c>
      <c r="P9" s="37">
        <f t="shared" si="3"/>
        <v>0</v>
      </c>
      <c r="Q9" s="44" t="s">
        <v>1434</v>
      </c>
    </row>
    <row r="10" spans="1:19" s="41" customFormat="1" ht="51" x14ac:dyDescent="0.2">
      <c r="A10" s="36" t="s">
        <v>1933</v>
      </c>
      <c r="B10" s="42" t="s">
        <v>1972</v>
      </c>
      <c r="C10" s="37" t="s">
        <v>1</v>
      </c>
      <c r="D10" s="38" t="s">
        <v>1973</v>
      </c>
      <c r="E10" s="39">
        <v>0.9375</v>
      </c>
      <c r="F10" s="40">
        <v>15</v>
      </c>
      <c r="G10" s="39">
        <v>6.25E-2</v>
      </c>
      <c r="H10" s="40">
        <v>1</v>
      </c>
      <c r="I10" s="40">
        <v>16</v>
      </c>
      <c r="J10" s="37">
        <f t="shared" si="0"/>
        <v>1</v>
      </c>
      <c r="K10" s="37" t="s">
        <v>1434</v>
      </c>
      <c r="L10" s="37">
        <f t="shared" si="1"/>
        <v>1</v>
      </c>
      <c r="M10" s="37" t="s">
        <v>1434</v>
      </c>
      <c r="N10" s="37">
        <f t="shared" si="2"/>
        <v>1</v>
      </c>
      <c r="O10" s="37" t="s">
        <v>1434</v>
      </c>
      <c r="P10" s="37">
        <f t="shared" si="3"/>
        <v>0</v>
      </c>
      <c r="Q10" s="44" t="s">
        <v>1434</v>
      </c>
    </row>
    <row r="11" spans="1:19" s="41" customFormat="1" ht="89.25" x14ac:dyDescent="0.2">
      <c r="A11" s="36" t="s">
        <v>1933</v>
      </c>
      <c r="B11" s="42" t="s">
        <v>1974</v>
      </c>
      <c r="C11" s="37" t="s">
        <v>1</v>
      </c>
      <c r="D11" s="38" t="s">
        <v>1975</v>
      </c>
      <c r="E11" s="39">
        <v>0.9375</v>
      </c>
      <c r="F11" s="40">
        <v>15</v>
      </c>
      <c r="G11" s="39">
        <v>6.25E-2</v>
      </c>
      <c r="H11" s="40">
        <v>1</v>
      </c>
      <c r="I11" s="40">
        <v>16</v>
      </c>
      <c r="J11" s="37">
        <f t="shared" si="0"/>
        <v>1</v>
      </c>
      <c r="K11" s="37" t="s">
        <v>1434</v>
      </c>
      <c r="L11" s="37">
        <f t="shared" si="1"/>
        <v>1</v>
      </c>
      <c r="M11" s="37" t="s">
        <v>1434</v>
      </c>
      <c r="N11" s="37">
        <f t="shared" si="2"/>
        <v>1</v>
      </c>
      <c r="O11" s="37" t="s">
        <v>1434</v>
      </c>
      <c r="P11" s="37">
        <f t="shared" si="3"/>
        <v>0</v>
      </c>
      <c r="Q11" s="44" t="s">
        <v>1434</v>
      </c>
    </row>
    <row r="12" spans="1:19" s="41" customFormat="1" ht="38.25" x14ac:dyDescent="0.2">
      <c r="A12" s="36" t="s">
        <v>1934</v>
      </c>
      <c r="B12" s="42" t="s">
        <v>1976</v>
      </c>
      <c r="C12" s="37" t="s">
        <v>1</v>
      </c>
      <c r="D12" s="38" t="s">
        <v>1977</v>
      </c>
      <c r="E12" s="39">
        <v>0.93330000000000002</v>
      </c>
      <c r="F12" s="40">
        <v>14</v>
      </c>
      <c r="G12" s="39">
        <v>6.6699999999999995E-2</v>
      </c>
      <c r="H12" s="40">
        <v>1</v>
      </c>
      <c r="I12" s="40">
        <v>15</v>
      </c>
      <c r="J12" s="37">
        <f t="shared" si="0"/>
        <v>1</v>
      </c>
      <c r="K12" s="37" t="s">
        <v>1434</v>
      </c>
      <c r="L12" s="37">
        <f t="shared" si="1"/>
        <v>1</v>
      </c>
      <c r="M12" s="37" t="s">
        <v>1434</v>
      </c>
      <c r="N12" s="37">
        <f t="shared" si="2"/>
        <v>1</v>
      </c>
      <c r="O12" s="37" t="s">
        <v>1434</v>
      </c>
      <c r="P12" s="37">
        <f t="shared" si="3"/>
        <v>0</v>
      </c>
      <c r="Q12" s="44" t="s">
        <v>1434</v>
      </c>
    </row>
    <row r="13" spans="1:19" s="41" customFormat="1" ht="38.25" x14ac:dyDescent="0.2">
      <c r="A13" s="36" t="s">
        <v>1934</v>
      </c>
      <c r="B13" s="42" t="s">
        <v>1976</v>
      </c>
      <c r="C13" s="37" t="s">
        <v>1</v>
      </c>
      <c r="D13" s="38" t="s">
        <v>1978</v>
      </c>
      <c r="E13" s="39">
        <v>1</v>
      </c>
      <c r="F13" s="40">
        <v>15</v>
      </c>
      <c r="G13" s="39">
        <v>0</v>
      </c>
      <c r="H13" s="40">
        <v>0</v>
      </c>
      <c r="I13" s="40">
        <v>15</v>
      </c>
      <c r="J13" s="37">
        <f t="shared" si="0"/>
        <v>1</v>
      </c>
      <c r="K13" s="37" t="s">
        <v>1434</v>
      </c>
      <c r="L13" s="37">
        <f t="shared" si="1"/>
        <v>1</v>
      </c>
      <c r="M13" s="37" t="s">
        <v>1434</v>
      </c>
      <c r="N13" s="37">
        <f t="shared" si="2"/>
        <v>1</v>
      </c>
      <c r="O13" s="37" t="s">
        <v>1434</v>
      </c>
      <c r="P13" s="37">
        <f t="shared" si="3"/>
        <v>1</v>
      </c>
      <c r="Q13" s="37" t="s">
        <v>1434</v>
      </c>
    </row>
    <row r="14" spans="1:19" s="41" customFormat="1" ht="76.5" x14ac:dyDescent="0.2">
      <c r="A14" s="36" t="s">
        <v>1934</v>
      </c>
      <c r="B14" s="42" t="s">
        <v>1976</v>
      </c>
      <c r="C14" s="37" t="s">
        <v>1</v>
      </c>
      <c r="D14" s="38" t="s">
        <v>1979</v>
      </c>
      <c r="E14" s="39">
        <v>0.93330000000000002</v>
      </c>
      <c r="F14" s="40">
        <v>14</v>
      </c>
      <c r="G14" s="39">
        <v>6.6699999999999995E-2</v>
      </c>
      <c r="H14" s="40">
        <v>1</v>
      </c>
      <c r="I14" s="40">
        <v>15</v>
      </c>
      <c r="J14" s="37">
        <f t="shared" si="0"/>
        <v>1</v>
      </c>
      <c r="K14" s="37" t="s">
        <v>1434</v>
      </c>
      <c r="L14" s="37">
        <f t="shared" si="1"/>
        <v>1</v>
      </c>
      <c r="M14" s="37" t="s">
        <v>1434</v>
      </c>
      <c r="N14" s="37">
        <f t="shared" si="2"/>
        <v>1</v>
      </c>
      <c r="O14" s="37" t="s">
        <v>1434</v>
      </c>
      <c r="P14" s="37">
        <f t="shared" si="3"/>
        <v>0</v>
      </c>
      <c r="Q14" s="44" t="s">
        <v>1434</v>
      </c>
    </row>
    <row r="15" spans="1:19" s="41" customFormat="1" ht="51" x14ac:dyDescent="0.2">
      <c r="A15" s="36" t="s">
        <v>1934</v>
      </c>
      <c r="B15" s="42" t="s">
        <v>1976</v>
      </c>
      <c r="C15" s="37" t="s">
        <v>1</v>
      </c>
      <c r="D15" s="38" t="s">
        <v>1980</v>
      </c>
      <c r="E15" s="39">
        <v>0.93330000000000002</v>
      </c>
      <c r="F15" s="40">
        <v>14</v>
      </c>
      <c r="G15" s="39">
        <v>6.6699999999999995E-2</v>
      </c>
      <c r="H15" s="40">
        <v>1</v>
      </c>
      <c r="I15" s="40">
        <v>15</v>
      </c>
      <c r="J15" s="37">
        <f t="shared" si="0"/>
        <v>1</v>
      </c>
      <c r="K15" s="37" t="s">
        <v>1434</v>
      </c>
      <c r="L15" s="37">
        <f t="shared" si="1"/>
        <v>1</v>
      </c>
      <c r="M15" s="37" t="s">
        <v>1434</v>
      </c>
      <c r="N15" s="37">
        <f t="shared" si="2"/>
        <v>1</v>
      </c>
      <c r="O15" s="37" t="s">
        <v>1434</v>
      </c>
      <c r="P15" s="37">
        <f t="shared" si="3"/>
        <v>0</v>
      </c>
      <c r="Q15" s="44" t="s">
        <v>1434</v>
      </c>
    </row>
    <row r="16" spans="1:19" s="41" customFormat="1" ht="38.25" x14ac:dyDescent="0.2">
      <c r="A16" s="36" t="s">
        <v>1934</v>
      </c>
      <c r="B16" s="42" t="s">
        <v>1976</v>
      </c>
      <c r="C16" s="37" t="s">
        <v>1</v>
      </c>
      <c r="D16" s="38" t="s">
        <v>1981</v>
      </c>
      <c r="E16" s="39">
        <v>1</v>
      </c>
      <c r="F16" s="40">
        <v>15</v>
      </c>
      <c r="G16" s="39">
        <v>0</v>
      </c>
      <c r="H16" s="40">
        <v>0</v>
      </c>
      <c r="I16" s="40">
        <v>15</v>
      </c>
      <c r="J16" s="37">
        <f t="shared" si="0"/>
        <v>1</v>
      </c>
      <c r="K16" s="37" t="s">
        <v>1434</v>
      </c>
      <c r="L16" s="37">
        <f t="shared" si="1"/>
        <v>1</v>
      </c>
      <c r="M16" s="37" t="s">
        <v>1434</v>
      </c>
      <c r="N16" s="37">
        <f t="shared" si="2"/>
        <v>1</v>
      </c>
      <c r="O16" s="37" t="s">
        <v>1434</v>
      </c>
      <c r="P16" s="37">
        <f t="shared" si="3"/>
        <v>1</v>
      </c>
      <c r="Q16" s="37" t="s">
        <v>1434</v>
      </c>
    </row>
    <row r="17" spans="1:17" s="41" customFormat="1" ht="51" x14ac:dyDescent="0.2">
      <c r="A17" s="36" t="s">
        <v>1934</v>
      </c>
      <c r="B17" s="42" t="s">
        <v>1982</v>
      </c>
      <c r="C17" s="37" t="s">
        <v>1</v>
      </c>
      <c r="D17" s="38" t="s">
        <v>1983</v>
      </c>
      <c r="E17" s="39">
        <v>0.93330000000000002</v>
      </c>
      <c r="F17" s="40">
        <v>14</v>
      </c>
      <c r="G17" s="39">
        <v>6.6699999999999995E-2</v>
      </c>
      <c r="H17" s="40">
        <v>1</v>
      </c>
      <c r="I17" s="40">
        <v>15</v>
      </c>
      <c r="J17" s="37">
        <f t="shared" si="0"/>
        <v>1</v>
      </c>
      <c r="K17" s="37" t="s">
        <v>1434</v>
      </c>
      <c r="L17" s="37">
        <f t="shared" si="1"/>
        <v>1</v>
      </c>
      <c r="M17" s="37" t="s">
        <v>1434</v>
      </c>
      <c r="N17" s="37">
        <f t="shared" si="2"/>
        <v>1</v>
      </c>
      <c r="O17" s="37" t="s">
        <v>1434</v>
      </c>
      <c r="P17" s="37">
        <f t="shared" si="3"/>
        <v>0</v>
      </c>
      <c r="Q17" s="44" t="s">
        <v>1434</v>
      </c>
    </row>
    <row r="18" spans="1:17" s="41" customFormat="1" ht="38.25" x14ac:dyDescent="0.2">
      <c r="A18" s="36" t="s">
        <v>1934</v>
      </c>
      <c r="B18" s="42" t="s">
        <v>1982</v>
      </c>
      <c r="C18" s="37" t="s">
        <v>1</v>
      </c>
      <c r="D18" s="38" t="s">
        <v>1984</v>
      </c>
      <c r="E18" s="39">
        <v>1</v>
      </c>
      <c r="F18" s="40">
        <v>15</v>
      </c>
      <c r="G18" s="39">
        <v>0</v>
      </c>
      <c r="H18" s="40">
        <v>0</v>
      </c>
      <c r="I18" s="40">
        <v>15</v>
      </c>
      <c r="J18" s="37">
        <f t="shared" si="0"/>
        <v>1</v>
      </c>
      <c r="K18" s="37" t="s">
        <v>1434</v>
      </c>
      <c r="L18" s="37">
        <f t="shared" si="1"/>
        <v>1</v>
      </c>
      <c r="M18" s="37" t="s">
        <v>1434</v>
      </c>
      <c r="N18" s="37">
        <f t="shared" si="2"/>
        <v>1</v>
      </c>
      <c r="O18" s="37" t="s">
        <v>1434</v>
      </c>
      <c r="P18" s="37">
        <f t="shared" si="3"/>
        <v>1</v>
      </c>
      <c r="Q18" s="37" t="s">
        <v>1434</v>
      </c>
    </row>
    <row r="19" spans="1:17" s="41" customFormat="1" ht="89.25" x14ac:dyDescent="0.2">
      <c r="A19" s="36" t="s">
        <v>1934</v>
      </c>
      <c r="B19" s="42" t="s">
        <v>1982</v>
      </c>
      <c r="C19" s="37" t="s">
        <v>1</v>
      </c>
      <c r="D19" s="38" t="s">
        <v>1985</v>
      </c>
      <c r="E19" s="39">
        <v>1</v>
      </c>
      <c r="F19" s="40">
        <v>15</v>
      </c>
      <c r="G19" s="39">
        <v>0</v>
      </c>
      <c r="H19" s="40">
        <v>0</v>
      </c>
      <c r="I19" s="40">
        <v>15</v>
      </c>
      <c r="J19" s="37">
        <f t="shared" si="0"/>
        <v>1</v>
      </c>
      <c r="K19" s="37" t="s">
        <v>1434</v>
      </c>
      <c r="L19" s="37">
        <f t="shared" si="1"/>
        <v>1</v>
      </c>
      <c r="M19" s="37" t="s">
        <v>1434</v>
      </c>
      <c r="N19" s="37">
        <f t="shared" si="2"/>
        <v>1</v>
      </c>
      <c r="O19" s="37" t="s">
        <v>1434</v>
      </c>
      <c r="P19" s="37">
        <f t="shared" si="3"/>
        <v>1</v>
      </c>
      <c r="Q19" s="37" t="s">
        <v>1434</v>
      </c>
    </row>
    <row r="20" spans="1:17" s="41" customFormat="1" ht="38.25" x14ac:dyDescent="0.2">
      <c r="A20" s="36" t="s">
        <v>1934</v>
      </c>
      <c r="B20" s="42" t="s">
        <v>1982</v>
      </c>
      <c r="C20" s="37" t="s">
        <v>1</v>
      </c>
      <c r="D20" s="38" t="s">
        <v>1986</v>
      </c>
      <c r="E20" s="39">
        <v>1</v>
      </c>
      <c r="F20" s="40">
        <v>15</v>
      </c>
      <c r="G20" s="39">
        <v>0</v>
      </c>
      <c r="H20" s="40">
        <v>0</v>
      </c>
      <c r="I20" s="40">
        <v>15</v>
      </c>
      <c r="J20" s="37">
        <f t="shared" si="0"/>
        <v>1</v>
      </c>
      <c r="K20" s="37" t="s">
        <v>1434</v>
      </c>
      <c r="L20" s="37">
        <f t="shared" si="1"/>
        <v>1</v>
      </c>
      <c r="M20" s="37" t="s">
        <v>1434</v>
      </c>
      <c r="N20" s="37">
        <f t="shared" si="2"/>
        <v>1</v>
      </c>
      <c r="O20" s="37" t="s">
        <v>1434</v>
      </c>
      <c r="P20" s="37">
        <f t="shared" si="3"/>
        <v>1</v>
      </c>
      <c r="Q20" s="37" t="s">
        <v>1434</v>
      </c>
    </row>
    <row r="21" spans="1:17" s="41" customFormat="1" ht="51" x14ac:dyDescent="0.2">
      <c r="A21" s="36" t="s">
        <v>1934</v>
      </c>
      <c r="B21" s="42" t="s">
        <v>1987</v>
      </c>
      <c r="C21" s="37" t="s">
        <v>1</v>
      </c>
      <c r="D21" s="38" t="s">
        <v>1988</v>
      </c>
      <c r="E21" s="39">
        <v>1</v>
      </c>
      <c r="F21" s="40">
        <v>15</v>
      </c>
      <c r="G21" s="39">
        <v>0</v>
      </c>
      <c r="H21" s="40">
        <v>0</v>
      </c>
      <c r="I21" s="40">
        <v>15</v>
      </c>
      <c r="J21" s="37">
        <f t="shared" si="0"/>
        <v>1</v>
      </c>
      <c r="K21" s="37" t="s">
        <v>1434</v>
      </c>
      <c r="L21" s="37">
        <f t="shared" si="1"/>
        <v>1</v>
      </c>
      <c r="M21" s="37" t="s">
        <v>1434</v>
      </c>
      <c r="N21" s="37">
        <f t="shared" si="2"/>
        <v>1</v>
      </c>
      <c r="O21" s="37" t="s">
        <v>1434</v>
      </c>
      <c r="P21" s="37">
        <f t="shared" si="3"/>
        <v>1</v>
      </c>
      <c r="Q21" s="37" t="s">
        <v>1434</v>
      </c>
    </row>
    <row r="22" spans="1:17" s="41" customFormat="1" ht="51" x14ac:dyDescent="0.2">
      <c r="A22" s="36" t="s">
        <v>1934</v>
      </c>
      <c r="B22" s="42" t="s">
        <v>1987</v>
      </c>
      <c r="C22" s="37" t="s">
        <v>1</v>
      </c>
      <c r="D22" s="38" t="s">
        <v>1989</v>
      </c>
      <c r="E22" s="39">
        <v>0.93330000000000002</v>
      </c>
      <c r="F22" s="40">
        <v>14</v>
      </c>
      <c r="G22" s="39">
        <v>6.6699999999999995E-2</v>
      </c>
      <c r="H22" s="40">
        <v>1</v>
      </c>
      <c r="I22" s="40">
        <v>15</v>
      </c>
      <c r="J22" s="37">
        <f t="shared" si="0"/>
        <v>1</v>
      </c>
      <c r="K22" s="37" t="s">
        <v>1434</v>
      </c>
      <c r="L22" s="37">
        <f t="shared" si="1"/>
        <v>1</v>
      </c>
      <c r="M22" s="37" t="s">
        <v>1434</v>
      </c>
      <c r="N22" s="37">
        <f t="shared" si="2"/>
        <v>1</v>
      </c>
      <c r="O22" s="37" t="s">
        <v>1434</v>
      </c>
      <c r="P22" s="37">
        <f t="shared" si="3"/>
        <v>0</v>
      </c>
      <c r="Q22" s="44" t="s">
        <v>1434</v>
      </c>
    </row>
    <row r="23" spans="1:17" s="41" customFormat="1" ht="114.75" x14ac:dyDescent="0.2">
      <c r="A23" s="36" t="s">
        <v>1935</v>
      </c>
      <c r="B23" s="42" t="s">
        <v>1990</v>
      </c>
      <c r="C23" s="37" t="s">
        <v>1</v>
      </c>
      <c r="D23" s="38" t="s">
        <v>1991</v>
      </c>
      <c r="E23" s="39">
        <v>1</v>
      </c>
      <c r="F23" s="40">
        <v>15</v>
      </c>
      <c r="G23" s="39">
        <v>0</v>
      </c>
      <c r="H23" s="40">
        <v>0</v>
      </c>
      <c r="I23" s="40">
        <v>15</v>
      </c>
      <c r="J23" s="37">
        <f t="shared" si="0"/>
        <v>1</v>
      </c>
      <c r="K23" s="37" t="s">
        <v>1434</v>
      </c>
      <c r="L23" s="37">
        <f t="shared" si="1"/>
        <v>1</v>
      </c>
      <c r="M23" s="37" t="s">
        <v>1434</v>
      </c>
      <c r="N23" s="37">
        <f t="shared" si="2"/>
        <v>1</v>
      </c>
      <c r="O23" s="37" t="s">
        <v>1434</v>
      </c>
      <c r="P23" s="37">
        <f t="shared" si="3"/>
        <v>1</v>
      </c>
      <c r="Q23" s="37" t="s">
        <v>1434</v>
      </c>
    </row>
    <row r="24" spans="1:17" s="41" customFormat="1" ht="102" x14ac:dyDescent="0.2">
      <c r="A24" s="36" t="s">
        <v>1935</v>
      </c>
      <c r="B24" s="42" t="s">
        <v>1990</v>
      </c>
      <c r="C24" s="37" t="s">
        <v>1</v>
      </c>
      <c r="D24" s="38" t="s">
        <v>1992</v>
      </c>
      <c r="E24" s="39">
        <v>0.93330000000000002</v>
      </c>
      <c r="F24" s="40">
        <v>14</v>
      </c>
      <c r="G24" s="39">
        <v>6.6699999999999995E-2</v>
      </c>
      <c r="H24" s="40">
        <v>1</v>
      </c>
      <c r="I24" s="40">
        <v>15</v>
      </c>
      <c r="J24" s="37">
        <f t="shared" si="0"/>
        <v>1</v>
      </c>
      <c r="K24" s="37" t="s">
        <v>1434</v>
      </c>
      <c r="L24" s="37">
        <f t="shared" si="1"/>
        <v>1</v>
      </c>
      <c r="M24" s="37" t="s">
        <v>1434</v>
      </c>
      <c r="N24" s="37">
        <f t="shared" si="2"/>
        <v>1</v>
      </c>
      <c r="O24" s="37" t="s">
        <v>1434</v>
      </c>
      <c r="P24" s="37">
        <f t="shared" si="3"/>
        <v>0</v>
      </c>
      <c r="Q24" s="44" t="s">
        <v>1434</v>
      </c>
    </row>
    <row r="25" spans="1:17" s="41" customFormat="1" ht="63.75" x14ac:dyDescent="0.2">
      <c r="A25" s="36" t="s">
        <v>1935</v>
      </c>
      <c r="B25" s="42" t="s">
        <v>1993</v>
      </c>
      <c r="C25" s="37" t="s">
        <v>1</v>
      </c>
      <c r="D25" s="38" t="s">
        <v>1994</v>
      </c>
      <c r="E25" s="39">
        <v>0.93330000000000002</v>
      </c>
      <c r="F25" s="40">
        <v>14</v>
      </c>
      <c r="G25" s="39">
        <v>6.6699999999999995E-2</v>
      </c>
      <c r="H25" s="40">
        <v>1</v>
      </c>
      <c r="I25" s="40">
        <v>15</v>
      </c>
      <c r="J25" s="37">
        <f t="shared" si="0"/>
        <v>1</v>
      </c>
      <c r="K25" s="37" t="s">
        <v>1434</v>
      </c>
      <c r="L25" s="37">
        <f t="shared" si="1"/>
        <v>1</v>
      </c>
      <c r="M25" s="37" t="s">
        <v>1434</v>
      </c>
      <c r="N25" s="37">
        <f t="shared" si="2"/>
        <v>1</v>
      </c>
      <c r="O25" s="37" t="s">
        <v>1434</v>
      </c>
      <c r="P25" s="37">
        <f t="shared" si="3"/>
        <v>0</v>
      </c>
      <c r="Q25" s="44" t="s">
        <v>1434</v>
      </c>
    </row>
    <row r="26" spans="1:17" s="41" customFormat="1" ht="76.5" x14ac:dyDescent="0.2">
      <c r="A26" s="36" t="s">
        <v>1935</v>
      </c>
      <c r="B26" s="42" t="s">
        <v>1995</v>
      </c>
      <c r="C26" s="37" t="s">
        <v>1</v>
      </c>
      <c r="D26" s="38" t="s">
        <v>1996</v>
      </c>
      <c r="E26" s="39">
        <v>1</v>
      </c>
      <c r="F26" s="40">
        <v>14</v>
      </c>
      <c r="G26" s="39">
        <v>0</v>
      </c>
      <c r="H26" s="40">
        <v>0</v>
      </c>
      <c r="I26" s="40">
        <v>14</v>
      </c>
      <c r="J26" s="37">
        <f t="shared" si="0"/>
        <v>1</v>
      </c>
      <c r="K26" s="37" t="s">
        <v>1434</v>
      </c>
      <c r="L26" s="37">
        <f t="shared" si="1"/>
        <v>1</v>
      </c>
      <c r="M26" s="37" t="s">
        <v>1434</v>
      </c>
      <c r="N26" s="37">
        <f t="shared" si="2"/>
        <v>1</v>
      </c>
      <c r="O26" s="37" t="s">
        <v>1434</v>
      </c>
      <c r="P26" s="37">
        <f t="shared" si="3"/>
        <v>1</v>
      </c>
      <c r="Q26" s="37" t="s">
        <v>1434</v>
      </c>
    </row>
    <row r="27" spans="1:17" s="41" customFormat="1" ht="89.25" x14ac:dyDescent="0.2">
      <c r="A27" s="36" t="s">
        <v>1935</v>
      </c>
      <c r="B27" s="42" t="s">
        <v>1995</v>
      </c>
      <c r="C27" s="37" t="s">
        <v>1</v>
      </c>
      <c r="D27" s="38" t="s">
        <v>1997</v>
      </c>
      <c r="E27" s="39">
        <v>1</v>
      </c>
      <c r="F27" s="40">
        <v>14</v>
      </c>
      <c r="G27" s="39">
        <v>0</v>
      </c>
      <c r="H27" s="40">
        <v>0</v>
      </c>
      <c r="I27" s="40">
        <v>14</v>
      </c>
      <c r="J27" s="37">
        <f t="shared" si="0"/>
        <v>1</v>
      </c>
      <c r="K27" s="37" t="s">
        <v>1434</v>
      </c>
      <c r="L27" s="37">
        <f t="shared" si="1"/>
        <v>1</v>
      </c>
      <c r="M27" s="37" t="s">
        <v>1434</v>
      </c>
      <c r="N27" s="37">
        <f t="shared" si="2"/>
        <v>1</v>
      </c>
      <c r="O27" s="37" t="s">
        <v>1434</v>
      </c>
      <c r="P27" s="37">
        <f t="shared" si="3"/>
        <v>1</v>
      </c>
      <c r="Q27" s="37" t="s">
        <v>1434</v>
      </c>
    </row>
    <row r="28" spans="1:17" s="41" customFormat="1" ht="51" x14ac:dyDescent="0.2">
      <c r="A28" s="36" t="s">
        <v>1935</v>
      </c>
      <c r="B28" s="42" t="s">
        <v>1995</v>
      </c>
      <c r="C28" s="37" t="s">
        <v>1</v>
      </c>
      <c r="D28" s="38" t="s">
        <v>1998</v>
      </c>
      <c r="E28" s="39">
        <v>1</v>
      </c>
      <c r="F28" s="40">
        <v>14</v>
      </c>
      <c r="G28" s="39">
        <v>0</v>
      </c>
      <c r="H28" s="40">
        <v>0</v>
      </c>
      <c r="I28" s="40">
        <v>14</v>
      </c>
      <c r="J28" s="37">
        <f t="shared" si="0"/>
        <v>1</v>
      </c>
      <c r="K28" s="37" t="s">
        <v>1434</v>
      </c>
      <c r="L28" s="37">
        <f t="shared" si="1"/>
        <v>1</v>
      </c>
      <c r="M28" s="37" t="s">
        <v>1434</v>
      </c>
      <c r="N28" s="37">
        <f t="shared" si="2"/>
        <v>1</v>
      </c>
      <c r="O28" s="37" t="s">
        <v>1434</v>
      </c>
      <c r="P28" s="37">
        <f t="shared" si="3"/>
        <v>1</v>
      </c>
      <c r="Q28" s="37" t="s">
        <v>1434</v>
      </c>
    </row>
    <row r="29" spans="1:17" s="41" customFormat="1" ht="76.5" x14ac:dyDescent="0.2">
      <c r="A29" s="36" t="s">
        <v>1935</v>
      </c>
      <c r="B29" s="42" t="s">
        <v>1995</v>
      </c>
      <c r="C29" s="37" t="s">
        <v>1</v>
      </c>
      <c r="D29" s="38" t="s">
        <v>1999</v>
      </c>
      <c r="E29" s="39">
        <v>1</v>
      </c>
      <c r="F29" s="40">
        <v>14</v>
      </c>
      <c r="G29" s="39">
        <v>0</v>
      </c>
      <c r="H29" s="40">
        <v>0</v>
      </c>
      <c r="I29" s="40">
        <v>14</v>
      </c>
      <c r="J29" s="37">
        <f t="shared" si="0"/>
        <v>1</v>
      </c>
      <c r="K29" s="37" t="s">
        <v>1434</v>
      </c>
      <c r="L29" s="37">
        <f t="shared" si="1"/>
        <v>1</v>
      </c>
      <c r="M29" s="37" t="s">
        <v>1434</v>
      </c>
      <c r="N29" s="37">
        <f t="shared" si="2"/>
        <v>1</v>
      </c>
      <c r="O29" s="37" t="s">
        <v>1434</v>
      </c>
      <c r="P29" s="37">
        <f t="shared" si="3"/>
        <v>1</v>
      </c>
      <c r="Q29" s="37" t="s">
        <v>1434</v>
      </c>
    </row>
    <row r="30" spans="1:17" s="41" customFormat="1" ht="63.75" x14ac:dyDescent="0.2">
      <c r="A30" s="36" t="s">
        <v>1935</v>
      </c>
      <c r="B30" s="42" t="s">
        <v>1995</v>
      </c>
      <c r="C30" s="37" t="s">
        <v>1</v>
      </c>
      <c r="D30" s="38" t="s">
        <v>2000</v>
      </c>
      <c r="E30" s="39">
        <v>1</v>
      </c>
      <c r="F30" s="40">
        <v>14</v>
      </c>
      <c r="G30" s="39">
        <v>0</v>
      </c>
      <c r="H30" s="40">
        <v>0</v>
      </c>
      <c r="I30" s="40">
        <v>14</v>
      </c>
      <c r="J30" s="37">
        <f t="shared" si="0"/>
        <v>1</v>
      </c>
      <c r="K30" s="37" t="s">
        <v>1434</v>
      </c>
      <c r="L30" s="37">
        <f t="shared" si="1"/>
        <v>1</v>
      </c>
      <c r="M30" s="37" t="s">
        <v>1434</v>
      </c>
      <c r="N30" s="37">
        <f t="shared" si="2"/>
        <v>1</v>
      </c>
      <c r="O30" s="37" t="s">
        <v>1434</v>
      </c>
      <c r="P30" s="37">
        <f t="shared" si="3"/>
        <v>1</v>
      </c>
      <c r="Q30" s="37" t="s">
        <v>1434</v>
      </c>
    </row>
    <row r="31" spans="1:17" s="41" customFormat="1" ht="38.25" x14ac:dyDescent="0.2">
      <c r="A31" s="36" t="s">
        <v>1935</v>
      </c>
      <c r="B31" s="42" t="s">
        <v>1995</v>
      </c>
      <c r="C31" s="37" t="s">
        <v>1</v>
      </c>
      <c r="D31" s="38" t="s">
        <v>2001</v>
      </c>
      <c r="E31" s="39">
        <v>1</v>
      </c>
      <c r="F31" s="40">
        <v>14</v>
      </c>
      <c r="G31" s="39">
        <v>0</v>
      </c>
      <c r="H31" s="40">
        <v>0</v>
      </c>
      <c r="I31" s="40">
        <v>14</v>
      </c>
      <c r="J31" s="37">
        <f t="shared" si="0"/>
        <v>1</v>
      </c>
      <c r="K31" s="37" t="s">
        <v>1434</v>
      </c>
      <c r="L31" s="37">
        <f t="shared" si="1"/>
        <v>1</v>
      </c>
      <c r="M31" s="37" t="s">
        <v>1434</v>
      </c>
      <c r="N31" s="37">
        <f t="shared" si="2"/>
        <v>1</v>
      </c>
      <c r="O31" s="37" t="s">
        <v>1434</v>
      </c>
      <c r="P31" s="37">
        <f t="shared" si="3"/>
        <v>1</v>
      </c>
      <c r="Q31" s="37" t="s">
        <v>1434</v>
      </c>
    </row>
    <row r="32" spans="1:17" s="41" customFormat="1" ht="38.25" x14ac:dyDescent="0.2">
      <c r="A32" s="36" t="s">
        <v>1935</v>
      </c>
      <c r="B32" s="42" t="s">
        <v>1995</v>
      </c>
      <c r="C32" s="37" t="s">
        <v>1</v>
      </c>
      <c r="D32" s="38" t="s">
        <v>2002</v>
      </c>
      <c r="E32" s="39">
        <v>0.92859999999999998</v>
      </c>
      <c r="F32" s="40">
        <v>13</v>
      </c>
      <c r="G32" s="39">
        <v>7.1400000000000005E-2</v>
      </c>
      <c r="H32" s="40">
        <v>1</v>
      </c>
      <c r="I32" s="40">
        <v>14</v>
      </c>
      <c r="J32" s="37">
        <f t="shared" si="0"/>
        <v>1</v>
      </c>
      <c r="K32" s="37" t="s">
        <v>1434</v>
      </c>
      <c r="L32" s="37">
        <f t="shared" si="1"/>
        <v>1</v>
      </c>
      <c r="M32" s="37" t="s">
        <v>1434</v>
      </c>
      <c r="N32" s="37">
        <f t="shared" si="2"/>
        <v>1</v>
      </c>
      <c r="O32" s="37" t="s">
        <v>1434</v>
      </c>
      <c r="P32" s="37">
        <f t="shared" si="3"/>
        <v>0</v>
      </c>
      <c r="Q32" s="44" t="s">
        <v>1434</v>
      </c>
    </row>
    <row r="33" spans="1:17" s="41" customFormat="1" ht="76.5" x14ac:dyDescent="0.2">
      <c r="A33" s="36" t="s">
        <v>1935</v>
      </c>
      <c r="B33" s="42" t="s">
        <v>1995</v>
      </c>
      <c r="C33" s="37" t="s">
        <v>1</v>
      </c>
      <c r="D33" s="38" t="s">
        <v>2003</v>
      </c>
      <c r="E33" s="39">
        <v>1</v>
      </c>
      <c r="F33" s="40">
        <v>14</v>
      </c>
      <c r="G33" s="39">
        <v>0</v>
      </c>
      <c r="H33" s="40">
        <v>0</v>
      </c>
      <c r="I33" s="40">
        <v>14</v>
      </c>
      <c r="J33" s="37">
        <f t="shared" si="0"/>
        <v>1</v>
      </c>
      <c r="K33" s="37" t="s">
        <v>1434</v>
      </c>
      <c r="L33" s="37">
        <f t="shared" si="1"/>
        <v>1</v>
      </c>
      <c r="M33" s="37" t="s">
        <v>1434</v>
      </c>
      <c r="N33" s="37">
        <f t="shared" si="2"/>
        <v>1</v>
      </c>
      <c r="O33" s="37" t="s">
        <v>1434</v>
      </c>
      <c r="P33" s="37">
        <f t="shared" si="3"/>
        <v>1</v>
      </c>
      <c r="Q33" s="37" t="s">
        <v>1434</v>
      </c>
    </row>
    <row r="34" spans="1:17" s="41" customFormat="1" ht="76.5" x14ac:dyDescent="0.2">
      <c r="A34" s="36" t="s">
        <v>1935</v>
      </c>
      <c r="B34" s="42" t="s">
        <v>2004</v>
      </c>
      <c r="C34" s="37" t="s">
        <v>1</v>
      </c>
      <c r="D34" s="38" t="s">
        <v>2005</v>
      </c>
      <c r="E34" s="39">
        <v>1</v>
      </c>
      <c r="F34" s="40">
        <v>15</v>
      </c>
      <c r="G34" s="39">
        <v>0</v>
      </c>
      <c r="H34" s="40">
        <v>0</v>
      </c>
      <c r="I34" s="40">
        <v>15</v>
      </c>
      <c r="J34" s="37">
        <f t="shared" si="0"/>
        <v>1</v>
      </c>
      <c r="K34" s="37" t="s">
        <v>1434</v>
      </c>
      <c r="L34" s="37">
        <f t="shared" si="1"/>
        <v>1</v>
      </c>
      <c r="M34" s="37" t="s">
        <v>1434</v>
      </c>
      <c r="N34" s="37">
        <f t="shared" si="2"/>
        <v>1</v>
      </c>
      <c r="O34" s="37" t="s">
        <v>1434</v>
      </c>
      <c r="P34" s="37">
        <f t="shared" si="3"/>
        <v>1</v>
      </c>
      <c r="Q34" s="37" t="s">
        <v>1434</v>
      </c>
    </row>
    <row r="35" spans="1:17" s="41" customFormat="1" ht="114.75" x14ac:dyDescent="0.2">
      <c r="A35" s="36" t="s">
        <v>1935</v>
      </c>
      <c r="B35" s="42" t="s">
        <v>2004</v>
      </c>
      <c r="C35" s="37" t="s">
        <v>1</v>
      </c>
      <c r="D35" s="38" t="s">
        <v>2006</v>
      </c>
      <c r="E35" s="39">
        <v>1</v>
      </c>
      <c r="F35" s="40">
        <v>15</v>
      </c>
      <c r="G35" s="39">
        <v>0</v>
      </c>
      <c r="H35" s="40">
        <v>0</v>
      </c>
      <c r="I35" s="40">
        <v>15</v>
      </c>
      <c r="J35" s="37">
        <f t="shared" si="0"/>
        <v>1</v>
      </c>
      <c r="K35" s="37" t="s">
        <v>1434</v>
      </c>
      <c r="L35" s="37">
        <f t="shared" si="1"/>
        <v>1</v>
      </c>
      <c r="M35" s="37" t="s">
        <v>1434</v>
      </c>
      <c r="N35" s="37">
        <f t="shared" si="2"/>
        <v>1</v>
      </c>
      <c r="O35" s="37" t="s">
        <v>1434</v>
      </c>
      <c r="P35" s="37">
        <f t="shared" si="3"/>
        <v>1</v>
      </c>
      <c r="Q35" s="37" t="s">
        <v>1434</v>
      </c>
    </row>
    <row r="36" spans="1:17" s="41" customFormat="1" ht="63.75" x14ac:dyDescent="0.2">
      <c r="A36" s="36" t="s">
        <v>1935</v>
      </c>
      <c r="B36" s="42" t="s">
        <v>2004</v>
      </c>
      <c r="C36" s="37" t="s">
        <v>1</v>
      </c>
      <c r="D36" s="38" t="s">
        <v>2007</v>
      </c>
      <c r="E36" s="39">
        <v>1</v>
      </c>
      <c r="F36" s="40">
        <v>15</v>
      </c>
      <c r="G36" s="39">
        <v>0</v>
      </c>
      <c r="H36" s="40">
        <v>0</v>
      </c>
      <c r="I36" s="40">
        <v>15</v>
      </c>
      <c r="J36" s="37">
        <f t="shared" si="0"/>
        <v>1</v>
      </c>
      <c r="K36" s="37" t="s">
        <v>1434</v>
      </c>
      <c r="L36" s="37">
        <f t="shared" si="1"/>
        <v>1</v>
      </c>
      <c r="M36" s="37" t="s">
        <v>1434</v>
      </c>
      <c r="N36" s="37">
        <f t="shared" si="2"/>
        <v>1</v>
      </c>
      <c r="O36" s="37" t="s">
        <v>1434</v>
      </c>
      <c r="P36" s="37">
        <f t="shared" si="3"/>
        <v>1</v>
      </c>
      <c r="Q36" s="37" t="s">
        <v>1434</v>
      </c>
    </row>
    <row r="37" spans="1:17" s="41" customFormat="1" ht="63.75" x14ac:dyDescent="0.2">
      <c r="A37" s="36" t="s">
        <v>1935</v>
      </c>
      <c r="B37" s="42" t="s">
        <v>2004</v>
      </c>
      <c r="C37" s="37" t="s">
        <v>1</v>
      </c>
      <c r="D37" s="38" t="s">
        <v>2008</v>
      </c>
      <c r="E37" s="39">
        <v>1</v>
      </c>
      <c r="F37" s="40">
        <v>15</v>
      </c>
      <c r="G37" s="39">
        <v>0</v>
      </c>
      <c r="H37" s="40">
        <v>0</v>
      </c>
      <c r="I37" s="40">
        <v>15</v>
      </c>
      <c r="J37" s="37">
        <f t="shared" si="0"/>
        <v>1</v>
      </c>
      <c r="K37" s="37" t="s">
        <v>1434</v>
      </c>
      <c r="L37" s="37">
        <f t="shared" si="1"/>
        <v>1</v>
      </c>
      <c r="M37" s="37" t="s">
        <v>1434</v>
      </c>
      <c r="N37" s="37">
        <f t="shared" si="2"/>
        <v>1</v>
      </c>
      <c r="O37" s="37" t="s">
        <v>1434</v>
      </c>
      <c r="P37" s="37">
        <f t="shared" si="3"/>
        <v>1</v>
      </c>
      <c r="Q37" s="37" t="s">
        <v>1434</v>
      </c>
    </row>
    <row r="38" spans="1:17" s="41" customFormat="1" ht="76.5" x14ac:dyDescent="0.2">
      <c r="A38" s="36" t="s">
        <v>1935</v>
      </c>
      <c r="B38" s="42" t="s">
        <v>2004</v>
      </c>
      <c r="C38" s="37" t="s">
        <v>1</v>
      </c>
      <c r="D38" s="38" t="s">
        <v>2009</v>
      </c>
      <c r="E38" s="39">
        <v>1</v>
      </c>
      <c r="F38" s="40">
        <v>15</v>
      </c>
      <c r="G38" s="39">
        <v>0</v>
      </c>
      <c r="H38" s="40">
        <v>0</v>
      </c>
      <c r="I38" s="40">
        <v>15</v>
      </c>
      <c r="J38" s="37">
        <f t="shared" si="0"/>
        <v>1</v>
      </c>
      <c r="K38" s="37" t="s">
        <v>1434</v>
      </c>
      <c r="L38" s="37">
        <f t="shared" si="1"/>
        <v>1</v>
      </c>
      <c r="M38" s="37" t="s">
        <v>1434</v>
      </c>
      <c r="N38" s="37">
        <f t="shared" si="2"/>
        <v>1</v>
      </c>
      <c r="O38" s="37" t="s">
        <v>1434</v>
      </c>
      <c r="P38" s="37">
        <f t="shared" si="3"/>
        <v>1</v>
      </c>
      <c r="Q38" s="37" t="s">
        <v>1434</v>
      </c>
    </row>
    <row r="39" spans="1:17" s="41" customFormat="1" ht="102" x14ac:dyDescent="0.2">
      <c r="A39" s="36" t="s">
        <v>1935</v>
      </c>
      <c r="B39" s="42" t="s">
        <v>2010</v>
      </c>
      <c r="C39" s="37" t="s">
        <v>1</v>
      </c>
      <c r="D39" s="38" t="s">
        <v>2011</v>
      </c>
      <c r="E39" s="39">
        <v>0.93330000000000002</v>
      </c>
      <c r="F39" s="40">
        <v>14</v>
      </c>
      <c r="G39" s="39">
        <v>6.6699999999999995E-2</v>
      </c>
      <c r="H39" s="40">
        <v>1</v>
      </c>
      <c r="I39" s="40">
        <v>15</v>
      </c>
      <c r="J39" s="37">
        <f t="shared" si="0"/>
        <v>1</v>
      </c>
      <c r="K39" s="37" t="s">
        <v>1434</v>
      </c>
      <c r="L39" s="37">
        <f t="shared" si="1"/>
        <v>1</v>
      </c>
      <c r="M39" s="37" t="s">
        <v>1434</v>
      </c>
      <c r="N39" s="37">
        <f t="shared" si="2"/>
        <v>1</v>
      </c>
      <c r="O39" s="37" t="s">
        <v>1434</v>
      </c>
      <c r="P39" s="37">
        <f t="shared" si="3"/>
        <v>0</v>
      </c>
      <c r="Q39" s="44" t="s">
        <v>1434</v>
      </c>
    </row>
    <row r="40" spans="1:17" s="41" customFormat="1" ht="127.5" x14ac:dyDescent="0.2">
      <c r="A40" s="36" t="s">
        <v>1936</v>
      </c>
      <c r="B40" s="42" t="s">
        <v>2012</v>
      </c>
      <c r="C40" s="37" t="s">
        <v>1</v>
      </c>
      <c r="D40" s="38" t="s">
        <v>2013</v>
      </c>
      <c r="E40" s="39">
        <v>1</v>
      </c>
      <c r="F40" s="40">
        <v>11</v>
      </c>
      <c r="G40" s="39">
        <v>0</v>
      </c>
      <c r="H40" s="40">
        <v>0</v>
      </c>
      <c r="I40" s="40">
        <v>11</v>
      </c>
      <c r="J40" s="37">
        <f t="shared" si="0"/>
        <v>1</v>
      </c>
      <c r="K40" s="37" t="s">
        <v>1434</v>
      </c>
      <c r="L40" s="37">
        <f t="shared" si="1"/>
        <v>1</v>
      </c>
      <c r="M40" s="37" t="s">
        <v>1434</v>
      </c>
      <c r="N40" s="37">
        <f t="shared" si="2"/>
        <v>1</v>
      </c>
      <c r="O40" s="37" t="s">
        <v>1434</v>
      </c>
      <c r="P40" s="37">
        <f t="shared" si="3"/>
        <v>1</v>
      </c>
      <c r="Q40" s="37" t="s">
        <v>1434</v>
      </c>
    </row>
    <row r="41" spans="1:17" s="41" customFormat="1" ht="76.5" x14ac:dyDescent="0.2">
      <c r="A41" s="36" t="s">
        <v>1936</v>
      </c>
      <c r="B41" s="42" t="s">
        <v>2014</v>
      </c>
      <c r="C41" s="37" t="s">
        <v>1</v>
      </c>
      <c r="D41" s="38" t="s">
        <v>2015</v>
      </c>
      <c r="E41" s="39">
        <v>1</v>
      </c>
      <c r="F41" s="40">
        <v>11</v>
      </c>
      <c r="G41" s="39">
        <v>0</v>
      </c>
      <c r="H41" s="40">
        <v>0</v>
      </c>
      <c r="I41" s="40">
        <v>11</v>
      </c>
      <c r="J41" s="37">
        <f t="shared" si="0"/>
        <v>1</v>
      </c>
      <c r="K41" s="37" t="s">
        <v>1434</v>
      </c>
      <c r="L41" s="37">
        <f t="shared" si="1"/>
        <v>1</v>
      </c>
      <c r="M41" s="37" t="s">
        <v>1434</v>
      </c>
      <c r="N41" s="37">
        <f t="shared" si="2"/>
        <v>1</v>
      </c>
      <c r="O41" s="37" t="s">
        <v>1434</v>
      </c>
      <c r="P41" s="37">
        <f t="shared" si="3"/>
        <v>1</v>
      </c>
      <c r="Q41" s="37" t="s">
        <v>1434</v>
      </c>
    </row>
    <row r="42" spans="1:17" s="41" customFormat="1" ht="63.75" x14ac:dyDescent="0.2">
      <c r="A42" s="36" t="s">
        <v>1936</v>
      </c>
      <c r="B42" s="42" t="s">
        <v>2016</v>
      </c>
      <c r="C42" s="37" t="s">
        <v>1</v>
      </c>
      <c r="D42" s="38" t="s">
        <v>2017</v>
      </c>
      <c r="E42" s="39">
        <v>0.90910000000000002</v>
      </c>
      <c r="F42" s="40">
        <v>10</v>
      </c>
      <c r="G42" s="39">
        <v>9.0899999999999995E-2</v>
      </c>
      <c r="H42" s="40">
        <v>1</v>
      </c>
      <c r="I42" s="40">
        <v>11</v>
      </c>
      <c r="J42" s="37">
        <f t="shared" si="0"/>
        <v>1</v>
      </c>
      <c r="K42" s="37" t="s">
        <v>1434</v>
      </c>
      <c r="L42" s="37">
        <f t="shared" si="1"/>
        <v>1</v>
      </c>
      <c r="M42" s="37" t="s">
        <v>1434</v>
      </c>
      <c r="N42" s="37">
        <f t="shared" si="2"/>
        <v>1</v>
      </c>
      <c r="O42" s="37" t="s">
        <v>1434</v>
      </c>
      <c r="P42" s="37">
        <f t="shared" si="3"/>
        <v>0</v>
      </c>
      <c r="Q42" s="44" t="s">
        <v>1434</v>
      </c>
    </row>
    <row r="43" spans="1:17" s="41" customFormat="1" ht="114.75" x14ac:dyDescent="0.2">
      <c r="A43" s="36" t="s">
        <v>1936</v>
      </c>
      <c r="B43" s="42" t="s">
        <v>2016</v>
      </c>
      <c r="C43" s="37" t="s">
        <v>1</v>
      </c>
      <c r="D43" s="38" t="s">
        <v>2018</v>
      </c>
      <c r="E43" s="39">
        <v>0.90910000000000002</v>
      </c>
      <c r="F43" s="40">
        <v>10</v>
      </c>
      <c r="G43" s="39">
        <v>9.0899999999999995E-2</v>
      </c>
      <c r="H43" s="40">
        <v>1</v>
      </c>
      <c r="I43" s="40">
        <v>11</v>
      </c>
      <c r="J43" s="37">
        <f t="shared" si="0"/>
        <v>1</v>
      </c>
      <c r="K43" s="37" t="s">
        <v>1434</v>
      </c>
      <c r="L43" s="37">
        <f t="shared" si="1"/>
        <v>1</v>
      </c>
      <c r="M43" s="37" t="s">
        <v>1434</v>
      </c>
      <c r="N43" s="37">
        <f t="shared" si="2"/>
        <v>1</v>
      </c>
      <c r="O43" s="37" t="s">
        <v>1434</v>
      </c>
      <c r="P43" s="37">
        <f t="shared" si="3"/>
        <v>0</v>
      </c>
      <c r="Q43" s="44" t="s">
        <v>1434</v>
      </c>
    </row>
    <row r="44" spans="1:17" s="41" customFormat="1" ht="102" x14ac:dyDescent="0.2">
      <c r="A44" s="36" t="s">
        <v>1936</v>
      </c>
      <c r="B44" s="42" t="s">
        <v>2019</v>
      </c>
      <c r="C44" s="37" t="s">
        <v>1</v>
      </c>
      <c r="D44" s="38" t="s">
        <v>2020</v>
      </c>
      <c r="E44" s="39">
        <v>0.90910000000000002</v>
      </c>
      <c r="F44" s="40">
        <v>10</v>
      </c>
      <c r="G44" s="39">
        <v>9.0899999999999995E-2</v>
      </c>
      <c r="H44" s="40">
        <v>1</v>
      </c>
      <c r="I44" s="40">
        <v>11</v>
      </c>
      <c r="J44" s="37">
        <f t="shared" si="0"/>
        <v>1</v>
      </c>
      <c r="K44" s="37" t="s">
        <v>1434</v>
      </c>
      <c r="L44" s="37">
        <f t="shared" si="1"/>
        <v>1</v>
      </c>
      <c r="M44" s="37" t="s">
        <v>1434</v>
      </c>
      <c r="N44" s="37">
        <f t="shared" si="2"/>
        <v>1</v>
      </c>
      <c r="O44" s="37" t="s">
        <v>1434</v>
      </c>
      <c r="P44" s="37">
        <f t="shared" si="3"/>
        <v>0</v>
      </c>
      <c r="Q44" s="44" t="s">
        <v>1434</v>
      </c>
    </row>
    <row r="45" spans="1:17" s="41" customFormat="1" ht="127.5" x14ac:dyDescent="0.2">
      <c r="A45" s="42" t="s">
        <v>1937</v>
      </c>
      <c r="B45" s="42" t="s">
        <v>2021</v>
      </c>
      <c r="C45" s="37" t="s">
        <v>1</v>
      </c>
      <c r="D45" s="38" t="s">
        <v>2022</v>
      </c>
      <c r="E45" s="39">
        <v>0.90910000000000002</v>
      </c>
      <c r="F45" s="40">
        <v>10</v>
      </c>
      <c r="G45" s="39">
        <v>9.0899999999999995E-2</v>
      </c>
      <c r="H45" s="40">
        <v>1</v>
      </c>
      <c r="I45" s="40">
        <v>11</v>
      </c>
      <c r="J45" s="37">
        <f t="shared" si="0"/>
        <v>1</v>
      </c>
      <c r="K45" s="37" t="s">
        <v>1434</v>
      </c>
      <c r="L45" s="37">
        <f t="shared" si="1"/>
        <v>1</v>
      </c>
      <c r="M45" s="37" t="s">
        <v>1434</v>
      </c>
      <c r="N45" s="37">
        <f t="shared" si="2"/>
        <v>1</v>
      </c>
      <c r="O45" s="37" t="s">
        <v>1434</v>
      </c>
      <c r="P45" s="37">
        <f t="shared" si="3"/>
        <v>0</v>
      </c>
      <c r="Q45" s="44" t="s">
        <v>1434</v>
      </c>
    </row>
    <row r="46" spans="1:17" s="41" customFormat="1" ht="127.5" x14ac:dyDescent="0.2">
      <c r="A46" s="42" t="s">
        <v>1937</v>
      </c>
      <c r="B46" s="42" t="s">
        <v>2021</v>
      </c>
      <c r="C46" s="37" t="s">
        <v>1</v>
      </c>
      <c r="D46" s="38" t="s">
        <v>2023</v>
      </c>
      <c r="E46" s="39">
        <v>0.9</v>
      </c>
      <c r="F46" s="40">
        <v>9</v>
      </c>
      <c r="G46" s="39">
        <v>0.1</v>
      </c>
      <c r="H46" s="40">
        <v>1</v>
      </c>
      <c r="I46" s="40">
        <v>10</v>
      </c>
      <c r="J46" s="37">
        <f t="shared" si="0"/>
        <v>1</v>
      </c>
      <c r="K46" s="37" t="s">
        <v>1434</v>
      </c>
      <c r="L46" s="37">
        <f t="shared" si="1"/>
        <v>1</v>
      </c>
      <c r="M46" s="37" t="s">
        <v>1434</v>
      </c>
      <c r="N46" s="37">
        <f t="shared" si="2"/>
        <v>1</v>
      </c>
      <c r="O46" s="37" t="s">
        <v>1434</v>
      </c>
      <c r="P46" s="37">
        <f t="shared" si="3"/>
        <v>0</v>
      </c>
      <c r="Q46" s="44" t="s">
        <v>1434</v>
      </c>
    </row>
    <row r="47" spans="1:17" s="41" customFormat="1" ht="127.5" x14ac:dyDescent="0.2">
      <c r="A47" s="42" t="s">
        <v>1937</v>
      </c>
      <c r="B47" s="42" t="s">
        <v>2021</v>
      </c>
      <c r="C47" s="37" t="s">
        <v>1</v>
      </c>
      <c r="D47" s="38" t="s">
        <v>2024</v>
      </c>
      <c r="E47" s="39">
        <v>0.90910000000000002</v>
      </c>
      <c r="F47" s="40">
        <v>10</v>
      </c>
      <c r="G47" s="39">
        <v>9.0899999999999995E-2</v>
      </c>
      <c r="H47" s="40">
        <v>1</v>
      </c>
      <c r="I47" s="40">
        <v>11</v>
      </c>
      <c r="J47" s="37">
        <f t="shared" si="0"/>
        <v>1</v>
      </c>
      <c r="K47" s="37" t="s">
        <v>1434</v>
      </c>
      <c r="L47" s="37">
        <f t="shared" si="1"/>
        <v>1</v>
      </c>
      <c r="M47" s="37" t="s">
        <v>1434</v>
      </c>
      <c r="N47" s="37">
        <f t="shared" si="2"/>
        <v>1</v>
      </c>
      <c r="O47" s="37" t="s">
        <v>1434</v>
      </c>
      <c r="P47" s="37">
        <f t="shared" si="3"/>
        <v>0</v>
      </c>
      <c r="Q47" s="44" t="s">
        <v>1434</v>
      </c>
    </row>
    <row r="48" spans="1:17" s="41" customFormat="1" ht="127.5" x14ac:dyDescent="0.2">
      <c r="A48" s="42" t="s">
        <v>1937</v>
      </c>
      <c r="B48" s="42" t="s">
        <v>2021</v>
      </c>
      <c r="C48" s="37" t="s">
        <v>1</v>
      </c>
      <c r="D48" s="38" t="s">
        <v>2025</v>
      </c>
      <c r="E48" s="39">
        <v>0.90910000000000002</v>
      </c>
      <c r="F48" s="40">
        <v>10</v>
      </c>
      <c r="G48" s="39">
        <v>9.0899999999999995E-2</v>
      </c>
      <c r="H48" s="40">
        <v>1</v>
      </c>
      <c r="I48" s="40">
        <v>11</v>
      </c>
      <c r="J48" s="37">
        <f t="shared" si="0"/>
        <v>1</v>
      </c>
      <c r="K48" s="37" t="s">
        <v>1434</v>
      </c>
      <c r="L48" s="37">
        <f t="shared" si="1"/>
        <v>1</v>
      </c>
      <c r="M48" s="37" t="s">
        <v>1434</v>
      </c>
      <c r="N48" s="37">
        <f t="shared" si="2"/>
        <v>1</v>
      </c>
      <c r="O48" s="37" t="s">
        <v>1434</v>
      </c>
      <c r="P48" s="37">
        <f t="shared" si="3"/>
        <v>0</v>
      </c>
      <c r="Q48" s="44" t="s">
        <v>1434</v>
      </c>
    </row>
    <row r="49" spans="1:17" s="41" customFormat="1" ht="127.5" x14ac:dyDescent="0.2">
      <c r="A49" s="42" t="s">
        <v>1937</v>
      </c>
      <c r="B49" s="42" t="s">
        <v>2021</v>
      </c>
      <c r="C49" s="37" t="s">
        <v>1</v>
      </c>
      <c r="D49" s="38" t="s">
        <v>2026</v>
      </c>
      <c r="E49" s="39">
        <v>0.90910000000000002</v>
      </c>
      <c r="F49" s="40">
        <v>10</v>
      </c>
      <c r="G49" s="39">
        <v>9.0899999999999995E-2</v>
      </c>
      <c r="H49" s="40">
        <v>1</v>
      </c>
      <c r="I49" s="40">
        <v>11</v>
      </c>
      <c r="J49" s="37">
        <f t="shared" si="0"/>
        <v>1</v>
      </c>
      <c r="K49" s="37" t="s">
        <v>1434</v>
      </c>
      <c r="L49" s="37">
        <f t="shared" si="1"/>
        <v>1</v>
      </c>
      <c r="M49" s="37" t="s">
        <v>1434</v>
      </c>
      <c r="N49" s="37">
        <f t="shared" si="2"/>
        <v>1</v>
      </c>
      <c r="O49" s="37" t="s">
        <v>1434</v>
      </c>
      <c r="P49" s="37">
        <f t="shared" si="3"/>
        <v>0</v>
      </c>
      <c r="Q49" s="44" t="s">
        <v>1434</v>
      </c>
    </row>
    <row r="50" spans="1:17" s="41" customFormat="1" ht="178.5" x14ac:dyDescent="0.2">
      <c r="A50" s="42" t="s">
        <v>1937</v>
      </c>
      <c r="B50" s="42" t="s">
        <v>2021</v>
      </c>
      <c r="C50" s="37" t="s">
        <v>1</v>
      </c>
      <c r="D50" s="38" t="s">
        <v>2027</v>
      </c>
      <c r="E50" s="39">
        <v>1</v>
      </c>
      <c r="F50" s="40">
        <v>11</v>
      </c>
      <c r="G50" s="39">
        <v>0</v>
      </c>
      <c r="H50" s="40">
        <v>0</v>
      </c>
      <c r="I50" s="40">
        <v>11</v>
      </c>
      <c r="J50" s="37">
        <f t="shared" si="0"/>
        <v>1</v>
      </c>
      <c r="K50" s="37" t="s">
        <v>1434</v>
      </c>
      <c r="L50" s="37">
        <f t="shared" si="1"/>
        <v>1</v>
      </c>
      <c r="M50" s="37" t="s">
        <v>1434</v>
      </c>
      <c r="N50" s="37">
        <f t="shared" si="2"/>
        <v>1</v>
      </c>
      <c r="O50" s="37" t="s">
        <v>1434</v>
      </c>
      <c r="P50" s="37">
        <f t="shared" si="3"/>
        <v>1</v>
      </c>
      <c r="Q50" s="37" t="s">
        <v>1434</v>
      </c>
    </row>
    <row r="51" spans="1:17" s="41" customFormat="1" ht="127.5" x14ac:dyDescent="0.2">
      <c r="A51" s="42" t="s">
        <v>1937</v>
      </c>
      <c r="B51" s="42" t="s">
        <v>2021</v>
      </c>
      <c r="C51" s="37" t="s">
        <v>1</v>
      </c>
      <c r="D51" s="38" t="s">
        <v>2028</v>
      </c>
      <c r="E51" s="39">
        <v>0.90910000000000002</v>
      </c>
      <c r="F51" s="40">
        <v>10</v>
      </c>
      <c r="G51" s="39">
        <v>9.0899999999999995E-2</v>
      </c>
      <c r="H51" s="40">
        <v>1</v>
      </c>
      <c r="I51" s="40">
        <v>11</v>
      </c>
      <c r="J51" s="37">
        <f t="shared" si="0"/>
        <v>1</v>
      </c>
      <c r="K51" s="37" t="s">
        <v>1434</v>
      </c>
      <c r="L51" s="37">
        <f t="shared" si="1"/>
        <v>1</v>
      </c>
      <c r="M51" s="37" t="s">
        <v>1434</v>
      </c>
      <c r="N51" s="37">
        <f t="shared" si="2"/>
        <v>1</v>
      </c>
      <c r="O51" s="37" t="s">
        <v>1434</v>
      </c>
      <c r="P51" s="37">
        <f t="shared" si="3"/>
        <v>0</v>
      </c>
      <c r="Q51" s="44" t="s">
        <v>1434</v>
      </c>
    </row>
    <row r="52" spans="1:17" s="41" customFormat="1" ht="127.5" x14ac:dyDescent="0.2">
      <c r="A52" s="42" t="s">
        <v>1937</v>
      </c>
      <c r="B52" s="42" t="s">
        <v>2021</v>
      </c>
      <c r="C52" s="37" t="s">
        <v>1</v>
      </c>
      <c r="D52" s="38" t="s">
        <v>2029</v>
      </c>
      <c r="E52" s="39">
        <v>1</v>
      </c>
      <c r="F52" s="40">
        <v>11</v>
      </c>
      <c r="G52" s="39">
        <v>0</v>
      </c>
      <c r="H52" s="40">
        <v>0</v>
      </c>
      <c r="I52" s="40">
        <v>11</v>
      </c>
      <c r="J52" s="37">
        <f t="shared" si="0"/>
        <v>1</v>
      </c>
      <c r="K52" s="37" t="s">
        <v>1434</v>
      </c>
      <c r="L52" s="37">
        <f t="shared" si="1"/>
        <v>1</v>
      </c>
      <c r="M52" s="37" t="s">
        <v>1434</v>
      </c>
      <c r="N52" s="37">
        <f t="shared" si="2"/>
        <v>1</v>
      </c>
      <c r="O52" s="37" t="s">
        <v>1434</v>
      </c>
      <c r="P52" s="37">
        <f t="shared" si="3"/>
        <v>1</v>
      </c>
      <c r="Q52" s="37" t="s">
        <v>1434</v>
      </c>
    </row>
    <row r="53" spans="1:17" s="41" customFormat="1" ht="127.5" x14ac:dyDescent="0.2">
      <c r="A53" s="42" t="s">
        <v>1937</v>
      </c>
      <c r="B53" s="42" t="s">
        <v>2021</v>
      </c>
      <c r="C53" s="37" t="s">
        <v>1</v>
      </c>
      <c r="D53" s="38" t="s">
        <v>2030</v>
      </c>
      <c r="E53" s="39">
        <v>0.90910000000000002</v>
      </c>
      <c r="F53" s="40">
        <v>10</v>
      </c>
      <c r="G53" s="39">
        <v>9.0899999999999995E-2</v>
      </c>
      <c r="H53" s="40">
        <v>1</v>
      </c>
      <c r="I53" s="40">
        <v>11</v>
      </c>
      <c r="J53" s="37">
        <f t="shared" si="0"/>
        <v>1</v>
      </c>
      <c r="K53" s="37" t="s">
        <v>1434</v>
      </c>
      <c r="L53" s="37">
        <f t="shared" si="1"/>
        <v>1</v>
      </c>
      <c r="M53" s="37" t="s">
        <v>1434</v>
      </c>
      <c r="N53" s="37">
        <f t="shared" si="2"/>
        <v>1</v>
      </c>
      <c r="O53" s="37" t="s">
        <v>1434</v>
      </c>
      <c r="P53" s="37">
        <f t="shared" si="3"/>
        <v>0</v>
      </c>
      <c r="Q53" s="44" t="s">
        <v>1434</v>
      </c>
    </row>
    <row r="54" spans="1:17" s="41" customFormat="1" ht="127.5" x14ac:dyDescent="0.2">
      <c r="A54" s="42" t="s">
        <v>1937</v>
      </c>
      <c r="B54" s="42" t="s">
        <v>2021</v>
      </c>
      <c r="C54" s="37" t="s">
        <v>1</v>
      </c>
      <c r="D54" s="38" t="s">
        <v>2031</v>
      </c>
      <c r="E54" s="39">
        <v>0.90910000000000002</v>
      </c>
      <c r="F54" s="40">
        <v>10</v>
      </c>
      <c r="G54" s="39">
        <v>9.0899999999999995E-2</v>
      </c>
      <c r="H54" s="40">
        <v>1</v>
      </c>
      <c r="I54" s="40">
        <v>11</v>
      </c>
      <c r="J54" s="37">
        <f t="shared" si="0"/>
        <v>1</v>
      </c>
      <c r="K54" s="37" t="s">
        <v>1434</v>
      </c>
      <c r="L54" s="37">
        <f t="shared" si="1"/>
        <v>1</v>
      </c>
      <c r="M54" s="37" t="s">
        <v>1434</v>
      </c>
      <c r="N54" s="37">
        <f t="shared" si="2"/>
        <v>1</v>
      </c>
      <c r="O54" s="37" t="s">
        <v>1434</v>
      </c>
      <c r="P54" s="37">
        <f t="shared" si="3"/>
        <v>0</v>
      </c>
      <c r="Q54" s="44" t="s">
        <v>1434</v>
      </c>
    </row>
    <row r="55" spans="1:17" s="41" customFormat="1" ht="127.5" x14ac:dyDescent="0.2">
      <c r="A55" s="42" t="s">
        <v>1937</v>
      </c>
      <c r="B55" s="42" t="s">
        <v>2032</v>
      </c>
      <c r="C55" s="37" t="s">
        <v>1</v>
      </c>
      <c r="D55" s="38" t="s">
        <v>2033</v>
      </c>
      <c r="E55" s="39">
        <v>0.90910000000000002</v>
      </c>
      <c r="F55" s="40">
        <v>10</v>
      </c>
      <c r="G55" s="39">
        <v>9.0899999999999995E-2</v>
      </c>
      <c r="H55" s="40">
        <v>1</v>
      </c>
      <c r="I55" s="40">
        <v>11</v>
      </c>
      <c r="J55" s="37">
        <f t="shared" si="0"/>
        <v>1</v>
      </c>
      <c r="K55" s="37" t="s">
        <v>1434</v>
      </c>
      <c r="L55" s="37">
        <f t="shared" si="1"/>
        <v>1</v>
      </c>
      <c r="M55" s="37" t="s">
        <v>1434</v>
      </c>
      <c r="N55" s="37">
        <f t="shared" si="2"/>
        <v>1</v>
      </c>
      <c r="O55" s="37" t="s">
        <v>1434</v>
      </c>
      <c r="P55" s="37">
        <f t="shared" si="3"/>
        <v>0</v>
      </c>
      <c r="Q55" s="44" t="s">
        <v>1434</v>
      </c>
    </row>
    <row r="56" spans="1:17" s="41" customFormat="1" ht="127.5" x14ac:dyDescent="0.2">
      <c r="A56" s="42" t="s">
        <v>1937</v>
      </c>
      <c r="B56" s="42" t="s">
        <v>2032</v>
      </c>
      <c r="C56" s="37" t="s">
        <v>1</v>
      </c>
      <c r="D56" s="38" t="s">
        <v>2034</v>
      </c>
      <c r="E56" s="39">
        <v>1</v>
      </c>
      <c r="F56" s="40">
        <v>11</v>
      </c>
      <c r="G56" s="39">
        <v>0</v>
      </c>
      <c r="H56" s="40">
        <v>0</v>
      </c>
      <c r="I56" s="40">
        <v>11</v>
      </c>
      <c r="J56" s="37">
        <f t="shared" si="0"/>
        <v>1</v>
      </c>
      <c r="K56" s="37" t="s">
        <v>1434</v>
      </c>
      <c r="L56" s="37">
        <f t="shared" si="1"/>
        <v>1</v>
      </c>
      <c r="M56" s="37" t="s">
        <v>1434</v>
      </c>
      <c r="N56" s="37">
        <f t="shared" si="2"/>
        <v>1</v>
      </c>
      <c r="O56" s="37" t="s">
        <v>1434</v>
      </c>
      <c r="P56" s="37">
        <f t="shared" si="3"/>
        <v>1</v>
      </c>
      <c r="Q56" s="37" t="s">
        <v>1434</v>
      </c>
    </row>
    <row r="57" spans="1:17" s="41" customFormat="1" ht="127.5" x14ac:dyDescent="0.2">
      <c r="A57" s="42" t="s">
        <v>1937</v>
      </c>
      <c r="B57" s="42" t="s">
        <v>2032</v>
      </c>
      <c r="C57" s="37" t="s">
        <v>1</v>
      </c>
      <c r="D57" s="38" t="s">
        <v>2035</v>
      </c>
      <c r="E57" s="39">
        <v>1</v>
      </c>
      <c r="F57" s="40">
        <v>11</v>
      </c>
      <c r="G57" s="39">
        <v>0</v>
      </c>
      <c r="H57" s="40">
        <v>0</v>
      </c>
      <c r="I57" s="40">
        <v>11</v>
      </c>
      <c r="J57" s="37">
        <f t="shared" si="0"/>
        <v>1</v>
      </c>
      <c r="K57" s="37" t="s">
        <v>1434</v>
      </c>
      <c r="L57" s="37">
        <f t="shared" si="1"/>
        <v>1</v>
      </c>
      <c r="M57" s="37" t="s">
        <v>1434</v>
      </c>
      <c r="N57" s="37">
        <f t="shared" si="2"/>
        <v>1</v>
      </c>
      <c r="O57" s="37" t="s">
        <v>1434</v>
      </c>
      <c r="P57" s="37">
        <f t="shared" si="3"/>
        <v>1</v>
      </c>
      <c r="Q57" s="37" t="s">
        <v>1434</v>
      </c>
    </row>
    <row r="58" spans="1:17" s="41" customFormat="1" ht="127.5" x14ac:dyDescent="0.2">
      <c r="A58" s="42" t="s">
        <v>1937</v>
      </c>
      <c r="B58" s="42" t="s">
        <v>2036</v>
      </c>
      <c r="C58" s="37" t="s">
        <v>1</v>
      </c>
      <c r="D58" s="38" t="s">
        <v>2037</v>
      </c>
      <c r="E58" s="39">
        <v>0.90910000000000002</v>
      </c>
      <c r="F58" s="40">
        <v>10</v>
      </c>
      <c r="G58" s="39">
        <v>9.0899999999999995E-2</v>
      </c>
      <c r="H58" s="40">
        <v>1</v>
      </c>
      <c r="I58" s="40">
        <v>11</v>
      </c>
      <c r="J58" s="37">
        <f t="shared" si="0"/>
        <v>1</v>
      </c>
      <c r="K58" s="37" t="s">
        <v>1434</v>
      </c>
      <c r="L58" s="37">
        <f t="shared" si="1"/>
        <v>1</v>
      </c>
      <c r="M58" s="37" t="s">
        <v>1434</v>
      </c>
      <c r="N58" s="37">
        <f t="shared" si="2"/>
        <v>1</v>
      </c>
      <c r="O58" s="37" t="s">
        <v>1434</v>
      </c>
      <c r="P58" s="37">
        <f t="shared" si="3"/>
        <v>0</v>
      </c>
      <c r="Q58" s="44" t="s">
        <v>1434</v>
      </c>
    </row>
    <row r="59" spans="1:17" s="41" customFormat="1" ht="127.5" x14ac:dyDescent="0.2">
      <c r="A59" s="42" t="s">
        <v>1937</v>
      </c>
      <c r="B59" s="42" t="s">
        <v>2036</v>
      </c>
      <c r="C59" s="37" t="s">
        <v>1</v>
      </c>
      <c r="D59" s="38" t="s">
        <v>2038</v>
      </c>
      <c r="E59" s="39">
        <v>0.90910000000000002</v>
      </c>
      <c r="F59" s="40">
        <v>10</v>
      </c>
      <c r="G59" s="39">
        <v>9.0899999999999995E-2</v>
      </c>
      <c r="H59" s="40">
        <v>1</v>
      </c>
      <c r="I59" s="40">
        <v>11</v>
      </c>
      <c r="J59" s="37">
        <f t="shared" si="0"/>
        <v>1</v>
      </c>
      <c r="K59" s="37" t="s">
        <v>1434</v>
      </c>
      <c r="L59" s="37">
        <f t="shared" si="1"/>
        <v>1</v>
      </c>
      <c r="M59" s="37" t="s">
        <v>1434</v>
      </c>
      <c r="N59" s="37">
        <f t="shared" si="2"/>
        <v>1</v>
      </c>
      <c r="O59" s="37" t="s">
        <v>1434</v>
      </c>
      <c r="P59" s="37">
        <f t="shared" si="3"/>
        <v>0</v>
      </c>
      <c r="Q59" s="44" t="s">
        <v>1434</v>
      </c>
    </row>
    <row r="60" spans="1:17" s="41" customFormat="1" ht="76.5" x14ac:dyDescent="0.2">
      <c r="A60" s="42" t="s">
        <v>1938</v>
      </c>
      <c r="B60" s="42" t="s">
        <v>2039</v>
      </c>
      <c r="C60" s="37" t="s">
        <v>1</v>
      </c>
      <c r="D60" s="38" t="s">
        <v>2040</v>
      </c>
      <c r="E60" s="39">
        <v>1</v>
      </c>
      <c r="F60" s="40">
        <v>11</v>
      </c>
      <c r="G60" s="39">
        <v>0</v>
      </c>
      <c r="H60" s="40">
        <v>0</v>
      </c>
      <c r="I60" s="40">
        <v>11</v>
      </c>
      <c r="J60" s="37">
        <f t="shared" si="0"/>
        <v>1</v>
      </c>
      <c r="K60" s="37" t="s">
        <v>1434</v>
      </c>
      <c r="L60" s="37">
        <f t="shared" si="1"/>
        <v>1</v>
      </c>
      <c r="M60" s="37" t="s">
        <v>1434</v>
      </c>
      <c r="N60" s="37">
        <f t="shared" si="2"/>
        <v>1</v>
      </c>
      <c r="O60" s="37" t="s">
        <v>1434</v>
      </c>
      <c r="P60" s="37">
        <f t="shared" si="3"/>
        <v>1</v>
      </c>
      <c r="Q60" s="37" t="s">
        <v>1434</v>
      </c>
    </row>
    <row r="61" spans="1:17" s="41" customFormat="1" ht="51" x14ac:dyDescent="0.2">
      <c r="A61" s="42" t="s">
        <v>1938</v>
      </c>
      <c r="B61" s="42" t="s">
        <v>2039</v>
      </c>
      <c r="C61" s="37" t="s">
        <v>1</v>
      </c>
      <c r="D61" s="38" t="s">
        <v>2041</v>
      </c>
      <c r="E61" s="39">
        <v>0.90910000000000002</v>
      </c>
      <c r="F61" s="40">
        <v>10</v>
      </c>
      <c r="G61" s="39">
        <v>9.0899999999999995E-2</v>
      </c>
      <c r="H61" s="40">
        <v>1</v>
      </c>
      <c r="I61" s="40">
        <v>11</v>
      </c>
      <c r="J61" s="37">
        <f t="shared" si="0"/>
        <v>1</v>
      </c>
      <c r="K61" s="37" t="s">
        <v>1434</v>
      </c>
      <c r="L61" s="37">
        <f t="shared" si="1"/>
        <v>1</v>
      </c>
      <c r="M61" s="37" t="s">
        <v>1434</v>
      </c>
      <c r="N61" s="37">
        <f t="shared" si="2"/>
        <v>1</v>
      </c>
      <c r="O61" s="37" t="s">
        <v>1434</v>
      </c>
      <c r="P61" s="37">
        <f t="shared" si="3"/>
        <v>0</v>
      </c>
      <c r="Q61" s="44" t="s">
        <v>1434</v>
      </c>
    </row>
    <row r="62" spans="1:17" s="41" customFormat="1" ht="51" x14ac:dyDescent="0.2">
      <c r="A62" s="42" t="s">
        <v>1938</v>
      </c>
      <c r="B62" s="42" t="s">
        <v>2042</v>
      </c>
      <c r="C62" s="37" t="s">
        <v>1</v>
      </c>
      <c r="D62" s="38" t="s">
        <v>2043</v>
      </c>
      <c r="E62" s="39">
        <v>0.90910000000000002</v>
      </c>
      <c r="F62" s="40">
        <v>10</v>
      </c>
      <c r="G62" s="39">
        <v>9.0899999999999995E-2</v>
      </c>
      <c r="H62" s="40">
        <v>1</v>
      </c>
      <c r="I62" s="40">
        <v>11</v>
      </c>
      <c r="J62" s="37">
        <f t="shared" si="0"/>
        <v>1</v>
      </c>
      <c r="K62" s="37" t="s">
        <v>1434</v>
      </c>
      <c r="L62" s="37">
        <f t="shared" si="1"/>
        <v>1</v>
      </c>
      <c r="M62" s="37" t="s">
        <v>1434</v>
      </c>
      <c r="N62" s="37">
        <f t="shared" si="2"/>
        <v>1</v>
      </c>
      <c r="O62" s="37" t="s">
        <v>1434</v>
      </c>
      <c r="P62" s="37">
        <f t="shared" si="3"/>
        <v>0</v>
      </c>
      <c r="Q62" s="44" t="s">
        <v>1434</v>
      </c>
    </row>
    <row r="63" spans="1:17" s="41" customFormat="1" ht="63.75" x14ac:dyDescent="0.2">
      <c r="A63" s="42" t="s">
        <v>1938</v>
      </c>
      <c r="B63" s="42" t="s">
        <v>2044</v>
      </c>
      <c r="C63" s="37" t="s">
        <v>1</v>
      </c>
      <c r="D63" s="38" t="s">
        <v>2045</v>
      </c>
      <c r="E63" s="39">
        <v>0.90910000000000002</v>
      </c>
      <c r="F63" s="40">
        <v>10</v>
      </c>
      <c r="G63" s="39">
        <v>9.0899999999999995E-2</v>
      </c>
      <c r="H63" s="40">
        <v>1</v>
      </c>
      <c r="I63" s="40">
        <v>11</v>
      </c>
      <c r="J63" s="37">
        <f t="shared" si="0"/>
        <v>1</v>
      </c>
      <c r="K63" s="37" t="s">
        <v>1434</v>
      </c>
      <c r="L63" s="37">
        <f t="shared" si="1"/>
        <v>1</v>
      </c>
      <c r="M63" s="37" t="s">
        <v>1434</v>
      </c>
      <c r="N63" s="37">
        <f t="shared" si="2"/>
        <v>1</v>
      </c>
      <c r="O63" s="37" t="s">
        <v>1434</v>
      </c>
      <c r="P63" s="37">
        <f t="shared" si="3"/>
        <v>0</v>
      </c>
      <c r="Q63" s="44" t="s">
        <v>1434</v>
      </c>
    </row>
    <row r="64" spans="1:17" s="41" customFormat="1" ht="63.75" x14ac:dyDescent="0.2">
      <c r="A64" s="42" t="s">
        <v>1938</v>
      </c>
      <c r="B64" s="42" t="s">
        <v>2044</v>
      </c>
      <c r="C64" s="37" t="s">
        <v>1</v>
      </c>
      <c r="D64" s="38" t="s">
        <v>2046</v>
      </c>
      <c r="E64" s="39">
        <v>1</v>
      </c>
      <c r="F64" s="40">
        <v>10</v>
      </c>
      <c r="G64" s="39">
        <v>0</v>
      </c>
      <c r="H64" s="40">
        <v>0</v>
      </c>
      <c r="I64" s="40">
        <v>10</v>
      </c>
      <c r="J64" s="37">
        <f t="shared" si="0"/>
        <v>1</v>
      </c>
      <c r="K64" s="37" t="s">
        <v>1434</v>
      </c>
      <c r="L64" s="37">
        <f t="shared" si="1"/>
        <v>1</v>
      </c>
      <c r="M64" s="37" t="s">
        <v>1434</v>
      </c>
      <c r="N64" s="37">
        <f t="shared" si="2"/>
        <v>1</v>
      </c>
      <c r="O64" s="37" t="s">
        <v>1434</v>
      </c>
      <c r="P64" s="37">
        <f t="shared" si="3"/>
        <v>1</v>
      </c>
      <c r="Q64" s="37" t="s">
        <v>1434</v>
      </c>
    </row>
    <row r="65" spans="1:17" s="41" customFormat="1" ht="76.5" x14ac:dyDescent="0.2">
      <c r="A65" s="42" t="s">
        <v>1938</v>
      </c>
      <c r="B65" s="42" t="s">
        <v>2044</v>
      </c>
      <c r="C65" s="37" t="s">
        <v>1</v>
      </c>
      <c r="D65" s="38" t="s">
        <v>2047</v>
      </c>
      <c r="E65" s="39">
        <v>0.90910000000000002</v>
      </c>
      <c r="F65" s="40">
        <v>10</v>
      </c>
      <c r="G65" s="39">
        <v>9.0899999999999995E-2</v>
      </c>
      <c r="H65" s="40">
        <v>1</v>
      </c>
      <c r="I65" s="40">
        <v>11</v>
      </c>
      <c r="J65" s="37">
        <f t="shared" si="0"/>
        <v>1</v>
      </c>
      <c r="K65" s="37" t="s">
        <v>1434</v>
      </c>
      <c r="L65" s="37">
        <f t="shared" si="1"/>
        <v>1</v>
      </c>
      <c r="M65" s="37" t="s">
        <v>1434</v>
      </c>
      <c r="N65" s="37">
        <f t="shared" si="2"/>
        <v>1</v>
      </c>
      <c r="O65" s="37" t="s">
        <v>1434</v>
      </c>
      <c r="P65" s="37">
        <f t="shared" si="3"/>
        <v>0</v>
      </c>
      <c r="Q65" s="44" t="s">
        <v>1434</v>
      </c>
    </row>
    <row r="66" spans="1:17" s="41" customFormat="1" ht="102" x14ac:dyDescent="0.2">
      <c r="A66" s="42" t="s">
        <v>1938</v>
      </c>
      <c r="B66" s="42" t="s">
        <v>2048</v>
      </c>
      <c r="C66" s="37" t="s">
        <v>1</v>
      </c>
      <c r="D66" s="38" t="s">
        <v>2049</v>
      </c>
      <c r="E66" s="39">
        <v>0.90910000000000002</v>
      </c>
      <c r="F66" s="40">
        <v>10</v>
      </c>
      <c r="G66" s="39">
        <v>9.0899999999999995E-2</v>
      </c>
      <c r="H66" s="40">
        <v>1</v>
      </c>
      <c r="I66" s="40">
        <v>11</v>
      </c>
      <c r="J66" s="37">
        <f t="shared" ref="J66:J129" si="4">IF(E66&gt;=66.67%,1,0)</f>
        <v>1</v>
      </c>
      <c r="K66" s="37" t="s">
        <v>1434</v>
      </c>
      <c r="L66" s="37">
        <f t="shared" ref="L66:L129" si="5">IF(E66&gt;=80%,1,0)</f>
        <v>1</v>
      </c>
      <c r="M66" s="37" t="s">
        <v>1434</v>
      </c>
      <c r="N66" s="37">
        <f t="shared" ref="N66:N129" si="6">IF(E66&gt;=90%,1,0)</f>
        <v>1</v>
      </c>
      <c r="O66" s="37" t="s">
        <v>1434</v>
      </c>
      <c r="P66" s="37">
        <f t="shared" ref="P66:P129" si="7">IF(E66=100%,1,0)</f>
        <v>0</v>
      </c>
      <c r="Q66" s="44" t="s">
        <v>1434</v>
      </c>
    </row>
    <row r="67" spans="1:17" s="41" customFormat="1" ht="102" x14ac:dyDescent="0.2">
      <c r="A67" s="42" t="s">
        <v>1938</v>
      </c>
      <c r="B67" s="42" t="s">
        <v>2048</v>
      </c>
      <c r="C67" s="37" t="s">
        <v>1</v>
      </c>
      <c r="D67" s="38" t="s">
        <v>2050</v>
      </c>
      <c r="E67" s="39">
        <v>0.90910000000000002</v>
      </c>
      <c r="F67" s="40">
        <v>10</v>
      </c>
      <c r="G67" s="39">
        <v>9.0899999999999995E-2</v>
      </c>
      <c r="H67" s="40">
        <v>1</v>
      </c>
      <c r="I67" s="40">
        <v>11</v>
      </c>
      <c r="J67" s="37">
        <f t="shared" si="4"/>
        <v>1</v>
      </c>
      <c r="K67" s="37" t="s">
        <v>1434</v>
      </c>
      <c r="L67" s="37">
        <f t="shared" si="5"/>
        <v>1</v>
      </c>
      <c r="M67" s="37" t="s">
        <v>1434</v>
      </c>
      <c r="N67" s="37">
        <f t="shared" si="6"/>
        <v>1</v>
      </c>
      <c r="O67" s="37" t="s">
        <v>1434</v>
      </c>
      <c r="P67" s="37">
        <f t="shared" si="7"/>
        <v>0</v>
      </c>
      <c r="Q67" s="44" t="s">
        <v>1434</v>
      </c>
    </row>
    <row r="68" spans="1:17" s="41" customFormat="1" ht="102" x14ac:dyDescent="0.2">
      <c r="A68" s="42" t="s">
        <v>1938</v>
      </c>
      <c r="B68" s="42" t="s">
        <v>2048</v>
      </c>
      <c r="C68" s="37" t="s">
        <v>1</v>
      </c>
      <c r="D68" s="38" t="s">
        <v>2051</v>
      </c>
      <c r="E68" s="39">
        <v>0.90910000000000002</v>
      </c>
      <c r="F68" s="40">
        <v>10</v>
      </c>
      <c r="G68" s="39">
        <v>9.0899999999999995E-2</v>
      </c>
      <c r="H68" s="40">
        <v>1</v>
      </c>
      <c r="I68" s="40">
        <v>11</v>
      </c>
      <c r="J68" s="37">
        <f t="shared" si="4"/>
        <v>1</v>
      </c>
      <c r="K68" s="37" t="s">
        <v>1434</v>
      </c>
      <c r="L68" s="37">
        <f t="shared" si="5"/>
        <v>1</v>
      </c>
      <c r="M68" s="37" t="s">
        <v>1434</v>
      </c>
      <c r="N68" s="37">
        <f t="shared" si="6"/>
        <v>1</v>
      </c>
      <c r="O68" s="37" t="s">
        <v>1434</v>
      </c>
      <c r="P68" s="37">
        <f t="shared" si="7"/>
        <v>0</v>
      </c>
      <c r="Q68" s="44" t="s">
        <v>1434</v>
      </c>
    </row>
    <row r="69" spans="1:17" s="41" customFormat="1" ht="127.5" x14ac:dyDescent="0.2">
      <c r="A69" s="42" t="s">
        <v>1938</v>
      </c>
      <c r="B69" s="42" t="s">
        <v>2052</v>
      </c>
      <c r="C69" s="37" t="s">
        <v>1</v>
      </c>
      <c r="D69" s="38" t="s">
        <v>2053</v>
      </c>
      <c r="E69" s="39">
        <v>0.90910000000000002</v>
      </c>
      <c r="F69" s="40">
        <v>10</v>
      </c>
      <c r="G69" s="39">
        <v>9.0899999999999995E-2</v>
      </c>
      <c r="H69" s="40">
        <v>1</v>
      </c>
      <c r="I69" s="40">
        <v>11</v>
      </c>
      <c r="J69" s="37">
        <f t="shared" si="4"/>
        <v>1</v>
      </c>
      <c r="K69" s="37" t="s">
        <v>1434</v>
      </c>
      <c r="L69" s="37">
        <f t="shared" si="5"/>
        <v>1</v>
      </c>
      <c r="M69" s="37" t="s">
        <v>1434</v>
      </c>
      <c r="N69" s="37">
        <f t="shared" si="6"/>
        <v>1</v>
      </c>
      <c r="O69" s="37" t="s">
        <v>1434</v>
      </c>
      <c r="P69" s="37">
        <f t="shared" si="7"/>
        <v>0</v>
      </c>
      <c r="Q69" s="44" t="s">
        <v>1434</v>
      </c>
    </row>
    <row r="70" spans="1:17" s="41" customFormat="1" ht="51" x14ac:dyDescent="0.2">
      <c r="A70" s="42" t="s">
        <v>1938</v>
      </c>
      <c r="B70" s="42" t="s">
        <v>2054</v>
      </c>
      <c r="C70" s="37" t="s">
        <v>1</v>
      </c>
      <c r="D70" s="38" t="s">
        <v>2055</v>
      </c>
      <c r="E70" s="39">
        <v>1</v>
      </c>
      <c r="F70" s="40">
        <v>11</v>
      </c>
      <c r="G70" s="39">
        <v>0</v>
      </c>
      <c r="H70" s="40">
        <v>0</v>
      </c>
      <c r="I70" s="40">
        <v>11</v>
      </c>
      <c r="J70" s="37">
        <f t="shared" si="4"/>
        <v>1</v>
      </c>
      <c r="K70" s="37" t="s">
        <v>1434</v>
      </c>
      <c r="L70" s="37">
        <f t="shared" si="5"/>
        <v>1</v>
      </c>
      <c r="M70" s="37" t="s">
        <v>1434</v>
      </c>
      <c r="N70" s="37">
        <f t="shared" si="6"/>
        <v>1</v>
      </c>
      <c r="O70" s="37" t="s">
        <v>1434</v>
      </c>
      <c r="P70" s="37">
        <f t="shared" si="7"/>
        <v>1</v>
      </c>
      <c r="Q70" s="37" t="s">
        <v>1434</v>
      </c>
    </row>
    <row r="71" spans="1:17" s="41" customFormat="1" ht="76.5" x14ac:dyDescent="0.2">
      <c r="A71" s="42" t="s">
        <v>1938</v>
      </c>
      <c r="B71" s="42" t="s">
        <v>2054</v>
      </c>
      <c r="C71" s="37" t="s">
        <v>1</v>
      </c>
      <c r="D71" s="38" t="s">
        <v>2056</v>
      </c>
      <c r="E71" s="39">
        <v>0.90910000000000002</v>
      </c>
      <c r="F71" s="40">
        <v>10</v>
      </c>
      <c r="G71" s="39">
        <v>9.0899999999999995E-2</v>
      </c>
      <c r="H71" s="40">
        <v>1</v>
      </c>
      <c r="I71" s="40">
        <v>11</v>
      </c>
      <c r="J71" s="37">
        <f t="shared" si="4"/>
        <v>1</v>
      </c>
      <c r="K71" s="37" t="s">
        <v>1434</v>
      </c>
      <c r="L71" s="37">
        <f t="shared" si="5"/>
        <v>1</v>
      </c>
      <c r="M71" s="37" t="s">
        <v>1434</v>
      </c>
      <c r="N71" s="37">
        <f t="shared" si="6"/>
        <v>1</v>
      </c>
      <c r="O71" s="37" t="s">
        <v>1434</v>
      </c>
      <c r="P71" s="37">
        <f t="shared" si="7"/>
        <v>0</v>
      </c>
      <c r="Q71" s="44" t="s">
        <v>1434</v>
      </c>
    </row>
    <row r="72" spans="1:17" s="41" customFormat="1" ht="76.5" x14ac:dyDescent="0.2">
      <c r="A72" s="42" t="s">
        <v>1938</v>
      </c>
      <c r="B72" s="42" t="s">
        <v>2054</v>
      </c>
      <c r="C72" s="37" t="s">
        <v>1</v>
      </c>
      <c r="D72" s="38" t="s">
        <v>2057</v>
      </c>
      <c r="E72" s="39">
        <v>0.90910000000000002</v>
      </c>
      <c r="F72" s="40">
        <v>10</v>
      </c>
      <c r="G72" s="39">
        <v>9.0899999999999995E-2</v>
      </c>
      <c r="H72" s="40">
        <v>1</v>
      </c>
      <c r="I72" s="40">
        <v>11</v>
      </c>
      <c r="J72" s="37">
        <f t="shared" si="4"/>
        <v>1</v>
      </c>
      <c r="K72" s="37" t="s">
        <v>1434</v>
      </c>
      <c r="L72" s="37">
        <f t="shared" si="5"/>
        <v>1</v>
      </c>
      <c r="M72" s="37" t="s">
        <v>1434</v>
      </c>
      <c r="N72" s="37">
        <f t="shared" si="6"/>
        <v>1</v>
      </c>
      <c r="O72" s="37" t="s">
        <v>1434</v>
      </c>
      <c r="P72" s="37">
        <f t="shared" si="7"/>
        <v>0</v>
      </c>
      <c r="Q72" s="44" t="s">
        <v>1434</v>
      </c>
    </row>
    <row r="73" spans="1:17" s="41" customFormat="1" ht="76.5" x14ac:dyDescent="0.2">
      <c r="A73" s="42" t="s">
        <v>1938</v>
      </c>
      <c r="B73" s="42" t="s">
        <v>2058</v>
      </c>
      <c r="C73" s="37" t="s">
        <v>1</v>
      </c>
      <c r="D73" s="38" t="s">
        <v>2059</v>
      </c>
      <c r="E73" s="39">
        <v>0.90910000000000002</v>
      </c>
      <c r="F73" s="40">
        <v>10</v>
      </c>
      <c r="G73" s="39">
        <v>9.0899999999999995E-2</v>
      </c>
      <c r="H73" s="40">
        <v>1</v>
      </c>
      <c r="I73" s="40">
        <v>11</v>
      </c>
      <c r="J73" s="37">
        <f t="shared" si="4"/>
        <v>1</v>
      </c>
      <c r="K73" s="37" t="s">
        <v>1434</v>
      </c>
      <c r="L73" s="37">
        <f t="shared" si="5"/>
        <v>1</v>
      </c>
      <c r="M73" s="37" t="s">
        <v>1434</v>
      </c>
      <c r="N73" s="37">
        <f t="shared" si="6"/>
        <v>1</v>
      </c>
      <c r="O73" s="37" t="s">
        <v>1434</v>
      </c>
      <c r="P73" s="37">
        <f t="shared" si="7"/>
        <v>0</v>
      </c>
      <c r="Q73" s="44" t="s">
        <v>1434</v>
      </c>
    </row>
    <row r="74" spans="1:17" s="41" customFormat="1" ht="63.75" x14ac:dyDescent="0.2">
      <c r="A74" s="42" t="s">
        <v>1939</v>
      </c>
      <c r="B74" s="42" t="s">
        <v>2060</v>
      </c>
      <c r="C74" s="37" t="s">
        <v>1</v>
      </c>
      <c r="D74" s="38" t="s">
        <v>2061</v>
      </c>
      <c r="E74" s="39">
        <v>1</v>
      </c>
      <c r="F74" s="40">
        <v>9</v>
      </c>
      <c r="G74" s="39">
        <v>0</v>
      </c>
      <c r="H74" s="40">
        <v>0</v>
      </c>
      <c r="I74" s="40">
        <v>9</v>
      </c>
      <c r="J74" s="37">
        <f t="shared" si="4"/>
        <v>1</v>
      </c>
      <c r="K74" s="37" t="s">
        <v>1434</v>
      </c>
      <c r="L74" s="37">
        <f t="shared" si="5"/>
        <v>1</v>
      </c>
      <c r="M74" s="37" t="s">
        <v>1434</v>
      </c>
      <c r="N74" s="37">
        <f t="shared" si="6"/>
        <v>1</v>
      </c>
      <c r="O74" s="37" t="s">
        <v>1434</v>
      </c>
      <c r="P74" s="37">
        <f t="shared" si="7"/>
        <v>1</v>
      </c>
      <c r="Q74" s="37" t="s">
        <v>1434</v>
      </c>
    </row>
    <row r="75" spans="1:17" s="41" customFormat="1" ht="89.25" x14ac:dyDescent="0.2">
      <c r="A75" s="42" t="s">
        <v>1939</v>
      </c>
      <c r="B75" s="42" t="s">
        <v>2062</v>
      </c>
      <c r="C75" s="37" t="s">
        <v>1</v>
      </c>
      <c r="D75" s="38" t="s">
        <v>2063</v>
      </c>
      <c r="E75" s="39">
        <v>1</v>
      </c>
      <c r="F75" s="40">
        <v>9</v>
      </c>
      <c r="G75" s="39">
        <v>0</v>
      </c>
      <c r="H75" s="40">
        <v>0</v>
      </c>
      <c r="I75" s="40">
        <v>9</v>
      </c>
      <c r="J75" s="37">
        <f t="shared" si="4"/>
        <v>1</v>
      </c>
      <c r="K75" s="37" t="s">
        <v>1434</v>
      </c>
      <c r="L75" s="37">
        <f t="shared" si="5"/>
        <v>1</v>
      </c>
      <c r="M75" s="37" t="s">
        <v>1434</v>
      </c>
      <c r="N75" s="37">
        <f t="shared" si="6"/>
        <v>1</v>
      </c>
      <c r="O75" s="37" t="s">
        <v>1434</v>
      </c>
      <c r="P75" s="37">
        <f t="shared" si="7"/>
        <v>1</v>
      </c>
      <c r="Q75" s="37" t="s">
        <v>1434</v>
      </c>
    </row>
    <row r="76" spans="1:17" s="41" customFormat="1" ht="114.75" x14ac:dyDescent="0.2">
      <c r="A76" s="42" t="s">
        <v>1939</v>
      </c>
      <c r="B76" s="42" t="s">
        <v>2064</v>
      </c>
      <c r="C76" s="37" t="s">
        <v>1</v>
      </c>
      <c r="D76" s="38" t="s">
        <v>2065</v>
      </c>
      <c r="E76" s="39">
        <v>1</v>
      </c>
      <c r="F76" s="40">
        <v>9</v>
      </c>
      <c r="G76" s="39">
        <v>0</v>
      </c>
      <c r="H76" s="40">
        <v>0</v>
      </c>
      <c r="I76" s="40">
        <v>9</v>
      </c>
      <c r="J76" s="37">
        <f t="shared" si="4"/>
        <v>1</v>
      </c>
      <c r="K76" s="37" t="s">
        <v>1434</v>
      </c>
      <c r="L76" s="37">
        <f t="shared" si="5"/>
        <v>1</v>
      </c>
      <c r="M76" s="37" t="s">
        <v>1434</v>
      </c>
      <c r="N76" s="37">
        <f t="shared" si="6"/>
        <v>1</v>
      </c>
      <c r="O76" s="37" t="s">
        <v>1434</v>
      </c>
      <c r="P76" s="37">
        <f t="shared" si="7"/>
        <v>1</v>
      </c>
      <c r="Q76" s="37" t="s">
        <v>1434</v>
      </c>
    </row>
    <row r="77" spans="1:17" s="41" customFormat="1" ht="33" customHeight="1" x14ac:dyDescent="0.2">
      <c r="A77" s="42" t="s">
        <v>1940</v>
      </c>
      <c r="B77" s="42" t="s">
        <v>2066</v>
      </c>
      <c r="C77" s="37" t="s">
        <v>1</v>
      </c>
      <c r="D77" s="38" t="s">
        <v>2067</v>
      </c>
      <c r="E77" s="39">
        <v>1</v>
      </c>
      <c r="F77" s="40">
        <v>9</v>
      </c>
      <c r="G77" s="39">
        <v>0</v>
      </c>
      <c r="H77" s="40">
        <v>0</v>
      </c>
      <c r="I77" s="40">
        <v>9</v>
      </c>
      <c r="J77" s="37">
        <f t="shared" si="4"/>
        <v>1</v>
      </c>
      <c r="K77" s="37" t="s">
        <v>1434</v>
      </c>
      <c r="L77" s="37">
        <f t="shared" si="5"/>
        <v>1</v>
      </c>
      <c r="M77" s="37" t="s">
        <v>1434</v>
      </c>
      <c r="N77" s="37">
        <f t="shared" si="6"/>
        <v>1</v>
      </c>
      <c r="O77" s="37" t="s">
        <v>1434</v>
      </c>
      <c r="P77" s="37">
        <f t="shared" si="7"/>
        <v>1</v>
      </c>
      <c r="Q77" s="37" t="s">
        <v>1434</v>
      </c>
    </row>
    <row r="78" spans="1:17" s="41" customFormat="1" ht="89.25" x14ac:dyDescent="0.2">
      <c r="A78" s="42" t="s">
        <v>1940</v>
      </c>
      <c r="B78" s="42" t="s">
        <v>2066</v>
      </c>
      <c r="C78" s="37" t="s">
        <v>1</v>
      </c>
      <c r="D78" s="38" t="s">
        <v>2068</v>
      </c>
      <c r="E78" s="39">
        <v>1</v>
      </c>
      <c r="F78" s="40">
        <v>9</v>
      </c>
      <c r="G78" s="39">
        <v>0</v>
      </c>
      <c r="H78" s="40">
        <v>0</v>
      </c>
      <c r="I78" s="40">
        <v>9</v>
      </c>
      <c r="J78" s="37">
        <f t="shared" si="4"/>
        <v>1</v>
      </c>
      <c r="K78" s="37" t="s">
        <v>1434</v>
      </c>
      <c r="L78" s="37">
        <f t="shared" si="5"/>
        <v>1</v>
      </c>
      <c r="M78" s="37" t="s">
        <v>1434</v>
      </c>
      <c r="N78" s="37">
        <f t="shared" si="6"/>
        <v>1</v>
      </c>
      <c r="O78" s="37" t="s">
        <v>1434</v>
      </c>
      <c r="P78" s="37">
        <f t="shared" si="7"/>
        <v>1</v>
      </c>
      <c r="Q78" s="37" t="s">
        <v>1434</v>
      </c>
    </row>
    <row r="79" spans="1:17" s="41" customFormat="1" ht="89.25" x14ac:dyDescent="0.2">
      <c r="A79" s="42" t="s">
        <v>1940</v>
      </c>
      <c r="B79" s="42" t="s">
        <v>2066</v>
      </c>
      <c r="C79" s="37" t="s">
        <v>1</v>
      </c>
      <c r="D79" s="38" t="s">
        <v>2069</v>
      </c>
      <c r="E79" s="39">
        <v>1</v>
      </c>
      <c r="F79" s="40">
        <v>8</v>
      </c>
      <c r="G79" s="39">
        <v>0</v>
      </c>
      <c r="H79" s="40">
        <v>0</v>
      </c>
      <c r="I79" s="40">
        <v>8</v>
      </c>
      <c r="J79" s="37">
        <f t="shared" si="4"/>
        <v>1</v>
      </c>
      <c r="K79" s="37" t="s">
        <v>1434</v>
      </c>
      <c r="L79" s="37">
        <f t="shared" si="5"/>
        <v>1</v>
      </c>
      <c r="M79" s="37" t="s">
        <v>1434</v>
      </c>
      <c r="N79" s="37">
        <f t="shared" si="6"/>
        <v>1</v>
      </c>
      <c r="O79" s="37" t="s">
        <v>1434</v>
      </c>
      <c r="P79" s="37">
        <f t="shared" si="7"/>
        <v>1</v>
      </c>
      <c r="Q79" s="37" t="s">
        <v>1434</v>
      </c>
    </row>
    <row r="80" spans="1:17" s="41" customFormat="1" ht="89.25" x14ac:dyDescent="0.2">
      <c r="A80" s="42" t="s">
        <v>1940</v>
      </c>
      <c r="B80" s="36" t="s">
        <v>2070</v>
      </c>
      <c r="C80" s="37" t="s">
        <v>1</v>
      </c>
      <c r="D80" s="38" t="s">
        <v>2071</v>
      </c>
      <c r="E80" s="39">
        <v>1</v>
      </c>
      <c r="F80" s="40">
        <v>9</v>
      </c>
      <c r="G80" s="39">
        <v>0</v>
      </c>
      <c r="H80" s="40">
        <v>0</v>
      </c>
      <c r="I80" s="40">
        <v>9</v>
      </c>
      <c r="J80" s="37">
        <f t="shared" si="4"/>
        <v>1</v>
      </c>
      <c r="K80" s="37" t="s">
        <v>1434</v>
      </c>
      <c r="L80" s="37">
        <f t="shared" si="5"/>
        <v>1</v>
      </c>
      <c r="M80" s="37" t="s">
        <v>1434</v>
      </c>
      <c r="N80" s="37">
        <f t="shared" si="6"/>
        <v>1</v>
      </c>
      <c r="O80" s="37" t="s">
        <v>1434</v>
      </c>
      <c r="P80" s="37">
        <f t="shared" si="7"/>
        <v>1</v>
      </c>
      <c r="Q80" s="37" t="s">
        <v>1434</v>
      </c>
    </row>
    <row r="81" spans="1:17" s="41" customFormat="1" ht="89.25" x14ac:dyDescent="0.2">
      <c r="A81" s="42" t="s">
        <v>1940</v>
      </c>
      <c r="B81" s="36" t="s">
        <v>2070</v>
      </c>
      <c r="C81" s="37" t="s">
        <v>1</v>
      </c>
      <c r="D81" s="38" t="s">
        <v>2072</v>
      </c>
      <c r="E81" s="39">
        <v>1</v>
      </c>
      <c r="F81" s="40">
        <v>9</v>
      </c>
      <c r="G81" s="39">
        <v>0</v>
      </c>
      <c r="H81" s="40">
        <v>0</v>
      </c>
      <c r="I81" s="40">
        <v>9</v>
      </c>
      <c r="J81" s="37">
        <f t="shared" si="4"/>
        <v>1</v>
      </c>
      <c r="K81" s="37" t="s">
        <v>1434</v>
      </c>
      <c r="L81" s="37">
        <f t="shared" si="5"/>
        <v>1</v>
      </c>
      <c r="M81" s="37" t="s">
        <v>1434</v>
      </c>
      <c r="N81" s="37">
        <f t="shared" si="6"/>
        <v>1</v>
      </c>
      <c r="O81" s="37" t="s">
        <v>1434</v>
      </c>
      <c r="P81" s="37">
        <f t="shared" si="7"/>
        <v>1</v>
      </c>
      <c r="Q81" s="37" t="s">
        <v>1434</v>
      </c>
    </row>
    <row r="82" spans="1:17" s="41" customFormat="1" ht="89.25" x14ac:dyDescent="0.2">
      <c r="A82" s="42" t="s">
        <v>1940</v>
      </c>
      <c r="B82" s="36" t="s">
        <v>2073</v>
      </c>
      <c r="C82" s="37" t="s">
        <v>1</v>
      </c>
      <c r="D82" s="38" t="s">
        <v>2074</v>
      </c>
      <c r="E82" s="39">
        <v>1</v>
      </c>
      <c r="F82" s="40">
        <v>9</v>
      </c>
      <c r="G82" s="39">
        <v>0</v>
      </c>
      <c r="H82" s="40">
        <v>0</v>
      </c>
      <c r="I82" s="40">
        <v>9</v>
      </c>
      <c r="J82" s="37">
        <f t="shared" si="4"/>
        <v>1</v>
      </c>
      <c r="K82" s="37" t="s">
        <v>1434</v>
      </c>
      <c r="L82" s="37">
        <f t="shared" si="5"/>
        <v>1</v>
      </c>
      <c r="M82" s="37" t="s">
        <v>1434</v>
      </c>
      <c r="N82" s="37">
        <f t="shared" si="6"/>
        <v>1</v>
      </c>
      <c r="O82" s="37" t="s">
        <v>1434</v>
      </c>
      <c r="P82" s="37">
        <f t="shared" si="7"/>
        <v>1</v>
      </c>
      <c r="Q82" s="37" t="s">
        <v>1434</v>
      </c>
    </row>
    <row r="83" spans="1:17" s="41" customFormat="1" ht="89.25" x14ac:dyDescent="0.2">
      <c r="A83" s="42" t="s">
        <v>1940</v>
      </c>
      <c r="B83" s="36" t="s">
        <v>2073</v>
      </c>
      <c r="C83" s="37" t="s">
        <v>1</v>
      </c>
      <c r="D83" s="38" t="s">
        <v>2075</v>
      </c>
      <c r="E83" s="39">
        <v>1</v>
      </c>
      <c r="F83" s="40">
        <v>9</v>
      </c>
      <c r="G83" s="39">
        <v>0</v>
      </c>
      <c r="H83" s="40">
        <v>0</v>
      </c>
      <c r="I83" s="40">
        <v>9</v>
      </c>
      <c r="J83" s="37">
        <f t="shared" si="4"/>
        <v>1</v>
      </c>
      <c r="K83" s="37" t="s">
        <v>1434</v>
      </c>
      <c r="L83" s="37">
        <f t="shared" si="5"/>
        <v>1</v>
      </c>
      <c r="M83" s="37" t="s">
        <v>1434</v>
      </c>
      <c r="N83" s="37">
        <f t="shared" si="6"/>
        <v>1</v>
      </c>
      <c r="O83" s="37" t="s">
        <v>1434</v>
      </c>
      <c r="P83" s="37">
        <f t="shared" si="7"/>
        <v>1</v>
      </c>
      <c r="Q83" s="37" t="s">
        <v>1434</v>
      </c>
    </row>
    <row r="84" spans="1:17" s="41" customFormat="1" ht="89.25" x14ac:dyDescent="0.2">
      <c r="A84" s="42" t="s">
        <v>1940</v>
      </c>
      <c r="B84" s="36" t="s">
        <v>2073</v>
      </c>
      <c r="C84" s="37" t="s">
        <v>1</v>
      </c>
      <c r="D84" s="38" t="s">
        <v>2076</v>
      </c>
      <c r="E84" s="39">
        <v>1</v>
      </c>
      <c r="F84" s="40">
        <v>9</v>
      </c>
      <c r="G84" s="39">
        <v>0</v>
      </c>
      <c r="H84" s="40">
        <v>0</v>
      </c>
      <c r="I84" s="40">
        <v>9</v>
      </c>
      <c r="J84" s="37">
        <f t="shared" si="4"/>
        <v>1</v>
      </c>
      <c r="K84" s="37" t="s">
        <v>1434</v>
      </c>
      <c r="L84" s="37">
        <f t="shared" si="5"/>
        <v>1</v>
      </c>
      <c r="M84" s="37" t="s">
        <v>1434</v>
      </c>
      <c r="N84" s="37">
        <f t="shared" si="6"/>
        <v>1</v>
      </c>
      <c r="O84" s="37" t="s">
        <v>1434</v>
      </c>
      <c r="P84" s="37">
        <f t="shared" si="7"/>
        <v>1</v>
      </c>
      <c r="Q84" s="37" t="s">
        <v>1434</v>
      </c>
    </row>
    <row r="85" spans="1:17" s="41" customFormat="1" ht="89.25" x14ac:dyDescent="0.2">
      <c r="A85" s="42" t="s">
        <v>1940</v>
      </c>
      <c r="B85" s="36" t="s">
        <v>2073</v>
      </c>
      <c r="C85" s="37" t="s">
        <v>1</v>
      </c>
      <c r="D85" s="38" t="s">
        <v>2077</v>
      </c>
      <c r="E85" s="39">
        <v>1</v>
      </c>
      <c r="F85" s="40">
        <v>9</v>
      </c>
      <c r="G85" s="39">
        <v>0</v>
      </c>
      <c r="H85" s="40">
        <v>0</v>
      </c>
      <c r="I85" s="40">
        <v>9</v>
      </c>
      <c r="J85" s="37">
        <f t="shared" si="4"/>
        <v>1</v>
      </c>
      <c r="K85" s="37" t="s">
        <v>1434</v>
      </c>
      <c r="L85" s="37">
        <f t="shared" si="5"/>
        <v>1</v>
      </c>
      <c r="M85" s="37" t="s">
        <v>1434</v>
      </c>
      <c r="N85" s="37">
        <f t="shared" si="6"/>
        <v>1</v>
      </c>
      <c r="O85" s="37" t="s">
        <v>1434</v>
      </c>
      <c r="P85" s="37">
        <f t="shared" si="7"/>
        <v>1</v>
      </c>
      <c r="Q85" s="37" t="s">
        <v>1434</v>
      </c>
    </row>
    <row r="86" spans="1:17" s="41" customFormat="1" ht="89.25" x14ac:dyDescent="0.2">
      <c r="A86" s="42" t="s">
        <v>1940</v>
      </c>
      <c r="B86" s="36" t="s">
        <v>2078</v>
      </c>
      <c r="C86" s="37" t="s">
        <v>1</v>
      </c>
      <c r="D86" s="38" t="s">
        <v>2079</v>
      </c>
      <c r="E86" s="39">
        <v>1</v>
      </c>
      <c r="F86" s="40">
        <v>9</v>
      </c>
      <c r="G86" s="39">
        <v>0</v>
      </c>
      <c r="H86" s="40">
        <v>0</v>
      </c>
      <c r="I86" s="40">
        <v>9</v>
      </c>
      <c r="J86" s="37">
        <f t="shared" si="4"/>
        <v>1</v>
      </c>
      <c r="K86" s="37" t="s">
        <v>1434</v>
      </c>
      <c r="L86" s="37">
        <f t="shared" si="5"/>
        <v>1</v>
      </c>
      <c r="M86" s="37" t="s">
        <v>1434</v>
      </c>
      <c r="N86" s="37">
        <f t="shared" si="6"/>
        <v>1</v>
      </c>
      <c r="O86" s="37" t="s">
        <v>1434</v>
      </c>
      <c r="P86" s="37">
        <f t="shared" si="7"/>
        <v>1</v>
      </c>
      <c r="Q86" s="37" t="s">
        <v>1434</v>
      </c>
    </row>
    <row r="87" spans="1:17" s="41" customFormat="1" ht="89.25" x14ac:dyDescent="0.2">
      <c r="A87" s="42" t="s">
        <v>1940</v>
      </c>
      <c r="B87" s="36" t="s">
        <v>2078</v>
      </c>
      <c r="C87" s="37" t="s">
        <v>1</v>
      </c>
      <c r="D87" s="38" t="s">
        <v>2080</v>
      </c>
      <c r="E87" s="39">
        <v>1</v>
      </c>
      <c r="F87" s="40">
        <v>9</v>
      </c>
      <c r="G87" s="39">
        <v>0</v>
      </c>
      <c r="H87" s="40">
        <v>0</v>
      </c>
      <c r="I87" s="40">
        <v>9</v>
      </c>
      <c r="J87" s="37">
        <f t="shared" si="4"/>
        <v>1</v>
      </c>
      <c r="K87" s="37" t="s">
        <v>1434</v>
      </c>
      <c r="L87" s="37">
        <f t="shared" si="5"/>
        <v>1</v>
      </c>
      <c r="M87" s="37" t="s">
        <v>1434</v>
      </c>
      <c r="N87" s="37">
        <f t="shared" si="6"/>
        <v>1</v>
      </c>
      <c r="O87" s="37" t="s">
        <v>1434</v>
      </c>
      <c r="P87" s="37">
        <f t="shared" si="7"/>
        <v>1</v>
      </c>
      <c r="Q87" s="37" t="s">
        <v>1434</v>
      </c>
    </row>
    <row r="88" spans="1:17" s="41" customFormat="1" ht="89.25" x14ac:dyDescent="0.2">
      <c r="A88" s="42" t="s">
        <v>1940</v>
      </c>
      <c r="B88" s="36" t="s">
        <v>2081</v>
      </c>
      <c r="C88" s="37" t="s">
        <v>1</v>
      </c>
      <c r="D88" s="38" t="s">
        <v>2082</v>
      </c>
      <c r="E88" s="39">
        <v>1</v>
      </c>
      <c r="F88" s="40">
        <v>9</v>
      </c>
      <c r="G88" s="39">
        <v>0</v>
      </c>
      <c r="H88" s="40">
        <v>0</v>
      </c>
      <c r="I88" s="40">
        <v>9</v>
      </c>
      <c r="J88" s="37">
        <f t="shared" si="4"/>
        <v>1</v>
      </c>
      <c r="K88" s="37" t="s">
        <v>1434</v>
      </c>
      <c r="L88" s="37">
        <f t="shared" si="5"/>
        <v>1</v>
      </c>
      <c r="M88" s="37" t="s">
        <v>1434</v>
      </c>
      <c r="N88" s="37">
        <f t="shared" si="6"/>
        <v>1</v>
      </c>
      <c r="O88" s="37" t="s">
        <v>1434</v>
      </c>
      <c r="P88" s="37">
        <f t="shared" si="7"/>
        <v>1</v>
      </c>
      <c r="Q88" s="37" t="s">
        <v>1434</v>
      </c>
    </row>
    <row r="89" spans="1:17" s="41" customFormat="1" ht="89.25" x14ac:dyDescent="0.2">
      <c r="A89" s="42" t="s">
        <v>1940</v>
      </c>
      <c r="B89" s="36" t="s">
        <v>2081</v>
      </c>
      <c r="C89" s="37" t="s">
        <v>1</v>
      </c>
      <c r="D89" s="38" t="s">
        <v>2083</v>
      </c>
      <c r="E89" s="39">
        <v>1</v>
      </c>
      <c r="F89" s="40">
        <v>9</v>
      </c>
      <c r="G89" s="39">
        <v>0</v>
      </c>
      <c r="H89" s="40">
        <v>0</v>
      </c>
      <c r="I89" s="40">
        <v>9</v>
      </c>
      <c r="J89" s="37">
        <f t="shared" si="4"/>
        <v>1</v>
      </c>
      <c r="K89" s="37" t="s">
        <v>1434</v>
      </c>
      <c r="L89" s="37">
        <f t="shared" si="5"/>
        <v>1</v>
      </c>
      <c r="M89" s="37" t="s">
        <v>1434</v>
      </c>
      <c r="N89" s="37">
        <f t="shared" si="6"/>
        <v>1</v>
      </c>
      <c r="O89" s="37" t="s">
        <v>1434</v>
      </c>
      <c r="P89" s="37">
        <f t="shared" si="7"/>
        <v>1</v>
      </c>
      <c r="Q89" s="37" t="s">
        <v>1434</v>
      </c>
    </row>
    <row r="90" spans="1:17" s="41" customFormat="1" ht="51" x14ac:dyDescent="0.2">
      <c r="A90" s="36" t="s">
        <v>1942</v>
      </c>
      <c r="B90" s="36" t="s">
        <v>2090</v>
      </c>
      <c r="C90" s="37" t="s">
        <v>1</v>
      </c>
      <c r="D90" s="38" t="s">
        <v>2091</v>
      </c>
      <c r="E90" s="39">
        <v>1</v>
      </c>
      <c r="F90" s="40">
        <v>14</v>
      </c>
      <c r="G90" s="39">
        <v>0</v>
      </c>
      <c r="H90" s="40">
        <v>0</v>
      </c>
      <c r="I90" s="40">
        <v>14</v>
      </c>
      <c r="J90" s="37">
        <f t="shared" si="4"/>
        <v>1</v>
      </c>
      <c r="K90" s="37" t="s">
        <v>1434</v>
      </c>
      <c r="L90" s="37">
        <f t="shared" si="5"/>
        <v>1</v>
      </c>
      <c r="M90" s="37" t="s">
        <v>1434</v>
      </c>
      <c r="N90" s="37">
        <f t="shared" si="6"/>
        <v>1</v>
      </c>
      <c r="O90" s="37" t="s">
        <v>1434</v>
      </c>
      <c r="P90" s="37">
        <f t="shared" si="7"/>
        <v>1</v>
      </c>
      <c r="Q90" s="37" t="s">
        <v>1434</v>
      </c>
    </row>
    <row r="91" spans="1:17" s="41" customFormat="1" ht="89.25" x14ac:dyDescent="0.2">
      <c r="A91" s="36" t="s">
        <v>1942</v>
      </c>
      <c r="B91" s="36" t="s">
        <v>2090</v>
      </c>
      <c r="C91" s="37" t="s">
        <v>1</v>
      </c>
      <c r="D91" s="38" t="s">
        <v>2092</v>
      </c>
      <c r="E91" s="39">
        <v>0.92859999999999998</v>
      </c>
      <c r="F91" s="40">
        <v>13</v>
      </c>
      <c r="G91" s="39">
        <v>7.1400000000000005E-2</v>
      </c>
      <c r="H91" s="40">
        <v>1</v>
      </c>
      <c r="I91" s="40">
        <v>14</v>
      </c>
      <c r="J91" s="37">
        <f t="shared" si="4"/>
        <v>1</v>
      </c>
      <c r="K91" s="37" t="s">
        <v>1434</v>
      </c>
      <c r="L91" s="37">
        <f t="shared" si="5"/>
        <v>1</v>
      </c>
      <c r="M91" s="37" t="s">
        <v>1434</v>
      </c>
      <c r="N91" s="37">
        <f t="shared" si="6"/>
        <v>1</v>
      </c>
      <c r="O91" s="37" t="s">
        <v>1434</v>
      </c>
      <c r="P91" s="37">
        <f t="shared" si="7"/>
        <v>0</v>
      </c>
      <c r="Q91" s="44" t="s">
        <v>1434</v>
      </c>
    </row>
    <row r="92" spans="1:17" s="41" customFormat="1" ht="51" x14ac:dyDescent="0.2">
      <c r="A92" s="36" t="s">
        <v>1942</v>
      </c>
      <c r="B92" s="36" t="s">
        <v>2093</v>
      </c>
      <c r="C92" s="37" t="s">
        <v>1</v>
      </c>
      <c r="D92" s="38" t="s">
        <v>2094</v>
      </c>
      <c r="E92" s="39">
        <v>0.92310000000000003</v>
      </c>
      <c r="F92" s="40">
        <v>12</v>
      </c>
      <c r="G92" s="39">
        <v>7.6899999999999996E-2</v>
      </c>
      <c r="H92" s="40">
        <v>1</v>
      </c>
      <c r="I92" s="40">
        <v>13</v>
      </c>
      <c r="J92" s="37">
        <f t="shared" si="4"/>
        <v>1</v>
      </c>
      <c r="K92" s="37" t="s">
        <v>1434</v>
      </c>
      <c r="L92" s="37">
        <f t="shared" si="5"/>
        <v>1</v>
      </c>
      <c r="M92" s="37" t="s">
        <v>1434</v>
      </c>
      <c r="N92" s="37">
        <f t="shared" si="6"/>
        <v>1</v>
      </c>
      <c r="O92" s="37" t="s">
        <v>1434</v>
      </c>
      <c r="P92" s="37">
        <f t="shared" si="7"/>
        <v>0</v>
      </c>
      <c r="Q92" s="44" t="s">
        <v>1434</v>
      </c>
    </row>
    <row r="93" spans="1:17" s="41" customFormat="1" ht="63.75" x14ac:dyDescent="0.2">
      <c r="A93" s="36" t="s">
        <v>1942</v>
      </c>
      <c r="B93" s="36" t="s">
        <v>2093</v>
      </c>
      <c r="C93" s="37" t="s">
        <v>1</v>
      </c>
      <c r="D93" s="38" t="s">
        <v>2095</v>
      </c>
      <c r="E93" s="39">
        <v>0.92310000000000003</v>
      </c>
      <c r="F93" s="40">
        <v>12</v>
      </c>
      <c r="G93" s="39">
        <v>7.6899999999999996E-2</v>
      </c>
      <c r="H93" s="40">
        <v>1</v>
      </c>
      <c r="I93" s="40">
        <v>13</v>
      </c>
      <c r="J93" s="37">
        <f t="shared" si="4"/>
        <v>1</v>
      </c>
      <c r="K93" s="37" t="s">
        <v>1434</v>
      </c>
      <c r="L93" s="37">
        <f t="shared" si="5"/>
        <v>1</v>
      </c>
      <c r="M93" s="37" t="s">
        <v>1434</v>
      </c>
      <c r="N93" s="37">
        <f t="shared" si="6"/>
        <v>1</v>
      </c>
      <c r="O93" s="37" t="s">
        <v>1434</v>
      </c>
      <c r="P93" s="37">
        <f t="shared" si="7"/>
        <v>0</v>
      </c>
      <c r="Q93" s="44" t="s">
        <v>1434</v>
      </c>
    </row>
    <row r="94" spans="1:17" s="41" customFormat="1" ht="63.75" x14ac:dyDescent="0.2">
      <c r="A94" s="36" t="s">
        <v>1943</v>
      </c>
      <c r="B94" s="36" t="s">
        <v>2096</v>
      </c>
      <c r="C94" s="37" t="s">
        <v>1</v>
      </c>
      <c r="D94" s="38" t="s">
        <v>2097</v>
      </c>
      <c r="E94" s="39">
        <v>0.92310000000000003</v>
      </c>
      <c r="F94" s="40">
        <v>12</v>
      </c>
      <c r="G94" s="39">
        <v>7.6899999999999996E-2</v>
      </c>
      <c r="H94" s="40">
        <v>1</v>
      </c>
      <c r="I94" s="40">
        <v>13</v>
      </c>
      <c r="J94" s="37">
        <f t="shared" si="4"/>
        <v>1</v>
      </c>
      <c r="K94" s="37" t="s">
        <v>1434</v>
      </c>
      <c r="L94" s="37">
        <f t="shared" si="5"/>
        <v>1</v>
      </c>
      <c r="M94" s="37" t="s">
        <v>1434</v>
      </c>
      <c r="N94" s="37">
        <f t="shared" si="6"/>
        <v>1</v>
      </c>
      <c r="O94" s="37" t="s">
        <v>1434</v>
      </c>
      <c r="P94" s="37">
        <f t="shared" si="7"/>
        <v>0</v>
      </c>
      <c r="Q94" s="44" t="s">
        <v>1434</v>
      </c>
    </row>
    <row r="95" spans="1:17" s="41" customFormat="1" ht="14.1" customHeight="1" x14ac:dyDescent="0.2">
      <c r="A95" s="36" t="s">
        <v>1943</v>
      </c>
      <c r="B95" s="36" t="s">
        <v>2096</v>
      </c>
      <c r="C95" s="37" t="s">
        <v>1</v>
      </c>
      <c r="D95" s="38" t="s">
        <v>2098</v>
      </c>
      <c r="E95" s="39">
        <v>0.92310000000000003</v>
      </c>
      <c r="F95" s="40">
        <v>12</v>
      </c>
      <c r="G95" s="39">
        <v>7.6899999999999996E-2</v>
      </c>
      <c r="H95" s="40">
        <v>1</v>
      </c>
      <c r="I95" s="40">
        <v>13</v>
      </c>
      <c r="J95" s="37">
        <f t="shared" si="4"/>
        <v>1</v>
      </c>
      <c r="K95" s="37" t="s">
        <v>1434</v>
      </c>
      <c r="L95" s="37">
        <f t="shared" si="5"/>
        <v>1</v>
      </c>
      <c r="M95" s="37" t="s">
        <v>1434</v>
      </c>
      <c r="N95" s="37">
        <f t="shared" si="6"/>
        <v>1</v>
      </c>
      <c r="O95" s="37" t="s">
        <v>1434</v>
      </c>
      <c r="P95" s="37">
        <f t="shared" si="7"/>
        <v>0</v>
      </c>
      <c r="Q95" s="44" t="s">
        <v>1434</v>
      </c>
    </row>
    <row r="96" spans="1:17" s="41" customFormat="1" ht="63.75" x14ac:dyDescent="0.2">
      <c r="A96" s="36" t="s">
        <v>1943</v>
      </c>
      <c r="B96" s="36" t="s">
        <v>2096</v>
      </c>
      <c r="C96" s="37" t="s">
        <v>1</v>
      </c>
      <c r="D96" s="43" t="s">
        <v>2099</v>
      </c>
      <c r="E96" s="39">
        <v>0.92310000000000003</v>
      </c>
      <c r="F96" s="40">
        <v>12</v>
      </c>
      <c r="G96" s="39">
        <v>7.6899999999999996E-2</v>
      </c>
      <c r="H96" s="40">
        <v>1</v>
      </c>
      <c r="I96" s="40">
        <v>13</v>
      </c>
      <c r="J96" s="37">
        <f t="shared" si="4"/>
        <v>1</v>
      </c>
      <c r="K96" s="37" t="s">
        <v>1434</v>
      </c>
      <c r="L96" s="37">
        <f t="shared" si="5"/>
        <v>1</v>
      </c>
      <c r="M96" s="37" t="s">
        <v>1434</v>
      </c>
      <c r="N96" s="37">
        <f t="shared" si="6"/>
        <v>1</v>
      </c>
      <c r="O96" s="37" t="s">
        <v>1434</v>
      </c>
      <c r="P96" s="37">
        <f t="shared" si="7"/>
        <v>0</v>
      </c>
      <c r="Q96" s="44" t="s">
        <v>1434</v>
      </c>
    </row>
    <row r="97" spans="1:19" s="41" customFormat="1" ht="153" x14ac:dyDescent="0.2">
      <c r="A97" s="36" t="s">
        <v>1944</v>
      </c>
      <c r="B97" s="42" t="s">
        <v>2100</v>
      </c>
      <c r="C97" s="37" t="s">
        <v>1</v>
      </c>
      <c r="D97" s="38" t="s">
        <v>2101</v>
      </c>
      <c r="E97" s="39">
        <v>0.92310000000000003</v>
      </c>
      <c r="F97" s="40">
        <v>12</v>
      </c>
      <c r="G97" s="39">
        <v>7.6899999999999996E-2</v>
      </c>
      <c r="H97" s="40">
        <v>1</v>
      </c>
      <c r="I97" s="40">
        <v>13</v>
      </c>
      <c r="J97" s="37">
        <f t="shared" si="4"/>
        <v>1</v>
      </c>
      <c r="K97" s="37" t="s">
        <v>1434</v>
      </c>
      <c r="L97" s="37">
        <f t="shared" si="5"/>
        <v>1</v>
      </c>
      <c r="M97" s="37" t="s">
        <v>1434</v>
      </c>
      <c r="N97" s="37">
        <f t="shared" si="6"/>
        <v>1</v>
      </c>
      <c r="O97" s="37" t="s">
        <v>1434</v>
      </c>
      <c r="P97" s="37">
        <f t="shared" si="7"/>
        <v>0</v>
      </c>
      <c r="Q97" s="44" t="s">
        <v>1434</v>
      </c>
    </row>
    <row r="98" spans="1:19" s="41" customFormat="1" ht="38.25" x14ac:dyDescent="0.2">
      <c r="A98" s="36" t="s">
        <v>1945</v>
      </c>
      <c r="B98" s="36" t="s">
        <v>2102</v>
      </c>
      <c r="C98" s="37" t="s">
        <v>1</v>
      </c>
      <c r="D98" s="38" t="s">
        <v>2103</v>
      </c>
      <c r="E98" s="39">
        <v>1</v>
      </c>
      <c r="F98" s="40">
        <v>13</v>
      </c>
      <c r="G98" s="39">
        <v>0</v>
      </c>
      <c r="H98" s="40">
        <v>0</v>
      </c>
      <c r="I98" s="40">
        <v>13</v>
      </c>
      <c r="J98" s="37">
        <f t="shared" si="4"/>
        <v>1</v>
      </c>
      <c r="K98" s="37" t="s">
        <v>1434</v>
      </c>
      <c r="L98" s="37">
        <f t="shared" si="5"/>
        <v>1</v>
      </c>
      <c r="M98" s="37" t="s">
        <v>1434</v>
      </c>
      <c r="N98" s="37">
        <f t="shared" si="6"/>
        <v>1</v>
      </c>
      <c r="O98" s="37" t="s">
        <v>1434</v>
      </c>
      <c r="P98" s="37">
        <f t="shared" si="7"/>
        <v>1</v>
      </c>
      <c r="Q98" s="37" t="s">
        <v>1434</v>
      </c>
    </row>
    <row r="99" spans="1:19" s="41" customFormat="1" ht="102" x14ac:dyDescent="0.2">
      <c r="A99" s="36" t="s">
        <v>1945</v>
      </c>
      <c r="B99" s="36" t="s">
        <v>2104</v>
      </c>
      <c r="C99" s="37" t="s">
        <v>1</v>
      </c>
      <c r="D99" s="38" t="s">
        <v>2105</v>
      </c>
      <c r="E99" s="39">
        <v>0.92310000000000003</v>
      </c>
      <c r="F99" s="40">
        <v>12</v>
      </c>
      <c r="G99" s="39">
        <v>7.6899999999999996E-2</v>
      </c>
      <c r="H99" s="40">
        <v>1</v>
      </c>
      <c r="I99" s="40">
        <v>13</v>
      </c>
      <c r="J99" s="37">
        <f t="shared" si="4"/>
        <v>1</v>
      </c>
      <c r="K99" s="37" t="s">
        <v>1434</v>
      </c>
      <c r="L99" s="37">
        <f t="shared" si="5"/>
        <v>1</v>
      </c>
      <c r="M99" s="37" t="s">
        <v>1434</v>
      </c>
      <c r="N99" s="37">
        <f t="shared" si="6"/>
        <v>1</v>
      </c>
      <c r="O99" s="37" t="s">
        <v>1434</v>
      </c>
      <c r="P99" s="37">
        <f t="shared" si="7"/>
        <v>0</v>
      </c>
      <c r="Q99" s="44" t="s">
        <v>1434</v>
      </c>
    </row>
    <row r="100" spans="1:19" s="41" customFormat="1" ht="51" x14ac:dyDescent="0.2">
      <c r="A100" s="36" t="s">
        <v>1945</v>
      </c>
      <c r="B100" s="36" t="s">
        <v>2106</v>
      </c>
      <c r="C100" s="37" t="s">
        <v>1</v>
      </c>
      <c r="D100" s="38" t="s">
        <v>2107</v>
      </c>
      <c r="E100" s="39">
        <v>0.92310000000000003</v>
      </c>
      <c r="F100" s="40">
        <v>12</v>
      </c>
      <c r="G100" s="39">
        <v>7.6899999999999996E-2</v>
      </c>
      <c r="H100" s="40">
        <v>1</v>
      </c>
      <c r="I100" s="40">
        <v>13</v>
      </c>
      <c r="J100" s="37">
        <f t="shared" si="4"/>
        <v>1</v>
      </c>
      <c r="K100" s="37" t="s">
        <v>1434</v>
      </c>
      <c r="L100" s="37">
        <f t="shared" si="5"/>
        <v>1</v>
      </c>
      <c r="M100" s="37" t="s">
        <v>1434</v>
      </c>
      <c r="N100" s="37">
        <f t="shared" si="6"/>
        <v>1</v>
      </c>
      <c r="O100" s="37" t="s">
        <v>1434</v>
      </c>
      <c r="P100" s="37">
        <f t="shared" si="7"/>
        <v>0</v>
      </c>
      <c r="Q100" s="44" t="s">
        <v>1434</v>
      </c>
    </row>
    <row r="101" spans="1:19" s="54" customFormat="1" ht="25.5" x14ac:dyDescent="0.2">
      <c r="A101" s="49" t="s">
        <v>1932</v>
      </c>
      <c r="B101" s="49" t="s">
        <v>2108</v>
      </c>
      <c r="C101" s="50" t="s">
        <v>1</v>
      </c>
      <c r="D101" s="51" t="s">
        <v>2110</v>
      </c>
      <c r="E101" s="52">
        <v>1</v>
      </c>
      <c r="F101" s="53">
        <v>15</v>
      </c>
      <c r="G101" s="52">
        <v>0</v>
      </c>
      <c r="H101" s="53">
        <v>0</v>
      </c>
      <c r="I101" s="53">
        <v>15</v>
      </c>
      <c r="J101" s="50">
        <f t="shared" si="4"/>
        <v>1</v>
      </c>
      <c r="K101" s="50" t="s">
        <v>1434</v>
      </c>
      <c r="L101" s="50">
        <f t="shared" si="5"/>
        <v>1</v>
      </c>
      <c r="M101" s="50" t="s">
        <v>1434</v>
      </c>
      <c r="N101" s="50">
        <f t="shared" si="6"/>
        <v>1</v>
      </c>
      <c r="O101" s="50" t="s">
        <v>1434</v>
      </c>
      <c r="P101" s="50">
        <f t="shared" si="7"/>
        <v>1</v>
      </c>
      <c r="Q101" s="50" t="s">
        <v>1434</v>
      </c>
    </row>
    <row r="102" spans="1:19" s="54" customFormat="1" ht="51" x14ac:dyDescent="0.2">
      <c r="A102" s="49" t="s">
        <v>1932</v>
      </c>
      <c r="B102" s="49" t="s">
        <v>2108</v>
      </c>
      <c r="C102" s="50" t="s">
        <v>1</v>
      </c>
      <c r="D102" s="51" t="s">
        <v>2112</v>
      </c>
      <c r="E102" s="52">
        <v>1</v>
      </c>
      <c r="F102" s="53">
        <v>15</v>
      </c>
      <c r="G102" s="52">
        <v>0</v>
      </c>
      <c r="H102" s="53">
        <v>0</v>
      </c>
      <c r="I102" s="53">
        <v>15</v>
      </c>
      <c r="J102" s="50">
        <f t="shared" si="4"/>
        <v>1</v>
      </c>
      <c r="K102" s="50" t="s">
        <v>1434</v>
      </c>
      <c r="L102" s="50">
        <f t="shared" si="5"/>
        <v>1</v>
      </c>
      <c r="M102" s="50" t="s">
        <v>1434</v>
      </c>
      <c r="N102" s="50">
        <f t="shared" si="6"/>
        <v>1</v>
      </c>
      <c r="O102" s="50" t="s">
        <v>1434</v>
      </c>
      <c r="P102" s="50">
        <f t="shared" si="7"/>
        <v>1</v>
      </c>
      <c r="Q102" s="50" t="s">
        <v>1434</v>
      </c>
      <c r="S102" s="54" t="s">
        <v>2438</v>
      </c>
    </row>
    <row r="103" spans="1:19" s="54" customFormat="1" ht="89.25" x14ac:dyDescent="0.2">
      <c r="A103" s="49" t="s">
        <v>1932</v>
      </c>
      <c r="B103" s="49" t="s">
        <v>1958</v>
      </c>
      <c r="C103" s="50" t="s">
        <v>1</v>
      </c>
      <c r="D103" s="51" t="s">
        <v>2113</v>
      </c>
      <c r="E103" s="52">
        <v>0.93330000000000002</v>
      </c>
      <c r="F103" s="53">
        <v>14</v>
      </c>
      <c r="G103" s="52">
        <v>6.6699999999999995E-2</v>
      </c>
      <c r="H103" s="53">
        <v>1</v>
      </c>
      <c r="I103" s="53">
        <v>15</v>
      </c>
      <c r="J103" s="50">
        <f t="shared" si="4"/>
        <v>1</v>
      </c>
      <c r="K103" s="50" t="s">
        <v>1434</v>
      </c>
      <c r="L103" s="50">
        <f t="shared" si="5"/>
        <v>1</v>
      </c>
      <c r="M103" s="50" t="s">
        <v>1434</v>
      </c>
      <c r="N103" s="50">
        <f t="shared" si="6"/>
        <v>1</v>
      </c>
      <c r="O103" s="50" t="s">
        <v>1434</v>
      </c>
      <c r="P103" s="50">
        <f t="shared" si="7"/>
        <v>0</v>
      </c>
      <c r="Q103" s="44" t="s">
        <v>1434</v>
      </c>
    </row>
    <row r="104" spans="1:19" s="54" customFormat="1" ht="89.25" x14ac:dyDescent="0.2">
      <c r="A104" s="49" t="s">
        <v>1932</v>
      </c>
      <c r="B104" s="49" t="s">
        <v>1958</v>
      </c>
      <c r="C104" s="50" t="s">
        <v>1</v>
      </c>
      <c r="D104" s="51" t="s">
        <v>2116</v>
      </c>
      <c r="E104" s="52">
        <v>0.93330000000000002</v>
      </c>
      <c r="F104" s="53">
        <v>14</v>
      </c>
      <c r="G104" s="52">
        <v>6.6699999999999995E-2</v>
      </c>
      <c r="H104" s="53">
        <v>1</v>
      </c>
      <c r="I104" s="53">
        <v>15</v>
      </c>
      <c r="J104" s="50">
        <f t="shared" si="4"/>
        <v>1</v>
      </c>
      <c r="K104" s="50" t="s">
        <v>1434</v>
      </c>
      <c r="L104" s="50">
        <f t="shared" si="5"/>
        <v>1</v>
      </c>
      <c r="M104" s="50" t="s">
        <v>1434</v>
      </c>
      <c r="N104" s="50">
        <f t="shared" si="6"/>
        <v>1</v>
      </c>
      <c r="O104" s="50" t="s">
        <v>1434</v>
      </c>
      <c r="P104" s="50">
        <f t="shared" si="7"/>
        <v>0</v>
      </c>
      <c r="Q104" s="44" t="s">
        <v>1434</v>
      </c>
    </row>
    <row r="105" spans="1:19" s="54" customFormat="1" ht="89.25" x14ac:dyDescent="0.2">
      <c r="A105" s="49" t="s">
        <v>1932</v>
      </c>
      <c r="B105" s="49" t="s">
        <v>1958</v>
      </c>
      <c r="C105" s="50" t="s">
        <v>1</v>
      </c>
      <c r="D105" s="51" t="s">
        <v>2117</v>
      </c>
      <c r="E105" s="52">
        <v>0.93330000000000002</v>
      </c>
      <c r="F105" s="53">
        <v>14</v>
      </c>
      <c r="G105" s="52">
        <v>6.6699999999999995E-2</v>
      </c>
      <c r="H105" s="53">
        <v>1</v>
      </c>
      <c r="I105" s="53">
        <v>15</v>
      </c>
      <c r="J105" s="50">
        <f t="shared" si="4"/>
        <v>1</v>
      </c>
      <c r="K105" s="50" t="s">
        <v>1434</v>
      </c>
      <c r="L105" s="50">
        <f t="shared" si="5"/>
        <v>1</v>
      </c>
      <c r="M105" s="50" t="s">
        <v>1434</v>
      </c>
      <c r="N105" s="50">
        <f t="shared" si="6"/>
        <v>1</v>
      </c>
      <c r="O105" s="50" t="s">
        <v>1434</v>
      </c>
      <c r="P105" s="50">
        <f t="shared" si="7"/>
        <v>0</v>
      </c>
      <c r="Q105" s="44" t="s">
        <v>1434</v>
      </c>
    </row>
    <row r="106" spans="1:19" s="54" customFormat="1" ht="76.5" x14ac:dyDescent="0.2">
      <c r="A106" s="49" t="s">
        <v>1932</v>
      </c>
      <c r="B106" s="49" t="s">
        <v>2125</v>
      </c>
      <c r="C106" s="50" t="s">
        <v>1</v>
      </c>
      <c r="D106" s="51" t="s">
        <v>2126</v>
      </c>
      <c r="E106" s="52">
        <v>0.93330000000000002</v>
      </c>
      <c r="F106" s="53">
        <v>14</v>
      </c>
      <c r="G106" s="52">
        <v>6.6699999999999995E-2</v>
      </c>
      <c r="H106" s="53">
        <v>1</v>
      </c>
      <c r="I106" s="53">
        <v>15</v>
      </c>
      <c r="J106" s="50">
        <f t="shared" si="4"/>
        <v>1</v>
      </c>
      <c r="K106" s="50" t="s">
        <v>1434</v>
      </c>
      <c r="L106" s="50">
        <f t="shared" si="5"/>
        <v>1</v>
      </c>
      <c r="M106" s="50" t="s">
        <v>1434</v>
      </c>
      <c r="N106" s="50">
        <f t="shared" si="6"/>
        <v>1</v>
      </c>
      <c r="O106" s="50" t="s">
        <v>1434</v>
      </c>
      <c r="P106" s="50">
        <f t="shared" si="7"/>
        <v>0</v>
      </c>
      <c r="Q106" s="44" t="s">
        <v>1434</v>
      </c>
    </row>
    <row r="107" spans="1:19" s="54" customFormat="1" ht="102" x14ac:dyDescent="0.2">
      <c r="A107" s="49" t="s">
        <v>1933</v>
      </c>
      <c r="B107" s="55" t="s">
        <v>1963</v>
      </c>
      <c r="C107" s="50" t="s">
        <v>1</v>
      </c>
      <c r="D107" s="51" t="s">
        <v>2131</v>
      </c>
      <c r="E107" s="52">
        <v>0.9375</v>
      </c>
      <c r="F107" s="53">
        <v>15</v>
      </c>
      <c r="G107" s="52">
        <v>6.25E-2</v>
      </c>
      <c r="H107" s="53">
        <v>1</v>
      </c>
      <c r="I107" s="53">
        <v>16</v>
      </c>
      <c r="J107" s="50">
        <f t="shared" si="4"/>
        <v>1</v>
      </c>
      <c r="K107" s="50" t="s">
        <v>1434</v>
      </c>
      <c r="L107" s="50">
        <f t="shared" si="5"/>
        <v>1</v>
      </c>
      <c r="M107" s="50" t="s">
        <v>1434</v>
      </c>
      <c r="N107" s="50">
        <f t="shared" si="6"/>
        <v>1</v>
      </c>
      <c r="O107" s="50" t="s">
        <v>1434</v>
      </c>
      <c r="P107" s="50">
        <f t="shared" si="7"/>
        <v>0</v>
      </c>
      <c r="Q107" s="44" t="s">
        <v>1434</v>
      </c>
    </row>
    <row r="108" spans="1:19" s="54" customFormat="1" ht="114.75" x14ac:dyDescent="0.2">
      <c r="A108" s="49" t="s">
        <v>1933</v>
      </c>
      <c r="B108" s="55" t="s">
        <v>1968</v>
      </c>
      <c r="C108" s="50" t="s">
        <v>1</v>
      </c>
      <c r="D108" s="51" t="s">
        <v>1969</v>
      </c>
      <c r="E108" s="52">
        <v>1</v>
      </c>
      <c r="F108" s="53">
        <v>16</v>
      </c>
      <c r="G108" s="52">
        <v>0</v>
      </c>
      <c r="H108" s="53">
        <v>0</v>
      </c>
      <c r="I108" s="53">
        <v>16</v>
      </c>
      <c r="J108" s="50">
        <f t="shared" si="4"/>
        <v>1</v>
      </c>
      <c r="K108" s="50" t="s">
        <v>1434</v>
      </c>
      <c r="L108" s="50">
        <f t="shared" si="5"/>
        <v>1</v>
      </c>
      <c r="M108" s="50" t="s">
        <v>1434</v>
      </c>
      <c r="N108" s="50">
        <f t="shared" si="6"/>
        <v>1</v>
      </c>
      <c r="O108" s="50" t="s">
        <v>1434</v>
      </c>
      <c r="P108" s="50">
        <f t="shared" si="7"/>
        <v>1</v>
      </c>
      <c r="Q108" s="50" t="s">
        <v>1434</v>
      </c>
    </row>
    <row r="109" spans="1:19" s="54" customFormat="1" ht="89.25" x14ac:dyDescent="0.2">
      <c r="A109" s="49" t="s">
        <v>1933</v>
      </c>
      <c r="B109" s="55" t="s">
        <v>1970</v>
      </c>
      <c r="C109" s="50" t="s">
        <v>1</v>
      </c>
      <c r="D109" s="51" t="s">
        <v>2135</v>
      </c>
      <c r="E109" s="52">
        <v>0.9375</v>
      </c>
      <c r="F109" s="53">
        <v>15</v>
      </c>
      <c r="G109" s="52">
        <v>6.25E-2</v>
      </c>
      <c r="H109" s="53">
        <v>1</v>
      </c>
      <c r="I109" s="53">
        <v>16</v>
      </c>
      <c r="J109" s="50">
        <f t="shared" si="4"/>
        <v>1</v>
      </c>
      <c r="K109" s="50" t="s">
        <v>1434</v>
      </c>
      <c r="L109" s="50">
        <f t="shared" si="5"/>
        <v>1</v>
      </c>
      <c r="M109" s="50" t="s">
        <v>1434</v>
      </c>
      <c r="N109" s="50">
        <f t="shared" si="6"/>
        <v>1</v>
      </c>
      <c r="O109" s="50" t="s">
        <v>1434</v>
      </c>
      <c r="P109" s="50">
        <f t="shared" si="7"/>
        <v>0</v>
      </c>
      <c r="Q109" s="44" t="s">
        <v>1434</v>
      </c>
    </row>
    <row r="110" spans="1:19" s="54" customFormat="1" ht="51" x14ac:dyDescent="0.2">
      <c r="A110" s="49" t="s">
        <v>1933</v>
      </c>
      <c r="B110" s="55" t="s">
        <v>1972</v>
      </c>
      <c r="C110" s="50" t="s">
        <v>1</v>
      </c>
      <c r="D110" s="51" t="s">
        <v>2136</v>
      </c>
      <c r="E110" s="52">
        <v>1</v>
      </c>
      <c r="F110" s="53">
        <v>16</v>
      </c>
      <c r="G110" s="52">
        <v>0</v>
      </c>
      <c r="H110" s="53">
        <v>0</v>
      </c>
      <c r="I110" s="53">
        <v>16</v>
      </c>
      <c r="J110" s="50">
        <f t="shared" si="4"/>
        <v>1</v>
      </c>
      <c r="K110" s="50" t="s">
        <v>1434</v>
      </c>
      <c r="L110" s="50">
        <f t="shared" si="5"/>
        <v>1</v>
      </c>
      <c r="M110" s="50" t="s">
        <v>1434</v>
      </c>
      <c r="N110" s="50">
        <f t="shared" si="6"/>
        <v>1</v>
      </c>
      <c r="O110" s="50" t="s">
        <v>1434</v>
      </c>
      <c r="P110" s="50">
        <f t="shared" si="7"/>
        <v>1</v>
      </c>
      <c r="Q110" s="50" t="s">
        <v>1434</v>
      </c>
    </row>
    <row r="111" spans="1:19" s="54" customFormat="1" ht="89.25" x14ac:dyDescent="0.2">
      <c r="A111" s="49" t="s">
        <v>1933</v>
      </c>
      <c r="B111" s="55" t="s">
        <v>1974</v>
      </c>
      <c r="C111" s="50" t="s">
        <v>1</v>
      </c>
      <c r="D111" s="51" t="s">
        <v>2139</v>
      </c>
      <c r="E111" s="52">
        <v>0.9375</v>
      </c>
      <c r="F111" s="53">
        <v>15</v>
      </c>
      <c r="G111" s="52">
        <v>6.25E-2</v>
      </c>
      <c r="H111" s="53">
        <v>1</v>
      </c>
      <c r="I111" s="53">
        <v>16</v>
      </c>
      <c r="J111" s="50">
        <f t="shared" si="4"/>
        <v>1</v>
      </c>
      <c r="K111" s="50" t="s">
        <v>1434</v>
      </c>
      <c r="L111" s="50">
        <f t="shared" si="5"/>
        <v>1</v>
      </c>
      <c r="M111" s="50" t="s">
        <v>1434</v>
      </c>
      <c r="N111" s="50">
        <f t="shared" si="6"/>
        <v>1</v>
      </c>
      <c r="O111" s="50" t="s">
        <v>1434</v>
      </c>
      <c r="P111" s="50">
        <f t="shared" si="7"/>
        <v>0</v>
      </c>
      <c r="Q111" s="44" t="s">
        <v>1434</v>
      </c>
    </row>
    <row r="112" spans="1:19" s="54" customFormat="1" ht="38.25" x14ac:dyDescent="0.2">
      <c r="A112" s="49" t="s">
        <v>1934</v>
      </c>
      <c r="B112" s="55" t="s">
        <v>1976</v>
      </c>
      <c r="C112" s="50" t="s">
        <v>1</v>
      </c>
      <c r="D112" s="51" t="s">
        <v>2145</v>
      </c>
      <c r="E112" s="52">
        <v>1</v>
      </c>
      <c r="F112" s="53">
        <v>15</v>
      </c>
      <c r="G112" s="52">
        <v>0</v>
      </c>
      <c r="H112" s="53">
        <v>0</v>
      </c>
      <c r="I112" s="53">
        <v>15</v>
      </c>
      <c r="J112" s="50">
        <f t="shared" si="4"/>
        <v>1</v>
      </c>
      <c r="K112" s="50" t="s">
        <v>1434</v>
      </c>
      <c r="L112" s="50">
        <f t="shared" si="5"/>
        <v>1</v>
      </c>
      <c r="M112" s="50" t="s">
        <v>1434</v>
      </c>
      <c r="N112" s="50">
        <f t="shared" si="6"/>
        <v>1</v>
      </c>
      <c r="O112" s="50" t="s">
        <v>1434</v>
      </c>
      <c r="P112" s="50">
        <f t="shared" si="7"/>
        <v>1</v>
      </c>
      <c r="Q112" s="50" t="s">
        <v>1434</v>
      </c>
    </row>
    <row r="113" spans="1:17" s="54" customFormat="1" ht="63.75" x14ac:dyDescent="0.2">
      <c r="A113" s="49" t="s">
        <v>1934</v>
      </c>
      <c r="B113" s="55" t="s">
        <v>1976</v>
      </c>
      <c r="C113" s="50" t="s">
        <v>1</v>
      </c>
      <c r="D113" s="51" t="s">
        <v>2146</v>
      </c>
      <c r="E113" s="52">
        <v>1</v>
      </c>
      <c r="F113" s="53">
        <v>15</v>
      </c>
      <c r="G113" s="52">
        <v>0</v>
      </c>
      <c r="H113" s="53">
        <v>0</v>
      </c>
      <c r="I113" s="53">
        <v>15</v>
      </c>
      <c r="J113" s="50">
        <f t="shared" si="4"/>
        <v>1</v>
      </c>
      <c r="K113" s="50" t="s">
        <v>1434</v>
      </c>
      <c r="L113" s="50">
        <f t="shared" si="5"/>
        <v>1</v>
      </c>
      <c r="M113" s="50" t="s">
        <v>1434</v>
      </c>
      <c r="N113" s="50">
        <f t="shared" si="6"/>
        <v>1</v>
      </c>
      <c r="O113" s="50" t="s">
        <v>1434</v>
      </c>
      <c r="P113" s="50">
        <f t="shared" si="7"/>
        <v>1</v>
      </c>
      <c r="Q113" s="50" t="s">
        <v>1434</v>
      </c>
    </row>
    <row r="114" spans="1:17" s="54" customFormat="1" ht="38.25" x14ac:dyDescent="0.2">
      <c r="A114" s="49" t="s">
        <v>1934</v>
      </c>
      <c r="B114" s="55" t="s">
        <v>1976</v>
      </c>
      <c r="C114" s="50" t="s">
        <v>1</v>
      </c>
      <c r="D114" s="51" t="s">
        <v>2147</v>
      </c>
      <c r="E114" s="52">
        <v>0.93330000000000002</v>
      </c>
      <c r="F114" s="53">
        <v>14</v>
      </c>
      <c r="G114" s="52">
        <v>6.6699999999999995E-2</v>
      </c>
      <c r="H114" s="53">
        <v>1</v>
      </c>
      <c r="I114" s="53">
        <v>15</v>
      </c>
      <c r="J114" s="50">
        <f t="shared" si="4"/>
        <v>1</v>
      </c>
      <c r="K114" s="50" t="s">
        <v>1434</v>
      </c>
      <c r="L114" s="50">
        <f t="shared" si="5"/>
        <v>1</v>
      </c>
      <c r="M114" s="50" t="s">
        <v>1434</v>
      </c>
      <c r="N114" s="50">
        <f t="shared" si="6"/>
        <v>1</v>
      </c>
      <c r="O114" s="50" t="s">
        <v>1434</v>
      </c>
      <c r="P114" s="50">
        <f t="shared" si="7"/>
        <v>0</v>
      </c>
      <c r="Q114" s="44" t="s">
        <v>1434</v>
      </c>
    </row>
    <row r="115" spans="1:17" s="54" customFormat="1" ht="76.5" x14ac:dyDescent="0.2">
      <c r="A115" s="49" t="s">
        <v>1934</v>
      </c>
      <c r="B115" s="55" t="s">
        <v>1982</v>
      </c>
      <c r="C115" s="50" t="s">
        <v>1</v>
      </c>
      <c r="D115" s="51" t="s">
        <v>2152</v>
      </c>
      <c r="E115" s="52">
        <v>1</v>
      </c>
      <c r="F115" s="53">
        <v>15</v>
      </c>
      <c r="G115" s="52">
        <v>0</v>
      </c>
      <c r="H115" s="53">
        <v>0</v>
      </c>
      <c r="I115" s="53">
        <v>15</v>
      </c>
      <c r="J115" s="50">
        <f t="shared" si="4"/>
        <v>1</v>
      </c>
      <c r="K115" s="50" t="s">
        <v>1434</v>
      </c>
      <c r="L115" s="50">
        <f t="shared" si="5"/>
        <v>1</v>
      </c>
      <c r="M115" s="50" t="s">
        <v>1434</v>
      </c>
      <c r="N115" s="50">
        <f t="shared" si="6"/>
        <v>1</v>
      </c>
      <c r="O115" s="50" t="s">
        <v>1434</v>
      </c>
      <c r="P115" s="50">
        <f t="shared" si="7"/>
        <v>1</v>
      </c>
      <c r="Q115" s="50" t="s">
        <v>1434</v>
      </c>
    </row>
    <row r="116" spans="1:17" s="54" customFormat="1" ht="38.25" x14ac:dyDescent="0.2">
      <c r="A116" s="49" t="s">
        <v>1934</v>
      </c>
      <c r="B116" s="55" t="s">
        <v>1982</v>
      </c>
      <c r="C116" s="50" t="s">
        <v>1</v>
      </c>
      <c r="D116" s="51" t="s">
        <v>2154</v>
      </c>
      <c r="E116" s="52">
        <v>0.93330000000000002</v>
      </c>
      <c r="F116" s="53">
        <v>14</v>
      </c>
      <c r="G116" s="52">
        <v>6.6699999999999995E-2</v>
      </c>
      <c r="H116" s="53">
        <v>1</v>
      </c>
      <c r="I116" s="53">
        <v>15</v>
      </c>
      <c r="J116" s="50">
        <f t="shared" si="4"/>
        <v>1</v>
      </c>
      <c r="K116" s="50" t="s">
        <v>1434</v>
      </c>
      <c r="L116" s="50">
        <f t="shared" si="5"/>
        <v>1</v>
      </c>
      <c r="M116" s="50" t="s">
        <v>1434</v>
      </c>
      <c r="N116" s="50">
        <f t="shared" si="6"/>
        <v>1</v>
      </c>
      <c r="O116" s="50" t="s">
        <v>1434</v>
      </c>
      <c r="P116" s="50">
        <f t="shared" si="7"/>
        <v>0</v>
      </c>
      <c r="Q116" s="44" t="s">
        <v>1434</v>
      </c>
    </row>
    <row r="117" spans="1:17" s="54" customFormat="1" ht="63.75" x14ac:dyDescent="0.2">
      <c r="A117" s="49" t="s">
        <v>1934</v>
      </c>
      <c r="B117" s="55" t="s">
        <v>1987</v>
      </c>
      <c r="C117" s="50" t="s">
        <v>1</v>
      </c>
      <c r="D117" s="51" t="s">
        <v>2155</v>
      </c>
      <c r="E117" s="56">
        <v>0.93330000000000002</v>
      </c>
      <c r="F117" s="57">
        <v>14</v>
      </c>
      <c r="G117" s="56">
        <v>6.6699999999999995E-2</v>
      </c>
      <c r="H117" s="57">
        <v>1</v>
      </c>
      <c r="I117" s="57">
        <v>15</v>
      </c>
      <c r="J117" s="50">
        <f t="shared" si="4"/>
        <v>1</v>
      </c>
      <c r="K117" s="50" t="s">
        <v>1434</v>
      </c>
      <c r="L117" s="50">
        <f t="shared" si="5"/>
        <v>1</v>
      </c>
      <c r="M117" s="50" t="s">
        <v>1434</v>
      </c>
      <c r="N117" s="50">
        <f t="shared" si="6"/>
        <v>1</v>
      </c>
      <c r="O117" s="50" t="s">
        <v>1434</v>
      </c>
      <c r="P117" s="50">
        <f t="shared" si="7"/>
        <v>0</v>
      </c>
      <c r="Q117" s="44" t="s">
        <v>1434</v>
      </c>
    </row>
    <row r="118" spans="1:17" s="54" customFormat="1" ht="51" x14ac:dyDescent="0.2">
      <c r="A118" s="49" t="s">
        <v>1934</v>
      </c>
      <c r="B118" s="55" t="s">
        <v>1987</v>
      </c>
      <c r="C118" s="50" t="s">
        <v>1</v>
      </c>
      <c r="D118" s="51" t="s">
        <v>2156</v>
      </c>
      <c r="E118" s="56">
        <v>1</v>
      </c>
      <c r="F118" s="57">
        <v>15</v>
      </c>
      <c r="G118" s="56">
        <v>0</v>
      </c>
      <c r="H118" s="57">
        <v>0</v>
      </c>
      <c r="I118" s="57">
        <v>15</v>
      </c>
      <c r="J118" s="50">
        <f t="shared" si="4"/>
        <v>1</v>
      </c>
      <c r="K118" s="50" t="s">
        <v>1434</v>
      </c>
      <c r="L118" s="50">
        <f t="shared" si="5"/>
        <v>1</v>
      </c>
      <c r="M118" s="50" t="s">
        <v>1434</v>
      </c>
      <c r="N118" s="50">
        <f t="shared" si="6"/>
        <v>1</v>
      </c>
      <c r="O118" s="50" t="s">
        <v>1434</v>
      </c>
      <c r="P118" s="50">
        <f t="shared" si="7"/>
        <v>1</v>
      </c>
      <c r="Q118" s="50" t="s">
        <v>1434</v>
      </c>
    </row>
    <row r="119" spans="1:17" s="54" customFormat="1" ht="76.5" x14ac:dyDescent="0.2">
      <c r="A119" s="49" t="s">
        <v>1934</v>
      </c>
      <c r="B119" s="55" t="s">
        <v>2158</v>
      </c>
      <c r="C119" s="50" t="s">
        <v>1</v>
      </c>
      <c r="D119" s="51" t="s">
        <v>2159</v>
      </c>
      <c r="E119" s="52">
        <v>0.93330000000000002</v>
      </c>
      <c r="F119" s="53">
        <v>14</v>
      </c>
      <c r="G119" s="52">
        <v>6.6699999999999995E-2</v>
      </c>
      <c r="H119" s="53">
        <v>1</v>
      </c>
      <c r="I119" s="53">
        <v>15</v>
      </c>
      <c r="J119" s="50">
        <f t="shared" si="4"/>
        <v>1</v>
      </c>
      <c r="K119" s="50" t="s">
        <v>1434</v>
      </c>
      <c r="L119" s="50">
        <f t="shared" si="5"/>
        <v>1</v>
      </c>
      <c r="M119" s="50" t="s">
        <v>1434</v>
      </c>
      <c r="N119" s="50">
        <f t="shared" si="6"/>
        <v>1</v>
      </c>
      <c r="O119" s="50" t="s">
        <v>1434</v>
      </c>
      <c r="P119" s="50">
        <f t="shared" si="7"/>
        <v>0</v>
      </c>
      <c r="Q119" s="44" t="s">
        <v>1434</v>
      </c>
    </row>
    <row r="120" spans="1:17" s="54" customFormat="1" ht="89.25" x14ac:dyDescent="0.2">
      <c r="A120" s="49" t="s">
        <v>1935</v>
      </c>
      <c r="B120" s="55" t="s">
        <v>1993</v>
      </c>
      <c r="C120" s="50" t="s">
        <v>1</v>
      </c>
      <c r="D120" s="51" t="s">
        <v>2163</v>
      </c>
      <c r="E120" s="52">
        <v>0.93330000000000002</v>
      </c>
      <c r="F120" s="53">
        <v>14</v>
      </c>
      <c r="G120" s="52">
        <v>6.6699999999999995E-2</v>
      </c>
      <c r="H120" s="53">
        <v>1</v>
      </c>
      <c r="I120" s="53">
        <v>15</v>
      </c>
      <c r="J120" s="50">
        <f t="shared" si="4"/>
        <v>1</v>
      </c>
      <c r="K120" s="50" t="s">
        <v>1434</v>
      </c>
      <c r="L120" s="50">
        <f t="shared" si="5"/>
        <v>1</v>
      </c>
      <c r="M120" s="50" t="s">
        <v>1434</v>
      </c>
      <c r="N120" s="50">
        <f t="shared" si="6"/>
        <v>1</v>
      </c>
      <c r="O120" s="50" t="s">
        <v>1434</v>
      </c>
      <c r="P120" s="50">
        <f t="shared" si="7"/>
        <v>0</v>
      </c>
      <c r="Q120" s="44" t="s">
        <v>1434</v>
      </c>
    </row>
    <row r="121" spans="1:17" s="54" customFormat="1" ht="63.75" x14ac:dyDescent="0.2">
      <c r="A121" s="49" t="s">
        <v>1935</v>
      </c>
      <c r="B121" s="55" t="s">
        <v>1993</v>
      </c>
      <c r="C121" s="50" t="s">
        <v>1</v>
      </c>
      <c r="D121" s="51" t="s">
        <v>2165</v>
      </c>
      <c r="E121" s="52">
        <v>0.93330000000000002</v>
      </c>
      <c r="F121" s="53">
        <v>14</v>
      </c>
      <c r="G121" s="52">
        <v>6.6699999999999995E-2</v>
      </c>
      <c r="H121" s="53">
        <v>1</v>
      </c>
      <c r="I121" s="53">
        <v>15</v>
      </c>
      <c r="J121" s="50">
        <f t="shared" si="4"/>
        <v>1</v>
      </c>
      <c r="K121" s="50" t="s">
        <v>1434</v>
      </c>
      <c r="L121" s="50">
        <f t="shared" si="5"/>
        <v>1</v>
      </c>
      <c r="M121" s="50" t="s">
        <v>1434</v>
      </c>
      <c r="N121" s="50">
        <f t="shared" si="6"/>
        <v>1</v>
      </c>
      <c r="O121" s="50" t="s">
        <v>1434</v>
      </c>
      <c r="P121" s="50">
        <f t="shared" si="7"/>
        <v>0</v>
      </c>
      <c r="Q121" s="44" t="s">
        <v>1434</v>
      </c>
    </row>
    <row r="122" spans="1:17" s="54" customFormat="1" ht="38.25" x14ac:dyDescent="0.2">
      <c r="A122" s="49" t="s">
        <v>1935</v>
      </c>
      <c r="B122" s="55" t="s">
        <v>1995</v>
      </c>
      <c r="C122" s="50" t="s">
        <v>1</v>
      </c>
      <c r="D122" s="51" t="s">
        <v>2173</v>
      </c>
      <c r="E122" s="52">
        <v>1</v>
      </c>
      <c r="F122" s="53">
        <v>14</v>
      </c>
      <c r="G122" s="52">
        <v>0</v>
      </c>
      <c r="H122" s="53">
        <v>0</v>
      </c>
      <c r="I122" s="53">
        <v>14</v>
      </c>
      <c r="J122" s="50">
        <f t="shared" si="4"/>
        <v>1</v>
      </c>
      <c r="K122" s="50" t="s">
        <v>1434</v>
      </c>
      <c r="L122" s="50">
        <f t="shared" si="5"/>
        <v>1</v>
      </c>
      <c r="M122" s="50" t="s">
        <v>1434</v>
      </c>
      <c r="N122" s="50">
        <f t="shared" si="6"/>
        <v>1</v>
      </c>
      <c r="O122" s="50" t="s">
        <v>1434</v>
      </c>
      <c r="P122" s="50">
        <f t="shared" si="7"/>
        <v>1</v>
      </c>
      <c r="Q122" s="50" t="s">
        <v>1434</v>
      </c>
    </row>
    <row r="123" spans="1:17" s="54" customFormat="1" ht="102" x14ac:dyDescent="0.2">
      <c r="A123" s="49" t="s">
        <v>1935</v>
      </c>
      <c r="B123" s="55" t="s">
        <v>2004</v>
      </c>
      <c r="C123" s="50" t="s">
        <v>1</v>
      </c>
      <c r="D123" s="51" t="s">
        <v>2174</v>
      </c>
      <c r="E123" s="52">
        <v>0.93330000000000002</v>
      </c>
      <c r="F123" s="53">
        <v>14</v>
      </c>
      <c r="G123" s="52">
        <v>6.6699999999999995E-2</v>
      </c>
      <c r="H123" s="53">
        <v>1</v>
      </c>
      <c r="I123" s="53">
        <v>15</v>
      </c>
      <c r="J123" s="50">
        <f t="shared" si="4"/>
        <v>1</v>
      </c>
      <c r="K123" s="50" t="s">
        <v>1434</v>
      </c>
      <c r="L123" s="50">
        <f t="shared" si="5"/>
        <v>1</v>
      </c>
      <c r="M123" s="50" t="s">
        <v>1434</v>
      </c>
      <c r="N123" s="50">
        <f t="shared" si="6"/>
        <v>1</v>
      </c>
      <c r="O123" s="50" t="s">
        <v>1434</v>
      </c>
      <c r="P123" s="50">
        <f t="shared" si="7"/>
        <v>0</v>
      </c>
      <c r="Q123" s="44" t="s">
        <v>1434</v>
      </c>
    </row>
    <row r="124" spans="1:17" s="54" customFormat="1" ht="63.75" x14ac:dyDescent="0.2">
      <c r="A124" s="49" t="s">
        <v>1935</v>
      </c>
      <c r="B124" s="55" t="s">
        <v>2004</v>
      </c>
      <c r="C124" s="50" t="s">
        <v>1</v>
      </c>
      <c r="D124" s="51" t="s">
        <v>2175</v>
      </c>
      <c r="E124" s="52">
        <v>1</v>
      </c>
      <c r="F124" s="53">
        <v>15</v>
      </c>
      <c r="G124" s="52">
        <v>0</v>
      </c>
      <c r="H124" s="53">
        <v>0</v>
      </c>
      <c r="I124" s="53">
        <v>15</v>
      </c>
      <c r="J124" s="50">
        <f t="shared" si="4"/>
        <v>1</v>
      </c>
      <c r="K124" s="50" t="s">
        <v>1434</v>
      </c>
      <c r="L124" s="50">
        <f t="shared" si="5"/>
        <v>1</v>
      </c>
      <c r="M124" s="50" t="s">
        <v>1434</v>
      </c>
      <c r="N124" s="50">
        <f t="shared" si="6"/>
        <v>1</v>
      </c>
      <c r="O124" s="50" t="s">
        <v>1434</v>
      </c>
      <c r="P124" s="50">
        <f t="shared" si="7"/>
        <v>1</v>
      </c>
      <c r="Q124" s="50" t="s">
        <v>1434</v>
      </c>
    </row>
    <row r="125" spans="1:17" s="54" customFormat="1" ht="102" x14ac:dyDescent="0.2">
      <c r="A125" s="49" t="s">
        <v>1935</v>
      </c>
      <c r="B125" s="55" t="s">
        <v>2010</v>
      </c>
      <c r="C125" s="50" t="s">
        <v>1</v>
      </c>
      <c r="D125" s="51" t="s">
        <v>2011</v>
      </c>
      <c r="E125" s="52">
        <v>0.93330000000000002</v>
      </c>
      <c r="F125" s="53">
        <v>14</v>
      </c>
      <c r="G125" s="52">
        <v>6.6699999999999995E-2</v>
      </c>
      <c r="H125" s="53">
        <v>1</v>
      </c>
      <c r="I125" s="53">
        <v>15</v>
      </c>
      <c r="J125" s="50">
        <f t="shared" si="4"/>
        <v>1</v>
      </c>
      <c r="K125" s="50" t="s">
        <v>1434</v>
      </c>
      <c r="L125" s="50">
        <f t="shared" si="5"/>
        <v>1</v>
      </c>
      <c r="M125" s="50" t="s">
        <v>1434</v>
      </c>
      <c r="N125" s="50">
        <f t="shared" si="6"/>
        <v>1</v>
      </c>
      <c r="O125" s="50" t="s">
        <v>1434</v>
      </c>
      <c r="P125" s="50">
        <f t="shared" si="7"/>
        <v>0</v>
      </c>
      <c r="Q125" s="44" t="s">
        <v>1434</v>
      </c>
    </row>
    <row r="126" spans="1:17" s="54" customFormat="1" ht="153" x14ac:dyDescent="0.2">
      <c r="A126" s="49" t="s">
        <v>1936</v>
      </c>
      <c r="B126" s="55" t="s">
        <v>2012</v>
      </c>
      <c r="C126" s="50" t="s">
        <v>1</v>
      </c>
      <c r="D126" s="51" t="s">
        <v>2179</v>
      </c>
      <c r="E126" s="52">
        <v>1</v>
      </c>
      <c r="F126" s="53">
        <v>11</v>
      </c>
      <c r="G126" s="52">
        <v>0</v>
      </c>
      <c r="H126" s="53">
        <v>0</v>
      </c>
      <c r="I126" s="53">
        <v>11</v>
      </c>
      <c r="J126" s="50">
        <f t="shared" si="4"/>
        <v>1</v>
      </c>
      <c r="K126" s="50" t="s">
        <v>1434</v>
      </c>
      <c r="L126" s="50">
        <f t="shared" si="5"/>
        <v>1</v>
      </c>
      <c r="M126" s="50" t="s">
        <v>1434</v>
      </c>
      <c r="N126" s="50">
        <f t="shared" si="6"/>
        <v>1</v>
      </c>
      <c r="O126" s="50" t="s">
        <v>1434</v>
      </c>
      <c r="P126" s="50">
        <f t="shared" si="7"/>
        <v>1</v>
      </c>
      <c r="Q126" s="50" t="s">
        <v>1434</v>
      </c>
    </row>
    <row r="127" spans="1:17" s="54" customFormat="1" ht="178.5" x14ac:dyDescent="0.2">
      <c r="A127" s="49" t="s">
        <v>1936</v>
      </c>
      <c r="B127" s="55" t="s">
        <v>2012</v>
      </c>
      <c r="C127" s="50" t="s">
        <v>1</v>
      </c>
      <c r="D127" s="51" t="s">
        <v>2181</v>
      </c>
      <c r="E127" s="52">
        <v>0.90910000000000002</v>
      </c>
      <c r="F127" s="53">
        <v>10</v>
      </c>
      <c r="G127" s="52">
        <v>9.0899999999999995E-2</v>
      </c>
      <c r="H127" s="53">
        <v>1</v>
      </c>
      <c r="I127" s="53">
        <v>11</v>
      </c>
      <c r="J127" s="50">
        <f t="shared" si="4"/>
        <v>1</v>
      </c>
      <c r="K127" s="50" t="s">
        <v>1434</v>
      </c>
      <c r="L127" s="50">
        <f t="shared" si="5"/>
        <v>1</v>
      </c>
      <c r="M127" s="50" t="s">
        <v>1434</v>
      </c>
      <c r="N127" s="50">
        <f t="shared" si="6"/>
        <v>1</v>
      </c>
      <c r="O127" s="50" t="s">
        <v>1434</v>
      </c>
      <c r="P127" s="50">
        <f t="shared" si="7"/>
        <v>0</v>
      </c>
      <c r="Q127" s="44" t="s">
        <v>1434</v>
      </c>
    </row>
    <row r="128" spans="1:17" s="54" customFormat="1" ht="127.5" x14ac:dyDescent="0.2">
      <c r="A128" s="49" t="s">
        <v>1936</v>
      </c>
      <c r="B128" s="55" t="s">
        <v>2012</v>
      </c>
      <c r="C128" s="50" t="s">
        <v>1</v>
      </c>
      <c r="D128" s="51" t="s">
        <v>2183</v>
      </c>
      <c r="E128" s="52">
        <v>0.90910000000000002</v>
      </c>
      <c r="F128" s="53">
        <v>10</v>
      </c>
      <c r="G128" s="52">
        <v>9.0899999999999995E-2</v>
      </c>
      <c r="H128" s="53">
        <v>1</v>
      </c>
      <c r="I128" s="53">
        <v>11</v>
      </c>
      <c r="J128" s="50">
        <f t="shared" si="4"/>
        <v>1</v>
      </c>
      <c r="K128" s="50" t="s">
        <v>1434</v>
      </c>
      <c r="L128" s="50">
        <f t="shared" si="5"/>
        <v>1</v>
      </c>
      <c r="M128" s="50" t="s">
        <v>1434</v>
      </c>
      <c r="N128" s="50">
        <f t="shared" si="6"/>
        <v>1</v>
      </c>
      <c r="O128" s="50" t="s">
        <v>1434</v>
      </c>
      <c r="P128" s="50">
        <f t="shared" si="7"/>
        <v>0</v>
      </c>
      <c r="Q128" s="44" t="s">
        <v>1434</v>
      </c>
    </row>
    <row r="129" spans="1:17" s="54" customFormat="1" ht="76.5" x14ac:dyDescent="0.2">
      <c r="A129" s="49" t="s">
        <v>1936</v>
      </c>
      <c r="B129" s="55" t="s">
        <v>2014</v>
      </c>
      <c r="C129" s="50" t="s">
        <v>1</v>
      </c>
      <c r="D129" s="51" t="s">
        <v>2184</v>
      </c>
      <c r="E129" s="52">
        <v>1</v>
      </c>
      <c r="F129" s="53">
        <v>11</v>
      </c>
      <c r="G129" s="52">
        <v>0</v>
      </c>
      <c r="H129" s="53">
        <v>0</v>
      </c>
      <c r="I129" s="53">
        <v>11</v>
      </c>
      <c r="J129" s="50">
        <f t="shared" si="4"/>
        <v>1</v>
      </c>
      <c r="K129" s="50" t="s">
        <v>1434</v>
      </c>
      <c r="L129" s="50">
        <f t="shared" si="5"/>
        <v>1</v>
      </c>
      <c r="M129" s="50" t="s">
        <v>1434</v>
      </c>
      <c r="N129" s="50">
        <f t="shared" si="6"/>
        <v>1</v>
      </c>
      <c r="O129" s="50" t="s">
        <v>1434</v>
      </c>
      <c r="P129" s="50">
        <f t="shared" si="7"/>
        <v>1</v>
      </c>
      <c r="Q129" s="50" t="s">
        <v>1434</v>
      </c>
    </row>
    <row r="130" spans="1:17" s="54" customFormat="1" ht="140.25" x14ac:dyDescent="0.2">
      <c r="A130" s="49" t="s">
        <v>1936</v>
      </c>
      <c r="B130" s="55" t="s">
        <v>2014</v>
      </c>
      <c r="C130" s="50" t="s">
        <v>1</v>
      </c>
      <c r="D130" s="51" t="s">
        <v>2185</v>
      </c>
      <c r="E130" s="52">
        <v>0.90910000000000002</v>
      </c>
      <c r="F130" s="53">
        <v>10</v>
      </c>
      <c r="G130" s="52">
        <v>9.0899999999999995E-2</v>
      </c>
      <c r="H130" s="53">
        <v>1</v>
      </c>
      <c r="I130" s="53">
        <v>11</v>
      </c>
      <c r="J130" s="50">
        <f t="shared" ref="J130:J193" si="8">IF(E130&gt;=66.67%,1,0)</f>
        <v>1</v>
      </c>
      <c r="K130" s="50" t="s">
        <v>1434</v>
      </c>
      <c r="L130" s="50">
        <f t="shared" ref="L130:L193" si="9">IF(E130&gt;=80%,1,0)</f>
        <v>1</v>
      </c>
      <c r="M130" s="50" t="s">
        <v>1434</v>
      </c>
      <c r="N130" s="50">
        <f t="shared" ref="N130:N193" si="10">IF(E130&gt;=90%,1,0)</f>
        <v>1</v>
      </c>
      <c r="O130" s="50" t="s">
        <v>1434</v>
      </c>
      <c r="P130" s="50">
        <f t="shared" ref="P130:P193" si="11">IF(E130=100%,1,0)</f>
        <v>0</v>
      </c>
      <c r="Q130" s="44" t="s">
        <v>1434</v>
      </c>
    </row>
    <row r="131" spans="1:17" s="54" customFormat="1" ht="63.75" x14ac:dyDescent="0.2">
      <c r="A131" s="49" t="s">
        <v>1936</v>
      </c>
      <c r="B131" s="55" t="s">
        <v>2016</v>
      </c>
      <c r="C131" s="50" t="s">
        <v>1</v>
      </c>
      <c r="D131" s="51" t="s">
        <v>2190</v>
      </c>
      <c r="E131" s="52">
        <v>1</v>
      </c>
      <c r="F131" s="53">
        <v>11</v>
      </c>
      <c r="G131" s="52">
        <v>0</v>
      </c>
      <c r="H131" s="53">
        <v>0</v>
      </c>
      <c r="I131" s="53">
        <v>11</v>
      </c>
      <c r="J131" s="50">
        <f t="shared" si="8"/>
        <v>1</v>
      </c>
      <c r="K131" s="50" t="s">
        <v>1434</v>
      </c>
      <c r="L131" s="50">
        <f t="shared" si="9"/>
        <v>1</v>
      </c>
      <c r="M131" s="50" t="s">
        <v>1434</v>
      </c>
      <c r="N131" s="50">
        <f t="shared" si="10"/>
        <v>1</v>
      </c>
      <c r="O131" s="50" t="s">
        <v>1434</v>
      </c>
      <c r="P131" s="50">
        <f t="shared" si="11"/>
        <v>1</v>
      </c>
      <c r="Q131" s="50" t="s">
        <v>1434</v>
      </c>
    </row>
    <row r="132" spans="1:17" s="54" customFormat="1" ht="63.75" x14ac:dyDescent="0.2">
      <c r="A132" s="49" t="s">
        <v>1936</v>
      </c>
      <c r="B132" s="55" t="s">
        <v>2016</v>
      </c>
      <c r="C132" s="50" t="s">
        <v>1</v>
      </c>
      <c r="D132" s="51" t="s">
        <v>2191</v>
      </c>
      <c r="E132" s="52">
        <v>1</v>
      </c>
      <c r="F132" s="53">
        <v>11</v>
      </c>
      <c r="G132" s="52">
        <v>0</v>
      </c>
      <c r="H132" s="53">
        <v>0</v>
      </c>
      <c r="I132" s="53">
        <v>11</v>
      </c>
      <c r="J132" s="50">
        <f t="shared" si="8"/>
        <v>1</v>
      </c>
      <c r="K132" s="50" t="s">
        <v>1434</v>
      </c>
      <c r="L132" s="50">
        <f t="shared" si="9"/>
        <v>1</v>
      </c>
      <c r="M132" s="50" t="s">
        <v>1434</v>
      </c>
      <c r="N132" s="50">
        <f t="shared" si="10"/>
        <v>1</v>
      </c>
      <c r="O132" s="50" t="s">
        <v>1434</v>
      </c>
      <c r="P132" s="50">
        <f t="shared" si="11"/>
        <v>1</v>
      </c>
      <c r="Q132" s="50" t="s">
        <v>1434</v>
      </c>
    </row>
    <row r="133" spans="1:17" s="54" customFormat="1" ht="76.5" x14ac:dyDescent="0.2">
      <c r="A133" s="49" t="s">
        <v>1936</v>
      </c>
      <c r="B133" s="55" t="s">
        <v>2016</v>
      </c>
      <c r="C133" s="50" t="s">
        <v>1</v>
      </c>
      <c r="D133" s="51" t="s">
        <v>2193</v>
      </c>
      <c r="E133" s="52">
        <v>1</v>
      </c>
      <c r="F133" s="53">
        <v>11</v>
      </c>
      <c r="G133" s="52">
        <v>0</v>
      </c>
      <c r="H133" s="53">
        <v>0</v>
      </c>
      <c r="I133" s="53">
        <v>11</v>
      </c>
      <c r="J133" s="50">
        <f t="shared" si="8"/>
        <v>1</v>
      </c>
      <c r="K133" s="50" t="s">
        <v>1434</v>
      </c>
      <c r="L133" s="50">
        <f t="shared" si="9"/>
        <v>1</v>
      </c>
      <c r="M133" s="50" t="s">
        <v>1434</v>
      </c>
      <c r="N133" s="50">
        <f t="shared" si="10"/>
        <v>1</v>
      </c>
      <c r="O133" s="50" t="s">
        <v>1434</v>
      </c>
      <c r="P133" s="50">
        <f t="shared" si="11"/>
        <v>1</v>
      </c>
      <c r="Q133" s="50" t="s">
        <v>1434</v>
      </c>
    </row>
    <row r="134" spans="1:17" s="54" customFormat="1" ht="140.25" x14ac:dyDescent="0.2">
      <c r="A134" s="49" t="s">
        <v>1936</v>
      </c>
      <c r="B134" s="55" t="s">
        <v>2019</v>
      </c>
      <c r="C134" s="50" t="s">
        <v>1</v>
      </c>
      <c r="D134" s="51" t="s">
        <v>2194</v>
      </c>
      <c r="E134" s="52">
        <v>1</v>
      </c>
      <c r="F134" s="53">
        <v>11</v>
      </c>
      <c r="G134" s="52">
        <v>0</v>
      </c>
      <c r="H134" s="53">
        <v>0</v>
      </c>
      <c r="I134" s="53">
        <v>11</v>
      </c>
      <c r="J134" s="50">
        <f t="shared" si="8"/>
        <v>1</v>
      </c>
      <c r="K134" s="50" t="s">
        <v>1434</v>
      </c>
      <c r="L134" s="50">
        <f t="shared" si="9"/>
        <v>1</v>
      </c>
      <c r="M134" s="50" t="s">
        <v>1434</v>
      </c>
      <c r="N134" s="50">
        <f t="shared" si="10"/>
        <v>1</v>
      </c>
      <c r="O134" s="50" t="s">
        <v>1434</v>
      </c>
      <c r="P134" s="50">
        <f t="shared" si="11"/>
        <v>1</v>
      </c>
      <c r="Q134" s="50" t="s">
        <v>1434</v>
      </c>
    </row>
    <row r="135" spans="1:17" s="54" customFormat="1" ht="102" x14ac:dyDescent="0.2">
      <c r="A135" s="49" t="s">
        <v>1936</v>
      </c>
      <c r="B135" s="55" t="s">
        <v>2019</v>
      </c>
      <c r="C135" s="50" t="s">
        <v>1</v>
      </c>
      <c r="D135" s="51" t="s">
        <v>2197</v>
      </c>
      <c r="E135" s="52">
        <v>0.90910000000000002</v>
      </c>
      <c r="F135" s="53">
        <v>10</v>
      </c>
      <c r="G135" s="52">
        <v>9.0899999999999995E-2</v>
      </c>
      <c r="H135" s="53">
        <v>1</v>
      </c>
      <c r="I135" s="53">
        <v>11</v>
      </c>
      <c r="J135" s="50">
        <f t="shared" si="8"/>
        <v>1</v>
      </c>
      <c r="K135" s="50" t="s">
        <v>1434</v>
      </c>
      <c r="L135" s="50">
        <f t="shared" si="9"/>
        <v>1</v>
      </c>
      <c r="M135" s="50" t="s">
        <v>1434</v>
      </c>
      <c r="N135" s="50">
        <f t="shared" si="10"/>
        <v>1</v>
      </c>
      <c r="O135" s="50" t="s">
        <v>1434</v>
      </c>
      <c r="P135" s="50">
        <f t="shared" si="11"/>
        <v>0</v>
      </c>
      <c r="Q135" s="44" t="s">
        <v>1434</v>
      </c>
    </row>
    <row r="136" spans="1:17" s="54" customFormat="1" ht="102" x14ac:dyDescent="0.2">
      <c r="A136" s="49" t="s">
        <v>1936</v>
      </c>
      <c r="B136" s="55" t="s">
        <v>2019</v>
      </c>
      <c r="C136" s="50" t="s">
        <v>1</v>
      </c>
      <c r="D136" s="51" t="s">
        <v>2198</v>
      </c>
      <c r="E136" s="52">
        <v>0.90910000000000002</v>
      </c>
      <c r="F136" s="53">
        <v>10</v>
      </c>
      <c r="G136" s="52">
        <v>9.0899999999999995E-2</v>
      </c>
      <c r="H136" s="53">
        <v>1</v>
      </c>
      <c r="I136" s="53">
        <v>11</v>
      </c>
      <c r="J136" s="50">
        <f t="shared" si="8"/>
        <v>1</v>
      </c>
      <c r="K136" s="50" t="s">
        <v>1434</v>
      </c>
      <c r="L136" s="50">
        <f t="shared" si="9"/>
        <v>1</v>
      </c>
      <c r="M136" s="50" t="s">
        <v>1434</v>
      </c>
      <c r="N136" s="50">
        <f t="shared" si="10"/>
        <v>1</v>
      </c>
      <c r="O136" s="50" t="s">
        <v>1434</v>
      </c>
      <c r="P136" s="50">
        <f t="shared" si="11"/>
        <v>0</v>
      </c>
      <c r="Q136" s="44" t="s">
        <v>1434</v>
      </c>
    </row>
    <row r="137" spans="1:17" s="54" customFormat="1" ht="127.5" x14ac:dyDescent="0.2">
      <c r="A137" s="55" t="s">
        <v>1937</v>
      </c>
      <c r="B137" s="55" t="s">
        <v>2021</v>
      </c>
      <c r="C137" s="50" t="s">
        <v>1</v>
      </c>
      <c r="D137" s="51" t="s">
        <v>2200</v>
      </c>
      <c r="E137" s="52">
        <v>1</v>
      </c>
      <c r="F137" s="53">
        <v>11</v>
      </c>
      <c r="G137" s="52">
        <v>0</v>
      </c>
      <c r="H137" s="53">
        <v>0</v>
      </c>
      <c r="I137" s="53">
        <v>11</v>
      </c>
      <c r="J137" s="50">
        <f t="shared" si="8"/>
        <v>1</v>
      </c>
      <c r="K137" s="50" t="s">
        <v>1434</v>
      </c>
      <c r="L137" s="50">
        <f t="shared" si="9"/>
        <v>1</v>
      </c>
      <c r="M137" s="50" t="s">
        <v>1434</v>
      </c>
      <c r="N137" s="50">
        <f t="shared" si="10"/>
        <v>1</v>
      </c>
      <c r="O137" s="50" t="s">
        <v>1434</v>
      </c>
      <c r="P137" s="50">
        <f t="shared" si="11"/>
        <v>1</v>
      </c>
      <c r="Q137" s="50" t="s">
        <v>1434</v>
      </c>
    </row>
    <row r="138" spans="1:17" s="54" customFormat="1" ht="127.5" x14ac:dyDescent="0.2">
      <c r="A138" s="55" t="s">
        <v>1937</v>
      </c>
      <c r="B138" s="55" t="s">
        <v>2021</v>
      </c>
      <c r="C138" s="50" t="s">
        <v>1</v>
      </c>
      <c r="D138" s="51" t="s">
        <v>2201</v>
      </c>
      <c r="E138" s="52">
        <v>0.90910000000000002</v>
      </c>
      <c r="F138" s="53">
        <v>10</v>
      </c>
      <c r="G138" s="52">
        <v>9.0899999999999995E-2</v>
      </c>
      <c r="H138" s="53">
        <v>1</v>
      </c>
      <c r="I138" s="53">
        <v>11</v>
      </c>
      <c r="J138" s="50">
        <f t="shared" si="8"/>
        <v>1</v>
      </c>
      <c r="K138" s="50" t="s">
        <v>1434</v>
      </c>
      <c r="L138" s="50">
        <f t="shared" si="9"/>
        <v>1</v>
      </c>
      <c r="M138" s="50" t="s">
        <v>1434</v>
      </c>
      <c r="N138" s="50">
        <f t="shared" si="10"/>
        <v>1</v>
      </c>
      <c r="O138" s="50" t="s">
        <v>1434</v>
      </c>
      <c r="P138" s="50">
        <f t="shared" si="11"/>
        <v>0</v>
      </c>
      <c r="Q138" s="44" t="s">
        <v>1434</v>
      </c>
    </row>
    <row r="139" spans="1:17" s="54" customFormat="1" ht="127.5" x14ac:dyDescent="0.2">
      <c r="A139" s="55" t="s">
        <v>1937</v>
      </c>
      <c r="B139" s="55" t="s">
        <v>2021</v>
      </c>
      <c r="C139" s="50" t="s">
        <v>1</v>
      </c>
      <c r="D139" s="51" t="s">
        <v>2202</v>
      </c>
      <c r="E139" s="52">
        <v>0.90910000000000002</v>
      </c>
      <c r="F139" s="53">
        <v>10</v>
      </c>
      <c r="G139" s="52">
        <v>9.0899999999999995E-2</v>
      </c>
      <c r="H139" s="53">
        <v>1</v>
      </c>
      <c r="I139" s="53">
        <v>11</v>
      </c>
      <c r="J139" s="50">
        <f t="shared" si="8"/>
        <v>1</v>
      </c>
      <c r="K139" s="50" t="s">
        <v>1434</v>
      </c>
      <c r="L139" s="50">
        <f t="shared" si="9"/>
        <v>1</v>
      </c>
      <c r="M139" s="50" t="s">
        <v>1434</v>
      </c>
      <c r="N139" s="50">
        <f t="shared" si="10"/>
        <v>1</v>
      </c>
      <c r="O139" s="50" t="s">
        <v>1434</v>
      </c>
      <c r="P139" s="50">
        <f t="shared" si="11"/>
        <v>0</v>
      </c>
      <c r="Q139" s="44" t="s">
        <v>1434</v>
      </c>
    </row>
    <row r="140" spans="1:17" s="54" customFormat="1" ht="127.5" x14ac:dyDescent="0.2">
      <c r="A140" s="55" t="s">
        <v>1937</v>
      </c>
      <c r="B140" s="55" t="s">
        <v>2021</v>
      </c>
      <c r="C140" s="50" t="s">
        <v>1</v>
      </c>
      <c r="D140" s="51" t="s">
        <v>2204</v>
      </c>
      <c r="E140" s="52">
        <v>1</v>
      </c>
      <c r="F140" s="53">
        <v>11</v>
      </c>
      <c r="G140" s="52">
        <v>0</v>
      </c>
      <c r="H140" s="53">
        <v>0</v>
      </c>
      <c r="I140" s="53">
        <v>11</v>
      </c>
      <c r="J140" s="50">
        <f t="shared" si="8"/>
        <v>1</v>
      </c>
      <c r="K140" s="50" t="s">
        <v>1434</v>
      </c>
      <c r="L140" s="50">
        <f t="shared" si="9"/>
        <v>1</v>
      </c>
      <c r="M140" s="50" t="s">
        <v>1434</v>
      </c>
      <c r="N140" s="50">
        <f t="shared" si="10"/>
        <v>1</v>
      </c>
      <c r="O140" s="50" t="s">
        <v>1434</v>
      </c>
      <c r="P140" s="50">
        <f t="shared" si="11"/>
        <v>1</v>
      </c>
      <c r="Q140" s="50" t="s">
        <v>1434</v>
      </c>
    </row>
    <row r="141" spans="1:17" s="54" customFormat="1" ht="127.5" x14ac:dyDescent="0.2">
      <c r="A141" s="55" t="s">
        <v>1937</v>
      </c>
      <c r="B141" s="55" t="s">
        <v>2032</v>
      </c>
      <c r="C141" s="50" t="s">
        <v>1</v>
      </c>
      <c r="D141" s="51" t="s">
        <v>2206</v>
      </c>
      <c r="E141" s="52">
        <v>0.90910000000000002</v>
      </c>
      <c r="F141" s="53">
        <v>10</v>
      </c>
      <c r="G141" s="52">
        <v>9.0899999999999995E-2</v>
      </c>
      <c r="H141" s="53">
        <v>1</v>
      </c>
      <c r="I141" s="53">
        <v>11</v>
      </c>
      <c r="J141" s="50">
        <f t="shared" si="8"/>
        <v>1</v>
      </c>
      <c r="K141" s="50" t="s">
        <v>1434</v>
      </c>
      <c r="L141" s="50">
        <f t="shared" si="9"/>
        <v>1</v>
      </c>
      <c r="M141" s="50" t="s">
        <v>1434</v>
      </c>
      <c r="N141" s="50">
        <f t="shared" si="10"/>
        <v>1</v>
      </c>
      <c r="O141" s="50" t="s">
        <v>1434</v>
      </c>
      <c r="P141" s="50">
        <f t="shared" si="11"/>
        <v>0</v>
      </c>
      <c r="Q141" s="44" t="s">
        <v>1434</v>
      </c>
    </row>
    <row r="142" spans="1:17" s="54" customFormat="1" ht="127.5" x14ac:dyDescent="0.2">
      <c r="A142" s="55" t="s">
        <v>1937</v>
      </c>
      <c r="B142" s="55" t="s">
        <v>2032</v>
      </c>
      <c r="C142" s="50" t="s">
        <v>1</v>
      </c>
      <c r="D142" s="51" t="s">
        <v>2207</v>
      </c>
      <c r="E142" s="52">
        <v>1</v>
      </c>
      <c r="F142" s="53">
        <v>11</v>
      </c>
      <c r="G142" s="52">
        <v>0</v>
      </c>
      <c r="H142" s="53">
        <v>0</v>
      </c>
      <c r="I142" s="53">
        <v>11</v>
      </c>
      <c r="J142" s="50">
        <f t="shared" si="8"/>
        <v>1</v>
      </c>
      <c r="K142" s="50" t="s">
        <v>1434</v>
      </c>
      <c r="L142" s="50">
        <f t="shared" si="9"/>
        <v>1</v>
      </c>
      <c r="M142" s="50" t="s">
        <v>1434</v>
      </c>
      <c r="N142" s="50">
        <f t="shared" si="10"/>
        <v>1</v>
      </c>
      <c r="O142" s="50" t="s">
        <v>1434</v>
      </c>
      <c r="P142" s="50">
        <f t="shared" si="11"/>
        <v>1</v>
      </c>
      <c r="Q142" s="50" t="s">
        <v>1434</v>
      </c>
    </row>
    <row r="143" spans="1:17" s="54" customFormat="1" ht="127.5" x14ac:dyDescent="0.2">
      <c r="A143" s="55" t="s">
        <v>1937</v>
      </c>
      <c r="B143" s="55" t="s">
        <v>2032</v>
      </c>
      <c r="C143" s="50" t="s">
        <v>1</v>
      </c>
      <c r="D143" s="51" t="s">
        <v>2210</v>
      </c>
      <c r="E143" s="52">
        <v>1</v>
      </c>
      <c r="F143" s="53">
        <v>11</v>
      </c>
      <c r="G143" s="52">
        <v>0</v>
      </c>
      <c r="H143" s="53">
        <v>0</v>
      </c>
      <c r="I143" s="53">
        <v>11</v>
      </c>
      <c r="J143" s="50">
        <f t="shared" si="8"/>
        <v>1</v>
      </c>
      <c r="K143" s="50" t="s">
        <v>1434</v>
      </c>
      <c r="L143" s="50">
        <f t="shared" si="9"/>
        <v>1</v>
      </c>
      <c r="M143" s="50" t="s">
        <v>1434</v>
      </c>
      <c r="N143" s="50">
        <f t="shared" si="10"/>
        <v>1</v>
      </c>
      <c r="O143" s="50" t="s">
        <v>1434</v>
      </c>
      <c r="P143" s="50">
        <f t="shared" si="11"/>
        <v>1</v>
      </c>
      <c r="Q143" s="50" t="s">
        <v>1434</v>
      </c>
    </row>
    <row r="144" spans="1:17" s="54" customFormat="1" ht="127.5" x14ac:dyDescent="0.2">
      <c r="A144" s="55" t="s">
        <v>1937</v>
      </c>
      <c r="B144" s="55" t="s">
        <v>2032</v>
      </c>
      <c r="C144" s="50" t="s">
        <v>1</v>
      </c>
      <c r="D144" s="51" t="s">
        <v>2211</v>
      </c>
      <c r="E144" s="52">
        <v>0.90910000000000002</v>
      </c>
      <c r="F144" s="53">
        <v>10</v>
      </c>
      <c r="G144" s="52">
        <v>9.0899999999999995E-2</v>
      </c>
      <c r="H144" s="53">
        <v>1</v>
      </c>
      <c r="I144" s="53">
        <v>11</v>
      </c>
      <c r="J144" s="50">
        <f t="shared" si="8"/>
        <v>1</v>
      </c>
      <c r="K144" s="50" t="s">
        <v>1434</v>
      </c>
      <c r="L144" s="50">
        <f t="shared" si="9"/>
        <v>1</v>
      </c>
      <c r="M144" s="50" t="s">
        <v>1434</v>
      </c>
      <c r="N144" s="50">
        <f t="shared" si="10"/>
        <v>1</v>
      </c>
      <c r="O144" s="50" t="s">
        <v>1434</v>
      </c>
      <c r="P144" s="50">
        <f t="shared" si="11"/>
        <v>0</v>
      </c>
      <c r="Q144" s="44" t="s">
        <v>1434</v>
      </c>
    </row>
    <row r="145" spans="1:17" s="54" customFormat="1" ht="127.5" x14ac:dyDescent="0.2">
      <c r="A145" s="55" t="s">
        <v>1937</v>
      </c>
      <c r="B145" s="55" t="s">
        <v>2032</v>
      </c>
      <c r="C145" s="50" t="s">
        <v>1</v>
      </c>
      <c r="D145" s="51" t="s">
        <v>2212</v>
      </c>
      <c r="E145" s="52">
        <v>0.90910000000000002</v>
      </c>
      <c r="F145" s="53">
        <v>10</v>
      </c>
      <c r="G145" s="52">
        <v>9.0899999999999995E-2</v>
      </c>
      <c r="H145" s="53">
        <v>1</v>
      </c>
      <c r="I145" s="53">
        <v>11</v>
      </c>
      <c r="J145" s="50">
        <f t="shared" si="8"/>
        <v>1</v>
      </c>
      <c r="K145" s="50" t="s">
        <v>1434</v>
      </c>
      <c r="L145" s="50">
        <f t="shared" si="9"/>
        <v>1</v>
      </c>
      <c r="M145" s="50" t="s">
        <v>1434</v>
      </c>
      <c r="N145" s="50">
        <f t="shared" si="10"/>
        <v>1</v>
      </c>
      <c r="O145" s="50" t="s">
        <v>1434</v>
      </c>
      <c r="P145" s="50">
        <f t="shared" si="11"/>
        <v>0</v>
      </c>
      <c r="Q145" s="44" t="s">
        <v>1434</v>
      </c>
    </row>
    <row r="146" spans="1:17" s="54" customFormat="1" ht="127.5" x14ac:dyDescent="0.2">
      <c r="A146" s="55" t="s">
        <v>1937</v>
      </c>
      <c r="B146" s="55" t="s">
        <v>2036</v>
      </c>
      <c r="C146" s="50" t="s">
        <v>1</v>
      </c>
      <c r="D146" s="51" t="s">
        <v>2213</v>
      </c>
      <c r="E146" s="52">
        <v>0.90910000000000002</v>
      </c>
      <c r="F146" s="53">
        <v>10</v>
      </c>
      <c r="G146" s="52">
        <v>9.0899999999999995E-2</v>
      </c>
      <c r="H146" s="53">
        <v>1</v>
      </c>
      <c r="I146" s="53">
        <v>11</v>
      </c>
      <c r="J146" s="50">
        <f t="shared" si="8"/>
        <v>1</v>
      </c>
      <c r="K146" s="50" t="s">
        <v>1434</v>
      </c>
      <c r="L146" s="50">
        <f t="shared" si="9"/>
        <v>1</v>
      </c>
      <c r="M146" s="50" t="s">
        <v>1434</v>
      </c>
      <c r="N146" s="50">
        <f t="shared" si="10"/>
        <v>1</v>
      </c>
      <c r="O146" s="50" t="s">
        <v>1434</v>
      </c>
      <c r="P146" s="50">
        <f t="shared" si="11"/>
        <v>0</v>
      </c>
      <c r="Q146" s="44" t="s">
        <v>1434</v>
      </c>
    </row>
    <row r="147" spans="1:17" s="54" customFormat="1" ht="127.5" x14ac:dyDescent="0.2">
      <c r="A147" s="55" t="s">
        <v>1937</v>
      </c>
      <c r="B147" s="55" t="s">
        <v>2036</v>
      </c>
      <c r="C147" s="50" t="s">
        <v>1</v>
      </c>
      <c r="D147" s="51" t="s">
        <v>2214</v>
      </c>
      <c r="E147" s="52">
        <v>0.90910000000000002</v>
      </c>
      <c r="F147" s="53">
        <v>10</v>
      </c>
      <c r="G147" s="52">
        <v>9.0899999999999995E-2</v>
      </c>
      <c r="H147" s="53">
        <v>1</v>
      </c>
      <c r="I147" s="53">
        <v>11</v>
      </c>
      <c r="J147" s="50">
        <f t="shared" si="8"/>
        <v>1</v>
      </c>
      <c r="K147" s="50" t="s">
        <v>1434</v>
      </c>
      <c r="L147" s="50">
        <f t="shared" si="9"/>
        <v>1</v>
      </c>
      <c r="M147" s="50" t="s">
        <v>1434</v>
      </c>
      <c r="N147" s="50">
        <f t="shared" si="10"/>
        <v>1</v>
      </c>
      <c r="O147" s="50" t="s">
        <v>1434</v>
      </c>
      <c r="P147" s="50">
        <f t="shared" si="11"/>
        <v>0</v>
      </c>
      <c r="Q147" s="44" t="s">
        <v>1434</v>
      </c>
    </row>
    <row r="148" spans="1:17" s="54" customFormat="1" ht="127.5" x14ac:dyDescent="0.2">
      <c r="A148" s="55" t="s">
        <v>1937</v>
      </c>
      <c r="B148" s="55" t="s">
        <v>2036</v>
      </c>
      <c r="C148" s="50" t="s">
        <v>1</v>
      </c>
      <c r="D148" s="51" t="s">
        <v>2215</v>
      </c>
      <c r="E148" s="52">
        <v>1</v>
      </c>
      <c r="F148" s="53">
        <v>11</v>
      </c>
      <c r="G148" s="52">
        <v>0</v>
      </c>
      <c r="H148" s="53">
        <v>0</v>
      </c>
      <c r="I148" s="53">
        <v>11</v>
      </c>
      <c r="J148" s="50">
        <f t="shared" si="8"/>
        <v>1</v>
      </c>
      <c r="K148" s="50" t="s">
        <v>1434</v>
      </c>
      <c r="L148" s="50">
        <f t="shared" si="9"/>
        <v>1</v>
      </c>
      <c r="M148" s="50" t="s">
        <v>1434</v>
      </c>
      <c r="N148" s="50">
        <f t="shared" si="10"/>
        <v>1</v>
      </c>
      <c r="O148" s="50" t="s">
        <v>1434</v>
      </c>
      <c r="P148" s="50">
        <f t="shared" si="11"/>
        <v>1</v>
      </c>
      <c r="Q148" s="50" t="s">
        <v>1434</v>
      </c>
    </row>
    <row r="149" spans="1:17" s="54" customFormat="1" ht="127.5" x14ac:dyDescent="0.2">
      <c r="A149" s="55" t="s">
        <v>1937</v>
      </c>
      <c r="B149" s="55" t="s">
        <v>2036</v>
      </c>
      <c r="C149" s="50" t="s">
        <v>1</v>
      </c>
      <c r="D149" s="51" t="s">
        <v>2216</v>
      </c>
      <c r="E149" s="52">
        <v>1</v>
      </c>
      <c r="F149" s="53">
        <v>11</v>
      </c>
      <c r="G149" s="52">
        <v>0</v>
      </c>
      <c r="H149" s="53">
        <v>0</v>
      </c>
      <c r="I149" s="53">
        <v>11</v>
      </c>
      <c r="J149" s="50">
        <f t="shared" si="8"/>
        <v>1</v>
      </c>
      <c r="K149" s="50" t="s">
        <v>1434</v>
      </c>
      <c r="L149" s="50">
        <f t="shared" si="9"/>
        <v>1</v>
      </c>
      <c r="M149" s="50" t="s">
        <v>1434</v>
      </c>
      <c r="N149" s="50">
        <f t="shared" si="10"/>
        <v>1</v>
      </c>
      <c r="O149" s="50" t="s">
        <v>1434</v>
      </c>
      <c r="P149" s="50">
        <f t="shared" si="11"/>
        <v>1</v>
      </c>
      <c r="Q149" s="50" t="s">
        <v>1434</v>
      </c>
    </row>
    <row r="150" spans="1:17" s="54" customFormat="1" ht="114.75" x14ac:dyDescent="0.2">
      <c r="A150" s="55" t="s">
        <v>1938</v>
      </c>
      <c r="B150" s="55" t="s">
        <v>2039</v>
      </c>
      <c r="C150" s="50" t="s">
        <v>1</v>
      </c>
      <c r="D150" s="51" t="s">
        <v>2218</v>
      </c>
      <c r="E150" s="52">
        <v>1</v>
      </c>
      <c r="F150" s="53">
        <v>11</v>
      </c>
      <c r="G150" s="52">
        <v>0</v>
      </c>
      <c r="H150" s="53">
        <v>0</v>
      </c>
      <c r="I150" s="53">
        <v>11</v>
      </c>
      <c r="J150" s="50">
        <f t="shared" si="8"/>
        <v>1</v>
      </c>
      <c r="K150" s="50" t="s">
        <v>1434</v>
      </c>
      <c r="L150" s="50">
        <f t="shared" si="9"/>
        <v>1</v>
      </c>
      <c r="M150" s="50" t="s">
        <v>1434</v>
      </c>
      <c r="N150" s="50">
        <f t="shared" si="10"/>
        <v>1</v>
      </c>
      <c r="O150" s="50" t="s">
        <v>1434</v>
      </c>
      <c r="P150" s="50">
        <f t="shared" si="11"/>
        <v>1</v>
      </c>
      <c r="Q150" s="50" t="s">
        <v>1434</v>
      </c>
    </row>
    <row r="151" spans="1:17" s="54" customFormat="1" ht="76.5" x14ac:dyDescent="0.2">
      <c r="A151" s="55" t="s">
        <v>1938</v>
      </c>
      <c r="B151" s="55" t="s">
        <v>2039</v>
      </c>
      <c r="C151" s="50" t="s">
        <v>1</v>
      </c>
      <c r="D151" s="51" t="s">
        <v>2219</v>
      </c>
      <c r="E151" s="52">
        <v>1</v>
      </c>
      <c r="F151" s="53">
        <v>11</v>
      </c>
      <c r="G151" s="52">
        <v>0</v>
      </c>
      <c r="H151" s="53">
        <v>0</v>
      </c>
      <c r="I151" s="53">
        <v>11</v>
      </c>
      <c r="J151" s="50">
        <f t="shared" si="8"/>
        <v>1</v>
      </c>
      <c r="K151" s="50" t="s">
        <v>1434</v>
      </c>
      <c r="L151" s="50">
        <f t="shared" si="9"/>
        <v>1</v>
      </c>
      <c r="M151" s="50" t="s">
        <v>1434</v>
      </c>
      <c r="N151" s="50">
        <f t="shared" si="10"/>
        <v>1</v>
      </c>
      <c r="O151" s="50" t="s">
        <v>1434</v>
      </c>
      <c r="P151" s="50">
        <f t="shared" si="11"/>
        <v>1</v>
      </c>
      <c r="Q151" s="50" t="s">
        <v>1434</v>
      </c>
    </row>
    <row r="152" spans="1:17" s="54" customFormat="1" ht="51" x14ac:dyDescent="0.2">
      <c r="A152" s="55" t="s">
        <v>1938</v>
      </c>
      <c r="B152" s="55" t="s">
        <v>2039</v>
      </c>
      <c r="C152" s="50" t="s">
        <v>1</v>
      </c>
      <c r="D152" s="51" t="s">
        <v>2220</v>
      </c>
      <c r="E152" s="52">
        <v>1</v>
      </c>
      <c r="F152" s="53">
        <v>11</v>
      </c>
      <c r="G152" s="52">
        <v>0</v>
      </c>
      <c r="H152" s="53">
        <v>0</v>
      </c>
      <c r="I152" s="53">
        <v>11</v>
      </c>
      <c r="J152" s="50">
        <f t="shared" si="8"/>
        <v>1</v>
      </c>
      <c r="K152" s="50" t="s">
        <v>1434</v>
      </c>
      <c r="L152" s="50">
        <f t="shared" si="9"/>
        <v>1</v>
      </c>
      <c r="M152" s="50" t="s">
        <v>1434</v>
      </c>
      <c r="N152" s="50">
        <f t="shared" si="10"/>
        <v>1</v>
      </c>
      <c r="O152" s="50" t="s">
        <v>1434</v>
      </c>
      <c r="P152" s="50">
        <f t="shared" si="11"/>
        <v>1</v>
      </c>
      <c r="Q152" s="50" t="s">
        <v>1434</v>
      </c>
    </row>
    <row r="153" spans="1:17" s="54" customFormat="1" ht="76.5" x14ac:dyDescent="0.2">
      <c r="A153" s="55" t="s">
        <v>1938</v>
      </c>
      <c r="B153" s="55" t="s">
        <v>2039</v>
      </c>
      <c r="C153" s="50" t="s">
        <v>1</v>
      </c>
      <c r="D153" s="51" t="s">
        <v>2222</v>
      </c>
      <c r="E153" s="52">
        <v>0.90910000000000002</v>
      </c>
      <c r="F153" s="53">
        <v>10</v>
      </c>
      <c r="G153" s="52">
        <v>9.0899999999999995E-2</v>
      </c>
      <c r="H153" s="53">
        <v>1</v>
      </c>
      <c r="I153" s="53">
        <v>11</v>
      </c>
      <c r="J153" s="50">
        <f t="shared" si="8"/>
        <v>1</v>
      </c>
      <c r="K153" s="50" t="s">
        <v>1434</v>
      </c>
      <c r="L153" s="50">
        <f t="shared" si="9"/>
        <v>1</v>
      </c>
      <c r="M153" s="50" t="s">
        <v>1434</v>
      </c>
      <c r="N153" s="50">
        <f t="shared" si="10"/>
        <v>1</v>
      </c>
      <c r="O153" s="50" t="s">
        <v>1434</v>
      </c>
      <c r="P153" s="50">
        <f t="shared" si="11"/>
        <v>0</v>
      </c>
      <c r="Q153" s="44" t="s">
        <v>1434</v>
      </c>
    </row>
    <row r="154" spans="1:17" s="54" customFormat="1" ht="51" x14ac:dyDescent="0.2">
      <c r="A154" s="55" t="s">
        <v>1938</v>
      </c>
      <c r="B154" s="55" t="s">
        <v>2042</v>
      </c>
      <c r="C154" s="50" t="s">
        <v>1</v>
      </c>
      <c r="D154" s="51" t="s">
        <v>2224</v>
      </c>
      <c r="E154" s="52">
        <v>1</v>
      </c>
      <c r="F154" s="53">
        <v>11</v>
      </c>
      <c r="G154" s="52">
        <v>0</v>
      </c>
      <c r="H154" s="53">
        <v>0</v>
      </c>
      <c r="I154" s="53">
        <v>11</v>
      </c>
      <c r="J154" s="50">
        <f t="shared" si="8"/>
        <v>1</v>
      </c>
      <c r="K154" s="50" t="s">
        <v>1434</v>
      </c>
      <c r="L154" s="50">
        <f t="shared" si="9"/>
        <v>1</v>
      </c>
      <c r="M154" s="50" t="s">
        <v>1434</v>
      </c>
      <c r="N154" s="50">
        <f t="shared" si="10"/>
        <v>1</v>
      </c>
      <c r="O154" s="50" t="s">
        <v>1434</v>
      </c>
      <c r="P154" s="50">
        <f t="shared" si="11"/>
        <v>1</v>
      </c>
      <c r="Q154" s="50" t="s">
        <v>1434</v>
      </c>
    </row>
    <row r="155" spans="1:17" s="54" customFormat="1" ht="51" x14ac:dyDescent="0.2">
      <c r="A155" s="55" t="s">
        <v>1938</v>
      </c>
      <c r="B155" s="55" t="s">
        <v>2042</v>
      </c>
      <c r="C155" s="50" t="s">
        <v>1</v>
      </c>
      <c r="D155" s="51" t="s">
        <v>2225</v>
      </c>
      <c r="E155" s="52">
        <v>1</v>
      </c>
      <c r="F155" s="53">
        <v>11</v>
      </c>
      <c r="G155" s="52">
        <v>0</v>
      </c>
      <c r="H155" s="53">
        <v>0</v>
      </c>
      <c r="I155" s="53">
        <v>11</v>
      </c>
      <c r="J155" s="50">
        <f t="shared" si="8"/>
        <v>1</v>
      </c>
      <c r="K155" s="50" t="s">
        <v>1434</v>
      </c>
      <c r="L155" s="50">
        <f t="shared" si="9"/>
        <v>1</v>
      </c>
      <c r="M155" s="50" t="s">
        <v>1434</v>
      </c>
      <c r="N155" s="50">
        <f t="shared" si="10"/>
        <v>1</v>
      </c>
      <c r="O155" s="50" t="s">
        <v>1434</v>
      </c>
      <c r="P155" s="50">
        <f t="shared" si="11"/>
        <v>1</v>
      </c>
      <c r="Q155" s="50" t="s">
        <v>1434</v>
      </c>
    </row>
    <row r="156" spans="1:17" s="54" customFormat="1" ht="51" x14ac:dyDescent="0.2">
      <c r="A156" s="55" t="s">
        <v>1938</v>
      </c>
      <c r="B156" s="55" t="s">
        <v>2042</v>
      </c>
      <c r="C156" s="50" t="s">
        <v>1</v>
      </c>
      <c r="D156" s="51" t="s">
        <v>2226</v>
      </c>
      <c r="E156" s="52">
        <v>1</v>
      </c>
      <c r="F156" s="53">
        <v>10</v>
      </c>
      <c r="G156" s="52">
        <v>0</v>
      </c>
      <c r="H156" s="53">
        <v>0</v>
      </c>
      <c r="I156" s="53">
        <v>10</v>
      </c>
      <c r="J156" s="50">
        <f t="shared" si="8"/>
        <v>1</v>
      </c>
      <c r="K156" s="50" t="s">
        <v>1434</v>
      </c>
      <c r="L156" s="50">
        <f t="shared" si="9"/>
        <v>1</v>
      </c>
      <c r="M156" s="50" t="s">
        <v>1434</v>
      </c>
      <c r="N156" s="50">
        <f t="shared" si="10"/>
        <v>1</v>
      </c>
      <c r="O156" s="50" t="s">
        <v>1434</v>
      </c>
      <c r="P156" s="50">
        <f t="shared" si="11"/>
        <v>1</v>
      </c>
      <c r="Q156" s="50" t="s">
        <v>1434</v>
      </c>
    </row>
    <row r="157" spans="1:17" s="54" customFormat="1" ht="63.75" x14ac:dyDescent="0.2">
      <c r="A157" s="55" t="s">
        <v>1938</v>
      </c>
      <c r="B157" s="55" t="s">
        <v>2044</v>
      </c>
      <c r="C157" s="50" t="s">
        <v>1</v>
      </c>
      <c r="D157" s="51" t="s">
        <v>2233</v>
      </c>
      <c r="E157" s="52">
        <v>0.90910000000000002</v>
      </c>
      <c r="F157" s="53">
        <v>10</v>
      </c>
      <c r="G157" s="52">
        <v>9.0899999999999995E-2</v>
      </c>
      <c r="H157" s="53">
        <v>1</v>
      </c>
      <c r="I157" s="53">
        <v>11</v>
      </c>
      <c r="J157" s="50">
        <f t="shared" si="8"/>
        <v>1</v>
      </c>
      <c r="K157" s="50" t="s">
        <v>1434</v>
      </c>
      <c r="L157" s="50">
        <f t="shared" si="9"/>
        <v>1</v>
      </c>
      <c r="M157" s="50" t="s">
        <v>1434</v>
      </c>
      <c r="N157" s="50">
        <f t="shared" si="10"/>
        <v>1</v>
      </c>
      <c r="O157" s="50" t="s">
        <v>1434</v>
      </c>
      <c r="P157" s="50">
        <f t="shared" si="11"/>
        <v>0</v>
      </c>
      <c r="Q157" s="44" t="s">
        <v>1434</v>
      </c>
    </row>
    <row r="158" spans="1:17" s="54" customFormat="1" ht="76.5" x14ac:dyDescent="0.2">
      <c r="A158" s="55" t="s">
        <v>1938</v>
      </c>
      <c r="B158" s="55" t="s">
        <v>2044</v>
      </c>
      <c r="C158" s="50" t="s">
        <v>1</v>
      </c>
      <c r="D158" s="51" t="s">
        <v>2235</v>
      </c>
      <c r="E158" s="52">
        <v>1</v>
      </c>
      <c r="F158" s="53">
        <v>11</v>
      </c>
      <c r="G158" s="52">
        <v>0</v>
      </c>
      <c r="H158" s="53">
        <v>0</v>
      </c>
      <c r="I158" s="53">
        <v>11</v>
      </c>
      <c r="J158" s="50">
        <f t="shared" si="8"/>
        <v>1</v>
      </c>
      <c r="K158" s="50" t="s">
        <v>1434</v>
      </c>
      <c r="L158" s="50">
        <f t="shared" si="9"/>
        <v>1</v>
      </c>
      <c r="M158" s="50" t="s">
        <v>1434</v>
      </c>
      <c r="N158" s="50">
        <f t="shared" si="10"/>
        <v>1</v>
      </c>
      <c r="O158" s="50" t="s">
        <v>1434</v>
      </c>
      <c r="P158" s="50">
        <f t="shared" si="11"/>
        <v>1</v>
      </c>
      <c r="Q158" s="50" t="s">
        <v>1434</v>
      </c>
    </row>
    <row r="159" spans="1:17" s="54" customFormat="1" ht="76.5" x14ac:dyDescent="0.2">
      <c r="A159" s="55" t="s">
        <v>1938</v>
      </c>
      <c r="B159" s="55" t="s">
        <v>2044</v>
      </c>
      <c r="C159" s="50" t="s">
        <v>1</v>
      </c>
      <c r="D159" s="51" t="s">
        <v>2237</v>
      </c>
      <c r="E159" s="52">
        <v>0.90910000000000002</v>
      </c>
      <c r="F159" s="53">
        <v>10</v>
      </c>
      <c r="G159" s="52">
        <v>9.0899999999999995E-2</v>
      </c>
      <c r="H159" s="53">
        <v>1</v>
      </c>
      <c r="I159" s="53">
        <v>11</v>
      </c>
      <c r="J159" s="50">
        <f t="shared" si="8"/>
        <v>1</v>
      </c>
      <c r="K159" s="50" t="s">
        <v>1434</v>
      </c>
      <c r="L159" s="50">
        <f t="shared" si="9"/>
        <v>1</v>
      </c>
      <c r="M159" s="50" t="s">
        <v>1434</v>
      </c>
      <c r="N159" s="50">
        <f t="shared" si="10"/>
        <v>1</v>
      </c>
      <c r="O159" s="50" t="s">
        <v>1434</v>
      </c>
      <c r="P159" s="50">
        <f t="shared" si="11"/>
        <v>0</v>
      </c>
      <c r="Q159" s="44" t="s">
        <v>1434</v>
      </c>
    </row>
    <row r="160" spans="1:17" s="54" customFormat="1" ht="114.75" x14ac:dyDescent="0.2">
      <c r="A160" s="55" t="s">
        <v>1938</v>
      </c>
      <c r="B160" s="55" t="s">
        <v>2044</v>
      </c>
      <c r="C160" s="50" t="s">
        <v>1</v>
      </c>
      <c r="D160" s="51" t="s">
        <v>2238</v>
      </c>
      <c r="E160" s="52">
        <v>0.90910000000000002</v>
      </c>
      <c r="F160" s="53">
        <v>10</v>
      </c>
      <c r="G160" s="52">
        <v>9.0899999999999995E-2</v>
      </c>
      <c r="H160" s="53">
        <v>1</v>
      </c>
      <c r="I160" s="53">
        <v>11</v>
      </c>
      <c r="J160" s="50">
        <f t="shared" si="8"/>
        <v>1</v>
      </c>
      <c r="K160" s="50" t="s">
        <v>1434</v>
      </c>
      <c r="L160" s="50">
        <f t="shared" si="9"/>
        <v>1</v>
      </c>
      <c r="M160" s="50" t="s">
        <v>1434</v>
      </c>
      <c r="N160" s="50">
        <f t="shared" si="10"/>
        <v>1</v>
      </c>
      <c r="O160" s="50" t="s">
        <v>1434</v>
      </c>
      <c r="P160" s="50">
        <f t="shared" si="11"/>
        <v>0</v>
      </c>
      <c r="Q160" s="44" t="s">
        <v>1434</v>
      </c>
    </row>
    <row r="161" spans="1:17" s="54" customFormat="1" ht="63.75" x14ac:dyDescent="0.2">
      <c r="A161" s="55" t="s">
        <v>1938</v>
      </c>
      <c r="B161" s="55" t="s">
        <v>2044</v>
      </c>
      <c r="C161" s="50" t="s">
        <v>1</v>
      </c>
      <c r="D161" s="51" t="s">
        <v>2239</v>
      </c>
      <c r="E161" s="52">
        <v>0.90910000000000002</v>
      </c>
      <c r="F161" s="53">
        <v>10</v>
      </c>
      <c r="G161" s="52">
        <v>9.0899999999999995E-2</v>
      </c>
      <c r="H161" s="53">
        <v>1</v>
      </c>
      <c r="I161" s="53">
        <v>11</v>
      </c>
      <c r="J161" s="50">
        <f t="shared" si="8"/>
        <v>1</v>
      </c>
      <c r="K161" s="50" t="s">
        <v>1434</v>
      </c>
      <c r="L161" s="50">
        <f t="shared" si="9"/>
        <v>1</v>
      </c>
      <c r="M161" s="50" t="s">
        <v>1434</v>
      </c>
      <c r="N161" s="50">
        <f t="shared" si="10"/>
        <v>1</v>
      </c>
      <c r="O161" s="50" t="s">
        <v>1434</v>
      </c>
      <c r="P161" s="50">
        <f t="shared" si="11"/>
        <v>0</v>
      </c>
      <c r="Q161" s="44" t="s">
        <v>1434</v>
      </c>
    </row>
    <row r="162" spans="1:17" s="54" customFormat="1" ht="102" x14ac:dyDescent="0.2">
      <c r="A162" s="55" t="s">
        <v>1938</v>
      </c>
      <c r="B162" s="55" t="s">
        <v>2048</v>
      </c>
      <c r="C162" s="50" t="s">
        <v>1</v>
      </c>
      <c r="D162" s="51" t="s">
        <v>2244</v>
      </c>
      <c r="E162" s="52">
        <v>0.90910000000000002</v>
      </c>
      <c r="F162" s="53">
        <v>10</v>
      </c>
      <c r="G162" s="52">
        <v>9.0899999999999995E-2</v>
      </c>
      <c r="H162" s="53">
        <v>1</v>
      </c>
      <c r="I162" s="53">
        <v>11</v>
      </c>
      <c r="J162" s="50">
        <f t="shared" si="8"/>
        <v>1</v>
      </c>
      <c r="K162" s="50" t="s">
        <v>1434</v>
      </c>
      <c r="L162" s="50">
        <f t="shared" si="9"/>
        <v>1</v>
      </c>
      <c r="M162" s="50" t="s">
        <v>1434</v>
      </c>
      <c r="N162" s="50">
        <f t="shared" si="10"/>
        <v>1</v>
      </c>
      <c r="O162" s="50" t="s">
        <v>1434</v>
      </c>
      <c r="P162" s="50">
        <f t="shared" si="11"/>
        <v>0</v>
      </c>
      <c r="Q162" s="44" t="s">
        <v>1434</v>
      </c>
    </row>
    <row r="163" spans="1:17" s="54" customFormat="1" ht="102" x14ac:dyDescent="0.2">
      <c r="A163" s="55" t="s">
        <v>1938</v>
      </c>
      <c r="B163" s="55" t="s">
        <v>2048</v>
      </c>
      <c r="C163" s="50" t="s">
        <v>1</v>
      </c>
      <c r="D163" s="51" t="s">
        <v>2249</v>
      </c>
      <c r="E163" s="52">
        <v>0.90910000000000002</v>
      </c>
      <c r="F163" s="53">
        <v>10</v>
      </c>
      <c r="G163" s="52">
        <v>9.0899999999999995E-2</v>
      </c>
      <c r="H163" s="53">
        <v>1</v>
      </c>
      <c r="I163" s="53">
        <v>11</v>
      </c>
      <c r="J163" s="50">
        <f t="shared" si="8"/>
        <v>1</v>
      </c>
      <c r="K163" s="50" t="s">
        <v>1434</v>
      </c>
      <c r="L163" s="50">
        <f t="shared" si="9"/>
        <v>1</v>
      </c>
      <c r="M163" s="50" t="s">
        <v>1434</v>
      </c>
      <c r="N163" s="50">
        <f t="shared" si="10"/>
        <v>1</v>
      </c>
      <c r="O163" s="50" t="s">
        <v>1434</v>
      </c>
      <c r="P163" s="50">
        <f t="shared" si="11"/>
        <v>0</v>
      </c>
      <c r="Q163" s="44" t="s">
        <v>1434</v>
      </c>
    </row>
    <row r="164" spans="1:17" s="54" customFormat="1" ht="89.25" x14ac:dyDescent="0.2">
      <c r="A164" s="55" t="s">
        <v>1938</v>
      </c>
      <c r="B164" s="55" t="s">
        <v>2052</v>
      </c>
      <c r="C164" s="50" t="s">
        <v>1</v>
      </c>
      <c r="D164" s="51" t="s">
        <v>2250</v>
      </c>
      <c r="E164" s="52">
        <v>1</v>
      </c>
      <c r="F164" s="53">
        <v>11</v>
      </c>
      <c r="G164" s="52">
        <v>0</v>
      </c>
      <c r="H164" s="53">
        <v>0</v>
      </c>
      <c r="I164" s="53">
        <v>11</v>
      </c>
      <c r="J164" s="50">
        <f t="shared" si="8"/>
        <v>1</v>
      </c>
      <c r="K164" s="50" t="s">
        <v>1434</v>
      </c>
      <c r="L164" s="50">
        <f t="shared" si="9"/>
        <v>1</v>
      </c>
      <c r="M164" s="50" t="s">
        <v>1434</v>
      </c>
      <c r="N164" s="50">
        <f t="shared" si="10"/>
        <v>1</v>
      </c>
      <c r="O164" s="50" t="s">
        <v>1434</v>
      </c>
      <c r="P164" s="50">
        <f t="shared" si="11"/>
        <v>1</v>
      </c>
      <c r="Q164" s="50" t="s">
        <v>1434</v>
      </c>
    </row>
    <row r="165" spans="1:17" s="54" customFormat="1" ht="76.5" x14ac:dyDescent="0.2">
      <c r="A165" s="55" t="s">
        <v>1938</v>
      </c>
      <c r="B165" s="55" t="s">
        <v>2052</v>
      </c>
      <c r="C165" s="50" t="s">
        <v>1</v>
      </c>
      <c r="D165" s="51" t="s">
        <v>2252</v>
      </c>
      <c r="E165" s="52">
        <v>1</v>
      </c>
      <c r="F165" s="53">
        <v>11</v>
      </c>
      <c r="G165" s="52">
        <v>0</v>
      </c>
      <c r="H165" s="53">
        <v>0</v>
      </c>
      <c r="I165" s="53">
        <v>11</v>
      </c>
      <c r="J165" s="50">
        <f t="shared" si="8"/>
        <v>1</v>
      </c>
      <c r="K165" s="50" t="s">
        <v>1434</v>
      </c>
      <c r="L165" s="50">
        <f t="shared" si="9"/>
        <v>1</v>
      </c>
      <c r="M165" s="50" t="s">
        <v>1434</v>
      </c>
      <c r="N165" s="50">
        <f t="shared" si="10"/>
        <v>1</v>
      </c>
      <c r="O165" s="50" t="s">
        <v>1434</v>
      </c>
      <c r="P165" s="50">
        <f t="shared" si="11"/>
        <v>1</v>
      </c>
      <c r="Q165" s="50" t="s">
        <v>1434</v>
      </c>
    </row>
    <row r="166" spans="1:17" s="54" customFormat="1" ht="63.75" x14ac:dyDescent="0.2">
      <c r="A166" s="55" t="s">
        <v>1938</v>
      </c>
      <c r="B166" s="55" t="s">
        <v>2052</v>
      </c>
      <c r="C166" s="50" t="s">
        <v>1</v>
      </c>
      <c r="D166" s="51" t="s">
        <v>2253</v>
      </c>
      <c r="E166" s="52">
        <v>0.90910000000000002</v>
      </c>
      <c r="F166" s="53">
        <v>10</v>
      </c>
      <c r="G166" s="52">
        <v>9.0899999999999995E-2</v>
      </c>
      <c r="H166" s="53">
        <v>1</v>
      </c>
      <c r="I166" s="53">
        <v>11</v>
      </c>
      <c r="J166" s="50">
        <f t="shared" si="8"/>
        <v>1</v>
      </c>
      <c r="K166" s="50" t="s">
        <v>1434</v>
      </c>
      <c r="L166" s="50">
        <f t="shared" si="9"/>
        <v>1</v>
      </c>
      <c r="M166" s="50" t="s">
        <v>1434</v>
      </c>
      <c r="N166" s="50">
        <f t="shared" si="10"/>
        <v>1</v>
      </c>
      <c r="O166" s="50" t="s">
        <v>1434</v>
      </c>
      <c r="P166" s="50">
        <f t="shared" si="11"/>
        <v>0</v>
      </c>
      <c r="Q166" s="44" t="s">
        <v>1434</v>
      </c>
    </row>
    <row r="167" spans="1:17" s="54" customFormat="1" ht="76.5" x14ac:dyDescent="0.2">
      <c r="A167" s="55" t="s">
        <v>1938</v>
      </c>
      <c r="B167" s="55" t="s">
        <v>2052</v>
      </c>
      <c r="C167" s="50" t="s">
        <v>1</v>
      </c>
      <c r="D167" s="51" t="s">
        <v>2254</v>
      </c>
      <c r="E167" s="52">
        <v>1</v>
      </c>
      <c r="F167" s="53">
        <v>11</v>
      </c>
      <c r="G167" s="52">
        <v>0</v>
      </c>
      <c r="H167" s="53">
        <v>0</v>
      </c>
      <c r="I167" s="53">
        <v>11</v>
      </c>
      <c r="J167" s="50">
        <f t="shared" si="8"/>
        <v>1</v>
      </c>
      <c r="K167" s="50" t="s">
        <v>1434</v>
      </c>
      <c r="L167" s="50">
        <f t="shared" si="9"/>
        <v>1</v>
      </c>
      <c r="M167" s="50" t="s">
        <v>1434</v>
      </c>
      <c r="N167" s="50">
        <f t="shared" si="10"/>
        <v>1</v>
      </c>
      <c r="O167" s="50" t="s">
        <v>1434</v>
      </c>
      <c r="P167" s="50">
        <f t="shared" si="11"/>
        <v>1</v>
      </c>
      <c r="Q167" s="50" t="s">
        <v>1434</v>
      </c>
    </row>
    <row r="168" spans="1:17" s="54" customFormat="1" ht="76.5" x14ac:dyDescent="0.2">
      <c r="A168" s="55" t="s">
        <v>1938</v>
      </c>
      <c r="B168" s="55" t="s">
        <v>2054</v>
      </c>
      <c r="C168" s="50" t="s">
        <v>1</v>
      </c>
      <c r="D168" s="51" t="s">
        <v>2252</v>
      </c>
      <c r="E168" s="52">
        <v>1</v>
      </c>
      <c r="F168" s="53">
        <v>11</v>
      </c>
      <c r="G168" s="52">
        <v>0</v>
      </c>
      <c r="H168" s="53">
        <v>0</v>
      </c>
      <c r="I168" s="53">
        <v>11</v>
      </c>
      <c r="J168" s="50">
        <f t="shared" si="8"/>
        <v>1</v>
      </c>
      <c r="K168" s="50" t="s">
        <v>1434</v>
      </c>
      <c r="L168" s="50">
        <f t="shared" si="9"/>
        <v>1</v>
      </c>
      <c r="M168" s="50" t="s">
        <v>1434</v>
      </c>
      <c r="N168" s="50">
        <f t="shared" si="10"/>
        <v>1</v>
      </c>
      <c r="O168" s="50" t="s">
        <v>1434</v>
      </c>
      <c r="P168" s="50">
        <f t="shared" si="11"/>
        <v>1</v>
      </c>
      <c r="Q168" s="50" t="s">
        <v>1434</v>
      </c>
    </row>
    <row r="169" spans="1:17" s="54" customFormat="1" ht="51" x14ac:dyDescent="0.2">
      <c r="A169" s="55" t="s">
        <v>1938</v>
      </c>
      <c r="B169" s="55" t="s">
        <v>2054</v>
      </c>
      <c r="C169" s="50" t="s">
        <v>1</v>
      </c>
      <c r="D169" s="51" t="s">
        <v>2253</v>
      </c>
      <c r="E169" s="52">
        <v>0.90910000000000002</v>
      </c>
      <c r="F169" s="53">
        <v>10</v>
      </c>
      <c r="G169" s="52">
        <v>9.0899999999999995E-2</v>
      </c>
      <c r="H169" s="53">
        <v>1</v>
      </c>
      <c r="I169" s="53">
        <v>11</v>
      </c>
      <c r="J169" s="50">
        <f t="shared" si="8"/>
        <v>1</v>
      </c>
      <c r="K169" s="50" t="s">
        <v>1434</v>
      </c>
      <c r="L169" s="50">
        <f t="shared" si="9"/>
        <v>1</v>
      </c>
      <c r="M169" s="50" t="s">
        <v>1434</v>
      </c>
      <c r="N169" s="50">
        <f t="shared" si="10"/>
        <v>1</v>
      </c>
      <c r="O169" s="50" t="s">
        <v>1434</v>
      </c>
      <c r="P169" s="50">
        <f t="shared" si="11"/>
        <v>0</v>
      </c>
      <c r="Q169" s="44" t="s">
        <v>1434</v>
      </c>
    </row>
    <row r="170" spans="1:17" s="54" customFormat="1" ht="76.5" x14ac:dyDescent="0.2">
      <c r="A170" s="55" t="s">
        <v>1938</v>
      </c>
      <c r="B170" s="55" t="s">
        <v>2054</v>
      </c>
      <c r="C170" s="50" t="s">
        <v>1</v>
      </c>
      <c r="D170" s="51" t="s">
        <v>2254</v>
      </c>
      <c r="E170" s="52">
        <v>1</v>
      </c>
      <c r="F170" s="53">
        <v>11</v>
      </c>
      <c r="G170" s="52">
        <v>0</v>
      </c>
      <c r="H170" s="53">
        <v>0</v>
      </c>
      <c r="I170" s="53">
        <v>11</v>
      </c>
      <c r="J170" s="50">
        <f t="shared" si="8"/>
        <v>1</v>
      </c>
      <c r="K170" s="50" t="s">
        <v>1434</v>
      </c>
      <c r="L170" s="50">
        <f t="shared" si="9"/>
        <v>1</v>
      </c>
      <c r="M170" s="50" t="s">
        <v>1434</v>
      </c>
      <c r="N170" s="50">
        <f t="shared" si="10"/>
        <v>1</v>
      </c>
      <c r="O170" s="50" t="s">
        <v>1434</v>
      </c>
      <c r="P170" s="50">
        <f t="shared" si="11"/>
        <v>1</v>
      </c>
      <c r="Q170" s="50" t="s">
        <v>1434</v>
      </c>
    </row>
    <row r="171" spans="1:17" s="54" customFormat="1" ht="102" x14ac:dyDescent="0.2">
      <c r="A171" s="55" t="s">
        <v>1938</v>
      </c>
      <c r="B171" s="55" t="s">
        <v>2058</v>
      </c>
      <c r="C171" s="50" t="s">
        <v>1</v>
      </c>
      <c r="D171" s="51" t="s">
        <v>2255</v>
      </c>
      <c r="E171" s="52">
        <v>0.90910000000000002</v>
      </c>
      <c r="F171" s="53">
        <v>10</v>
      </c>
      <c r="G171" s="52">
        <v>9.0899999999999995E-2</v>
      </c>
      <c r="H171" s="53">
        <v>1</v>
      </c>
      <c r="I171" s="53">
        <v>11</v>
      </c>
      <c r="J171" s="50">
        <f t="shared" si="8"/>
        <v>1</v>
      </c>
      <c r="K171" s="50" t="s">
        <v>1434</v>
      </c>
      <c r="L171" s="50">
        <f t="shared" si="9"/>
        <v>1</v>
      </c>
      <c r="M171" s="50" t="s">
        <v>1434</v>
      </c>
      <c r="N171" s="50">
        <f t="shared" si="10"/>
        <v>1</v>
      </c>
      <c r="O171" s="50" t="s">
        <v>1434</v>
      </c>
      <c r="P171" s="50">
        <f t="shared" si="11"/>
        <v>0</v>
      </c>
      <c r="Q171" s="44" t="s">
        <v>1434</v>
      </c>
    </row>
    <row r="172" spans="1:17" s="54" customFormat="1" ht="76.5" x14ac:dyDescent="0.2">
      <c r="A172" s="55" t="s">
        <v>1938</v>
      </c>
      <c r="B172" s="55" t="s">
        <v>2058</v>
      </c>
      <c r="C172" s="50" t="s">
        <v>1</v>
      </c>
      <c r="D172" s="51" t="s">
        <v>2256</v>
      </c>
      <c r="E172" s="52">
        <v>0.90910000000000002</v>
      </c>
      <c r="F172" s="53">
        <v>10</v>
      </c>
      <c r="G172" s="52">
        <v>9.0899999999999995E-2</v>
      </c>
      <c r="H172" s="53">
        <v>1</v>
      </c>
      <c r="I172" s="53">
        <v>11</v>
      </c>
      <c r="J172" s="50">
        <f t="shared" si="8"/>
        <v>1</v>
      </c>
      <c r="K172" s="50" t="s">
        <v>1434</v>
      </c>
      <c r="L172" s="50">
        <f t="shared" si="9"/>
        <v>1</v>
      </c>
      <c r="M172" s="50" t="s">
        <v>1434</v>
      </c>
      <c r="N172" s="50">
        <f t="shared" si="10"/>
        <v>1</v>
      </c>
      <c r="O172" s="50" t="s">
        <v>1434</v>
      </c>
      <c r="P172" s="50">
        <f t="shared" si="11"/>
        <v>0</v>
      </c>
      <c r="Q172" s="44" t="s">
        <v>1434</v>
      </c>
    </row>
    <row r="173" spans="1:17" s="54" customFormat="1" ht="127.5" x14ac:dyDescent="0.2">
      <c r="A173" s="55" t="s">
        <v>1938</v>
      </c>
      <c r="B173" s="55" t="s">
        <v>2259</v>
      </c>
      <c r="C173" s="50" t="s">
        <v>1</v>
      </c>
      <c r="D173" s="51" t="s">
        <v>2260</v>
      </c>
      <c r="E173" s="52">
        <v>0.90910000000000002</v>
      </c>
      <c r="F173" s="53">
        <v>10</v>
      </c>
      <c r="G173" s="52">
        <v>9.0899999999999995E-2</v>
      </c>
      <c r="H173" s="53">
        <v>1</v>
      </c>
      <c r="I173" s="53">
        <v>11</v>
      </c>
      <c r="J173" s="50">
        <f t="shared" si="8"/>
        <v>1</v>
      </c>
      <c r="K173" s="50" t="s">
        <v>1434</v>
      </c>
      <c r="L173" s="50">
        <f t="shared" si="9"/>
        <v>1</v>
      </c>
      <c r="M173" s="50" t="s">
        <v>1434</v>
      </c>
      <c r="N173" s="50">
        <f t="shared" si="10"/>
        <v>1</v>
      </c>
      <c r="O173" s="50" t="s">
        <v>1434</v>
      </c>
      <c r="P173" s="50">
        <f t="shared" si="11"/>
        <v>0</v>
      </c>
      <c r="Q173" s="44" t="s">
        <v>1434</v>
      </c>
    </row>
    <row r="174" spans="1:17" s="54" customFormat="1" ht="127.5" x14ac:dyDescent="0.2">
      <c r="A174" s="55" t="s">
        <v>1939</v>
      </c>
      <c r="B174" s="55" t="s">
        <v>2060</v>
      </c>
      <c r="C174" s="50" t="s">
        <v>1</v>
      </c>
      <c r="D174" s="51" t="s">
        <v>2262</v>
      </c>
      <c r="E174" s="52">
        <v>1</v>
      </c>
      <c r="F174" s="53">
        <v>9</v>
      </c>
      <c r="G174" s="52">
        <v>0</v>
      </c>
      <c r="H174" s="53">
        <v>0</v>
      </c>
      <c r="I174" s="53">
        <v>9</v>
      </c>
      <c r="J174" s="50">
        <f t="shared" si="8"/>
        <v>1</v>
      </c>
      <c r="K174" s="50" t="s">
        <v>1434</v>
      </c>
      <c r="L174" s="50">
        <f t="shared" si="9"/>
        <v>1</v>
      </c>
      <c r="M174" s="50" t="s">
        <v>1434</v>
      </c>
      <c r="N174" s="50">
        <f t="shared" si="10"/>
        <v>1</v>
      </c>
      <c r="O174" s="50" t="s">
        <v>1434</v>
      </c>
      <c r="P174" s="50">
        <f t="shared" si="11"/>
        <v>1</v>
      </c>
      <c r="Q174" s="50" t="s">
        <v>1434</v>
      </c>
    </row>
    <row r="175" spans="1:17" s="54" customFormat="1" ht="114.75" x14ac:dyDescent="0.2">
      <c r="A175" s="55" t="s">
        <v>1939</v>
      </c>
      <c r="B175" s="55" t="s">
        <v>2060</v>
      </c>
      <c r="C175" s="50" t="s">
        <v>1</v>
      </c>
      <c r="D175" s="51" t="s">
        <v>2263</v>
      </c>
      <c r="E175" s="52">
        <v>1</v>
      </c>
      <c r="F175" s="53">
        <v>9</v>
      </c>
      <c r="G175" s="52">
        <v>0</v>
      </c>
      <c r="H175" s="53">
        <v>0</v>
      </c>
      <c r="I175" s="53">
        <v>9</v>
      </c>
      <c r="J175" s="50">
        <f t="shared" si="8"/>
        <v>1</v>
      </c>
      <c r="K175" s="50" t="s">
        <v>1434</v>
      </c>
      <c r="L175" s="50">
        <f t="shared" si="9"/>
        <v>1</v>
      </c>
      <c r="M175" s="50" t="s">
        <v>1434</v>
      </c>
      <c r="N175" s="50">
        <f t="shared" si="10"/>
        <v>1</v>
      </c>
      <c r="O175" s="50" t="s">
        <v>1434</v>
      </c>
      <c r="P175" s="50">
        <f t="shared" si="11"/>
        <v>1</v>
      </c>
      <c r="Q175" s="50" t="s">
        <v>1434</v>
      </c>
    </row>
    <row r="176" spans="1:17" s="54" customFormat="1" ht="102" x14ac:dyDescent="0.2">
      <c r="A176" s="55" t="s">
        <v>1939</v>
      </c>
      <c r="B176" s="55" t="s">
        <v>2266</v>
      </c>
      <c r="C176" s="50" t="s">
        <v>1</v>
      </c>
      <c r="D176" s="51" t="s">
        <v>2267</v>
      </c>
      <c r="E176" s="56">
        <v>1</v>
      </c>
      <c r="F176" s="57">
        <v>9</v>
      </c>
      <c r="G176" s="56">
        <v>0</v>
      </c>
      <c r="H176" s="57">
        <v>0</v>
      </c>
      <c r="I176" s="57">
        <v>9</v>
      </c>
      <c r="J176" s="50">
        <f t="shared" si="8"/>
        <v>1</v>
      </c>
      <c r="K176" s="50" t="s">
        <v>1434</v>
      </c>
      <c r="L176" s="50">
        <f t="shared" si="9"/>
        <v>1</v>
      </c>
      <c r="M176" s="50" t="s">
        <v>1434</v>
      </c>
      <c r="N176" s="50">
        <f t="shared" si="10"/>
        <v>1</v>
      </c>
      <c r="O176" s="50" t="s">
        <v>1434</v>
      </c>
      <c r="P176" s="50">
        <f t="shared" si="11"/>
        <v>1</v>
      </c>
      <c r="Q176" s="50" t="s">
        <v>1434</v>
      </c>
    </row>
    <row r="177" spans="1:17" s="54" customFormat="1" ht="76.5" x14ac:dyDescent="0.2">
      <c r="A177" s="55" t="s">
        <v>1939</v>
      </c>
      <c r="B177" s="55" t="s">
        <v>2266</v>
      </c>
      <c r="C177" s="50" t="s">
        <v>1</v>
      </c>
      <c r="D177" s="51" t="s">
        <v>2269</v>
      </c>
      <c r="E177" s="56">
        <v>1</v>
      </c>
      <c r="F177" s="57">
        <v>9</v>
      </c>
      <c r="G177" s="56">
        <v>0</v>
      </c>
      <c r="H177" s="57">
        <v>0</v>
      </c>
      <c r="I177" s="57">
        <v>9</v>
      </c>
      <c r="J177" s="50">
        <f t="shared" si="8"/>
        <v>1</v>
      </c>
      <c r="K177" s="50" t="s">
        <v>1434</v>
      </c>
      <c r="L177" s="50">
        <f t="shared" si="9"/>
        <v>1</v>
      </c>
      <c r="M177" s="50" t="s">
        <v>1434</v>
      </c>
      <c r="N177" s="50">
        <f t="shared" si="10"/>
        <v>1</v>
      </c>
      <c r="O177" s="50" t="s">
        <v>1434</v>
      </c>
      <c r="P177" s="50">
        <f t="shared" si="11"/>
        <v>1</v>
      </c>
      <c r="Q177" s="50" t="s">
        <v>1434</v>
      </c>
    </row>
    <row r="178" spans="1:17" s="54" customFormat="1" ht="76.5" x14ac:dyDescent="0.2">
      <c r="A178" s="55" t="s">
        <v>1939</v>
      </c>
      <c r="B178" s="55" t="s">
        <v>2062</v>
      </c>
      <c r="C178" s="50" t="s">
        <v>1</v>
      </c>
      <c r="D178" s="51" t="s">
        <v>2265</v>
      </c>
      <c r="E178" s="52">
        <v>1</v>
      </c>
      <c r="F178" s="53">
        <v>9</v>
      </c>
      <c r="G178" s="52">
        <v>0</v>
      </c>
      <c r="H178" s="53">
        <v>0</v>
      </c>
      <c r="I178" s="53">
        <v>9</v>
      </c>
      <c r="J178" s="50">
        <f t="shared" si="8"/>
        <v>1</v>
      </c>
      <c r="K178" s="50" t="s">
        <v>1434</v>
      </c>
      <c r="L178" s="50">
        <f t="shared" si="9"/>
        <v>1</v>
      </c>
      <c r="M178" s="50" t="s">
        <v>1434</v>
      </c>
      <c r="N178" s="50">
        <f t="shared" si="10"/>
        <v>1</v>
      </c>
      <c r="O178" s="50" t="s">
        <v>1434</v>
      </c>
      <c r="P178" s="50">
        <f t="shared" si="11"/>
        <v>1</v>
      </c>
      <c r="Q178" s="50" t="s">
        <v>1434</v>
      </c>
    </row>
    <row r="179" spans="1:17" s="54" customFormat="1" ht="76.5" x14ac:dyDescent="0.2">
      <c r="A179" s="55" t="s">
        <v>1939</v>
      </c>
      <c r="B179" s="55" t="s">
        <v>2062</v>
      </c>
      <c r="C179" s="50" t="s">
        <v>1</v>
      </c>
      <c r="D179" s="51" t="s">
        <v>2275</v>
      </c>
      <c r="E179" s="52">
        <v>1</v>
      </c>
      <c r="F179" s="53">
        <v>9</v>
      </c>
      <c r="G179" s="52">
        <v>0</v>
      </c>
      <c r="H179" s="53">
        <v>0</v>
      </c>
      <c r="I179" s="53">
        <v>9</v>
      </c>
      <c r="J179" s="50">
        <f t="shared" si="8"/>
        <v>1</v>
      </c>
      <c r="K179" s="50" t="s">
        <v>1434</v>
      </c>
      <c r="L179" s="50">
        <f t="shared" si="9"/>
        <v>1</v>
      </c>
      <c r="M179" s="50" t="s">
        <v>1434</v>
      </c>
      <c r="N179" s="50">
        <f t="shared" si="10"/>
        <v>1</v>
      </c>
      <c r="O179" s="50" t="s">
        <v>1434</v>
      </c>
      <c r="P179" s="50">
        <f t="shared" si="11"/>
        <v>1</v>
      </c>
      <c r="Q179" s="50" t="s">
        <v>1434</v>
      </c>
    </row>
    <row r="180" spans="1:17" s="54" customFormat="1" ht="76.5" x14ac:dyDescent="0.2">
      <c r="A180" s="55" t="s">
        <v>1939</v>
      </c>
      <c r="B180" s="55" t="s">
        <v>2062</v>
      </c>
      <c r="C180" s="50" t="s">
        <v>1</v>
      </c>
      <c r="D180" s="51" t="s">
        <v>2276</v>
      </c>
      <c r="E180" s="52">
        <v>1</v>
      </c>
      <c r="F180" s="53">
        <v>9</v>
      </c>
      <c r="G180" s="52">
        <v>0</v>
      </c>
      <c r="H180" s="53">
        <v>0</v>
      </c>
      <c r="I180" s="53">
        <v>9</v>
      </c>
      <c r="J180" s="50">
        <f t="shared" si="8"/>
        <v>1</v>
      </c>
      <c r="K180" s="50" t="s">
        <v>1434</v>
      </c>
      <c r="L180" s="50">
        <f t="shared" si="9"/>
        <v>1</v>
      </c>
      <c r="M180" s="50" t="s">
        <v>1434</v>
      </c>
      <c r="N180" s="50">
        <f t="shared" si="10"/>
        <v>1</v>
      </c>
      <c r="O180" s="50" t="s">
        <v>1434</v>
      </c>
      <c r="P180" s="50">
        <f t="shared" si="11"/>
        <v>1</v>
      </c>
      <c r="Q180" s="50" t="s">
        <v>1434</v>
      </c>
    </row>
    <row r="181" spans="1:17" s="54" customFormat="1" ht="102" x14ac:dyDescent="0.2">
      <c r="A181" s="55" t="s">
        <v>1939</v>
      </c>
      <c r="B181" s="55" t="s">
        <v>2062</v>
      </c>
      <c r="C181" s="50" t="s">
        <v>1</v>
      </c>
      <c r="D181" s="51" t="s">
        <v>2277</v>
      </c>
      <c r="E181" s="52">
        <v>1</v>
      </c>
      <c r="F181" s="53">
        <v>9</v>
      </c>
      <c r="G181" s="52">
        <v>0</v>
      </c>
      <c r="H181" s="53">
        <v>0</v>
      </c>
      <c r="I181" s="53">
        <v>9</v>
      </c>
      <c r="J181" s="50">
        <f t="shared" si="8"/>
        <v>1</v>
      </c>
      <c r="K181" s="50" t="s">
        <v>1434</v>
      </c>
      <c r="L181" s="50">
        <f t="shared" si="9"/>
        <v>1</v>
      </c>
      <c r="M181" s="50" t="s">
        <v>1434</v>
      </c>
      <c r="N181" s="50">
        <f t="shared" si="10"/>
        <v>1</v>
      </c>
      <c r="O181" s="50" t="s">
        <v>1434</v>
      </c>
      <c r="P181" s="50">
        <f t="shared" si="11"/>
        <v>1</v>
      </c>
      <c r="Q181" s="50" t="s">
        <v>1434</v>
      </c>
    </row>
    <row r="182" spans="1:17" s="54" customFormat="1" ht="89.25" x14ac:dyDescent="0.2">
      <c r="A182" s="55" t="s">
        <v>1939</v>
      </c>
      <c r="B182" s="55" t="s">
        <v>2064</v>
      </c>
      <c r="C182" s="50" t="s">
        <v>1</v>
      </c>
      <c r="D182" s="51" t="s">
        <v>2278</v>
      </c>
      <c r="E182" s="52">
        <v>1</v>
      </c>
      <c r="F182" s="53">
        <v>9</v>
      </c>
      <c r="G182" s="52">
        <v>0</v>
      </c>
      <c r="H182" s="53">
        <v>0</v>
      </c>
      <c r="I182" s="53">
        <v>9</v>
      </c>
      <c r="J182" s="50">
        <f t="shared" si="8"/>
        <v>1</v>
      </c>
      <c r="K182" s="50" t="s">
        <v>1434</v>
      </c>
      <c r="L182" s="50">
        <f t="shared" si="9"/>
        <v>1</v>
      </c>
      <c r="M182" s="50" t="s">
        <v>1434</v>
      </c>
      <c r="N182" s="50">
        <f t="shared" si="10"/>
        <v>1</v>
      </c>
      <c r="O182" s="50" t="s">
        <v>1434</v>
      </c>
      <c r="P182" s="50">
        <f t="shared" si="11"/>
        <v>1</v>
      </c>
      <c r="Q182" s="50" t="s">
        <v>1434</v>
      </c>
    </row>
    <row r="183" spans="1:17" s="54" customFormat="1" ht="165.75" x14ac:dyDescent="0.2">
      <c r="A183" s="55" t="s">
        <v>1939</v>
      </c>
      <c r="B183" s="55" t="s">
        <v>2064</v>
      </c>
      <c r="C183" s="50" t="s">
        <v>1</v>
      </c>
      <c r="D183" s="51" t="s">
        <v>2279</v>
      </c>
      <c r="E183" s="52">
        <v>1</v>
      </c>
      <c r="F183" s="53">
        <v>9</v>
      </c>
      <c r="G183" s="52">
        <v>0</v>
      </c>
      <c r="H183" s="53">
        <v>0</v>
      </c>
      <c r="I183" s="53">
        <v>9</v>
      </c>
      <c r="J183" s="50">
        <f t="shared" si="8"/>
        <v>1</v>
      </c>
      <c r="K183" s="50" t="s">
        <v>1434</v>
      </c>
      <c r="L183" s="50">
        <f t="shared" si="9"/>
        <v>1</v>
      </c>
      <c r="M183" s="50" t="s">
        <v>1434</v>
      </c>
      <c r="N183" s="50">
        <f t="shared" si="10"/>
        <v>1</v>
      </c>
      <c r="O183" s="50" t="s">
        <v>1434</v>
      </c>
      <c r="P183" s="50">
        <f t="shared" si="11"/>
        <v>1</v>
      </c>
      <c r="Q183" s="50" t="s">
        <v>1434</v>
      </c>
    </row>
    <row r="184" spans="1:17" s="54" customFormat="1" ht="89.25" x14ac:dyDescent="0.2">
      <c r="A184" s="55" t="s">
        <v>1940</v>
      </c>
      <c r="B184" s="55" t="s">
        <v>2066</v>
      </c>
      <c r="C184" s="50" t="s">
        <v>1</v>
      </c>
      <c r="D184" s="51" t="s">
        <v>2280</v>
      </c>
      <c r="E184" s="52">
        <v>1</v>
      </c>
      <c r="F184" s="53">
        <v>9</v>
      </c>
      <c r="G184" s="52">
        <v>0</v>
      </c>
      <c r="H184" s="53">
        <v>0</v>
      </c>
      <c r="I184" s="53">
        <v>9</v>
      </c>
      <c r="J184" s="50">
        <f t="shared" si="8"/>
        <v>1</v>
      </c>
      <c r="K184" s="50" t="s">
        <v>1434</v>
      </c>
      <c r="L184" s="50">
        <f t="shared" si="9"/>
        <v>1</v>
      </c>
      <c r="M184" s="50" t="s">
        <v>1434</v>
      </c>
      <c r="N184" s="50">
        <f t="shared" si="10"/>
        <v>1</v>
      </c>
      <c r="O184" s="50" t="s">
        <v>1434</v>
      </c>
      <c r="P184" s="50">
        <f t="shared" si="11"/>
        <v>1</v>
      </c>
      <c r="Q184" s="50" t="s">
        <v>1434</v>
      </c>
    </row>
    <row r="185" spans="1:17" s="54" customFormat="1" ht="89.25" x14ac:dyDescent="0.2">
      <c r="A185" s="55" t="s">
        <v>1940</v>
      </c>
      <c r="B185" s="55" t="s">
        <v>2066</v>
      </c>
      <c r="C185" s="50" t="s">
        <v>1</v>
      </c>
      <c r="D185" s="51" t="s">
        <v>2281</v>
      </c>
      <c r="E185" s="52">
        <v>1</v>
      </c>
      <c r="F185" s="53">
        <v>9</v>
      </c>
      <c r="G185" s="52">
        <v>0</v>
      </c>
      <c r="H185" s="53">
        <v>0</v>
      </c>
      <c r="I185" s="53">
        <v>9</v>
      </c>
      <c r="J185" s="50">
        <f t="shared" si="8"/>
        <v>1</v>
      </c>
      <c r="K185" s="50" t="s">
        <v>1434</v>
      </c>
      <c r="L185" s="50">
        <f t="shared" si="9"/>
        <v>1</v>
      </c>
      <c r="M185" s="50" t="s">
        <v>1434</v>
      </c>
      <c r="N185" s="50">
        <f t="shared" si="10"/>
        <v>1</v>
      </c>
      <c r="O185" s="50" t="s">
        <v>1434</v>
      </c>
      <c r="P185" s="50">
        <f t="shared" si="11"/>
        <v>1</v>
      </c>
      <c r="Q185" s="50" t="s">
        <v>1434</v>
      </c>
    </row>
    <row r="186" spans="1:17" s="54" customFormat="1" ht="89.25" x14ac:dyDescent="0.2">
      <c r="A186" s="55" t="s">
        <v>1940</v>
      </c>
      <c r="B186" s="49" t="s">
        <v>2070</v>
      </c>
      <c r="C186" s="50" t="s">
        <v>1</v>
      </c>
      <c r="D186" s="51" t="s">
        <v>2282</v>
      </c>
      <c r="E186" s="52">
        <v>1</v>
      </c>
      <c r="F186" s="53">
        <v>9</v>
      </c>
      <c r="G186" s="52">
        <v>0</v>
      </c>
      <c r="H186" s="53">
        <v>0</v>
      </c>
      <c r="I186" s="53">
        <v>9</v>
      </c>
      <c r="J186" s="50">
        <f t="shared" si="8"/>
        <v>1</v>
      </c>
      <c r="K186" s="50" t="s">
        <v>1434</v>
      </c>
      <c r="L186" s="50">
        <f t="shared" si="9"/>
        <v>1</v>
      </c>
      <c r="M186" s="50" t="s">
        <v>1434</v>
      </c>
      <c r="N186" s="50">
        <f t="shared" si="10"/>
        <v>1</v>
      </c>
      <c r="O186" s="50" t="s">
        <v>1434</v>
      </c>
      <c r="P186" s="50">
        <f t="shared" si="11"/>
        <v>1</v>
      </c>
      <c r="Q186" s="50" t="s">
        <v>1434</v>
      </c>
    </row>
    <row r="187" spans="1:17" s="54" customFormat="1" ht="114.75" x14ac:dyDescent="0.2">
      <c r="A187" s="55" t="s">
        <v>1940</v>
      </c>
      <c r="B187" s="49" t="s">
        <v>2070</v>
      </c>
      <c r="C187" s="50" t="s">
        <v>1</v>
      </c>
      <c r="D187" s="51" t="s">
        <v>2283</v>
      </c>
      <c r="E187" s="52">
        <v>1</v>
      </c>
      <c r="F187" s="53">
        <v>8</v>
      </c>
      <c r="G187" s="52">
        <v>0</v>
      </c>
      <c r="H187" s="53">
        <v>0</v>
      </c>
      <c r="I187" s="53">
        <v>8</v>
      </c>
      <c r="J187" s="50">
        <f t="shared" si="8"/>
        <v>1</v>
      </c>
      <c r="K187" s="50" t="s">
        <v>1434</v>
      </c>
      <c r="L187" s="50">
        <f t="shared" si="9"/>
        <v>1</v>
      </c>
      <c r="M187" s="50" t="s">
        <v>1434</v>
      </c>
      <c r="N187" s="50">
        <f t="shared" si="10"/>
        <v>1</v>
      </c>
      <c r="O187" s="50" t="s">
        <v>1434</v>
      </c>
      <c r="P187" s="50">
        <f t="shared" si="11"/>
        <v>1</v>
      </c>
      <c r="Q187" s="50" t="s">
        <v>1434</v>
      </c>
    </row>
    <row r="188" spans="1:17" s="54" customFormat="1" ht="89.25" x14ac:dyDescent="0.2">
      <c r="A188" s="55" t="s">
        <v>1940</v>
      </c>
      <c r="B188" s="49" t="s">
        <v>2070</v>
      </c>
      <c r="C188" s="50" t="s">
        <v>1</v>
      </c>
      <c r="D188" s="51" t="s">
        <v>2284</v>
      </c>
      <c r="E188" s="52">
        <v>1</v>
      </c>
      <c r="F188" s="53">
        <v>9</v>
      </c>
      <c r="G188" s="52">
        <v>0</v>
      </c>
      <c r="H188" s="53">
        <v>0</v>
      </c>
      <c r="I188" s="53">
        <v>9</v>
      </c>
      <c r="J188" s="50">
        <f t="shared" si="8"/>
        <v>1</v>
      </c>
      <c r="K188" s="50" t="s">
        <v>1434</v>
      </c>
      <c r="L188" s="50">
        <f t="shared" si="9"/>
        <v>1</v>
      </c>
      <c r="M188" s="50" t="s">
        <v>1434</v>
      </c>
      <c r="N188" s="50">
        <f t="shared" si="10"/>
        <v>1</v>
      </c>
      <c r="O188" s="50" t="s">
        <v>1434</v>
      </c>
      <c r="P188" s="50">
        <f t="shared" si="11"/>
        <v>1</v>
      </c>
      <c r="Q188" s="50" t="s">
        <v>1434</v>
      </c>
    </row>
    <row r="189" spans="1:17" s="54" customFormat="1" ht="89.25" x14ac:dyDescent="0.2">
      <c r="A189" s="55" t="s">
        <v>1940</v>
      </c>
      <c r="B189" s="49" t="s">
        <v>2070</v>
      </c>
      <c r="C189" s="50" t="s">
        <v>1</v>
      </c>
      <c r="D189" s="51" t="s">
        <v>2285</v>
      </c>
      <c r="E189" s="52">
        <v>1</v>
      </c>
      <c r="F189" s="53">
        <v>9</v>
      </c>
      <c r="G189" s="52">
        <v>0</v>
      </c>
      <c r="H189" s="53">
        <v>0</v>
      </c>
      <c r="I189" s="53">
        <v>9</v>
      </c>
      <c r="J189" s="50">
        <f t="shared" si="8"/>
        <v>1</v>
      </c>
      <c r="K189" s="50" t="s">
        <v>1434</v>
      </c>
      <c r="L189" s="50">
        <f t="shared" si="9"/>
        <v>1</v>
      </c>
      <c r="M189" s="50" t="s">
        <v>1434</v>
      </c>
      <c r="N189" s="50">
        <f t="shared" si="10"/>
        <v>1</v>
      </c>
      <c r="O189" s="50" t="s">
        <v>1434</v>
      </c>
      <c r="P189" s="50">
        <f t="shared" si="11"/>
        <v>1</v>
      </c>
      <c r="Q189" s="50" t="s">
        <v>1434</v>
      </c>
    </row>
    <row r="190" spans="1:17" s="54" customFormat="1" ht="89.25" x14ac:dyDescent="0.2">
      <c r="A190" s="55" t="s">
        <v>1940</v>
      </c>
      <c r="B190" s="49" t="s">
        <v>2073</v>
      </c>
      <c r="C190" s="50" t="s">
        <v>1</v>
      </c>
      <c r="D190" s="51" t="s">
        <v>2290</v>
      </c>
      <c r="E190" s="52">
        <v>1</v>
      </c>
      <c r="F190" s="53">
        <v>9</v>
      </c>
      <c r="G190" s="52">
        <v>0</v>
      </c>
      <c r="H190" s="53">
        <v>0</v>
      </c>
      <c r="I190" s="53">
        <v>9</v>
      </c>
      <c r="J190" s="50">
        <f t="shared" si="8"/>
        <v>1</v>
      </c>
      <c r="K190" s="50" t="s">
        <v>1434</v>
      </c>
      <c r="L190" s="50">
        <f t="shared" si="9"/>
        <v>1</v>
      </c>
      <c r="M190" s="50" t="s">
        <v>1434</v>
      </c>
      <c r="N190" s="50">
        <f t="shared" si="10"/>
        <v>1</v>
      </c>
      <c r="O190" s="50" t="s">
        <v>1434</v>
      </c>
      <c r="P190" s="50">
        <f t="shared" si="11"/>
        <v>1</v>
      </c>
      <c r="Q190" s="50" t="s">
        <v>1434</v>
      </c>
    </row>
    <row r="191" spans="1:17" s="54" customFormat="1" ht="89.25" x14ac:dyDescent="0.2">
      <c r="A191" s="55" t="s">
        <v>1940</v>
      </c>
      <c r="B191" s="49" t="s">
        <v>2078</v>
      </c>
      <c r="C191" s="50" t="s">
        <v>1</v>
      </c>
      <c r="D191" s="51" t="s">
        <v>2292</v>
      </c>
      <c r="E191" s="52">
        <v>1</v>
      </c>
      <c r="F191" s="53">
        <v>9</v>
      </c>
      <c r="G191" s="52">
        <v>0</v>
      </c>
      <c r="H191" s="53">
        <v>0</v>
      </c>
      <c r="I191" s="53">
        <v>9</v>
      </c>
      <c r="J191" s="50">
        <f t="shared" si="8"/>
        <v>1</v>
      </c>
      <c r="K191" s="50" t="s">
        <v>1434</v>
      </c>
      <c r="L191" s="50">
        <f t="shared" si="9"/>
        <v>1</v>
      </c>
      <c r="M191" s="50" t="s">
        <v>1434</v>
      </c>
      <c r="N191" s="50">
        <f t="shared" si="10"/>
        <v>1</v>
      </c>
      <c r="O191" s="50" t="s">
        <v>1434</v>
      </c>
      <c r="P191" s="50">
        <f t="shared" si="11"/>
        <v>1</v>
      </c>
      <c r="Q191" s="50" t="s">
        <v>1434</v>
      </c>
    </row>
    <row r="192" spans="1:17" s="54" customFormat="1" ht="89.25" x14ac:dyDescent="0.2">
      <c r="A192" s="55" t="s">
        <v>1940</v>
      </c>
      <c r="B192" s="49" t="s">
        <v>2078</v>
      </c>
      <c r="C192" s="50" t="s">
        <v>1</v>
      </c>
      <c r="D192" s="51" t="s">
        <v>2293</v>
      </c>
      <c r="E192" s="52">
        <v>1</v>
      </c>
      <c r="F192" s="53">
        <v>9</v>
      </c>
      <c r="G192" s="52">
        <v>0</v>
      </c>
      <c r="H192" s="53">
        <v>0</v>
      </c>
      <c r="I192" s="53">
        <v>9</v>
      </c>
      <c r="J192" s="50">
        <f t="shared" si="8"/>
        <v>1</v>
      </c>
      <c r="K192" s="50" t="s">
        <v>1434</v>
      </c>
      <c r="L192" s="50">
        <f t="shared" si="9"/>
        <v>1</v>
      </c>
      <c r="M192" s="50" t="s">
        <v>1434</v>
      </c>
      <c r="N192" s="50">
        <f t="shared" si="10"/>
        <v>1</v>
      </c>
      <c r="O192" s="50" t="s">
        <v>1434</v>
      </c>
      <c r="P192" s="50">
        <f t="shared" si="11"/>
        <v>1</v>
      </c>
      <c r="Q192" s="50" t="s">
        <v>1434</v>
      </c>
    </row>
    <row r="193" spans="1:17" s="54" customFormat="1" ht="89.25" x14ac:dyDescent="0.2">
      <c r="A193" s="55" t="s">
        <v>1940</v>
      </c>
      <c r="B193" s="49" t="s">
        <v>2078</v>
      </c>
      <c r="C193" s="50" t="s">
        <v>1</v>
      </c>
      <c r="D193" s="51" t="s">
        <v>2294</v>
      </c>
      <c r="E193" s="52">
        <v>1</v>
      </c>
      <c r="F193" s="53">
        <v>9</v>
      </c>
      <c r="G193" s="52">
        <v>0</v>
      </c>
      <c r="H193" s="53">
        <v>0</v>
      </c>
      <c r="I193" s="53">
        <v>9</v>
      </c>
      <c r="J193" s="50">
        <f t="shared" si="8"/>
        <v>1</v>
      </c>
      <c r="K193" s="50" t="s">
        <v>1434</v>
      </c>
      <c r="L193" s="50">
        <f t="shared" si="9"/>
        <v>1</v>
      </c>
      <c r="M193" s="50" t="s">
        <v>1434</v>
      </c>
      <c r="N193" s="50">
        <f t="shared" si="10"/>
        <v>1</v>
      </c>
      <c r="O193" s="50" t="s">
        <v>1434</v>
      </c>
      <c r="P193" s="50">
        <f t="shared" si="11"/>
        <v>1</v>
      </c>
      <c r="Q193" s="50" t="s">
        <v>1434</v>
      </c>
    </row>
    <row r="194" spans="1:17" s="54" customFormat="1" ht="89.25" x14ac:dyDescent="0.2">
      <c r="A194" s="55" t="s">
        <v>1940</v>
      </c>
      <c r="B194" s="49" t="s">
        <v>2081</v>
      </c>
      <c r="C194" s="50" t="s">
        <v>1</v>
      </c>
      <c r="D194" s="58" t="s">
        <v>2295</v>
      </c>
      <c r="E194" s="52">
        <v>1</v>
      </c>
      <c r="F194" s="53">
        <v>9</v>
      </c>
      <c r="G194" s="52">
        <v>0</v>
      </c>
      <c r="H194" s="53">
        <v>0</v>
      </c>
      <c r="I194" s="53">
        <v>9</v>
      </c>
      <c r="J194" s="50">
        <f t="shared" ref="J194:J257" si="12">IF(E194&gt;=66.67%,1,0)</f>
        <v>1</v>
      </c>
      <c r="K194" s="50" t="s">
        <v>1434</v>
      </c>
      <c r="L194" s="50">
        <f t="shared" ref="L194:L257" si="13">IF(E194&gt;=80%,1,0)</f>
        <v>1</v>
      </c>
      <c r="M194" s="50" t="s">
        <v>1434</v>
      </c>
      <c r="N194" s="50">
        <f t="shared" ref="N194:N257" si="14">IF(E194&gt;=90%,1,0)</f>
        <v>1</v>
      </c>
      <c r="O194" s="50" t="s">
        <v>1434</v>
      </c>
      <c r="P194" s="50">
        <f t="shared" ref="P194:P257" si="15">IF(E194=100%,1,0)</f>
        <v>1</v>
      </c>
      <c r="Q194" s="50" t="s">
        <v>1434</v>
      </c>
    </row>
    <row r="195" spans="1:17" s="54" customFormat="1" ht="25.5" x14ac:dyDescent="0.2">
      <c r="A195" s="49" t="s">
        <v>1942</v>
      </c>
      <c r="B195" s="49" t="s">
        <v>2090</v>
      </c>
      <c r="C195" s="50" t="s">
        <v>1</v>
      </c>
      <c r="D195" s="51" t="s">
        <v>2328</v>
      </c>
      <c r="E195" s="52">
        <v>1</v>
      </c>
      <c r="F195" s="53">
        <v>14</v>
      </c>
      <c r="G195" s="52">
        <v>0</v>
      </c>
      <c r="H195" s="53">
        <v>0</v>
      </c>
      <c r="I195" s="53">
        <v>14</v>
      </c>
      <c r="J195" s="50">
        <f t="shared" si="12"/>
        <v>1</v>
      </c>
      <c r="K195" s="50" t="s">
        <v>1434</v>
      </c>
      <c r="L195" s="50">
        <f t="shared" si="13"/>
        <v>1</v>
      </c>
      <c r="M195" s="50" t="s">
        <v>1434</v>
      </c>
      <c r="N195" s="50">
        <f t="shared" si="14"/>
        <v>1</v>
      </c>
      <c r="O195" s="50" t="s">
        <v>1434</v>
      </c>
      <c r="P195" s="50">
        <f t="shared" si="15"/>
        <v>1</v>
      </c>
      <c r="Q195" s="50" t="s">
        <v>1434</v>
      </c>
    </row>
    <row r="196" spans="1:17" s="54" customFormat="1" ht="102" x14ac:dyDescent="0.2">
      <c r="A196" s="49" t="s">
        <v>1942</v>
      </c>
      <c r="B196" s="49" t="s">
        <v>2090</v>
      </c>
      <c r="C196" s="50" t="s">
        <v>1</v>
      </c>
      <c r="D196" s="51" t="s">
        <v>2332</v>
      </c>
      <c r="E196" s="52">
        <v>0.92859999999999998</v>
      </c>
      <c r="F196" s="53">
        <v>13</v>
      </c>
      <c r="G196" s="52">
        <v>7.1400000000000005E-2</v>
      </c>
      <c r="H196" s="53">
        <v>1</v>
      </c>
      <c r="I196" s="53">
        <v>14</v>
      </c>
      <c r="J196" s="50">
        <f t="shared" si="12"/>
        <v>1</v>
      </c>
      <c r="K196" s="50" t="s">
        <v>1434</v>
      </c>
      <c r="L196" s="50">
        <f t="shared" si="13"/>
        <v>1</v>
      </c>
      <c r="M196" s="50" t="s">
        <v>1434</v>
      </c>
      <c r="N196" s="50">
        <f t="shared" si="14"/>
        <v>1</v>
      </c>
      <c r="O196" s="50" t="s">
        <v>1434</v>
      </c>
      <c r="P196" s="50">
        <f t="shared" si="15"/>
        <v>0</v>
      </c>
      <c r="Q196" s="44" t="s">
        <v>1434</v>
      </c>
    </row>
    <row r="197" spans="1:17" s="54" customFormat="1" ht="63.75" x14ac:dyDescent="0.2">
      <c r="A197" s="49" t="s">
        <v>1942</v>
      </c>
      <c r="B197" s="49" t="s">
        <v>2333</v>
      </c>
      <c r="C197" s="50" t="s">
        <v>1</v>
      </c>
      <c r="D197" s="51" t="s">
        <v>2334</v>
      </c>
      <c r="E197" s="52">
        <v>0.92859999999999998</v>
      </c>
      <c r="F197" s="53">
        <v>13</v>
      </c>
      <c r="G197" s="52">
        <v>7.1400000000000005E-2</v>
      </c>
      <c r="H197" s="53">
        <v>1</v>
      </c>
      <c r="I197" s="53">
        <v>14</v>
      </c>
      <c r="J197" s="50">
        <f t="shared" si="12"/>
        <v>1</v>
      </c>
      <c r="K197" s="50" t="s">
        <v>1434</v>
      </c>
      <c r="L197" s="50">
        <f t="shared" si="13"/>
        <v>1</v>
      </c>
      <c r="M197" s="50" t="s">
        <v>1434</v>
      </c>
      <c r="N197" s="50">
        <f t="shared" si="14"/>
        <v>1</v>
      </c>
      <c r="O197" s="50" t="s">
        <v>1434</v>
      </c>
      <c r="P197" s="50">
        <f t="shared" si="15"/>
        <v>0</v>
      </c>
      <c r="Q197" s="44" t="s">
        <v>1434</v>
      </c>
    </row>
    <row r="198" spans="1:17" s="54" customFormat="1" ht="63.75" x14ac:dyDescent="0.2">
      <c r="A198" s="49" t="s">
        <v>1942</v>
      </c>
      <c r="B198" s="49" t="s">
        <v>2339</v>
      </c>
      <c r="C198" s="50" t="s">
        <v>1</v>
      </c>
      <c r="D198" s="51" t="s">
        <v>2342</v>
      </c>
      <c r="E198" s="52">
        <v>0.92859999999999998</v>
      </c>
      <c r="F198" s="53">
        <v>13</v>
      </c>
      <c r="G198" s="52">
        <v>7.1400000000000005E-2</v>
      </c>
      <c r="H198" s="53">
        <v>1</v>
      </c>
      <c r="I198" s="53">
        <v>14</v>
      </c>
      <c r="J198" s="50">
        <f t="shared" si="12"/>
        <v>1</v>
      </c>
      <c r="K198" s="50" t="s">
        <v>1434</v>
      </c>
      <c r="L198" s="50">
        <f t="shared" si="13"/>
        <v>1</v>
      </c>
      <c r="M198" s="50" t="s">
        <v>1434</v>
      </c>
      <c r="N198" s="50">
        <f t="shared" si="14"/>
        <v>1</v>
      </c>
      <c r="O198" s="50" t="s">
        <v>1434</v>
      </c>
      <c r="P198" s="50">
        <f t="shared" si="15"/>
        <v>0</v>
      </c>
      <c r="Q198" s="44" t="s">
        <v>1434</v>
      </c>
    </row>
    <row r="199" spans="1:17" s="54" customFormat="1" ht="63.75" x14ac:dyDescent="0.2">
      <c r="A199" s="49" t="s">
        <v>1942</v>
      </c>
      <c r="B199" s="49" t="s">
        <v>2339</v>
      </c>
      <c r="C199" s="50" t="s">
        <v>1</v>
      </c>
      <c r="D199" s="51" t="s">
        <v>2344</v>
      </c>
      <c r="E199" s="52">
        <v>1</v>
      </c>
      <c r="F199" s="53">
        <v>14</v>
      </c>
      <c r="G199" s="52">
        <v>0</v>
      </c>
      <c r="H199" s="53">
        <v>0</v>
      </c>
      <c r="I199" s="53">
        <v>14</v>
      </c>
      <c r="J199" s="50">
        <f t="shared" si="12"/>
        <v>1</v>
      </c>
      <c r="K199" s="50" t="s">
        <v>1434</v>
      </c>
      <c r="L199" s="50">
        <f t="shared" si="13"/>
        <v>1</v>
      </c>
      <c r="M199" s="50" t="s">
        <v>1434</v>
      </c>
      <c r="N199" s="50">
        <f t="shared" si="14"/>
        <v>1</v>
      </c>
      <c r="O199" s="50" t="s">
        <v>1434</v>
      </c>
      <c r="P199" s="50">
        <f t="shared" si="15"/>
        <v>1</v>
      </c>
      <c r="Q199" s="50" t="s">
        <v>1434</v>
      </c>
    </row>
    <row r="200" spans="1:17" s="54" customFormat="1" ht="76.5" x14ac:dyDescent="0.2">
      <c r="A200" s="49" t="s">
        <v>1942</v>
      </c>
      <c r="B200" s="49" t="s">
        <v>2347</v>
      </c>
      <c r="C200" s="50" t="s">
        <v>1</v>
      </c>
      <c r="D200" s="51" t="s">
        <v>2348</v>
      </c>
      <c r="E200" s="52">
        <v>1</v>
      </c>
      <c r="F200" s="53">
        <v>13</v>
      </c>
      <c r="G200" s="52">
        <v>0</v>
      </c>
      <c r="H200" s="53">
        <v>0</v>
      </c>
      <c r="I200" s="53">
        <v>13</v>
      </c>
      <c r="J200" s="50">
        <f t="shared" si="12"/>
        <v>1</v>
      </c>
      <c r="K200" s="50" t="s">
        <v>1434</v>
      </c>
      <c r="L200" s="50">
        <f t="shared" si="13"/>
        <v>1</v>
      </c>
      <c r="M200" s="50" t="s">
        <v>1434</v>
      </c>
      <c r="N200" s="50">
        <f t="shared" si="14"/>
        <v>1</v>
      </c>
      <c r="O200" s="50" t="s">
        <v>1434</v>
      </c>
      <c r="P200" s="50">
        <f t="shared" si="15"/>
        <v>1</v>
      </c>
      <c r="Q200" s="50" t="s">
        <v>1434</v>
      </c>
    </row>
    <row r="201" spans="1:17" s="54" customFormat="1" ht="14.1" customHeight="1" x14ac:dyDescent="0.2">
      <c r="A201" s="49" t="s">
        <v>1942</v>
      </c>
      <c r="B201" s="49" t="s">
        <v>2093</v>
      </c>
      <c r="C201" s="50" t="s">
        <v>1</v>
      </c>
      <c r="D201" s="51" t="s">
        <v>2358</v>
      </c>
      <c r="E201" s="52">
        <v>1</v>
      </c>
      <c r="F201" s="53">
        <v>13</v>
      </c>
      <c r="G201" s="52">
        <v>0</v>
      </c>
      <c r="H201" s="53">
        <v>0</v>
      </c>
      <c r="I201" s="53">
        <v>13</v>
      </c>
      <c r="J201" s="50">
        <f t="shared" si="12"/>
        <v>1</v>
      </c>
      <c r="K201" s="50" t="s">
        <v>1434</v>
      </c>
      <c r="L201" s="50">
        <f t="shared" si="13"/>
        <v>1</v>
      </c>
      <c r="M201" s="50" t="s">
        <v>1434</v>
      </c>
      <c r="N201" s="50">
        <f t="shared" si="14"/>
        <v>1</v>
      </c>
      <c r="O201" s="50" t="s">
        <v>1434</v>
      </c>
      <c r="P201" s="50">
        <f t="shared" si="15"/>
        <v>1</v>
      </c>
      <c r="Q201" s="50" t="s">
        <v>1434</v>
      </c>
    </row>
    <row r="202" spans="1:17" s="54" customFormat="1" ht="63.75" x14ac:dyDescent="0.2">
      <c r="A202" s="49" t="s">
        <v>1943</v>
      </c>
      <c r="B202" s="49" t="s">
        <v>2096</v>
      </c>
      <c r="C202" s="50" t="s">
        <v>1</v>
      </c>
      <c r="D202" s="51" t="s">
        <v>2361</v>
      </c>
      <c r="E202" s="52">
        <v>0.92310000000000003</v>
      </c>
      <c r="F202" s="53">
        <v>12</v>
      </c>
      <c r="G202" s="52">
        <v>7.6899999999999996E-2</v>
      </c>
      <c r="H202" s="53">
        <v>1</v>
      </c>
      <c r="I202" s="53">
        <v>13</v>
      </c>
      <c r="J202" s="50">
        <f t="shared" si="12"/>
        <v>1</v>
      </c>
      <c r="K202" s="50" t="s">
        <v>1434</v>
      </c>
      <c r="L202" s="50">
        <f t="shared" si="13"/>
        <v>1</v>
      </c>
      <c r="M202" s="50" t="s">
        <v>1434</v>
      </c>
      <c r="N202" s="50">
        <f t="shared" si="14"/>
        <v>1</v>
      </c>
      <c r="O202" s="50" t="s">
        <v>1434</v>
      </c>
      <c r="P202" s="50">
        <f t="shared" si="15"/>
        <v>0</v>
      </c>
      <c r="Q202" s="44" t="s">
        <v>1434</v>
      </c>
    </row>
    <row r="203" spans="1:17" s="54" customFormat="1" ht="63.75" x14ac:dyDescent="0.2">
      <c r="A203" s="49" t="s">
        <v>1943</v>
      </c>
      <c r="B203" s="49" t="s">
        <v>2096</v>
      </c>
      <c r="C203" s="50" t="s">
        <v>1</v>
      </c>
      <c r="D203" s="51" t="s">
        <v>2362</v>
      </c>
      <c r="E203" s="52">
        <v>0.92310000000000003</v>
      </c>
      <c r="F203" s="53">
        <v>12</v>
      </c>
      <c r="G203" s="52">
        <v>7.6899999999999996E-2</v>
      </c>
      <c r="H203" s="53">
        <v>1</v>
      </c>
      <c r="I203" s="53">
        <v>13</v>
      </c>
      <c r="J203" s="50">
        <f t="shared" si="12"/>
        <v>1</v>
      </c>
      <c r="K203" s="50" t="s">
        <v>1434</v>
      </c>
      <c r="L203" s="50">
        <f t="shared" si="13"/>
        <v>1</v>
      </c>
      <c r="M203" s="50" t="s">
        <v>1434</v>
      </c>
      <c r="N203" s="50">
        <f t="shared" si="14"/>
        <v>1</v>
      </c>
      <c r="O203" s="50" t="s">
        <v>1434</v>
      </c>
      <c r="P203" s="50">
        <f t="shared" si="15"/>
        <v>0</v>
      </c>
      <c r="Q203" s="44" t="s">
        <v>1434</v>
      </c>
    </row>
    <row r="204" spans="1:17" s="54" customFormat="1" ht="127.5" x14ac:dyDescent="0.2">
      <c r="A204" s="49" t="s">
        <v>1943</v>
      </c>
      <c r="B204" s="49" t="s">
        <v>2096</v>
      </c>
      <c r="C204" s="50" t="s">
        <v>1</v>
      </c>
      <c r="D204" s="51" t="s">
        <v>2363</v>
      </c>
      <c r="E204" s="52">
        <v>0.92310000000000003</v>
      </c>
      <c r="F204" s="53">
        <v>12</v>
      </c>
      <c r="G204" s="52">
        <v>7.6899999999999996E-2</v>
      </c>
      <c r="H204" s="53">
        <v>1</v>
      </c>
      <c r="I204" s="53">
        <v>13</v>
      </c>
      <c r="J204" s="50">
        <f t="shared" si="12"/>
        <v>1</v>
      </c>
      <c r="K204" s="50" t="s">
        <v>1434</v>
      </c>
      <c r="L204" s="50">
        <f t="shared" si="13"/>
        <v>1</v>
      </c>
      <c r="M204" s="50" t="s">
        <v>1434</v>
      </c>
      <c r="N204" s="50">
        <f t="shared" si="14"/>
        <v>1</v>
      </c>
      <c r="O204" s="50" t="s">
        <v>1434</v>
      </c>
      <c r="P204" s="50">
        <f t="shared" si="15"/>
        <v>0</v>
      </c>
      <c r="Q204" s="44" t="s">
        <v>1434</v>
      </c>
    </row>
    <row r="205" spans="1:17" s="54" customFormat="1" ht="51" x14ac:dyDescent="0.2">
      <c r="A205" s="49" t="s">
        <v>1943</v>
      </c>
      <c r="B205" s="49" t="s">
        <v>2369</v>
      </c>
      <c r="C205" s="50" t="s">
        <v>1</v>
      </c>
      <c r="D205" s="51" t="s">
        <v>2370</v>
      </c>
      <c r="E205" s="52">
        <v>1</v>
      </c>
      <c r="F205" s="53">
        <v>13</v>
      </c>
      <c r="G205" s="52">
        <v>0</v>
      </c>
      <c r="H205" s="53">
        <v>0</v>
      </c>
      <c r="I205" s="53">
        <v>13</v>
      </c>
      <c r="J205" s="50">
        <f t="shared" si="12"/>
        <v>1</v>
      </c>
      <c r="K205" s="50" t="s">
        <v>1434</v>
      </c>
      <c r="L205" s="50">
        <f t="shared" si="13"/>
        <v>1</v>
      </c>
      <c r="M205" s="50" t="s">
        <v>1434</v>
      </c>
      <c r="N205" s="50">
        <f t="shared" si="14"/>
        <v>1</v>
      </c>
      <c r="O205" s="50" t="s">
        <v>1434</v>
      </c>
      <c r="P205" s="50">
        <f t="shared" si="15"/>
        <v>1</v>
      </c>
      <c r="Q205" s="50" t="s">
        <v>1434</v>
      </c>
    </row>
    <row r="206" spans="1:17" s="54" customFormat="1" ht="76.5" x14ac:dyDescent="0.2">
      <c r="A206" s="49" t="s">
        <v>1943</v>
      </c>
      <c r="B206" s="49" t="s">
        <v>2378</v>
      </c>
      <c r="C206" s="50" t="s">
        <v>1</v>
      </c>
      <c r="D206" s="51" t="s">
        <v>2379</v>
      </c>
      <c r="E206" s="52">
        <v>1</v>
      </c>
      <c r="F206" s="53">
        <v>13</v>
      </c>
      <c r="G206" s="52">
        <v>0</v>
      </c>
      <c r="H206" s="53">
        <v>0</v>
      </c>
      <c r="I206" s="53">
        <v>13</v>
      </c>
      <c r="J206" s="50">
        <f t="shared" si="12"/>
        <v>1</v>
      </c>
      <c r="K206" s="50" t="s">
        <v>1434</v>
      </c>
      <c r="L206" s="50">
        <f t="shared" si="13"/>
        <v>1</v>
      </c>
      <c r="M206" s="50" t="s">
        <v>1434</v>
      </c>
      <c r="N206" s="50">
        <f t="shared" si="14"/>
        <v>1</v>
      </c>
      <c r="O206" s="50" t="s">
        <v>1434</v>
      </c>
      <c r="P206" s="50">
        <f t="shared" si="15"/>
        <v>1</v>
      </c>
      <c r="Q206" s="50" t="s">
        <v>1434</v>
      </c>
    </row>
    <row r="207" spans="1:17" s="54" customFormat="1" ht="38.25" x14ac:dyDescent="0.2">
      <c r="A207" s="49" t="s">
        <v>1945</v>
      </c>
      <c r="B207" s="49" t="s">
        <v>2102</v>
      </c>
      <c r="C207" s="50" t="s">
        <v>1</v>
      </c>
      <c r="D207" s="51" t="s">
        <v>2103</v>
      </c>
      <c r="E207" s="52">
        <v>1</v>
      </c>
      <c r="F207" s="53">
        <v>13</v>
      </c>
      <c r="G207" s="52">
        <v>0</v>
      </c>
      <c r="H207" s="53">
        <v>0</v>
      </c>
      <c r="I207" s="53">
        <v>13</v>
      </c>
      <c r="J207" s="50">
        <f t="shared" si="12"/>
        <v>1</v>
      </c>
      <c r="K207" s="50" t="s">
        <v>1434</v>
      </c>
      <c r="L207" s="50">
        <f t="shared" si="13"/>
        <v>1</v>
      </c>
      <c r="M207" s="50" t="s">
        <v>1434</v>
      </c>
      <c r="N207" s="50">
        <f t="shared" si="14"/>
        <v>1</v>
      </c>
      <c r="O207" s="50" t="s">
        <v>1434</v>
      </c>
      <c r="P207" s="50">
        <f t="shared" si="15"/>
        <v>1</v>
      </c>
      <c r="Q207" s="50" t="s">
        <v>1434</v>
      </c>
    </row>
    <row r="208" spans="1:17" s="54" customFormat="1" ht="25.5" x14ac:dyDescent="0.2">
      <c r="A208" s="49" t="s">
        <v>1945</v>
      </c>
      <c r="B208" s="49" t="s">
        <v>2104</v>
      </c>
      <c r="C208" s="50" t="s">
        <v>1</v>
      </c>
      <c r="D208" s="51" t="s">
        <v>2419</v>
      </c>
      <c r="E208" s="52">
        <v>0.92310000000000003</v>
      </c>
      <c r="F208" s="53">
        <v>12</v>
      </c>
      <c r="G208" s="52">
        <v>7.6899999999999996E-2</v>
      </c>
      <c r="H208" s="53">
        <v>1</v>
      </c>
      <c r="I208" s="53">
        <v>13</v>
      </c>
      <c r="J208" s="50">
        <f t="shared" si="12"/>
        <v>1</v>
      </c>
      <c r="K208" s="50" t="s">
        <v>1434</v>
      </c>
      <c r="L208" s="50">
        <f t="shared" si="13"/>
        <v>1</v>
      </c>
      <c r="M208" s="50" t="s">
        <v>1434</v>
      </c>
      <c r="N208" s="50">
        <f t="shared" si="14"/>
        <v>1</v>
      </c>
      <c r="O208" s="50" t="s">
        <v>1434</v>
      </c>
      <c r="P208" s="50">
        <f t="shared" si="15"/>
        <v>0</v>
      </c>
      <c r="Q208" s="44" t="s">
        <v>1434</v>
      </c>
    </row>
    <row r="209" spans="1:17" s="54" customFormat="1" ht="51" x14ac:dyDescent="0.2">
      <c r="A209" s="49" t="s">
        <v>1945</v>
      </c>
      <c r="B209" s="49" t="s">
        <v>2106</v>
      </c>
      <c r="C209" s="50" t="s">
        <v>1</v>
      </c>
      <c r="D209" s="51" t="s">
        <v>2107</v>
      </c>
      <c r="E209" s="52">
        <v>1</v>
      </c>
      <c r="F209" s="53">
        <v>13</v>
      </c>
      <c r="G209" s="52">
        <v>0</v>
      </c>
      <c r="H209" s="53">
        <v>0</v>
      </c>
      <c r="I209" s="53">
        <v>13</v>
      </c>
      <c r="J209" s="50">
        <f t="shared" si="12"/>
        <v>1</v>
      </c>
      <c r="K209" s="50" t="s">
        <v>1434</v>
      </c>
      <c r="L209" s="50">
        <f t="shared" si="13"/>
        <v>1</v>
      </c>
      <c r="M209" s="50" t="s">
        <v>1434</v>
      </c>
      <c r="N209" s="50">
        <f t="shared" si="14"/>
        <v>1</v>
      </c>
      <c r="O209" s="50" t="s">
        <v>1434</v>
      </c>
      <c r="P209" s="50">
        <f t="shared" si="15"/>
        <v>1</v>
      </c>
      <c r="Q209" s="50" t="s">
        <v>1434</v>
      </c>
    </row>
    <row r="210" spans="1:17" s="54" customFormat="1" ht="63.75" x14ac:dyDescent="0.2">
      <c r="A210" s="49" t="s">
        <v>1945</v>
      </c>
      <c r="B210" s="49" t="s">
        <v>2106</v>
      </c>
      <c r="C210" s="50" t="s">
        <v>1</v>
      </c>
      <c r="D210" s="51" t="s">
        <v>2422</v>
      </c>
      <c r="E210" s="52">
        <v>0.92310000000000003</v>
      </c>
      <c r="F210" s="53">
        <v>12</v>
      </c>
      <c r="G210" s="52">
        <v>7.6899999999999996E-2</v>
      </c>
      <c r="H210" s="53">
        <v>1</v>
      </c>
      <c r="I210" s="53">
        <v>13</v>
      </c>
      <c r="J210" s="50">
        <f t="shared" si="12"/>
        <v>1</v>
      </c>
      <c r="K210" s="50" t="s">
        <v>1434</v>
      </c>
      <c r="L210" s="50">
        <f t="shared" si="13"/>
        <v>1</v>
      </c>
      <c r="M210" s="50" t="s">
        <v>1434</v>
      </c>
      <c r="N210" s="50">
        <f t="shared" si="14"/>
        <v>1</v>
      </c>
      <c r="O210" s="50" t="s">
        <v>1434</v>
      </c>
      <c r="P210" s="50">
        <f t="shared" si="15"/>
        <v>0</v>
      </c>
      <c r="Q210" s="44" t="s">
        <v>1434</v>
      </c>
    </row>
    <row r="211" spans="1:17" ht="38.25" x14ac:dyDescent="0.25">
      <c r="A211" s="7" t="s">
        <v>1932</v>
      </c>
      <c r="B211" s="7" t="s">
        <v>2108</v>
      </c>
      <c r="C211" s="11" t="s">
        <v>1</v>
      </c>
      <c r="D211" s="8" t="s">
        <v>2439</v>
      </c>
      <c r="E211" s="9">
        <v>0.4667</v>
      </c>
      <c r="F211" s="10">
        <v>7</v>
      </c>
      <c r="G211" s="9">
        <v>0.5333</v>
      </c>
      <c r="H211" s="10">
        <v>8</v>
      </c>
      <c r="I211" s="10">
        <v>15</v>
      </c>
      <c r="J211" s="11">
        <f t="shared" si="12"/>
        <v>0</v>
      </c>
      <c r="K211" s="11" t="s">
        <v>1929</v>
      </c>
      <c r="L211" s="11">
        <f t="shared" si="13"/>
        <v>0</v>
      </c>
      <c r="M211" s="11" t="s">
        <v>1929</v>
      </c>
      <c r="N211" s="11">
        <f t="shared" si="14"/>
        <v>0</v>
      </c>
      <c r="O211" s="11" t="s">
        <v>1929</v>
      </c>
      <c r="P211" s="11">
        <f t="shared" si="15"/>
        <v>0</v>
      </c>
      <c r="Q211" s="11" t="s">
        <v>1929</v>
      </c>
    </row>
    <row r="212" spans="1:17" ht="51" x14ac:dyDescent="0.25">
      <c r="A212" s="7" t="s">
        <v>1932</v>
      </c>
      <c r="B212" s="7" t="s">
        <v>1958</v>
      </c>
      <c r="C212" s="11" t="s">
        <v>1</v>
      </c>
      <c r="D212" s="8" t="s">
        <v>2440</v>
      </c>
      <c r="E212" s="9">
        <v>0.73329999999999995</v>
      </c>
      <c r="F212" s="10">
        <v>11</v>
      </c>
      <c r="G212" s="9">
        <v>0.26669999999999999</v>
      </c>
      <c r="H212" s="10">
        <v>4</v>
      </c>
      <c r="I212" s="10">
        <v>15</v>
      </c>
      <c r="J212" s="11">
        <f t="shared" si="12"/>
        <v>1</v>
      </c>
      <c r="K212" s="11" t="s">
        <v>1434</v>
      </c>
      <c r="L212" s="11">
        <f t="shared" si="13"/>
        <v>0</v>
      </c>
      <c r="M212" s="11" t="s">
        <v>1929</v>
      </c>
      <c r="N212" s="11">
        <f t="shared" si="14"/>
        <v>0</v>
      </c>
      <c r="O212" s="11" t="s">
        <v>1929</v>
      </c>
      <c r="P212" s="11">
        <f t="shared" si="15"/>
        <v>0</v>
      </c>
      <c r="Q212" s="11" t="s">
        <v>1929</v>
      </c>
    </row>
    <row r="213" spans="1:17" ht="51" x14ac:dyDescent="0.25">
      <c r="A213" s="7" t="s">
        <v>1932</v>
      </c>
      <c r="B213" s="7" t="s">
        <v>2125</v>
      </c>
      <c r="C213" s="11" t="s">
        <v>1</v>
      </c>
      <c r="D213" s="8" t="s">
        <v>2441</v>
      </c>
      <c r="E213" s="9">
        <v>0.8</v>
      </c>
      <c r="F213" s="10">
        <v>12</v>
      </c>
      <c r="G213" s="9">
        <v>0.2</v>
      </c>
      <c r="H213" s="10">
        <v>3</v>
      </c>
      <c r="I213" s="10">
        <v>15</v>
      </c>
      <c r="J213" s="11">
        <f t="shared" si="12"/>
        <v>1</v>
      </c>
      <c r="K213" s="11" t="s">
        <v>1434</v>
      </c>
      <c r="L213" s="11">
        <f t="shared" si="13"/>
        <v>1</v>
      </c>
      <c r="M213" s="11" t="s">
        <v>1434</v>
      </c>
      <c r="N213" s="11">
        <f t="shared" si="14"/>
        <v>0</v>
      </c>
      <c r="O213" s="11" t="s">
        <v>1929</v>
      </c>
      <c r="P213" s="11">
        <f t="shared" si="15"/>
        <v>0</v>
      </c>
      <c r="Q213" s="11" t="s">
        <v>1929</v>
      </c>
    </row>
    <row r="214" spans="1:17" ht="38.25" x14ac:dyDescent="0.25">
      <c r="A214" s="7" t="s">
        <v>1932</v>
      </c>
      <c r="B214" s="7" t="s">
        <v>2125</v>
      </c>
      <c r="C214" s="11" t="s">
        <v>1</v>
      </c>
      <c r="D214" s="8" t="s">
        <v>2442</v>
      </c>
      <c r="E214" s="9">
        <v>0.8</v>
      </c>
      <c r="F214" s="10">
        <v>12</v>
      </c>
      <c r="G214" s="9">
        <v>0.2</v>
      </c>
      <c r="H214" s="10">
        <v>3</v>
      </c>
      <c r="I214" s="10">
        <v>15</v>
      </c>
      <c r="J214" s="11">
        <f t="shared" si="12"/>
        <v>1</v>
      </c>
      <c r="K214" s="11" t="s">
        <v>1434</v>
      </c>
      <c r="L214" s="11">
        <f t="shared" si="13"/>
        <v>1</v>
      </c>
      <c r="M214" s="11" t="s">
        <v>1434</v>
      </c>
      <c r="N214" s="11">
        <f t="shared" si="14"/>
        <v>0</v>
      </c>
      <c r="O214" s="11" t="s">
        <v>1929</v>
      </c>
      <c r="P214" s="11">
        <f t="shared" si="15"/>
        <v>0</v>
      </c>
      <c r="Q214" s="11" t="s">
        <v>1929</v>
      </c>
    </row>
    <row r="215" spans="1:17" ht="51" x14ac:dyDescent="0.25">
      <c r="A215" s="7" t="s">
        <v>1932</v>
      </c>
      <c r="B215" s="7" t="s">
        <v>2127</v>
      </c>
      <c r="C215" s="11" t="s">
        <v>1</v>
      </c>
      <c r="D215" s="8" t="s">
        <v>2443</v>
      </c>
      <c r="E215" s="9">
        <v>0.66669999999999996</v>
      </c>
      <c r="F215" s="10">
        <v>10</v>
      </c>
      <c r="G215" s="9">
        <v>0.33329999999999999</v>
      </c>
      <c r="H215" s="10">
        <v>5</v>
      </c>
      <c r="I215" s="10">
        <v>15</v>
      </c>
      <c r="J215" s="11">
        <f t="shared" si="12"/>
        <v>1</v>
      </c>
      <c r="K215" s="11" t="s">
        <v>1434</v>
      </c>
      <c r="L215" s="11">
        <f t="shared" si="13"/>
        <v>0</v>
      </c>
      <c r="M215" s="11" t="s">
        <v>1929</v>
      </c>
      <c r="N215" s="11">
        <f t="shared" si="14"/>
        <v>0</v>
      </c>
      <c r="O215" s="11" t="s">
        <v>1929</v>
      </c>
      <c r="P215" s="11">
        <f t="shared" si="15"/>
        <v>0</v>
      </c>
      <c r="Q215" s="11" t="s">
        <v>1929</v>
      </c>
    </row>
    <row r="216" spans="1:17" ht="63.75" x14ac:dyDescent="0.25">
      <c r="A216" s="7" t="s">
        <v>1932</v>
      </c>
      <c r="B216" s="7" t="s">
        <v>2127</v>
      </c>
      <c r="C216" s="11" t="s">
        <v>1</v>
      </c>
      <c r="D216" s="8" t="s">
        <v>2444</v>
      </c>
      <c r="E216" s="9">
        <v>0.8</v>
      </c>
      <c r="F216" s="10">
        <v>12</v>
      </c>
      <c r="G216" s="9">
        <v>0.2</v>
      </c>
      <c r="H216" s="10">
        <v>3</v>
      </c>
      <c r="I216" s="10">
        <v>15</v>
      </c>
      <c r="J216" s="11">
        <f t="shared" si="12"/>
        <v>1</v>
      </c>
      <c r="K216" s="11" t="s">
        <v>1434</v>
      </c>
      <c r="L216" s="11">
        <f t="shared" si="13"/>
        <v>1</v>
      </c>
      <c r="M216" s="11" t="s">
        <v>1434</v>
      </c>
      <c r="N216" s="11">
        <f t="shared" si="14"/>
        <v>0</v>
      </c>
      <c r="O216" s="11" t="s">
        <v>1929</v>
      </c>
      <c r="P216" s="11">
        <f t="shared" si="15"/>
        <v>0</v>
      </c>
      <c r="Q216" s="11" t="s">
        <v>1929</v>
      </c>
    </row>
    <row r="217" spans="1:17" ht="63.75" x14ac:dyDescent="0.25">
      <c r="A217" s="7" t="s">
        <v>1932</v>
      </c>
      <c r="B217" s="7" t="s">
        <v>2445</v>
      </c>
      <c r="C217" s="11" t="s">
        <v>1</v>
      </c>
      <c r="D217" s="8" t="s">
        <v>2446</v>
      </c>
      <c r="E217" s="9">
        <v>0.86670000000000003</v>
      </c>
      <c r="F217" s="10">
        <v>13</v>
      </c>
      <c r="G217" s="9">
        <v>0.1333</v>
      </c>
      <c r="H217" s="10">
        <v>2</v>
      </c>
      <c r="I217" s="10">
        <v>15</v>
      </c>
      <c r="J217" s="11">
        <f t="shared" si="12"/>
        <v>1</v>
      </c>
      <c r="K217" s="11" t="s">
        <v>1434</v>
      </c>
      <c r="L217" s="11">
        <f t="shared" si="13"/>
        <v>1</v>
      </c>
      <c r="M217" s="11" t="s">
        <v>1434</v>
      </c>
      <c r="N217" s="11">
        <f t="shared" si="14"/>
        <v>0</v>
      </c>
      <c r="O217" s="11" t="s">
        <v>1929</v>
      </c>
      <c r="P217" s="11">
        <f t="shared" si="15"/>
        <v>0</v>
      </c>
      <c r="Q217" s="11" t="s">
        <v>1929</v>
      </c>
    </row>
    <row r="218" spans="1:17" ht="63.75" x14ac:dyDescent="0.25">
      <c r="A218" s="7" t="s">
        <v>1932</v>
      </c>
      <c r="B218" s="7" t="s">
        <v>2129</v>
      </c>
      <c r="C218" s="11" t="s">
        <v>1</v>
      </c>
      <c r="D218" s="8" t="s">
        <v>2447</v>
      </c>
      <c r="E218" s="9">
        <v>0.93330000000000002</v>
      </c>
      <c r="F218" s="10">
        <v>14</v>
      </c>
      <c r="G218" s="9">
        <v>6.6699999999999995E-2</v>
      </c>
      <c r="H218" s="10">
        <v>1</v>
      </c>
      <c r="I218" s="10">
        <v>15</v>
      </c>
      <c r="J218" s="11">
        <f t="shared" si="12"/>
        <v>1</v>
      </c>
      <c r="K218" s="11" t="s">
        <v>1434</v>
      </c>
      <c r="L218" s="11">
        <f t="shared" si="13"/>
        <v>1</v>
      </c>
      <c r="M218" s="11" t="s">
        <v>1434</v>
      </c>
      <c r="N218" s="11">
        <f t="shared" si="14"/>
        <v>1</v>
      </c>
      <c r="O218" s="11" t="s">
        <v>1434</v>
      </c>
      <c r="P218" s="11">
        <f t="shared" si="15"/>
        <v>0</v>
      </c>
      <c r="Q218" s="11" t="s">
        <v>1929</v>
      </c>
    </row>
    <row r="219" spans="1:17" ht="140.25" x14ac:dyDescent="0.25">
      <c r="A219" s="7" t="s">
        <v>1932</v>
      </c>
      <c r="B219" s="7" t="s">
        <v>2129</v>
      </c>
      <c r="C219" s="11" t="s">
        <v>1</v>
      </c>
      <c r="D219" s="8" t="s">
        <v>2448</v>
      </c>
      <c r="E219" s="9">
        <v>0.73329999999999995</v>
      </c>
      <c r="F219" s="10">
        <v>11</v>
      </c>
      <c r="G219" s="9">
        <v>0.26669999999999999</v>
      </c>
      <c r="H219" s="10">
        <v>4</v>
      </c>
      <c r="I219" s="10">
        <v>15</v>
      </c>
      <c r="J219" s="11">
        <f t="shared" si="12"/>
        <v>1</v>
      </c>
      <c r="K219" s="11" t="s">
        <v>1434</v>
      </c>
      <c r="L219" s="11">
        <f t="shared" si="13"/>
        <v>0</v>
      </c>
      <c r="M219" s="11" t="s">
        <v>1929</v>
      </c>
      <c r="N219" s="11">
        <f t="shared" si="14"/>
        <v>0</v>
      </c>
      <c r="O219" s="11" t="s">
        <v>1929</v>
      </c>
      <c r="P219" s="11">
        <f t="shared" si="15"/>
        <v>0</v>
      </c>
      <c r="Q219" s="11" t="s">
        <v>1929</v>
      </c>
    </row>
    <row r="220" spans="1:17" ht="114.75" x14ac:dyDescent="0.25">
      <c r="A220" s="7" t="s">
        <v>1932</v>
      </c>
      <c r="B220" s="7" t="s">
        <v>2129</v>
      </c>
      <c r="C220" s="11" t="s">
        <v>1</v>
      </c>
      <c r="D220" s="8" t="s">
        <v>2449</v>
      </c>
      <c r="E220" s="9">
        <v>0.8</v>
      </c>
      <c r="F220" s="10">
        <v>12</v>
      </c>
      <c r="G220" s="9">
        <v>0.2</v>
      </c>
      <c r="H220" s="10">
        <v>3</v>
      </c>
      <c r="I220" s="10">
        <v>15</v>
      </c>
      <c r="J220" s="11">
        <f t="shared" si="12"/>
        <v>1</v>
      </c>
      <c r="K220" s="11" t="s">
        <v>1434</v>
      </c>
      <c r="L220" s="11">
        <f t="shared" si="13"/>
        <v>1</v>
      </c>
      <c r="M220" s="11" t="s">
        <v>1434</v>
      </c>
      <c r="N220" s="11">
        <f t="shared" si="14"/>
        <v>0</v>
      </c>
      <c r="O220" s="11" t="s">
        <v>1929</v>
      </c>
      <c r="P220" s="11">
        <f t="shared" si="15"/>
        <v>0</v>
      </c>
      <c r="Q220" s="11" t="s">
        <v>1929</v>
      </c>
    </row>
    <row r="221" spans="1:17" ht="77.25" x14ac:dyDescent="0.25">
      <c r="A221" s="7" t="s">
        <v>1933</v>
      </c>
      <c r="B221" s="15" t="s">
        <v>1963</v>
      </c>
      <c r="C221" s="11" t="s">
        <v>1</v>
      </c>
      <c r="D221" s="8" t="s">
        <v>2450</v>
      </c>
      <c r="E221" s="9">
        <v>1</v>
      </c>
      <c r="F221" s="10">
        <v>16</v>
      </c>
      <c r="G221" s="9">
        <v>0</v>
      </c>
      <c r="H221" s="10">
        <v>0</v>
      </c>
      <c r="I221" s="10">
        <v>16</v>
      </c>
      <c r="J221" s="11">
        <f t="shared" si="12"/>
        <v>1</v>
      </c>
      <c r="K221" s="11" t="s">
        <v>1434</v>
      </c>
      <c r="L221" s="11">
        <f t="shared" si="13"/>
        <v>1</v>
      </c>
      <c r="M221" s="11" t="s">
        <v>1434</v>
      </c>
      <c r="N221" s="11">
        <f t="shared" si="14"/>
        <v>1</v>
      </c>
      <c r="O221" s="11" t="s">
        <v>1434</v>
      </c>
      <c r="P221" s="11">
        <f t="shared" si="15"/>
        <v>1</v>
      </c>
      <c r="Q221" s="11" t="s">
        <v>1434</v>
      </c>
    </row>
    <row r="222" spans="1:17" ht="51.75" x14ac:dyDescent="0.25">
      <c r="A222" s="7" t="s">
        <v>1933</v>
      </c>
      <c r="B222" s="15" t="s">
        <v>1965</v>
      </c>
      <c r="C222" s="11" t="s">
        <v>1</v>
      </c>
      <c r="D222" s="8" t="s">
        <v>2451</v>
      </c>
      <c r="E222" s="9">
        <v>0.9375</v>
      </c>
      <c r="F222" s="10">
        <v>15</v>
      </c>
      <c r="G222" s="9">
        <v>6.25E-2</v>
      </c>
      <c r="H222" s="10">
        <v>1</v>
      </c>
      <c r="I222" s="10">
        <v>16</v>
      </c>
      <c r="J222" s="11">
        <f t="shared" si="12"/>
        <v>1</v>
      </c>
      <c r="K222" s="11" t="s">
        <v>1434</v>
      </c>
      <c r="L222" s="11">
        <f t="shared" si="13"/>
        <v>1</v>
      </c>
      <c r="M222" s="11" t="s">
        <v>1434</v>
      </c>
      <c r="N222" s="11">
        <f t="shared" si="14"/>
        <v>1</v>
      </c>
      <c r="O222" s="11" t="s">
        <v>1434</v>
      </c>
      <c r="P222" s="11">
        <f t="shared" si="15"/>
        <v>0</v>
      </c>
      <c r="Q222" s="11" t="s">
        <v>1929</v>
      </c>
    </row>
    <row r="223" spans="1:17" ht="115.5" x14ac:dyDescent="0.25">
      <c r="A223" s="7" t="s">
        <v>1933</v>
      </c>
      <c r="B223" s="15" t="s">
        <v>1968</v>
      </c>
      <c r="C223" s="11" t="s">
        <v>1</v>
      </c>
      <c r="D223" s="8" t="s">
        <v>2452</v>
      </c>
      <c r="E223" s="9">
        <v>1</v>
      </c>
      <c r="F223" s="10">
        <v>16</v>
      </c>
      <c r="G223" s="9">
        <v>0</v>
      </c>
      <c r="H223" s="10">
        <v>0</v>
      </c>
      <c r="I223" s="10">
        <v>16</v>
      </c>
      <c r="J223" s="11">
        <f t="shared" si="12"/>
        <v>1</v>
      </c>
      <c r="K223" s="11" t="s">
        <v>1434</v>
      </c>
      <c r="L223" s="11">
        <f t="shared" si="13"/>
        <v>1</v>
      </c>
      <c r="M223" s="11" t="s">
        <v>1434</v>
      </c>
      <c r="N223" s="11">
        <f t="shared" si="14"/>
        <v>1</v>
      </c>
      <c r="O223" s="11" t="s">
        <v>1434</v>
      </c>
      <c r="P223" s="11">
        <f t="shared" si="15"/>
        <v>1</v>
      </c>
      <c r="Q223" s="11" t="s">
        <v>1434</v>
      </c>
    </row>
    <row r="224" spans="1:17" ht="115.5" x14ac:dyDescent="0.25">
      <c r="A224" s="7" t="s">
        <v>1933</v>
      </c>
      <c r="B224" s="15" t="s">
        <v>1968</v>
      </c>
      <c r="C224" s="11" t="s">
        <v>1</v>
      </c>
      <c r="D224" s="8" t="s">
        <v>2453</v>
      </c>
      <c r="E224" s="9">
        <v>1</v>
      </c>
      <c r="F224" s="10">
        <v>16</v>
      </c>
      <c r="G224" s="9">
        <v>0</v>
      </c>
      <c r="H224" s="10">
        <v>0</v>
      </c>
      <c r="I224" s="10">
        <v>16</v>
      </c>
      <c r="J224" s="11">
        <f t="shared" si="12"/>
        <v>1</v>
      </c>
      <c r="K224" s="11" t="s">
        <v>1434</v>
      </c>
      <c r="L224" s="11">
        <f t="shared" si="13"/>
        <v>1</v>
      </c>
      <c r="M224" s="11" t="s">
        <v>1434</v>
      </c>
      <c r="N224" s="11">
        <f t="shared" si="14"/>
        <v>1</v>
      </c>
      <c r="O224" s="11" t="s">
        <v>1434</v>
      </c>
      <c r="P224" s="11">
        <f t="shared" si="15"/>
        <v>1</v>
      </c>
      <c r="Q224" s="11" t="s">
        <v>1434</v>
      </c>
    </row>
    <row r="225" spans="1:17" ht="90" x14ac:dyDescent="0.25">
      <c r="A225" s="7" t="s">
        <v>1933</v>
      </c>
      <c r="B225" s="15" t="s">
        <v>1970</v>
      </c>
      <c r="C225" s="11" t="s">
        <v>1</v>
      </c>
      <c r="D225" s="8" t="s">
        <v>2454</v>
      </c>
      <c r="E225" s="9">
        <v>0.625</v>
      </c>
      <c r="F225" s="10">
        <v>10</v>
      </c>
      <c r="G225" s="9">
        <v>0.375</v>
      </c>
      <c r="H225" s="10">
        <v>6</v>
      </c>
      <c r="I225" s="10">
        <v>16</v>
      </c>
      <c r="J225" s="11">
        <f t="shared" si="12"/>
        <v>0</v>
      </c>
      <c r="K225" s="11" t="s">
        <v>1929</v>
      </c>
      <c r="L225" s="11">
        <f t="shared" si="13"/>
        <v>0</v>
      </c>
      <c r="M225" s="11" t="s">
        <v>1929</v>
      </c>
      <c r="N225" s="11">
        <f t="shared" si="14"/>
        <v>0</v>
      </c>
      <c r="O225" s="11" t="s">
        <v>1929</v>
      </c>
      <c r="P225" s="11">
        <f t="shared" si="15"/>
        <v>0</v>
      </c>
      <c r="Q225" s="11" t="s">
        <v>1929</v>
      </c>
    </row>
    <row r="226" spans="1:17" ht="90" x14ac:dyDescent="0.25">
      <c r="A226" s="7" t="s">
        <v>1933</v>
      </c>
      <c r="B226" s="15" t="s">
        <v>1970</v>
      </c>
      <c r="C226" s="11" t="s">
        <v>1</v>
      </c>
      <c r="D226" s="8" t="s">
        <v>2455</v>
      </c>
      <c r="E226" s="9">
        <v>0.9375</v>
      </c>
      <c r="F226" s="10">
        <v>15</v>
      </c>
      <c r="G226" s="9">
        <v>6.25E-2</v>
      </c>
      <c r="H226" s="10">
        <v>1</v>
      </c>
      <c r="I226" s="10">
        <v>16</v>
      </c>
      <c r="J226" s="11">
        <f t="shared" si="12"/>
        <v>1</v>
      </c>
      <c r="K226" s="11" t="s">
        <v>1434</v>
      </c>
      <c r="L226" s="11">
        <f t="shared" si="13"/>
        <v>1</v>
      </c>
      <c r="M226" s="11" t="s">
        <v>1434</v>
      </c>
      <c r="N226" s="11">
        <f t="shared" si="14"/>
        <v>1</v>
      </c>
      <c r="O226" s="11" t="s">
        <v>1434</v>
      </c>
      <c r="P226" s="11">
        <f t="shared" si="15"/>
        <v>0</v>
      </c>
      <c r="Q226" s="11" t="s">
        <v>1929</v>
      </c>
    </row>
    <row r="227" spans="1:17" ht="90" x14ac:dyDescent="0.25">
      <c r="A227" s="7" t="s">
        <v>1933</v>
      </c>
      <c r="B227" s="15" t="s">
        <v>1970</v>
      </c>
      <c r="C227" s="11" t="s">
        <v>1</v>
      </c>
      <c r="D227" s="8" t="s">
        <v>2456</v>
      </c>
      <c r="E227" s="9">
        <v>0.5</v>
      </c>
      <c r="F227" s="10">
        <v>8</v>
      </c>
      <c r="G227" s="9">
        <v>0.5</v>
      </c>
      <c r="H227" s="10">
        <v>8</v>
      </c>
      <c r="I227" s="10">
        <v>16</v>
      </c>
      <c r="J227" s="11">
        <f t="shared" si="12"/>
        <v>0</v>
      </c>
      <c r="K227" s="11" t="s">
        <v>1929</v>
      </c>
      <c r="L227" s="11">
        <f t="shared" si="13"/>
        <v>0</v>
      </c>
      <c r="M227" s="11" t="s">
        <v>1929</v>
      </c>
      <c r="N227" s="11">
        <f t="shared" si="14"/>
        <v>0</v>
      </c>
      <c r="O227" s="11" t="s">
        <v>1929</v>
      </c>
      <c r="P227" s="11">
        <f t="shared" si="15"/>
        <v>0</v>
      </c>
      <c r="Q227" s="11" t="s">
        <v>1929</v>
      </c>
    </row>
    <row r="228" spans="1:17" ht="63.75" x14ac:dyDescent="0.25">
      <c r="A228" s="7" t="s">
        <v>1933</v>
      </c>
      <c r="B228" s="15" t="s">
        <v>1972</v>
      </c>
      <c r="C228" s="11" t="s">
        <v>1</v>
      </c>
      <c r="D228" s="8" t="s">
        <v>2457</v>
      </c>
      <c r="E228" s="9">
        <v>0.875</v>
      </c>
      <c r="F228" s="10">
        <v>14</v>
      </c>
      <c r="G228" s="9">
        <v>0.125</v>
      </c>
      <c r="H228" s="10">
        <v>2</v>
      </c>
      <c r="I228" s="10">
        <v>16</v>
      </c>
      <c r="J228" s="11">
        <f t="shared" si="12"/>
        <v>1</v>
      </c>
      <c r="K228" s="11" t="s">
        <v>1434</v>
      </c>
      <c r="L228" s="11">
        <f t="shared" si="13"/>
        <v>1</v>
      </c>
      <c r="M228" s="11" t="s">
        <v>1434</v>
      </c>
      <c r="N228" s="11">
        <f t="shared" si="14"/>
        <v>0</v>
      </c>
      <c r="O228" s="11" t="s">
        <v>1929</v>
      </c>
      <c r="P228" s="11">
        <f t="shared" si="15"/>
        <v>0</v>
      </c>
      <c r="Q228" s="11" t="s">
        <v>1929</v>
      </c>
    </row>
    <row r="229" spans="1:17" ht="90.75" thickBot="1" x14ac:dyDescent="0.3">
      <c r="A229" s="7" t="s">
        <v>1933</v>
      </c>
      <c r="B229" s="15" t="s">
        <v>1974</v>
      </c>
      <c r="C229" s="11" t="s">
        <v>1</v>
      </c>
      <c r="D229" s="1" t="s">
        <v>2139</v>
      </c>
      <c r="E229" s="17">
        <v>1</v>
      </c>
      <c r="F229" s="18">
        <v>16</v>
      </c>
      <c r="G229" s="17">
        <v>0</v>
      </c>
      <c r="H229" s="18">
        <v>0</v>
      </c>
      <c r="I229" s="19">
        <v>16</v>
      </c>
      <c r="J229" s="11">
        <f t="shared" si="12"/>
        <v>1</v>
      </c>
      <c r="K229" s="11" t="s">
        <v>1434</v>
      </c>
      <c r="L229" s="11">
        <f t="shared" si="13"/>
        <v>1</v>
      </c>
      <c r="M229" s="11" t="s">
        <v>1434</v>
      </c>
      <c r="N229" s="11">
        <f t="shared" si="14"/>
        <v>1</v>
      </c>
      <c r="O229" s="11" t="s">
        <v>1434</v>
      </c>
      <c r="P229" s="11">
        <f t="shared" si="15"/>
        <v>1</v>
      </c>
      <c r="Q229" s="11" t="s">
        <v>1434</v>
      </c>
    </row>
    <row r="230" spans="1:17" ht="90" x14ac:dyDescent="0.25">
      <c r="A230" s="7" t="s">
        <v>1933</v>
      </c>
      <c r="B230" s="15" t="s">
        <v>1974</v>
      </c>
      <c r="C230" s="11" t="s">
        <v>1</v>
      </c>
      <c r="D230" s="2" t="s">
        <v>2140</v>
      </c>
      <c r="E230" s="20">
        <v>0.9375</v>
      </c>
      <c r="F230" s="21">
        <v>15</v>
      </c>
      <c r="G230" s="20">
        <v>6.25E-2</v>
      </c>
      <c r="H230" s="21">
        <v>1</v>
      </c>
      <c r="I230" s="22">
        <v>16</v>
      </c>
      <c r="J230" s="11">
        <f t="shared" si="12"/>
        <v>1</v>
      </c>
      <c r="K230" s="11" t="s">
        <v>1434</v>
      </c>
      <c r="L230" s="11">
        <f t="shared" si="13"/>
        <v>1</v>
      </c>
      <c r="M230" s="11" t="s">
        <v>1434</v>
      </c>
      <c r="N230" s="11">
        <f t="shared" si="14"/>
        <v>1</v>
      </c>
      <c r="O230" s="11" t="s">
        <v>1434</v>
      </c>
      <c r="P230" s="11">
        <f t="shared" si="15"/>
        <v>0</v>
      </c>
      <c r="Q230" s="11" t="s">
        <v>1929</v>
      </c>
    </row>
    <row r="231" spans="1:17" ht="78" thickBot="1" x14ac:dyDescent="0.3">
      <c r="A231" s="7" t="s">
        <v>1933</v>
      </c>
      <c r="B231" s="15" t="s">
        <v>2141</v>
      </c>
      <c r="C231" s="11" t="s">
        <v>1</v>
      </c>
      <c r="D231" s="1" t="s">
        <v>2458</v>
      </c>
      <c r="E231" s="17">
        <v>1</v>
      </c>
      <c r="F231" s="18">
        <v>16</v>
      </c>
      <c r="G231" s="17">
        <v>0</v>
      </c>
      <c r="H231" s="18">
        <v>0</v>
      </c>
      <c r="I231" s="19">
        <v>16</v>
      </c>
      <c r="J231" s="11">
        <f t="shared" si="12"/>
        <v>1</v>
      </c>
      <c r="K231" s="11" t="s">
        <v>1434</v>
      </c>
      <c r="L231" s="11">
        <f t="shared" si="13"/>
        <v>1</v>
      </c>
      <c r="M231" s="11" t="s">
        <v>1434</v>
      </c>
      <c r="N231" s="11">
        <f t="shared" si="14"/>
        <v>1</v>
      </c>
      <c r="O231" s="11" t="s">
        <v>1434</v>
      </c>
      <c r="P231" s="11">
        <f t="shared" si="15"/>
        <v>1</v>
      </c>
      <c r="Q231" s="11" t="s">
        <v>1434</v>
      </c>
    </row>
    <row r="232" spans="1:17" ht="77.25" x14ac:dyDescent="0.25">
      <c r="A232" s="7" t="s">
        <v>1933</v>
      </c>
      <c r="B232" s="25" t="s">
        <v>2141</v>
      </c>
      <c r="C232" s="26" t="s">
        <v>1</v>
      </c>
      <c r="D232" s="2" t="s">
        <v>2459</v>
      </c>
      <c r="E232" s="20">
        <v>0.875</v>
      </c>
      <c r="F232" s="21">
        <v>14</v>
      </c>
      <c r="G232" s="20">
        <v>0.125</v>
      </c>
      <c r="H232" s="21">
        <v>2</v>
      </c>
      <c r="I232" s="22">
        <v>16</v>
      </c>
      <c r="J232" s="11">
        <f t="shared" si="12"/>
        <v>1</v>
      </c>
      <c r="K232" s="11" t="s">
        <v>1434</v>
      </c>
      <c r="L232" s="11">
        <f t="shared" si="13"/>
        <v>1</v>
      </c>
      <c r="M232" s="11" t="s">
        <v>1434</v>
      </c>
      <c r="N232" s="11">
        <f t="shared" si="14"/>
        <v>0</v>
      </c>
      <c r="O232" s="11" t="s">
        <v>1929</v>
      </c>
      <c r="P232" s="11">
        <f t="shared" si="15"/>
        <v>0</v>
      </c>
      <c r="Q232" s="11" t="s">
        <v>1929</v>
      </c>
    </row>
    <row r="233" spans="1:17" ht="102" x14ac:dyDescent="0.25">
      <c r="A233" s="7" t="s">
        <v>1933</v>
      </c>
      <c r="B233" s="15" t="s">
        <v>2141</v>
      </c>
      <c r="C233" s="11" t="s">
        <v>1</v>
      </c>
      <c r="D233" s="8" t="s">
        <v>2460</v>
      </c>
      <c r="E233" s="9">
        <v>1</v>
      </c>
      <c r="F233" s="10">
        <v>16</v>
      </c>
      <c r="G233" s="9">
        <v>0</v>
      </c>
      <c r="H233" s="10">
        <v>0</v>
      </c>
      <c r="I233" s="10">
        <v>16</v>
      </c>
      <c r="J233" s="11">
        <f t="shared" si="12"/>
        <v>1</v>
      </c>
      <c r="K233" s="11" t="s">
        <v>1434</v>
      </c>
      <c r="L233" s="11">
        <f t="shared" si="13"/>
        <v>1</v>
      </c>
      <c r="M233" s="11" t="s">
        <v>1434</v>
      </c>
      <c r="N233" s="11">
        <f t="shared" si="14"/>
        <v>1</v>
      </c>
      <c r="O233" s="11" t="s">
        <v>1434</v>
      </c>
      <c r="P233" s="11">
        <f t="shared" si="15"/>
        <v>1</v>
      </c>
      <c r="Q233" s="11" t="s">
        <v>1434</v>
      </c>
    </row>
    <row r="234" spans="1:17" ht="89.25" x14ac:dyDescent="0.25">
      <c r="A234" s="7" t="s">
        <v>1933</v>
      </c>
      <c r="B234" s="15" t="s">
        <v>2141</v>
      </c>
      <c r="C234" s="11" t="s">
        <v>1</v>
      </c>
      <c r="D234" s="8" t="s">
        <v>2461</v>
      </c>
      <c r="E234" s="9">
        <v>0.625</v>
      </c>
      <c r="F234" s="10">
        <v>10</v>
      </c>
      <c r="G234" s="9">
        <v>0.375</v>
      </c>
      <c r="H234" s="10">
        <v>6</v>
      </c>
      <c r="I234" s="10">
        <v>16</v>
      </c>
      <c r="J234" s="11">
        <f t="shared" si="12"/>
        <v>0</v>
      </c>
      <c r="K234" s="11" t="s">
        <v>1929</v>
      </c>
      <c r="L234" s="11">
        <f t="shared" si="13"/>
        <v>0</v>
      </c>
      <c r="M234" s="11" t="s">
        <v>1929</v>
      </c>
      <c r="N234" s="11">
        <f t="shared" si="14"/>
        <v>0</v>
      </c>
      <c r="O234" s="11" t="s">
        <v>1929</v>
      </c>
      <c r="P234" s="11">
        <f t="shared" si="15"/>
        <v>0</v>
      </c>
      <c r="Q234" s="11" t="s">
        <v>1929</v>
      </c>
    </row>
    <row r="235" spans="1:17" ht="77.25" x14ac:dyDescent="0.25">
      <c r="A235" s="7" t="s">
        <v>1933</v>
      </c>
      <c r="B235" s="15" t="s">
        <v>2141</v>
      </c>
      <c r="C235" s="11" t="s">
        <v>1</v>
      </c>
      <c r="D235" t="s">
        <v>2462</v>
      </c>
      <c r="E235" s="9">
        <v>0</v>
      </c>
      <c r="F235" s="10">
        <v>0</v>
      </c>
      <c r="G235" s="9">
        <v>1</v>
      </c>
      <c r="H235" s="10">
        <v>16</v>
      </c>
      <c r="I235" s="10">
        <v>16</v>
      </c>
      <c r="J235" s="11">
        <f t="shared" si="12"/>
        <v>0</v>
      </c>
      <c r="K235" s="11" t="s">
        <v>1929</v>
      </c>
      <c r="L235" s="11">
        <f t="shared" si="13"/>
        <v>0</v>
      </c>
      <c r="M235" s="11" t="s">
        <v>1929</v>
      </c>
      <c r="N235" s="11">
        <f t="shared" si="14"/>
        <v>0</v>
      </c>
      <c r="O235" s="11" t="s">
        <v>1929</v>
      </c>
      <c r="P235" s="11">
        <f t="shared" si="15"/>
        <v>0</v>
      </c>
      <c r="Q235" s="11" t="s">
        <v>1929</v>
      </c>
    </row>
    <row r="236" spans="1:17" ht="77.25" x14ac:dyDescent="0.25">
      <c r="A236" s="7" t="s">
        <v>1933</v>
      </c>
      <c r="B236" s="15" t="s">
        <v>2141</v>
      </c>
      <c r="C236" s="11" t="s">
        <v>1</v>
      </c>
      <c r="D236" t="s">
        <v>2463</v>
      </c>
      <c r="E236" s="9">
        <v>0</v>
      </c>
      <c r="F236" s="10">
        <v>0</v>
      </c>
      <c r="G236" s="9">
        <v>1</v>
      </c>
      <c r="H236" s="10">
        <v>16</v>
      </c>
      <c r="I236" s="10">
        <v>16</v>
      </c>
      <c r="J236" s="11">
        <f t="shared" si="12"/>
        <v>0</v>
      </c>
      <c r="K236" s="11" t="s">
        <v>1929</v>
      </c>
      <c r="L236" s="11">
        <f t="shared" si="13"/>
        <v>0</v>
      </c>
      <c r="M236" s="11" t="s">
        <v>1929</v>
      </c>
      <c r="N236" s="11">
        <f t="shared" si="14"/>
        <v>0</v>
      </c>
      <c r="O236" s="11" t="s">
        <v>1929</v>
      </c>
      <c r="P236" s="11">
        <f t="shared" si="15"/>
        <v>0</v>
      </c>
      <c r="Q236" s="11" t="s">
        <v>1929</v>
      </c>
    </row>
    <row r="237" spans="1:17" ht="77.25" x14ac:dyDescent="0.25">
      <c r="A237" s="7" t="s">
        <v>1933</v>
      </c>
      <c r="B237" s="15" t="s">
        <v>2141</v>
      </c>
      <c r="C237" s="11" t="s">
        <v>1</v>
      </c>
      <c r="D237" s="8" t="s">
        <v>2464</v>
      </c>
      <c r="E237" s="9">
        <v>0</v>
      </c>
      <c r="F237" s="10">
        <v>0</v>
      </c>
      <c r="G237" s="9">
        <v>1</v>
      </c>
      <c r="H237" s="10">
        <v>16</v>
      </c>
      <c r="I237" s="10">
        <v>16</v>
      </c>
      <c r="J237" s="11">
        <f t="shared" si="12"/>
        <v>0</v>
      </c>
      <c r="K237" s="11" t="s">
        <v>1929</v>
      </c>
      <c r="L237" s="11">
        <f t="shared" si="13"/>
        <v>0</v>
      </c>
      <c r="M237" s="11" t="s">
        <v>1929</v>
      </c>
      <c r="N237" s="11">
        <f t="shared" si="14"/>
        <v>0</v>
      </c>
      <c r="O237" s="11" t="s">
        <v>1929</v>
      </c>
      <c r="P237" s="11">
        <f t="shared" si="15"/>
        <v>0</v>
      </c>
      <c r="Q237" s="11" t="s">
        <v>1929</v>
      </c>
    </row>
    <row r="238" spans="1:17" ht="77.25" x14ac:dyDescent="0.25">
      <c r="A238" s="7" t="s">
        <v>1933</v>
      </c>
      <c r="B238" s="15" t="s">
        <v>2141</v>
      </c>
      <c r="C238" s="11" t="s">
        <v>1</v>
      </c>
      <c r="D238" s="8" t="s">
        <v>2465</v>
      </c>
      <c r="E238" s="9">
        <v>0</v>
      </c>
      <c r="F238" s="10">
        <v>0</v>
      </c>
      <c r="G238" s="9">
        <v>1</v>
      </c>
      <c r="H238" s="10">
        <v>16</v>
      </c>
      <c r="I238" s="10">
        <v>16</v>
      </c>
      <c r="J238" s="11">
        <f t="shared" si="12"/>
        <v>0</v>
      </c>
      <c r="K238" s="11" t="s">
        <v>1929</v>
      </c>
      <c r="L238" s="11">
        <f t="shared" si="13"/>
        <v>0</v>
      </c>
      <c r="M238" s="11" t="s">
        <v>1929</v>
      </c>
      <c r="N238" s="11">
        <f t="shared" si="14"/>
        <v>0</v>
      </c>
      <c r="O238" s="11" t="s">
        <v>1929</v>
      </c>
      <c r="P238" s="11">
        <f t="shared" si="15"/>
        <v>0</v>
      </c>
      <c r="Q238" s="11" t="s">
        <v>1929</v>
      </c>
    </row>
    <row r="239" spans="1:17" ht="77.25" x14ac:dyDescent="0.25">
      <c r="A239" s="7" t="s">
        <v>1933</v>
      </c>
      <c r="B239" s="15" t="s">
        <v>2141</v>
      </c>
      <c r="C239" s="11" t="s">
        <v>1</v>
      </c>
      <c r="D239" s="8" t="s">
        <v>2466</v>
      </c>
      <c r="E239" s="9">
        <v>0</v>
      </c>
      <c r="F239" s="10">
        <v>0</v>
      </c>
      <c r="G239" s="9">
        <v>1</v>
      </c>
      <c r="H239" s="10">
        <v>16</v>
      </c>
      <c r="I239" s="10">
        <v>16</v>
      </c>
      <c r="J239" s="11">
        <f t="shared" si="12"/>
        <v>0</v>
      </c>
      <c r="K239" s="11" t="s">
        <v>1929</v>
      </c>
      <c r="L239" s="11">
        <f t="shared" si="13"/>
        <v>0</v>
      </c>
      <c r="M239" s="11" t="s">
        <v>1929</v>
      </c>
      <c r="N239" s="11">
        <f t="shared" si="14"/>
        <v>0</v>
      </c>
      <c r="O239" s="11" t="s">
        <v>1929</v>
      </c>
      <c r="P239" s="11">
        <f t="shared" si="15"/>
        <v>0</v>
      </c>
      <c r="Q239" s="11" t="s">
        <v>1929</v>
      </c>
    </row>
    <row r="240" spans="1:17" ht="77.25" x14ac:dyDescent="0.25">
      <c r="A240" s="7" t="s">
        <v>1933</v>
      </c>
      <c r="B240" s="15" t="s">
        <v>2141</v>
      </c>
      <c r="C240" s="11" t="s">
        <v>1</v>
      </c>
      <c r="D240" s="8" t="s">
        <v>2467</v>
      </c>
      <c r="E240" s="9">
        <v>0</v>
      </c>
      <c r="F240" s="10">
        <v>0</v>
      </c>
      <c r="G240" s="9">
        <v>1</v>
      </c>
      <c r="H240" s="10">
        <v>16</v>
      </c>
      <c r="I240" s="10">
        <v>16</v>
      </c>
      <c r="J240" s="11">
        <f t="shared" si="12"/>
        <v>0</v>
      </c>
      <c r="K240" s="11" t="s">
        <v>1929</v>
      </c>
      <c r="L240" s="11">
        <f t="shared" si="13"/>
        <v>0</v>
      </c>
      <c r="M240" s="11" t="s">
        <v>1929</v>
      </c>
      <c r="N240" s="11">
        <f t="shared" si="14"/>
        <v>0</v>
      </c>
      <c r="O240" s="11" t="s">
        <v>1929</v>
      </c>
      <c r="P240" s="11">
        <f t="shared" si="15"/>
        <v>0</v>
      </c>
      <c r="Q240" s="11" t="s">
        <v>1929</v>
      </c>
    </row>
    <row r="241" spans="1:17" ht="51" x14ac:dyDescent="0.25">
      <c r="A241" s="7" t="s">
        <v>1934</v>
      </c>
      <c r="B241" s="15" t="s">
        <v>1976</v>
      </c>
      <c r="C241" s="11" t="s">
        <v>1</v>
      </c>
      <c r="D241" s="8" t="s">
        <v>2468</v>
      </c>
      <c r="E241" s="9">
        <v>1</v>
      </c>
      <c r="F241" s="10">
        <v>15</v>
      </c>
      <c r="G241" s="9">
        <v>0</v>
      </c>
      <c r="H241" s="10">
        <v>0</v>
      </c>
      <c r="I241" s="10">
        <v>15</v>
      </c>
      <c r="J241" s="11">
        <f t="shared" si="12"/>
        <v>1</v>
      </c>
      <c r="K241" s="11" t="s">
        <v>1434</v>
      </c>
      <c r="L241" s="11">
        <f t="shared" si="13"/>
        <v>1</v>
      </c>
      <c r="M241" s="11" t="s">
        <v>1434</v>
      </c>
      <c r="N241" s="11">
        <f t="shared" si="14"/>
        <v>1</v>
      </c>
      <c r="O241" s="11" t="s">
        <v>1434</v>
      </c>
      <c r="P241" s="11">
        <f t="shared" si="15"/>
        <v>1</v>
      </c>
      <c r="Q241" s="11" t="s">
        <v>1434</v>
      </c>
    </row>
    <row r="242" spans="1:17" ht="63.75" x14ac:dyDescent="0.25">
      <c r="A242" s="7" t="s">
        <v>1934</v>
      </c>
      <c r="B242" s="15" t="s">
        <v>1976</v>
      </c>
      <c r="C242" s="11" t="s">
        <v>1</v>
      </c>
      <c r="D242" s="8" t="s">
        <v>2469</v>
      </c>
      <c r="E242" s="9">
        <v>0.8</v>
      </c>
      <c r="F242" s="10">
        <v>12</v>
      </c>
      <c r="G242" s="9">
        <v>0.2</v>
      </c>
      <c r="H242" s="10">
        <v>3</v>
      </c>
      <c r="I242" s="10">
        <v>15</v>
      </c>
      <c r="J242" s="11">
        <f t="shared" si="12"/>
        <v>1</v>
      </c>
      <c r="K242" s="11" t="s">
        <v>1434</v>
      </c>
      <c r="L242" s="11">
        <f t="shared" si="13"/>
        <v>1</v>
      </c>
      <c r="M242" s="11" t="s">
        <v>1434</v>
      </c>
      <c r="N242" s="11">
        <f t="shared" si="14"/>
        <v>0</v>
      </c>
      <c r="O242" s="11" t="s">
        <v>1929</v>
      </c>
      <c r="P242" s="11">
        <f t="shared" si="15"/>
        <v>0</v>
      </c>
      <c r="Q242" s="11" t="s">
        <v>1929</v>
      </c>
    </row>
    <row r="243" spans="1:17" ht="51" x14ac:dyDescent="0.25">
      <c r="A243" s="7" t="s">
        <v>1934</v>
      </c>
      <c r="B243" s="15" t="s">
        <v>1976</v>
      </c>
      <c r="C243" s="11" t="s">
        <v>1</v>
      </c>
      <c r="D243" s="8" t="s">
        <v>2470</v>
      </c>
      <c r="E243" s="9">
        <v>1</v>
      </c>
      <c r="F243" s="10">
        <v>15</v>
      </c>
      <c r="G243" s="9">
        <v>0</v>
      </c>
      <c r="H243" s="10">
        <v>0</v>
      </c>
      <c r="I243" s="10">
        <v>15</v>
      </c>
      <c r="J243" s="11">
        <f t="shared" si="12"/>
        <v>1</v>
      </c>
      <c r="K243" s="11" t="s">
        <v>1434</v>
      </c>
      <c r="L243" s="11">
        <f t="shared" si="13"/>
        <v>1</v>
      </c>
      <c r="M243" s="11" t="s">
        <v>1434</v>
      </c>
      <c r="N243" s="11">
        <f t="shared" si="14"/>
        <v>1</v>
      </c>
      <c r="O243" s="11" t="s">
        <v>1434</v>
      </c>
      <c r="P243" s="11">
        <f t="shared" si="15"/>
        <v>1</v>
      </c>
      <c r="Q243" s="11" t="s">
        <v>1434</v>
      </c>
    </row>
    <row r="244" spans="1:17" ht="51" x14ac:dyDescent="0.25">
      <c r="A244" s="7" t="s">
        <v>1934</v>
      </c>
      <c r="B244" s="15" t="s">
        <v>1976</v>
      </c>
      <c r="C244" s="11" t="s">
        <v>1</v>
      </c>
      <c r="D244" s="8" t="s">
        <v>2471</v>
      </c>
      <c r="E244" s="9">
        <v>0.86670000000000003</v>
      </c>
      <c r="F244" s="10">
        <v>13</v>
      </c>
      <c r="G244" s="9">
        <v>0.1333</v>
      </c>
      <c r="H244" s="10">
        <v>2</v>
      </c>
      <c r="I244" s="10">
        <v>15</v>
      </c>
      <c r="J244" s="11">
        <f t="shared" si="12"/>
        <v>1</v>
      </c>
      <c r="K244" s="11" t="s">
        <v>1434</v>
      </c>
      <c r="L244" s="11">
        <f t="shared" si="13"/>
        <v>1</v>
      </c>
      <c r="M244" s="11" t="s">
        <v>1434</v>
      </c>
      <c r="N244" s="11">
        <f t="shared" si="14"/>
        <v>0</v>
      </c>
      <c r="O244" s="11" t="s">
        <v>1929</v>
      </c>
      <c r="P244" s="11">
        <f t="shared" si="15"/>
        <v>0</v>
      </c>
      <c r="Q244" s="11" t="s">
        <v>1929</v>
      </c>
    </row>
    <row r="245" spans="1:17" ht="51" x14ac:dyDescent="0.25">
      <c r="A245" s="7" t="s">
        <v>1935</v>
      </c>
      <c r="B245" s="15" t="s">
        <v>1976</v>
      </c>
      <c r="C245" s="11" t="s">
        <v>1</v>
      </c>
      <c r="D245" s="8" t="s">
        <v>2472</v>
      </c>
      <c r="E245" s="9">
        <v>0.86670000000000003</v>
      </c>
      <c r="F245" s="10">
        <v>13</v>
      </c>
      <c r="G245" s="9">
        <v>0.1333</v>
      </c>
      <c r="H245" s="10">
        <v>2</v>
      </c>
      <c r="I245" s="10">
        <v>15</v>
      </c>
      <c r="J245" s="11">
        <f t="shared" si="12"/>
        <v>1</v>
      </c>
      <c r="K245" s="11" t="s">
        <v>1434</v>
      </c>
      <c r="L245" s="11">
        <f t="shared" si="13"/>
        <v>1</v>
      </c>
      <c r="M245" s="11" t="s">
        <v>1434</v>
      </c>
      <c r="N245" s="11">
        <f t="shared" si="14"/>
        <v>0</v>
      </c>
      <c r="O245" s="11" t="s">
        <v>1929</v>
      </c>
      <c r="P245" s="11">
        <f t="shared" si="15"/>
        <v>0</v>
      </c>
      <c r="Q245" s="11" t="s">
        <v>1929</v>
      </c>
    </row>
    <row r="246" spans="1:17" ht="63.75" x14ac:dyDescent="0.25">
      <c r="A246" s="7" t="s">
        <v>1935</v>
      </c>
      <c r="B246" s="15" t="s">
        <v>1976</v>
      </c>
      <c r="C246" s="11" t="s">
        <v>1</v>
      </c>
      <c r="D246" s="8" t="s">
        <v>2473</v>
      </c>
      <c r="E246" s="9">
        <v>0.93330000000000002</v>
      </c>
      <c r="F246" s="10">
        <v>14</v>
      </c>
      <c r="G246" s="9">
        <v>6.6699999999999995E-2</v>
      </c>
      <c r="H246" s="10">
        <v>1</v>
      </c>
      <c r="I246" s="10">
        <v>15</v>
      </c>
      <c r="J246" s="11">
        <f t="shared" si="12"/>
        <v>1</v>
      </c>
      <c r="K246" s="11" t="s">
        <v>1434</v>
      </c>
      <c r="L246" s="11">
        <f t="shared" si="13"/>
        <v>1</v>
      </c>
      <c r="M246" s="11" t="s">
        <v>1434</v>
      </c>
      <c r="N246" s="11">
        <f t="shared" si="14"/>
        <v>1</v>
      </c>
      <c r="O246" s="11" t="s">
        <v>1434</v>
      </c>
      <c r="P246" s="11">
        <f t="shared" si="15"/>
        <v>0</v>
      </c>
      <c r="Q246" s="11" t="s">
        <v>1929</v>
      </c>
    </row>
    <row r="247" spans="1:17" ht="89.25" x14ac:dyDescent="0.25">
      <c r="A247" s="7" t="s">
        <v>1935</v>
      </c>
      <c r="B247" s="15" t="s">
        <v>1976</v>
      </c>
      <c r="C247" s="11" t="s">
        <v>1</v>
      </c>
      <c r="D247" s="8" t="s">
        <v>2474</v>
      </c>
      <c r="E247" s="9">
        <v>0.86670000000000003</v>
      </c>
      <c r="F247" s="10">
        <v>13</v>
      </c>
      <c r="G247" s="9">
        <v>0.1333</v>
      </c>
      <c r="H247" s="10">
        <v>2</v>
      </c>
      <c r="I247" s="10">
        <v>15</v>
      </c>
      <c r="J247" s="11">
        <f t="shared" si="12"/>
        <v>1</v>
      </c>
      <c r="K247" s="11" t="s">
        <v>1434</v>
      </c>
      <c r="L247" s="11">
        <f t="shared" si="13"/>
        <v>1</v>
      </c>
      <c r="M247" s="11" t="s">
        <v>1434</v>
      </c>
      <c r="N247" s="11">
        <f t="shared" si="14"/>
        <v>0</v>
      </c>
      <c r="O247" s="11" t="s">
        <v>1929</v>
      </c>
      <c r="P247" s="11">
        <f t="shared" si="15"/>
        <v>0</v>
      </c>
      <c r="Q247" s="11" t="s">
        <v>1929</v>
      </c>
    </row>
    <row r="248" spans="1:17" ht="51" x14ac:dyDescent="0.25">
      <c r="A248" s="7" t="s">
        <v>1935</v>
      </c>
      <c r="B248" s="15" t="s">
        <v>1976</v>
      </c>
      <c r="C248" s="11" t="s">
        <v>1</v>
      </c>
      <c r="D248" s="8" t="s">
        <v>2475</v>
      </c>
      <c r="E248" s="9">
        <v>0.93330000000000002</v>
      </c>
      <c r="F248" s="10">
        <v>14</v>
      </c>
      <c r="G248" s="9">
        <v>6.6699999999999995E-2</v>
      </c>
      <c r="H248" s="10">
        <v>1</v>
      </c>
      <c r="I248" s="10">
        <v>15</v>
      </c>
      <c r="J248" s="11">
        <f t="shared" si="12"/>
        <v>1</v>
      </c>
      <c r="K248" s="11" t="s">
        <v>1434</v>
      </c>
      <c r="L248" s="11">
        <f t="shared" si="13"/>
        <v>1</v>
      </c>
      <c r="M248" s="11" t="s">
        <v>1434</v>
      </c>
      <c r="N248" s="11">
        <f t="shared" si="14"/>
        <v>1</v>
      </c>
      <c r="O248" s="11" t="s">
        <v>1434</v>
      </c>
      <c r="P248" s="11">
        <f t="shared" si="15"/>
        <v>0</v>
      </c>
      <c r="Q248" s="11" t="s">
        <v>1929</v>
      </c>
    </row>
    <row r="249" spans="1:17" ht="51" x14ac:dyDescent="0.25">
      <c r="A249" s="7" t="s">
        <v>1935</v>
      </c>
      <c r="B249" s="15" t="s">
        <v>1976</v>
      </c>
      <c r="C249" s="11" t="s">
        <v>1</v>
      </c>
      <c r="D249" s="8" t="s">
        <v>2476</v>
      </c>
      <c r="E249" s="9">
        <v>0.8</v>
      </c>
      <c r="F249" s="10">
        <v>12</v>
      </c>
      <c r="G249" s="9">
        <v>0.2</v>
      </c>
      <c r="H249" s="10">
        <v>3</v>
      </c>
      <c r="I249" s="10">
        <v>15</v>
      </c>
      <c r="J249" s="11">
        <f t="shared" si="12"/>
        <v>1</v>
      </c>
      <c r="K249" s="11" t="s">
        <v>1434</v>
      </c>
      <c r="L249" s="11">
        <f t="shared" si="13"/>
        <v>1</v>
      </c>
      <c r="M249" s="11" t="s">
        <v>1434</v>
      </c>
      <c r="N249" s="11">
        <f t="shared" si="14"/>
        <v>0</v>
      </c>
      <c r="O249" s="11" t="s">
        <v>1929</v>
      </c>
      <c r="P249" s="11">
        <f t="shared" si="15"/>
        <v>0</v>
      </c>
      <c r="Q249" s="11" t="s">
        <v>1929</v>
      </c>
    </row>
    <row r="250" spans="1:17" ht="140.25" x14ac:dyDescent="0.25">
      <c r="A250" s="7" t="s">
        <v>1934</v>
      </c>
      <c r="B250" s="15" t="s">
        <v>1982</v>
      </c>
      <c r="C250" s="11" t="s">
        <v>1</v>
      </c>
      <c r="D250" s="8" t="s">
        <v>2477</v>
      </c>
      <c r="E250" s="9">
        <v>1</v>
      </c>
      <c r="F250" s="10">
        <v>15</v>
      </c>
      <c r="G250" s="9">
        <v>0</v>
      </c>
      <c r="H250" s="10">
        <v>0</v>
      </c>
      <c r="I250" s="10">
        <v>15</v>
      </c>
      <c r="J250" s="11">
        <f t="shared" si="12"/>
        <v>1</v>
      </c>
      <c r="K250" s="11" t="s">
        <v>1434</v>
      </c>
      <c r="L250" s="11">
        <f t="shared" si="13"/>
        <v>1</v>
      </c>
      <c r="M250" s="11" t="s">
        <v>1434</v>
      </c>
      <c r="N250" s="11">
        <f t="shared" si="14"/>
        <v>1</v>
      </c>
      <c r="O250" s="11" t="s">
        <v>1434</v>
      </c>
      <c r="P250" s="11">
        <f t="shared" si="15"/>
        <v>1</v>
      </c>
      <c r="Q250" s="11" t="s">
        <v>1434</v>
      </c>
    </row>
    <row r="251" spans="1:17" ht="39" x14ac:dyDescent="0.25">
      <c r="A251" s="7" t="s">
        <v>1934</v>
      </c>
      <c r="B251" s="15" t="s">
        <v>1982</v>
      </c>
      <c r="C251" s="11" t="s">
        <v>1</v>
      </c>
      <c r="D251" s="8" t="s">
        <v>2478</v>
      </c>
      <c r="E251" s="9">
        <v>1</v>
      </c>
      <c r="F251" s="10">
        <v>15</v>
      </c>
      <c r="G251" s="9">
        <v>0</v>
      </c>
      <c r="H251" s="10">
        <v>0</v>
      </c>
      <c r="I251" s="10">
        <v>15</v>
      </c>
      <c r="J251" s="11">
        <f t="shared" si="12"/>
        <v>1</v>
      </c>
      <c r="K251" s="11" t="s">
        <v>1434</v>
      </c>
      <c r="L251" s="11">
        <f t="shared" si="13"/>
        <v>1</v>
      </c>
      <c r="M251" s="11" t="s">
        <v>1434</v>
      </c>
      <c r="N251" s="11">
        <f t="shared" si="14"/>
        <v>1</v>
      </c>
      <c r="O251" s="11" t="s">
        <v>1434</v>
      </c>
      <c r="P251" s="11">
        <f t="shared" si="15"/>
        <v>1</v>
      </c>
      <c r="Q251" s="11" t="s">
        <v>1434</v>
      </c>
    </row>
    <row r="252" spans="1:17" ht="51.75" x14ac:dyDescent="0.25">
      <c r="A252" s="7" t="s">
        <v>1934</v>
      </c>
      <c r="B252" s="15" t="s">
        <v>1987</v>
      </c>
      <c r="C252" s="11" t="s">
        <v>1</v>
      </c>
      <c r="D252" s="8" t="s">
        <v>2479</v>
      </c>
      <c r="E252" s="9">
        <v>0.73329999999999995</v>
      </c>
      <c r="F252" s="10">
        <v>11</v>
      </c>
      <c r="G252" s="9">
        <v>0.26669999999999999</v>
      </c>
      <c r="H252" s="10">
        <v>4</v>
      </c>
      <c r="I252" s="10">
        <v>15</v>
      </c>
      <c r="J252" s="11">
        <f t="shared" si="12"/>
        <v>1</v>
      </c>
      <c r="K252" s="11" t="s">
        <v>1434</v>
      </c>
      <c r="L252" s="11">
        <f t="shared" si="13"/>
        <v>0</v>
      </c>
      <c r="M252" s="11" t="s">
        <v>1929</v>
      </c>
      <c r="N252" s="11">
        <f t="shared" si="14"/>
        <v>0</v>
      </c>
      <c r="O252" s="11" t="s">
        <v>1929</v>
      </c>
      <c r="P252" s="11">
        <f t="shared" si="15"/>
        <v>0</v>
      </c>
      <c r="Q252" s="11" t="s">
        <v>1929</v>
      </c>
    </row>
    <row r="253" spans="1:17" ht="76.5" x14ac:dyDescent="0.25">
      <c r="A253" s="7" t="s">
        <v>1934</v>
      </c>
      <c r="B253" s="15" t="s">
        <v>1987</v>
      </c>
      <c r="C253" s="11" t="s">
        <v>1</v>
      </c>
      <c r="D253" s="8" t="s">
        <v>2480</v>
      </c>
      <c r="E253" s="9">
        <v>0.5333</v>
      </c>
      <c r="F253" s="10">
        <v>8</v>
      </c>
      <c r="G253" s="9">
        <v>0.4667</v>
      </c>
      <c r="H253" s="10">
        <v>7</v>
      </c>
      <c r="I253" s="10">
        <v>15</v>
      </c>
      <c r="J253" s="11">
        <f t="shared" si="12"/>
        <v>0</v>
      </c>
      <c r="K253" s="11" t="s">
        <v>1929</v>
      </c>
      <c r="L253" s="11">
        <f t="shared" si="13"/>
        <v>0</v>
      </c>
      <c r="M253" s="11" t="s">
        <v>1929</v>
      </c>
      <c r="N253" s="11">
        <f t="shared" si="14"/>
        <v>0</v>
      </c>
      <c r="O253" s="11" t="s">
        <v>1929</v>
      </c>
      <c r="P253" s="11">
        <f t="shared" si="15"/>
        <v>0</v>
      </c>
      <c r="Q253" s="11" t="s">
        <v>1929</v>
      </c>
    </row>
    <row r="254" spans="1:17" ht="102" x14ac:dyDescent="0.25">
      <c r="A254" s="7" t="s">
        <v>1935</v>
      </c>
      <c r="B254" s="15" t="s">
        <v>1987</v>
      </c>
      <c r="C254" s="11" t="s">
        <v>1</v>
      </c>
      <c r="D254" s="8" t="s">
        <v>2481</v>
      </c>
      <c r="E254" s="9">
        <v>1</v>
      </c>
      <c r="F254" s="10">
        <v>15</v>
      </c>
      <c r="G254" s="9">
        <v>0</v>
      </c>
      <c r="H254" s="10">
        <v>0</v>
      </c>
      <c r="I254" s="10">
        <v>15</v>
      </c>
      <c r="J254" s="11">
        <f t="shared" si="12"/>
        <v>1</v>
      </c>
      <c r="K254" s="11" t="s">
        <v>1434</v>
      </c>
      <c r="L254" s="11">
        <f t="shared" si="13"/>
        <v>1</v>
      </c>
      <c r="M254" s="11" t="s">
        <v>1434</v>
      </c>
      <c r="N254" s="11">
        <f t="shared" si="14"/>
        <v>1</v>
      </c>
      <c r="O254" s="11" t="s">
        <v>1434</v>
      </c>
      <c r="P254" s="11">
        <f t="shared" si="15"/>
        <v>1</v>
      </c>
      <c r="Q254" s="11" t="s">
        <v>1434</v>
      </c>
    </row>
    <row r="255" spans="1:17" ht="77.25" x14ac:dyDescent="0.25">
      <c r="A255" s="7" t="s">
        <v>1934</v>
      </c>
      <c r="B255" s="15" t="s">
        <v>2158</v>
      </c>
      <c r="C255" s="11" t="s">
        <v>1</v>
      </c>
      <c r="D255" s="8" t="s">
        <v>2482</v>
      </c>
      <c r="E255" s="9">
        <v>0.6</v>
      </c>
      <c r="F255" s="10">
        <v>9</v>
      </c>
      <c r="G255" s="9">
        <v>0.4</v>
      </c>
      <c r="H255" s="10">
        <v>6</v>
      </c>
      <c r="I255" s="10">
        <v>15</v>
      </c>
      <c r="J255" s="11">
        <f t="shared" si="12"/>
        <v>0</v>
      </c>
      <c r="K255" s="11" t="s">
        <v>1929</v>
      </c>
      <c r="L255" s="11">
        <f t="shared" si="13"/>
        <v>0</v>
      </c>
      <c r="M255" s="11" t="s">
        <v>1929</v>
      </c>
      <c r="N255" s="11">
        <f t="shared" si="14"/>
        <v>0</v>
      </c>
      <c r="O255" s="11" t="s">
        <v>1929</v>
      </c>
      <c r="P255" s="11">
        <f t="shared" si="15"/>
        <v>0</v>
      </c>
      <c r="Q255" s="11" t="s">
        <v>1929</v>
      </c>
    </row>
    <row r="256" spans="1:17" ht="77.25" x14ac:dyDescent="0.25">
      <c r="A256" s="7" t="s">
        <v>1935</v>
      </c>
      <c r="B256" s="15" t="s">
        <v>2158</v>
      </c>
      <c r="C256" s="11" t="s">
        <v>1</v>
      </c>
      <c r="D256" s="8" t="s">
        <v>2483</v>
      </c>
      <c r="E256" s="9">
        <v>1</v>
      </c>
      <c r="F256" s="10">
        <v>15</v>
      </c>
      <c r="G256" s="9">
        <v>0</v>
      </c>
      <c r="H256" s="10">
        <v>0</v>
      </c>
      <c r="I256" s="10">
        <v>15</v>
      </c>
      <c r="J256" s="11">
        <f t="shared" si="12"/>
        <v>1</v>
      </c>
      <c r="K256" s="11" t="s">
        <v>1434</v>
      </c>
      <c r="L256" s="11">
        <f t="shared" si="13"/>
        <v>1</v>
      </c>
      <c r="M256" s="11" t="s">
        <v>1434</v>
      </c>
      <c r="N256" s="11">
        <f t="shared" si="14"/>
        <v>1</v>
      </c>
      <c r="O256" s="11" t="s">
        <v>1434</v>
      </c>
      <c r="P256" s="11">
        <f t="shared" si="15"/>
        <v>1</v>
      </c>
      <c r="Q256" s="11" t="s">
        <v>1434</v>
      </c>
    </row>
    <row r="257" spans="1:17" ht="77.25" x14ac:dyDescent="0.25">
      <c r="A257" s="7" t="s">
        <v>1935</v>
      </c>
      <c r="B257" s="15" t="s">
        <v>2158</v>
      </c>
      <c r="C257" s="11" t="s">
        <v>1</v>
      </c>
      <c r="D257" s="8" t="s">
        <v>2484</v>
      </c>
      <c r="E257" s="9">
        <v>0.92859999999999998</v>
      </c>
      <c r="F257" s="10">
        <v>13</v>
      </c>
      <c r="G257" s="9">
        <v>7.1400000000000005E-2</v>
      </c>
      <c r="H257" s="10">
        <v>1</v>
      </c>
      <c r="I257" s="10">
        <v>14</v>
      </c>
      <c r="J257" s="11">
        <f t="shared" si="12"/>
        <v>1</v>
      </c>
      <c r="K257" s="11" t="s">
        <v>1434</v>
      </c>
      <c r="L257" s="11">
        <f t="shared" si="13"/>
        <v>1</v>
      </c>
      <c r="M257" s="11" t="s">
        <v>1434</v>
      </c>
      <c r="N257" s="11">
        <f t="shared" si="14"/>
        <v>1</v>
      </c>
      <c r="O257" s="11" t="s">
        <v>1434</v>
      </c>
      <c r="P257" s="11">
        <f t="shared" si="15"/>
        <v>0</v>
      </c>
      <c r="Q257" s="11" t="s">
        <v>1929</v>
      </c>
    </row>
    <row r="258" spans="1:17" ht="77.25" x14ac:dyDescent="0.25">
      <c r="A258" s="7" t="s">
        <v>1935</v>
      </c>
      <c r="B258" s="15" t="s">
        <v>2158</v>
      </c>
      <c r="C258" s="11" t="s">
        <v>1</v>
      </c>
      <c r="D258" s="8" t="s">
        <v>2485</v>
      </c>
      <c r="E258" s="9">
        <v>0.66669999999999996</v>
      </c>
      <c r="F258" s="10">
        <v>10</v>
      </c>
      <c r="G258" s="9">
        <v>0.33329999999999999</v>
      </c>
      <c r="H258" s="10">
        <v>5</v>
      </c>
      <c r="I258" s="10">
        <v>15</v>
      </c>
      <c r="J258" s="11">
        <f t="shared" ref="J258:J321" si="16">IF(E258&gt;=66.67%,1,0)</f>
        <v>1</v>
      </c>
      <c r="K258" s="11" t="s">
        <v>1434</v>
      </c>
      <c r="L258" s="11">
        <f t="shared" ref="L258:L321" si="17">IF(E258&gt;=80%,1,0)</f>
        <v>0</v>
      </c>
      <c r="M258" s="11" t="s">
        <v>1929</v>
      </c>
      <c r="N258" s="11">
        <f t="shared" ref="N258:N321" si="18">IF(E258&gt;=90%,1,0)</f>
        <v>0</v>
      </c>
      <c r="O258" s="11" t="s">
        <v>1929</v>
      </c>
      <c r="P258" s="11">
        <f t="shared" ref="P258:P321" si="19">IF(E258=100%,1,0)</f>
        <v>0</v>
      </c>
      <c r="Q258" s="11" t="s">
        <v>1929</v>
      </c>
    </row>
    <row r="259" spans="1:17" ht="77.25" x14ac:dyDescent="0.25">
      <c r="A259" s="7" t="s">
        <v>1935</v>
      </c>
      <c r="B259" s="15" t="s">
        <v>2158</v>
      </c>
      <c r="C259" s="11" t="s">
        <v>1</v>
      </c>
      <c r="D259" s="8" t="s">
        <v>2486</v>
      </c>
      <c r="E259" s="9">
        <v>0.93330000000000002</v>
      </c>
      <c r="F259" s="10">
        <v>14</v>
      </c>
      <c r="G259" s="9">
        <v>6.6699999999999995E-2</v>
      </c>
      <c r="H259" s="10">
        <v>1</v>
      </c>
      <c r="I259" s="10">
        <v>15</v>
      </c>
      <c r="J259" s="11">
        <f t="shared" si="16"/>
        <v>1</v>
      </c>
      <c r="K259" s="11" t="s">
        <v>1434</v>
      </c>
      <c r="L259" s="11">
        <f t="shared" si="17"/>
        <v>1</v>
      </c>
      <c r="M259" s="11" t="s">
        <v>1434</v>
      </c>
      <c r="N259" s="11">
        <f t="shared" si="18"/>
        <v>1</v>
      </c>
      <c r="O259" s="11" t="s">
        <v>1434</v>
      </c>
      <c r="P259" s="11">
        <f t="shared" si="19"/>
        <v>0</v>
      </c>
      <c r="Q259" s="11" t="s">
        <v>1929</v>
      </c>
    </row>
    <row r="260" spans="1:17" ht="89.25" x14ac:dyDescent="0.25">
      <c r="A260" s="7" t="s">
        <v>1935</v>
      </c>
      <c r="B260" s="15" t="s">
        <v>2158</v>
      </c>
      <c r="C260" s="11" t="s">
        <v>1</v>
      </c>
      <c r="D260" s="8" t="s">
        <v>2487</v>
      </c>
      <c r="E260" s="9">
        <v>0.73329999999999995</v>
      </c>
      <c r="F260" s="10">
        <v>11</v>
      </c>
      <c r="G260" s="9">
        <v>0.26669999999999999</v>
      </c>
      <c r="H260" s="10">
        <v>4</v>
      </c>
      <c r="I260" s="10">
        <v>15</v>
      </c>
      <c r="J260" s="11">
        <f t="shared" si="16"/>
        <v>1</v>
      </c>
      <c r="K260" s="11" t="s">
        <v>1434</v>
      </c>
      <c r="L260" s="11">
        <f t="shared" si="17"/>
        <v>0</v>
      </c>
      <c r="M260" s="11" t="s">
        <v>1929</v>
      </c>
      <c r="N260" s="11">
        <f t="shared" si="18"/>
        <v>0</v>
      </c>
      <c r="O260" s="11" t="s">
        <v>1929</v>
      </c>
      <c r="P260" s="11">
        <f t="shared" si="19"/>
        <v>0</v>
      </c>
      <c r="Q260" s="11" t="s">
        <v>1929</v>
      </c>
    </row>
    <row r="261" spans="1:17" ht="77.25" x14ac:dyDescent="0.25">
      <c r="A261" s="7" t="s">
        <v>1935</v>
      </c>
      <c r="B261" s="15" t="s">
        <v>2158</v>
      </c>
      <c r="C261" s="11" t="s">
        <v>1</v>
      </c>
      <c r="D261" s="8" t="s">
        <v>2488</v>
      </c>
      <c r="E261" s="9">
        <v>0.73329999999999995</v>
      </c>
      <c r="F261" s="10">
        <v>11</v>
      </c>
      <c r="G261" s="9">
        <v>0.26669999999999999</v>
      </c>
      <c r="H261" s="10">
        <v>4</v>
      </c>
      <c r="I261" s="10">
        <v>15</v>
      </c>
      <c r="J261" s="11">
        <f t="shared" si="16"/>
        <v>1</v>
      </c>
      <c r="K261" s="11" t="s">
        <v>1434</v>
      </c>
      <c r="L261" s="11">
        <f t="shared" si="17"/>
        <v>0</v>
      </c>
      <c r="M261" s="11" t="s">
        <v>1929</v>
      </c>
      <c r="N261" s="11">
        <f t="shared" si="18"/>
        <v>0</v>
      </c>
      <c r="O261" s="11" t="s">
        <v>1929</v>
      </c>
      <c r="P261" s="11">
        <f t="shared" si="19"/>
        <v>0</v>
      </c>
      <c r="Q261" s="11" t="s">
        <v>1929</v>
      </c>
    </row>
    <row r="262" spans="1:17" ht="77.25" x14ac:dyDescent="0.25">
      <c r="A262" s="7" t="s">
        <v>1935</v>
      </c>
      <c r="B262" s="15" t="s">
        <v>2158</v>
      </c>
      <c r="C262" s="11" t="s">
        <v>1</v>
      </c>
      <c r="D262" s="8" t="s">
        <v>2489</v>
      </c>
      <c r="E262" s="9">
        <v>0.93330000000000002</v>
      </c>
      <c r="F262" s="10">
        <v>14</v>
      </c>
      <c r="G262" s="9">
        <v>6.6699999999999995E-2</v>
      </c>
      <c r="H262" s="10">
        <v>1</v>
      </c>
      <c r="I262" s="10">
        <v>15</v>
      </c>
      <c r="J262" s="11">
        <f t="shared" si="16"/>
        <v>1</v>
      </c>
      <c r="K262" s="11" t="s">
        <v>1434</v>
      </c>
      <c r="L262" s="11">
        <f t="shared" si="17"/>
        <v>1</v>
      </c>
      <c r="M262" s="11" t="s">
        <v>1434</v>
      </c>
      <c r="N262" s="11">
        <f t="shared" si="18"/>
        <v>1</v>
      </c>
      <c r="O262" s="11" t="s">
        <v>1434</v>
      </c>
      <c r="P262" s="11">
        <f t="shared" si="19"/>
        <v>0</v>
      </c>
      <c r="Q262" s="11" t="s">
        <v>1929</v>
      </c>
    </row>
    <row r="263" spans="1:17" ht="77.25" x14ac:dyDescent="0.25">
      <c r="A263" s="7" t="s">
        <v>1935</v>
      </c>
      <c r="B263" s="15" t="s">
        <v>2158</v>
      </c>
      <c r="C263" s="11" t="s">
        <v>1</v>
      </c>
      <c r="D263" s="8" t="s">
        <v>2490</v>
      </c>
      <c r="E263" s="9">
        <v>0.93330000000000002</v>
      </c>
      <c r="F263" s="10">
        <v>14</v>
      </c>
      <c r="G263" s="9">
        <v>6.6699999999999995E-2</v>
      </c>
      <c r="H263" s="10">
        <v>1</v>
      </c>
      <c r="I263" s="10">
        <v>15</v>
      </c>
      <c r="J263" s="11">
        <f t="shared" si="16"/>
        <v>1</v>
      </c>
      <c r="K263" s="11" t="s">
        <v>1434</v>
      </c>
      <c r="L263" s="11">
        <f t="shared" si="17"/>
        <v>1</v>
      </c>
      <c r="M263" s="11" t="s">
        <v>1434</v>
      </c>
      <c r="N263" s="11">
        <f t="shared" si="18"/>
        <v>1</v>
      </c>
      <c r="O263" s="11" t="s">
        <v>1434</v>
      </c>
      <c r="P263" s="11">
        <f t="shared" si="19"/>
        <v>0</v>
      </c>
      <c r="Q263" s="11" t="s">
        <v>1929</v>
      </c>
    </row>
    <row r="264" spans="1:17" ht="114.75" x14ac:dyDescent="0.25">
      <c r="A264" s="7" t="s">
        <v>1935</v>
      </c>
      <c r="B264" s="15" t="s">
        <v>1990</v>
      </c>
      <c r="C264" s="11" t="s">
        <v>1</v>
      </c>
      <c r="D264" s="8" t="s">
        <v>2491</v>
      </c>
      <c r="E264" s="9">
        <v>0.86670000000000003</v>
      </c>
      <c r="F264" s="10">
        <v>13</v>
      </c>
      <c r="G264" s="9">
        <v>0.1333</v>
      </c>
      <c r="H264" s="10">
        <v>2</v>
      </c>
      <c r="I264" s="10">
        <v>15</v>
      </c>
      <c r="J264" s="11">
        <f t="shared" si="16"/>
        <v>1</v>
      </c>
      <c r="K264" s="11" t="s">
        <v>1434</v>
      </c>
      <c r="L264" s="11">
        <f t="shared" si="17"/>
        <v>1</v>
      </c>
      <c r="M264" s="11" t="s">
        <v>1434</v>
      </c>
      <c r="N264" s="11">
        <f t="shared" si="18"/>
        <v>0</v>
      </c>
      <c r="O264" s="11" t="s">
        <v>1929</v>
      </c>
      <c r="P264" s="11">
        <f t="shared" si="19"/>
        <v>0</v>
      </c>
      <c r="Q264" s="11" t="s">
        <v>1929</v>
      </c>
    </row>
    <row r="265" spans="1:17" ht="127.5" x14ac:dyDescent="0.25">
      <c r="A265" s="7" t="s">
        <v>1935</v>
      </c>
      <c r="B265" s="15" t="s">
        <v>1990</v>
      </c>
      <c r="C265" s="11" t="s">
        <v>1</v>
      </c>
      <c r="D265" s="8" t="s">
        <v>2492</v>
      </c>
      <c r="E265" s="9">
        <v>0.93330000000000002</v>
      </c>
      <c r="F265" s="10">
        <v>14</v>
      </c>
      <c r="G265" s="9">
        <v>6.6699999999999995E-2</v>
      </c>
      <c r="H265" s="10">
        <v>1</v>
      </c>
      <c r="I265" s="10">
        <v>15</v>
      </c>
      <c r="J265" s="11">
        <f t="shared" si="16"/>
        <v>1</v>
      </c>
      <c r="K265" s="11" t="s">
        <v>1434</v>
      </c>
      <c r="L265" s="11">
        <f t="shared" si="17"/>
        <v>1</v>
      </c>
      <c r="M265" s="11" t="s">
        <v>1434</v>
      </c>
      <c r="N265" s="11">
        <f t="shared" si="18"/>
        <v>1</v>
      </c>
      <c r="O265" s="11" t="s">
        <v>1434</v>
      </c>
      <c r="P265" s="11">
        <f t="shared" si="19"/>
        <v>0</v>
      </c>
      <c r="Q265" s="11" t="s">
        <v>1929</v>
      </c>
    </row>
    <row r="266" spans="1:17" ht="114.75" x14ac:dyDescent="0.25">
      <c r="A266" s="7" t="s">
        <v>1935</v>
      </c>
      <c r="B266" s="15" t="s">
        <v>1990</v>
      </c>
      <c r="C266" s="11" t="s">
        <v>1</v>
      </c>
      <c r="D266" s="8" t="s">
        <v>2493</v>
      </c>
      <c r="E266" s="9">
        <v>0.86670000000000003</v>
      </c>
      <c r="F266" s="10">
        <v>13</v>
      </c>
      <c r="G266" s="9">
        <v>0.1333</v>
      </c>
      <c r="H266" s="10">
        <v>2</v>
      </c>
      <c r="I266" s="10">
        <v>15</v>
      </c>
      <c r="J266" s="11">
        <f t="shared" si="16"/>
        <v>1</v>
      </c>
      <c r="K266" s="11" t="s">
        <v>1434</v>
      </c>
      <c r="L266" s="11">
        <f t="shared" si="17"/>
        <v>1</v>
      </c>
      <c r="M266" s="11" t="s">
        <v>1434</v>
      </c>
      <c r="N266" s="11">
        <f t="shared" si="18"/>
        <v>0</v>
      </c>
      <c r="O266" s="11" t="s">
        <v>1929</v>
      </c>
      <c r="P266" s="11">
        <f t="shared" si="19"/>
        <v>0</v>
      </c>
      <c r="Q266" s="11" t="s">
        <v>1929</v>
      </c>
    </row>
    <row r="267" spans="1:17" ht="102" x14ac:dyDescent="0.25">
      <c r="A267" s="7" t="s">
        <v>1935</v>
      </c>
      <c r="B267" s="15" t="s">
        <v>1990</v>
      </c>
      <c r="C267" s="11" t="s">
        <v>1</v>
      </c>
      <c r="D267" s="8" t="s">
        <v>2494</v>
      </c>
      <c r="E267" s="9">
        <v>0.73329999999999995</v>
      </c>
      <c r="F267" s="10">
        <v>11</v>
      </c>
      <c r="G267" s="9">
        <v>0.26669999999999999</v>
      </c>
      <c r="H267" s="10">
        <v>4</v>
      </c>
      <c r="I267" s="10">
        <v>15</v>
      </c>
      <c r="J267" s="11">
        <f t="shared" si="16"/>
        <v>1</v>
      </c>
      <c r="K267" s="11" t="s">
        <v>1434</v>
      </c>
      <c r="L267" s="11">
        <f t="shared" si="17"/>
        <v>0</v>
      </c>
      <c r="M267" s="11" t="s">
        <v>1929</v>
      </c>
      <c r="N267" s="11">
        <f t="shared" si="18"/>
        <v>0</v>
      </c>
      <c r="O267" s="11" t="s">
        <v>1929</v>
      </c>
      <c r="P267" s="11">
        <f t="shared" si="19"/>
        <v>0</v>
      </c>
      <c r="Q267" s="11" t="s">
        <v>1929</v>
      </c>
    </row>
    <row r="268" spans="1:17" ht="102" x14ac:dyDescent="0.25">
      <c r="A268" s="7" t="s">
        <v>1935</v>
      </c>
      <c r="B268" s="15" t="s">
        <v>1990</v>
      </c>
      <c r="C268" s="11" t="s">
        <v>1</v>
      </c>
      <c r="D268" s="8" t="s">
        <v>2495</v>
      </c>
      <c r="E268" s="9">
        <v>0.73329999999999995</v>
      </c>
      <c r="F268" s="10">
        <v>11</v>
      </c>
      <c r="G268" s="9">
        <v>0.26669999999999999</v>
      </c>
      <c r="H268" s="10">
        <v>4</v>
      </c>
      <c r="I268" s="10">
        <v>15</v>
      </c>
      <c r="J268" s="11">
        <f t="shared" si="16"/>
        <v>1</v>
      </c>
      <c r="K268" s="11" t="s">
        <v>1434</v>
      </c>
      <c r="L268" s="11">
        <f t="shared" si="17"/>
        <v>0</v>
      </c>
      <c r="M268" s="11" t="s">
        <v>1929</v>
      </c>
      <c r="N268" s="11">
        <f t="shared" si="18"/>
        <v>0</v>
      </c>
      <c r="O268" s="11" t="s">
        <v>1929</v>
      </c>
      <c r="P268" s="11">
        <f t="shared" si="19"/>
        <v>0</v>
      </c>
      <c r="Q268" s="11" t="s">
        <v>1929</v>
      </c>
    </row>
    <row r="269" spans="1:17" ht="64.5" x14ac:dyDescent="0.25">
      <c r="A269" s="7" t="s">
        <v>1935</v>
      </c>
      <c r="B269" s="15" t="s">
        <v>1993</v>
      </c>
      <c r="C269" s="11" t="s">
        <v>1</v>
      </c>
      <c r="D269" s="8" t="s">
        <v>2496</v>
      </c>
      <c r="E269" s="9">
        <v>0.93330000000000002</v>
      </c>
      <c r="F269" s="10">
        <v>14</v>
      </c>
      <c r="G269" s="9">
        <v>6.6699999999999995E-2</v>
      </c>
      <c r="H269" s="10">
        <v>1</v>
      </c>
      <c r="I269" s="10">
        <v>15</v>
      </c>
      <c r="J269" s="11">
        <f t="shared" si="16"/>
        <v>1</v>
      </c>
      <c r="K269" s="11" t="s">
        <v>1434</v>
      </c>
      <c r="L269" s="11">
        <f t="shared" si="17"/>
        <v>1</v>
      </c>
      <c r="M269" s="11" t="s">
        <v>1434</v>
      </c>
      <c r="N269" s="11">
        <f t="shared" si="18"/>
        <v>1</v>
      </c>
      <c r="O269" s="11" t="s">
        <v>1434</v>
      </c>
      <c r="P269" s="11">
        <f t="shared" si="19"/>
        <v>0</v>
      </c>
      <c r="Q269" s="11" t="s">
        <v>1929</v>
      </c>
    </row>
    <row r="270" spans="1:17" ht="89.25" x14ac:dyDescent="0.25">
      <c r="A270" s="7" t="s">
        <v>1935</v>
      </c>
      <c r="B270" s="15" t="s">
        <v>1993</v>
      </c>
      <c r="C270" s="11" t="s">
        <v>1</v>
      </c>
      <c r="D270" s="8" t="s">
        <v>2497</v>
      </c>
      <c r="E270" s="9">
        <v>1</v>
      </c>
      <c r="F270" s="10">
        <v>15</v>
      </c>
      <c r="G270" s="9">
        <v>0</v>
      </c>
      <c r="H270" s="10">
        <v>0</v>
      </c>
      <c r="I270" s="10">
        <v>15</v>
      </c>
      <c r="J270" s="11">
        <f t="shared" si="16"/>
        <v>1</v>
      </c>
      <c r="K270" s="11" t="s">
        <v>1434</v>
      </c>
      <c r="L270" s="11">
        <f t="shared" si="17"/>
        <v>1</v>
      </c>
      <c r="M270" s="11" t="s">
        <v>1434</v>
      </c>
      <c r="N270" s="11">
        <f t="shared" si="18"/>
        <v>1</v>
      </c>
      <c r="O270" s="11" t="s">
        <v>1434</v>
      </c>
      <c r="P270" s="11">
        <f t="shared" si="19"/>
        <v>1</v>
      </c>
      <c r="Q270" s="11" t="s">
        <v>1434</v>
      </c>
    </row>
    <row r="271" spans="1:17" ht="76.5" x14ac:dyDescent="0.25">
      <c r="A271" s="7" t="s">
        <v>1935</v>
      </c>
      <c r="B271" s="15" t="s">
        <v>1993</v>
      </c>
      <c r="C271" s="11" t="s">
        <v>1</v>
      </c>
      <c r="D271" s="8" t="s">
        <v>2498</v>
      </c>
      <c r="E271" s="9">
        <v>0.93330000000000002</v>
      </c>
      <c r="F271" s="10">
        <v>14</v>
      </c>
      <c r="G271" s="9">
        <v>6.6699999999999995E-2</v>
      </c>
      <c r="H271" s="10">
        <v>1</v>
      </c>
      <c r="I271" s="10">
        <v>15</v>
      </c>
      <c r="J271" s="11">
        <f t="shared" si="16"/>
        <v>1</v>
      </c>
      <c r="K271" s="11" t="s">
        <v>1434</v>
      </c>
      <c r="L271" s="11">
        <f t="shared" si="17"/>
        <v>1</v>
      </c>
      <c r="M271" s="11" t="s">
        <v>1434</v>
      </c>
      <c r="N271" s="11">
        <f t="shared" si="18"/>
        <v>1</v>
      </c>
      <c r="O271" s="11" t="s">
        <v>1434</v>
      </c>
      <c r="P271" s="11">
        <f t="shared" si="19"/>
        <v>0</v>
      </c>
      <c r="Q271" s="11" t="s">
        <v>1929</v>
      </c>
    </row>
    <row r="272" spans="1:17" ht="89.25" x14ac:dyDescent="0.25">
      <c r="A272" s="7" t="s">
        <v>1935</v>
      </c>
      <c r="B272" s="15" t="s">
        <v>1993</v>
      </c>
      <c r="C272" s="11" t="s">
        <v>1</v>
      </c>
      <c r="D272" s="8" t="s">
        <v>2499</v>
      </c>
      <c r="E272" s="9">
        <v>0.92859999999999998</v>
      </c>
      <c r="F272" s="10">
        <v>13</v>
      </c>
      <c r="G272" s="9">
        <v>7.1400000000000005E-2</v>
      </c>
      <c r="H272" s="10">
        <v>1</v>
      </c>
      <c r="I272" s="10">
        <v>14</v>
      </c>
      <c r="J272" s="11">
        <f t="shared" si="16"/>
        <v>1</v>
      </c>
      <c r="K272" s="11" t="s">
        <v>1434</v>
      </c>
      <c r="L272" s="11">
        <f t="shared" si="17"/>
        <v>1</v>
      </c>
      <c r="M272" s="11" t="s">
        <v>1434</v>
      </c>
      <c r="N272" s="11">
        <f t="shared" si="18"/>
        <v>1</v>
      </c>
      <c r="O272" s="11" t="s">
        <v>1434</v>
      </c>
      <c r="P272" s="11">
        <f t="shared" si="19"/>
        <v>0</v>
      </c>
      <c r="Q272" s="11" t="s">
        <v>1929</v>
      </c>
    </row>
    <row r="273" spans="1:17" ht="64.5" x14ac:dyDescent="0.25">
      <c r="A273" s="7" t="s">
        <v>1935</v>
      </c>
      <c r="B273" s="15" t="s">
        <v>1993</v>
      </c>
      <c r="C273" s="11" t="s">
        <v>1</v>
      </c>
      <c r="D273" s="8" t="s">
        <v>2500</v>
      </c>
      <c r="E273" s="9">
        <v>0.8</v>
      </c>
      <c r="F273" s="10">
        <v>12</v>
      </c>
      <c r="G273" s="9">
        <v>0.2</v>
      </c>
      <c r="H273" s="10">
        <v>3</v>
      </c>
      <c r="I273" s="10">
        <v>15</v>
      </c>
      <c r="J273" s="11">
        <f t="shared" si="16"/>
        <v>1</v>
      </c>
      <c r="K273" s="11" t="s">
        <v>1434</v>
      </c>
      <c r="L273" s="11">
        <f t="shared" si="17"/>
        <v>1</v>
      </c>
      <c r="M273" s="11" t="s">
        <v>1434</v>
      </c>
      <c r="N273" s="11">
        <f t="shared" si="18"/>
        <v>0</v>
      </c>
      <c r="O273" s="11" t="s">
        <v>1929</v>
      </c>
      <c r="P273" s="11">
        <f t="shared" si="19"/>
        <v>0</v>
      </c>
      <c r="Q273" s="11" t="s">
        <v>1929</v>
      </c>
    </row>
    <row r="274" spans="1:17" ht="178.5" x14ac:dyDescent="0.25">
      <c r="A274" s="7" t="s">
        <v>1935</v>
      </c>
      <c r="B274" s="15" t="s">
        <v>1993</v>
      </c>
      <c r="C274" s="11" t="s">
        <v>1</v>
      </c>
      <c r="D274" s="8" t="s">
        <v>2501</v>
      </c>
      <c r="E274" s="9">
        <v>0.93330000000000002</v>
      </c>
      <c r="F274" s="10">
        <v>14</v>
      </c>
      <c r="G274" s="9">
        <v>6.6699999999999995E-2</v>
      </c>
      <c r="H274" s="10">
        <v>1</v>
      </c>
      <c r="I274" s="10">
        <v>15</v>
      </c>
      <c r="J274" s="11">
        <f t="shared" si="16"/>
        <v>1</v>
      </c>
      <c r="K274" s="11" t="s">
        <v>1434</v>
      </c>
      <c r="L274" s="11">
        <f t="shared" si="17"/>
        <v>1</v>
      </c>
      <c r="M274" s="11" t="s">
        <v>1434</v>
      </c>
      <c r="N274" s="11">
        <f t="shared" si="18"/>
        <v>1</v>
      </c>
      <c r="O274" s="11" t="s">
        <v>1434</v>
      </c>
      <c r="P274" s="11">
        <f t="shared" si="19"/>
        <v>0</v>
      </c>
      <c r="Q274" s="11" t="s">
        <v>1929</v>
      </c>
    </row>
    <row r="275" spans="1:17" ht="89.25" x14ac:dyDescent="0.25">
      <c r="A275" s="7" t="s">
        <v>1935</v>
      </c>
      <c r="B275" s="15" t="s">
        <v>1993</v>
      </c>
      <c r="C275" s="11" t="s">
        <v>1</v>
      </c>
      <c r="D275" s="8" t="s">
        <v>2502</v>
      </c>
      <c r="E275" s="9">
        <v>0.86670000000000003</v>
      </c>
      <c r="F275" s="10">
        <v>13</v>
      </c>
      <c r="G275" s="9">
        <v>0.1333</v>
      </c>
      <c r="H275" s="10">
        <v>2</v>
      </c>
      <c r="I275" s="10">
        <v>15</v>
      </c>
      <c r="J275" s="11">
        <f t="shared" si="16"/>
        <v>1</v>
      </c>
      <c r="K275" s="11" t="s">
        <v>1434</v>
      </c>
      <c r="L275" s="11">
        <f t="shared" si="17"/>
        <v>1</v>
      </c>
      <c r="M275" s="11" t="s">
        <v>1434</v>
      </c>
      <c r="N275" s="11">
        <f t="shared" si="18"/>
        <v>0</v>
      </c>
      <c r="O275" s="11" t="s">
        <v>1929</v>
      </c>
      <c r="P275" s="11">
        <f t="shared" si="19"/>
        <v>0</v>
      </c>
      <c r="Q275" s="11" t="s">
        <v>1929</v>
      </c>
    </row>
    <row r="276" spans="1:17" ht="76.5" x14ac:dyDescent="0.25">
      <c r="A276" s="7" t="s">
        <v>1935</v>
      </c>
      <c r="B276" s="15" t="s">
        <v>1993</v>
      </c>
      <c r="C276" s="11" t="s">
        <v>1</v>
      </c>
      <c r="D276" s="8" t="s">
        <v>2503</v>
      </c>
      <c r="E276" s="9">
        <v>0.93330000000000002</v>
      </c>
      <c r="F276" s="10">
        <v>14</v>
      </c>
      <c r="G276" s="9">
        <v>6.6699999999999995E-2</v>
      </c>
      <c r="H276" s="10">
        <v>1</v>
      </c>
      <c r="I276" s="10">
        <v>15</v>
      </c>
      <c r="J276" s="11">
        <f t="shared" si="16"/>
        <v>1</v>
      </c>
      <c r="K276" s="11" t="s">
        <v>1434</v>
      </c>
      <c r="L276" s="11">
        <f t="shared" si="17"/>
        <v>1</v>
      </c>
      <c r="M276" s="11" t="s">
        <v>1434</v>
      </c>
      <c r="N276" s="11">
        <f t="shared" si="18"/>
        <v>1</v>
      </c>
      <c r="O276" s="11" t="s">
        <v>1434</v>
      </c>
      <c r="P276" s="11">
        <f t="shared" si="19"/>
        <v>0</v>
      </c>
      <c r="Q276" s="11" t="s">
        <v>1929</v>
      </c>
    </row>
    <row r="277" spans="1:17" ht="76.5" x14ac:dyDescent="0.25">
      <c r="A277" s="7" t="s">
        <v>1935</v>
      </c>
      <c r="B277" s="15" t="s">
        <v>1993</v>
      </c>
      <c r="C277" s="11" t="s">
        <v>1</v>
      </c>
      <c r="D277" s="8" t="s">
        <v>2504</v>
      </c>
      <c r="E277" s="9">
        <v>0.86670000000000003</v>
      </c>
      <c r="F277" s="10">
        <v>13</v>
      </c>
      <c r="G277" s="9">
        <v>0.1333</v>
      </c>
      <c r="H277" s="10">
        <v>2</v>
      </c>
      <c r="I277" s="10">
        <v>15</v>
      </c>
      <c r="J277" s="11">
        <f t="shared" si="16"/>
        <v>1</v>
      </c>
      <c r="K277" s="11" t="s">
        <v>1434</v>
      </c>
      <c r="L277" s="11">
        <f t="shared" si="17"/>
        <v>1</v>
      </c>
      <c r="M277" s="11" t="s">
        <v>1434</v>
      </c>
      <c r="N277" s="11">
        <f t="shared" si="18"/>
        <v>0</v>
      </c>
      <c r="O277" s="11" t="s">
        <v>1929</v>
      </c>
      <c r="P277" s="11">
        <f t="shared" si="19"/>
        <v>0</v>
      </c>
      <c r="Q277" s="11" t="s">
        <v>1929</v>
      </c>
    </row>
    <row r="278" spans="1:17" ht="64.5" x14ac:dyDescent="0.25">
      <c r="A278" s="7" t="s">
        <v>1935</v>
      </c>
      <c r="B278" s="15" t="s">
        <v>1993</v>
      </c>
      <c r="C278" s="11" t="s">
        <v>1</v>
      </c>
      <c r="D278" s="8" t="s">
        <v>2505</v>
      </c>
      <c r="E278" s="9">
        <v>0.8</v>
      </c>
      <c r="F278" s="10">
        <v>12</v>
      </c>
      <c r="G278" s="9">
        <v>0.2</v>
      </c>
      <c r="H278" s="10">
        <v>3</v>
      </c>
      <c r="I278" s="10">
        <v>15</v>
      </c>
      <c r="J278" s="11">
        <f t="shared" si="16"/>
        <v>1</v>
      </c>
      <c r="K278" s="11" t="s">
        <v>1434</v>
      </c>
      <c r="L278" s="11">
        <f t="shared" si="17"/>
        <v>1</v>
      </c>
      <c r="M278" s="11" t="s">
        <v>1434</v>
      </c>
      <c r="N278" s="11">
        <f t="shared" si="18"/>
        <v>0</v>
      </c>
      <c r="O278" s="11" t="s">
        <v>1929</v>
      </c>
      <c r="P278" s="11">
        <f t="shared" si="19"/>
        <v>0</v>
      </c>
      <c r="Q278" s="11" t="s">
        <v>1929</v>
      </c>
    </row>
    <row r="279" spans="1:17" ht="89.25" x14ac:dyDescent="0.25">
      <c r="A279" s="7" t="s">
        <v>1935</v>
      </c>
      <c r="B279" s="15" t="s">
        <v>1995</v>
      </c>
      <c r="C279" s="11" t="s">
        <v>1</v>
      </c>
      <c r="D279" s="8" t="s">
        <v>2506</v>
      </c>
      <c r="E279" s="9">
        <v>0.92859999999999998</v>
      </c>
      <c r="F279" s="10">
        <v>13</v>
      </c>
      <c r="G279" s="9">
        <v>7.1400000000000005E-2</v>
      </c>
      <c r="H279" s="10">
        <v>1</v>
      </c>
      <c r="I279" s="10">
        <v>14</v>
      </c>
      <c r="J279" s="11">
        <f t="shared" si="16"/>
        <v>1</v>
      </c>
      <c r="K279" s="11" t="s">
        <v>1434</v>
      </c>
      <c r="L279" s="11">
        <f t="shared" si="17"/>
        <v>1</v>
      </c>
      <c r="M279" s="11" t="s">
        <v>1434</v>
      </c>
      <c r="N279" s="11">
        <f t="shared" si="18"/>
        <v>1</v>
      </c>
      <c r="O279" s="11" t="s">
        <v>1434</v>
      </c>
      <c r="P279" s="11">
        <f t="shared" si="19"/>
        <v>0</v>
      </c>
      <c r="Q279" s="11" t="s">
        <v>1929</v>
      </c>
    </row>
    <row r="280" spans="1:17" ht="76.5" x14ac:dyDescent="0.25">
      <c r="A280" s="7" t="s">
        <v>1935</v>
      </c>
      <c r="B280" s="15" t="s">
        <v>1995</v>
      </c>
      <c r="C280" s="11" t="s">
        <v>1</v>
      </c>
      <c r="D280" s="8" t="s">
        <v>2507</v>
      </c>
      <c r="E280" s="9">
        <v>0.92859999999999998</v>
      </c>
      <c r="F280" s="10">
        <v>13</v>
      </c>
      <c r="G280" s="9">
        <v>7.1400000000000005E-2</v>
      </c>
      <c r="H280" s="10">
        <v>1</v>
      </c>
      <c r="I280" s="10">
        <v>14</v>
      </c>
      <c r="J280" s="11">
        <f t="shared" si="16"/>
        <v>1</v>
      </c>
      <c r="K280" s="11" t="s">
        <v>1434</v>
      </c>
      <c r="L280" s="11">
        <f t="shared" si="17"/>
        <v>1</v>
      </c>
      <c r="M280" s="11" t="s">
        <v>1434</v>
      </c>
      <c r="N280" s="11">
        <f t="shared" si="18"/>
        <v>1</v>
      </c>
      <c r="O280" s="11" t="s">
        <v>1434</v>
      </c>
      <c r="P280" s="11">
        <f t="shared" si="19"/>
        <v>0</v>
      </c>
      <c r="Q280" s="11" t="s">
        <v>1929</v>
      </c>
    </row>
    <row r="281" spans="1:17" ht="63.75" x14ac:dyDescent="0.25">
      <c r="A281" s="7" t="s">
        <v>1935</v>
      </c>
      <c r="B281" s="15" t="s">
        <v>1995</v>
      </c>
      <c r="C281" s="11" t="s">
        <v>1</v>
      </c>
      <c r="D281" s="8" t="s">
        <v>2508</v>
      </c>
      <c r="E281" s="9">
        <v>1</v>
      </c>
      <c r="F281" s="10">
        <v>14</v>
      </c>
      <c r="G281" s="9">
        <v>0</v>
      </c>
      <c r="H281" s="10">
        <v>0</v>
      </c>
      <c r="I281" s="10">
        <v>14</v>
      </c>
      <c r="J281" s="11">
        <f t="shared" si="16"/>
        <v>1</v>
      </c>
      <c r="K281" s="11" t="s">
        <v>1434</v>
      </c>
      <c r="L281" s="11">
        <f t="shared" si="17"/>
        <v>1</v>
      </c>
      <c r="M281" s="11" t="s">
        <v>1434</v>
      </c>
      <c r="N281" s="11">
        <f t="shared" si="18"/>
        <v>1</v>
      </c>
      <c r="O281" s="11" t="s">
        <v>1434</v>
      </c>
      <c r="P281" s="11">
        <f t="shared" si="19"/>
        <v>1</v>
      </c>
      <c r="Q281" s="11" t="s">
        <v>1434</v>
      </c>
    </row>
    <row r="282" spans="1:17" ht="76.5" x14ac:dyDescent="0.25">
      <c r="A282" s="7" t="s">
        <v>1935</v>
      </c>
      <c r="B282" s="15" t="s">
        <v>1995</v>
      </c>
      <c r="C282" s="11" t="s">
        <v>1</v>
      </c>
      <c r="D282" s="8" t="s">
        <v>2509</v>
      </c>
      <c r="E282" s="9">
        <v>0.92859999999999998</v>
      </c>
      <c r="F282" s="10">
        <v>13</v>
      </c>
      <c r="G282" s="9">
        <v>7.1400000000000005E-2</v>
      </c>
      <c r="H282" s="10">
        <v>1</v>
      </c>
      <c r="I282" s="10">
        <v>14</v>
      </c>
      <c r="J282" s="11">
        <f t="shared" si="16"/>
        <v>1</v>
      </c>
      <c r="K282" s="11" t="s">
        <v>1434</v>
      </c>
      <c r="L282" s="11">
        <f t="shared" si="17"/>
        <v>1</v>
      </c>
      <c r="M282" s="11" t="s">
        <v>1434</v>
      </c>
      <c r="N282" s="11">
        <f t="shared" si="18"/>
        <v>1</v>
      </c>
      <c r="O282" s="11" t="s">
        <v>1434</v>
      </c>
      <c r="P282" s="11">
        <f t="shared" si="19"/>
        <v>0</v>
      </c>
      <c r="Q282" s="11" t="s">
        <v>1929</v>
      </c>
    </row>
    <row r="283" spans="1:17" ht="63.75" x14ac:dyDescent="0.25">
      <c r="A283" s="7" t="s">
        <v>1935</v>
      </c>
      <c r="B283" s="15" t="s">
        <v>1995</v>
      </c>
      <c r="C283" s="11" t="s">
        <v>1</v>
      </c>
      <c r="D283" s="8" t="s">
        <v>2510</v>
      </c>
      <c r="E283" s="9">
        <v>0.64290000000000003</v>
      </c>
      <c r="F283" s="10">
        <v>9</v>
      </c>
      <c r="G283" s="9">
        <v>0.35709999999999997</v>
      </c>
      <c r="H283" s="10">
        <v>5</v>
      </c>
      <c r="I283" s="10">
        <v>14</v>
      </c>
      <c r="J283" s="11">
        <f t="shared" si="16"/>
        <v>0</v>
      </c>
      <c r="K283" s="11" t="s">
        <v>1929</v>
      </c>
      <c r="L283" s="11">
        <f t="shared" si="17"/>
        <v>0</v>
      </c>
      <c r="M283" s="11" t="s">
        <v>1929</v>
      </c>
      <c r="N283" s="11">
        <f t="shared" si="18"/>
        <v>0</v>
      </c>
      <c r="O283" s="11" t="s">
        <v>1929</v>
      </c>
      <c r="P283" s="11">
        <f t="shared" si="19"/>
        <v>0</v>
      </c>
      <c r="Q283" s="11" t="s">
        <v>1929</v>
      </c>
    </row>
    <row r="284" spans="1:17" ht="63.75" x14ac:dyDescent="0.25">
      <c r="A284" s="7" t="s">
        <v>1935</v>
      </c>
      <c r="B284" s="15" t="s">
        <v>1995</v>
      </c>
      <c r="C284" s="11" t="s">
        <v>1</v>
      </c>
      <c r="D284" s="8" t="s">
        <v>2511</v>
      </c>
      <c r="E284" s="9">
        <v>0.53849999999999998</v>
      </c>
      <c r="F284" s="10">
        <v>7</v>
      </c>
      <c r="G284" s="9">
        <v>0.46150000000000002</v>
      </c>
      <c r="H284" s="10">
        <v>6</v>
      </c>
      <c r="I284" s="10">
        <v>13</v>
      </c>
      <c r="J284" s="11">
        <f t="shared" si="16"/>
        <v>0</v>
      </c>
      <c r="K284" s="11" t="s">
        <v>1929</v>
      </c>
      <c r="L284" s="11">
        <f t="shared" si="17"/>
        <v>0</v>
      </c>
      <c r="M284" s="11" t="s">
        <v>1929</v>
      </c>
      <c r="N284" s="11">
        <f t="shared" si="18"/>
        <v>0</v>
      </c>
      <c r="O284" s="11" t="s">
        <v>1929</v>
      </c>
      <c r="P284" s="11">
        <f t="shared" si="19"/>
        <v>0</v>
      </c>
      <c r="Q284" s="11" t="s">
        <v>1929</v>
      </c>
    </row>
    <row r="285" spans="1:17" ht="114.75" x14ac:dyDescent="0.25">
      <c r="A285" s="7" t="s">
        <v>1935</v>
      </c>
      <c r="B285" s="15" t="s">
        <v>2004</v>
      </c>
      <c r="C285" s="11" t="s">
        <v>1</v>
      </c>
      <c r="D285" s="8" t="s">
        <v>2512</v>
      </c>
      <c r="E285" s="9">
        <v>0.93330000000000002</v>
      </c>
      <c r="F285" s="10">
        <v>14</v>
      </c>
      <c r="G285" s="9">
        <v>6.6699999999999995E-2</v>
      </c>
      <c r="H285" s="10">
        <v>1</v>
      </c>
      <c r="I285" s="10">
        <v>15</v>
      </c>
      <c r="J285" s="11">
        <f t="shared" si="16"/>
        <v>1</v>
      </c>
      <c r="K285" s="11" t="s">
        <v>1434</v>
      </c>
      <c r="L285" s="11">
        <f t="shared" si="17"/>
        <v>1</v>
      </c>
      <c r="M285" s="11" t="s">
        <v>1434</v>
      </c>
      <c r="N285" s="11">
        <f t="shared" si="18"/>
        <v>1</v>
      </c>
      <c r="O285" s="11" t="s">
        <v>1434</v>
      </c>
      <c r="P285" s="11">
        <f t="shared" si="19"/>
        <v>0</v>
      </c>
      <c r="Q285" s="11" t="s">
        <v>1929</v>
      </c>
    </row>
    <row r="286" spans="1:17" ht="114.75" x14ac:dyDescent="0.25">
      <c r="A286" s="7" t="s">
        <v>1935</v>
      </c>
      <c r="B286" s="15" t="s">
        <v>2004</v>
      </c>
      <c r="C286" s="11" t="s">
        <v>1</v>
      </c>
      <c r="D286" s="8" t="s">
        <v>2513</v>
      </c>
      <c r="E286" s="9">
        <v>0.93330000000000002</v>
      </c>
      <c r="F286" s="10">
        <v>14</v>
      </c>
      <c r="G286" s="9">
        <v>6.6699999999999995E-2</v>
      </c>
      <c r="H286" s="10">
        <v>1</v>
      </c>
      <c r="I286" s="10">
        <v>15</v>
      </c>
      <c r="J286" s="11">
        <f t="shared" si="16"/>
        <v>1</v>
      </c>
      <c r="K286" s="11" t="s">
        <v>1434</v>
      </c>
      <c r="L286" s="11">
        <f t="shared" si="17"/>
        <v>1</v>
      </c>
      <c r="M286" s="11" t="s">
        <v>1434</v>
      </c>
      <c r="N286" s="11">
        <f t="shared" si="18"/>
        <v>1</v>
      </c>
      <c r="O286" s="11" t="s">
        <v>1434</v>
      </c>
      <c r="P286" s="11">
        <f t="shared" si="19"/>
        <v>0</v>
      </c>
      <c r="Q286" s="11" t="s">
        <v>1929</v>
      </c>
    </row>
    <row r="287" spans="1:17" ht="89.25" x14ac:dyDescent="0.25">
      <c r="A287" s="7" t="s">
        <v>1935</v>
      </c>
      <c r="B287" s="15" t="s">
        <v>2004</v>
      </c>
      <c r="C287" s="11" t="s">
        <v>1</v>
      </c>
      <c r="D287" s="8" t="s">
        <v>2514</v>
      </c>
      <c r="E287" s="9">
        <v>0.86670000000000003</v>
      </c>
      <c r="F287" s="10">
        <v>13</v>
      </c>
      <c r="G287" s="9">
        <v>0.1333</v>
      </c>
      <c r="H287" s="10">
        <v>2</v>
      </c>
      <c r="I287" s="10">
        <v>15</v>
      </c>
      <c r="J287" s="11">
        <f t="shared" si="16"/>
        <v>1</v>
      </c>
      <c r="K287" s="11" t="s">
        <v>1434</v>
      </c>
      <c r="L287" s="11">
        <f t="shared" si="17"/>
        <v>1</v>
      </c>
      <c r="M287" s="11" t="s">
        <v>1434</v>
      </c>
      <c r="N287" s="11">
        <f t="shared" si="18"/>
        <v>0</v>
      </c>
      <c r="O287" s="11" t="s">
        <v>1929</v>
      </c>
      <c r="P287" s="11">
        <f t="shared" si="19"/>
        <v>0</v>
      </c>
      <c r="Q287" s="11" t="s">
        <v>1929</v>
      </c>
    </row>
    <row r="288" spans="1:17" ht="76.5" x14ac:dyDescent="0.25">
      <c r="A288" s="7" t="s">
        <v>1935</v>
      </c>
      <c r="B288" s="15" t="s">
        <v>2004</v>
      </c>
      <c r="C288" s="11" t="s">
        <v>1</v>
      </c>
      <c r="D288" s="8" t="s">
        <v>2515</v>
      </c>
      <c r="E288" s="9">
        <v>0.93330000000000002</v>
      </c>
      <c r="F288" s="10">
        <v>14</v>
      </c>
      <c r="G288" s="9">
        <v>6.6699999999999995E-2</v>
      </c>
      <c r="H288" s="10">
        <v>1</v>
      </c>
      <c r="I288" s="10">
        <v>15</v>
      </c>
      <c r="J288" s="11">
        <f t="shared" si="16"/>
        <v>1</v>
      </c>
      <c r="K288" s="11" t="s">
        <v>1434</v>
      </c>
      <c r="L288" s="11">
        <f t="shared" si="17"/>
        <v>1</v>
      </c>
      <c r="M288" s="11" t="s">
        <v>1434</v>
      </c>
      <c r="N288" s="11">
        <f t="shared" si="18"/>
        <v>1</v>
      </c>
      <c r="O288" s="11" t="s">
        <v>1434</v>
      </c>
      <c r="P288" s="11">
        <f t="shared" si="19"/>
        <v>0</v>
      </c>
      <c r="Q288" s="11" t="s">
        <v>1929</v>
      </c>
    </row>
    <row r="289" spans="1:17" ht="114.75" x14ac:dyDescent="0.25">
      <c r="A289" s="7" t="s">
        <v>1935</v>
      </c>
      <c r="B289" s="15" t="s">
        <v>2004</v>
      </c>
      <c r="C289" s="11" t="s">
        <v>1</v>
      </c>
      <c r="D289" s="8" t="s">
        <v>2516</v>
      </c>
      <c r="E289" s="9">
        <v>0.71430000000000005</v>
      </c>
      <c r="F289" s="10">
        <v>10</v>
      </c>
      <c r="G289" s="9">
        <v>0.28570000000000001</v>
      </c>
      <c r="H289" s="10">
        <v>4</v>
      </c>
      <c r="I289" s="10">
        <v>14</v>
      </c>
      <c r="J289" s="11">
        <f t="shared" si="16"/>
        <v>1</v>
      </c>
      <c r="K289" s="11" t="s">
        <v>1434</v>
      </c>
      <c r="L289" s="11">
        <f t="shared" si="17"/>
        <v>0</v>
      </c>
      <c r="M289" s="11" t="s">
        <v>1929</v>
      </c>
      <c r="N289" s="11">
        <f t="shared" si="18"/>
        <v>0</v>
      </c>
      <c r="O289" s="11" t="s">
        <v>1929</v>
      </c>
      <c r="P289" s="11">
        <f t="shared" si="19"/>
        <v>0</v>
      </c>
      <c r="Q289" s="11" t="s">
        <v>1929</v>
      </c>
    </row>
    <row r="290" spans="1:17" ht="102.75" x14ac:dyDescent="0.25">
      <c r="A290" s="7" t="s">
        <v>1935</v>
      </c>
      <c r="B290" s="15" t="s">
        <v>2010</v>
      </c>
      <c r="C290" s="11" t="s">
        <v>1</v>
      </c>
      <c r="D290" s="8" t="s">
        <v>2517</v>
      </c>
      <c r="E290" s="9">
        <v>0.93330000000000002</v>
      </c>
      <c r="F290" s="10">
        <v>14</v>
      </c>
      <c r="G290" s="9">
        <v>6.6699999999999995E-2</v>
      </c>
      <c r="H290" s="10">
        <v>1</v>
      </c>
      <c r="I290" s="10">
        <v>15</v>
      </c>
      <c r="J290" s="11">
        <f t="shared" si="16"/>
        <v>1</v>
      </c>
      <c r="K290" s="11" t="s">
        <v>1434</v>
      </c>
      <c r="L290" s="11">
        <f t="shared" si="17"/>
        <v>1</v>
      </c>
      <c r="M290" s="11" t="s">
        <v>1434</v>
      </c>
      <c r="N290" s="11">
        <f t="shared" si="18"/>
        <v>1</v>
      </c>
      <c r="O290" s="11" t="s">
        <v>1434</v>
      </c>
      <c r="P290" s="11">
        <f t="shared" si="19"/>
        <v>0</v>
      </c>
      <c r="Q290" s="11" t="s">
        <v>1929</v>
      </c>
    </row>
    <row r="291" spans="1:17" ht="102.75" x14ac:dyDescent="0.25">
      <c r="A291" s="7" t="s">
        <v>1935</v>
      </c>
      <c r="B291" s="15" t="s">
        <v>2010</v>
      </c>
      <c r="C291" s="11" t="s">
        <v>1</v>
      </c>
      <c r="D291" s="8" t="s">
        <v>2518</v>
      </c>
      <c r="E291" s="9">
        <v>0.93330000000000002</v>
      </c>
      <c r="F291" s="10">
        <v>14</v>
      </c>
      <c r="G291" s="9">
        <v>6.6699999999999995E-2</v>
      </c>
      <c r="H291" s="10">
        <v>1</v>
      </c>
      <c r="I291" s="10">
        <v>15</v>
      </c>
      <c r="J291" s="11">
        <f t="shared" si="16"/>
        <v>1</v>
      </c>
      <c r="K291" s="11" t="s">
        <v>1434</v>
      </c>
      <c r="L291" s="11">
        <f t="shared" si="17"/>
        <v>1</v>
      </c>
      <c r="M291" s="11" t="s">
        <v>1434</v>
      </c>
      <c r="N291" s="11">
        <f t="shared" si="18"/>
        <v>1</v>
      </c>
      <c r="O291" s="11" t="s">
        <v>1434</v>
      </c>
      <c r="P291" s="11">
        <f t="shared" si="19"/>
        <v>0</v>
      </c>
      <c r="Q291" s="11" t="s">
        <v>1929</v>
      </c>
    </row>
    <row r="292" spans="1:17" ht="102.75" x14ac:dyDescent="0.25">
      <c r="A292" s="7" t="s">
        <v>1935</v>
      </c>
      <c r="B292" s="15" t="s">
        <v>2010</v>
      </c>
      <c r="C292" s="11" t="s">
        <v>1</v>
      </c>
      <c r="D292" s="8" t="s">
        <v>2519</v>
      </c>
      <c r="E292" s="9">
        <v>0.66669999999999996</v>
      </c>
      <c r="F292" s="10">
        <v>10</v>
      </c>
      <c r="G292" s="9">
        <v>0.33329999999999999</v>
      </c>
      <c r="H292" s="10">
        <v>5</v>
      </c>
      <c r="I292" s="10">
        <v>15</v>
      </c>
      <c r="J292" s="11">
        <f t="shared" si="16"/>
        <v>1</v>
      </c>
      <c r="K292" s="11" t="s">
        <v>1434</v>
      </c>
      <c r="L292" s="11">
        <f t="shared" si="17"/>
        <v>0</v>
      </c>
      <c r="M292" s="11" t="s">
        <v>1929</v>
      </c>
      <c r="N292" s="11">
        <f t="shared" si="18"/>
        <v>0</v>
      </c>
      <c r="O292" s="11" t="s">
        <v>1929</v>
      </c>
      <c r="P292" s="11">
        <f t="shared" si="19"/>
        <v>0</v>
      </c>
      <c r="Q292" s="11" t="s">
        <v>1929</v>
      </c>
    </row>
    <row r="293" spans="1:17" ht="140.25" x14ac:dyDescent="0.25">
      <c r="A293" s="7" t="s">
        <v>1936</v>
      </c>
      <c r="B293" s="15" t="s">
        <v>2012</v>
      </c>
      <c r="C293" s="11" t="s">
        <v>1</v>
      </c>
      <c r="D293" s="8" t="s">
        <v>2520</v>
      </c>
      <c r="E293" s="9">
        <v>1</v>
      </c>
      <c r="F293" s="10">
        <v>11</v>
      </c>
      <c r="G293" s="9">
        <v>0</v>
      </c>
      <c r="H293" s="10">
        <v>0</v>
      </c>
      <c r="I293" s="10">
        <v>11</v>
      </c>
      <c r="J293" s="11">
        <f t="shared" si="16"/>
        <v>1</v>
      </c>
      <c r="K293" s="11" t="s">
        <v>1434</v>
      </c>
      <c r="L293" s="11">
        <f t="shared" si="17"/>
        <v>1</v>
      </c>
      <c r="M293" s="11" t="s">
        <v>1434</v>
      </c>
      <c r="N293" s="11">
        <f t="shared" si="18"/>
        <v>1</v>
      </c>
      <c r="O293" s="11" t="s">
        <v>1434</v>
      </c>
      <c r="P293" s="11">
        <f t="shared" si="19"/>
        <v>1</v>
      </c>
      <c r="Q293" s="11" t="s">
        <v>1434</v>
      </c>
    </row>
    <row r="294" spans="1:17" ht="229.5" x14ac:dyDescent="0.25">
      <c r="A294" s="7" t="s">
        <v>1936</v>
      </c>
      <c r="B294" s="15" t="s">
        <v>2012</v>
      </c>
      <c r="C294" s="11" t="s">
        <v>1</v>
      </c>
      <c r="D294" s="8" t="s">
        <v>2521</v>
      </c>
      <c r="E294" s="9">
        <v>1</v>
      </c>
      <c r="F294" s="10">
        <v>11</v>
      </c>
      <c r="G294" s="9">
        <v>0</v>
      </c>
      <c r="H294" s="10">
        <v>0</v>
      </c>
      <c r="I294" s="10">
        <v>11</v>
      </c>
      <c r="J294" s="11">
        <f t="shared" si="16"/>
        <v>1</v>
      </c>
      <c r="K294" s="11" t="s">
        <v>1434</v>
      </c>
      <c r="L294" s="11">
        <f t="shared" si="17"/>
        <v>1</v>
      </c>
      <c r="M294" s="11" t="s">
        <v>1434</v>
      </c>
      <c r="N294" s="11">
        <f t="shared" si="18"/>
        <v>1</v>
      </c>
      <c r="O294" s="11" t="s">
        <v>1434</v>
      </c>
      <c r="P294" s="11">
        <f t="shared" si="19"/>
        <v>1</v>
      </c>
      <c r="Q294" s="11" t="s">
        <v>1434</v>
      </c>
    </row>
    <row r="295" spans="1:17" ht="267.75" x14ac:dyDescent="0.25">
      <c r="A295" s="7" t="s">
        <v>1936</v>
      </c>
      <c r="B295" s="15" t="s">
        <v>2012</v>
      </c>
      <c r="C295" s="11" t="s">
        <v>1</v>
      </c>
      <c r="D295" s="8" t="s">
        <v>2522</v>
      </c>
      <c r="E295" s="9">
        <v>0.81820000000000004</v>
      </c>
      <c r="F295" s="10">
        <v>9</v>
      </c>
      <c r="G295" s="9">
        <v>0.18179999999999999</v>
      </c>
      <c r="H295" s="10">
        <v>2</v>
      </c>
      <c r="I295" s="10">
        <v>11</v>
      </c>
      <c r="J295" s="11">
        <f t="shared" si="16"/>
        <v>1</v>
      </c>
      <c r="K295" s="11" t="s">
        <v>1434</v>
      </c>
      <c r="L295" s="11">
        <f t="shared" si="17"/>
        <v>1</v>
      </c>
      <c r="M295" s="11" t="s">
        <v>1434</v>
      </c>
      <c r="N295" s="11">
        <f t="shared" si="18"/>
        <v>0</v>
      </c>
      <c r="O295" s="11" t="s">
        <v>1929</v>
      </c>
      <c r="P295" s="11">
        <f t="shared" si="19"/>
        <v>0</v>
      </c>
      <c r="Q295" s="11" t="s">
        <v>1929</v>
      </c>
    </row>
    <row r="296" spans="1:17" ht="280.5" x14ac:dyDescent="0.25">
      <c r="A296" s="7" t="s">
        <v>1936</v>
      </c>
      <c r="B296" s="15" t="s">
        <v>2012</v>
      </c>
      <c r="C296" s="11" t="s">
        <v>1</v>
      </c>
      <c r="D296" s="8" t="s">
        <v>2523</v>
      </c>
      <c r="E296" s="9">
        <v>0.81820000000000004</v>
      </c>
      <c r="F296" s="10">
        <v>9</v>
      </c>
      <c r="G296" s="9">
        <v>0.18179999999999999</v>
      </c>
      <c r="H296" s="10">
        <v>2</v>
      </c>
      <c r="I296" s="10">
        <v>11</v>
      </c>
      <c r="J296" s="11">
        <f t="shared" si="16"/>
        <v>1</v>
      </c>
      <c r="K296" s="11" t="s">
        <v>1434</v>
      </c>
      <c r="L296" s="11">
        <f t="shared" si="17"/>
        <v>1</v>
      </c>
      <c r="M296" s="11" t="s">
        <v>1434</v>
      </c>
      <c r="N296" s="11">
        <f t="shared" si="18"/>
        <v>0</v>
      </c>
      <c r="O296" s="11" t="s">
        <v>1929</v>
      </c>
      <c r="P296" s="11">
        <f t="shared" si="19"/>
        <v>0</v>
      </c>
      <c r="Q296" s="11" t="s">
        <v>1929</v>
      </c>
    </row>
    <row r="297" spans="1:17" ht="102" x14ac:dyDescent="0.25">
      <c r="A297" s="7" t="s">
        <v>1936</v>
      </c>
      <c r="B297" s="15" t="s">
        <v>2014</v>
      </c>
      <c r="C297" s="11" t="s">
        <v>1</v>
      </c>
      <c r="D297" s="8" t="s">
        <v>2524</v>
      </c>
      <c r="E297" s="9">
        <v>0.81820000000000004</v>
      </c>
      <c r="F297" s="10">
        <v>9</v>
      </c>
      <c r="G297" s="9">
        <v>0.18179999999999999</v>
      </c>
      <c r="H297" s="10">
        <v>2</v>
      </c>
      <c r="I297" s="10">
        <v>11</v>
      </c>
      <c r="J297" s="11">
        <f t="shared" si="16"/>
        <v>1</v>
      </c>
      <c r="K297" s="11" t="s">
        <v>1434</v>
      </c>
      <c r="L297" s="11">
        <f t="shared" si="17"/>
        <v>1</v>
      </c>
      <c r="M297" s="11" t="s">
        <v>1434</v>
      </c>
      <c r="N297" s="11">
        <f t="shared" si="18"/>
        <v>0</v>
      </c>
      <c r="O297" s="11" t="s">
        <v>1929</v>
      </c>
      <c r="P297" s="11">
        <f t="shared" si="19"/>
        <v>0</v>
      </c>
      <c r="Q297" s="11" t="s">
        <v>1929</v>
      </c>
    </row>
    <row r="298" spans="1:17" ht="77.25" x14ac:dyDescent="0.25">
      <c r="A298" s="7" t="s">
        <v>1936</v>
      </c>
      <c r="B298" s="15" t="s">
        <v>2014</v>
      </c>
      <c r="C298" s="11" t="s">
        <v>1</v>
      </c>
      <c r="D298" s="8" t="s">
        <v>2525</v>
      </c>
      <c r="E298" s="9">
        <v>1</v>
      </c>
      <c r="F298" s="10">
        <v>11</v>
      </c>
      <c r="G298" s="9">
        <v>0</v>
      </c>
      <c r="H298" s="10">
        <v>0</v>
      </c>
      <c r="I298" s="10">
        <v>11</v>
      </c>
      <c r="J298" s="11">
        <f t="shared" si="16"/>
        <v>1</v>
      </c>
      <c r="K298" s="11" t="s">
        <v>1434</v>
      </c>
      <c r="L298" s="11">
        <f t="shared" si="17"/>
        <v>1</v>
      </c>
      <c r="M298" s="11" t="s">
        <v>1434</v>
      </c>
      <c r="N298" s="11">
        <f t="shared" si="18"/>
        <v>1</v>
      </c>
      <c r="O298" s="11" t="s">
        <v>1434</v>
      </c>
      <c r="P298" s="11">
        <f t="shared" si="19"/>
        <v>1</v>
      </c>
      <c r="Q298" s="11" t="s">
        <v>1434</v>
      </c>
    </row>
    <row r="299" spans="1:17" ht="178.5" x14ac:dyDescent="0.25">
      <c r="A299" s="7" t="s">
        <v>1936</v>
      </c>
      <c r="B299" s="15" t="s">
        <v>2014</v>
      </c>
      <c r="C299" s="11" t="s">
        <v>1</v>
      </c>
      <c r="D299" s="8" t="s">
        <v>2526</v>
      </c>
      <c r="E299" s="9">
        <v>0.54549999999999998</v>
      </c>
      <c r="F299" s="10">
        <v>6</v>
      </c>
      <c r="G299" s="9">
        <v>0.45450000000000002</v>
      </c>
      <c r="H299" s="10">
        <v>5</v>
      </c>
      <c r="I299" s="10">
        <v>11</v>
      </c>
      <c r="J299" s="11">
        <f t="shared" si="16"/>
        <v>0</v>
      </c>
      <c r="K299" s="11" t="s">
        <v>1929</v>
      </c>
      <c r="L299" s="11">
        <f t="shared" si="17"/>
        <v>0</v>
      </c>
      <c r="M299" s="11" t="s">
        <v>1929</v>
      </c>
      <c r="N299" s="11">
        <f t="shared" si="18"/>
        <v>0</v>
      </c>
      <c r="O299" s="11" t="s">
        <v>1929</v>
      </c>
      <c r="P299" s="11">
        <f t="shared" si="19"/>
        <v>0</v>
      </c>
      <c r="Q299" s="11" t="s">
        <v>1929</v>
      </c>
    </row>
    <row r="300" spans="1:17" ht="127.5" x14ac:dyDescent="0.25">
      <c r="A300" s="7" t="s">
        <v>1936</v>
      </c>
      <c r="B300" s="15" t="s">
        <v>2014</v>
      </c>
      <c r="C300" s="11" t="s">
        <v>1</v>
      </c>
      <c r="D300" s="8" t="s">
        <v>2527</v>
      </c>
      <c r="E300" s="9">
        <v>0.90910000000000002</v>
      </c>
      <c r="F300" s="10">
        <v>10</v>
      </c>
      <c r="G300" s="9">
        <v>9.0899999999999995E-2</v>
      </c>
      <c r="H300" s="10">
        <v>1</v>
      </c>
      <c r="I300" s="10">
        <v>11</v>
      </c>
      <c r="J300" s="11">
        <f t="shared" si="16"/>
        <v>1</v>
      </c>
      <c r="K300" s="11" t="s">
        <v>1434</v>
      </c>
      <c r="L300" s="11">
        <f t="shared" si="17"/>
        <v>1</v>
      </c>
      <c r="M300" s="11" t="s">
        <v>1434</v>
      </c>
      <c r="N300" s="11">
        <f t="shared" si="18"/>
        <v>1</v>
      </c>
      <c r="O300" s="11" t="s">
        <v>1434</v>
      </c>
      <c r="P300" s="11">
        <f t="shared" si="19"/>
        <v>0</v>
      </c>
      <c r="Q300" s="11" t="s">
        <v>1929</v>
      </c>
    </row>
    <row r="301" spans="1:17" ht="229.5" x14ac:dyDescent="0.25">
      <c r="A301" s="7" t="s">
        <v>1936</v>
      </c>
      <c r="B301" s="15" t="s">
        <v>2014</v>
      </c>
      <c r="C301" s="11" t="s">
        <v>1</v>
      </c>
      <c r="D301" s="8" t="s">
        <v>2528</v>
      </c>
      <c r="E301" s="9">
        <v>0.72729999999999995</v>
      </c>
      <c r="F301" s="10">
        <v>8</v>
      </c>
      <c r="G301" s="9">
        <v>0.2727</v>
      </c>
      <c r="H301" s="10">
        <v>3</v>
      </c>
      <c r="I301" s="10">
        <v>11</v>
      </c>
      <c r="J301" s="11">
        <f t="shared" si="16"/>
        <v>1</v>
      </c>
      <c r="K301" s="11" t="s">
        <v>1434</v>
      </c>
      <c r="L301" s="11">
        <f t="shared" si="17"/>
        <v>0</v>
      </c>
      <c r="M301" s="11" t="s">
        <v>1929</v>
      </c>
      <c r="N301" s="11">
        <f t="shared" si="18"/>
        <v>0</v>
      </c>
      <c r="O301" s="11" t="s">
        <v>1929</v>
      </c>
      <c r="P301" s="11">
        <f t="shared" si="19"/>
        <v>0</v>
      </c>
      <c r="Q301" s="11" t="s">
        <v>1929</v>
      </c>
    </row>
    <row r="302" spans="1:17" ht="89.25" x14ac:dyDescent="0.25">
      <c r="A302" s="7" t="s">
        <v>1936</v>
      </c>
      <c r="B302" s="15" t="s">
        <v>2014</v>
      </c>
      <c r="C302" s="11" t="s">
        <v>1</v>
      </c>
      <c r="D302" s="8" t="s">
        <v>2529</v>
      </c>
      <c r="E302" s="9">
        <v>0.8</v>
      </c>
      <c r="F302" s="10">
        <v>8</v>
      </c>
      <c r="G302" s="9">
        <v>0.2</v>
      </c>
      <c r="H302" s="10">
        <v>2</v>
      </c>
      <c r="I302" s="10">
        <v>10</v>
      </c>
      <c r="J302" s="11">
        <f t="shared" si="16"/>
        <v>1</v>
      </c>
      <c r="K302" s="11" t="s">
        <v>1434</v>
      </c>
      <c r="L302" s="11">
        <f t="shared" si="17"/>
        <v>1</v>
      </c>
      <c r="M302" s="11" t="s">
        <v>1434</v>
      </c>
      <c r="N302" s="11">
        <f t="shared" si="18"/>
        <v>0</v>
      </c>
      <c r="O302" s="11" t="s">
        <v>1929</v>
      </c>
      <c r="P302" s="11">
        <f t="shared" si="19"/>
        <v>0</v>
      </c>
      <c r="Q302" s="11" t="s">
        <v>1929</v>
      </c>
    </row>
    <row r="303" spans="1:17" ht="77.25" x14ac:dyDescent="0.25">
      <c r="A303" s="7" t="s">
        <v>1936</v>
      </c>
      <c r="B303" s="15" t="s">
        <v>2014</v>
      </c>
      <c r="C303" s="11" t="s">
        <v>1</v>
      </c>
      <c r="D303" s="8" t="s">
        <v>2530</v>
      </c>
      <c r="E303" s="9">
        <v>1</v>
      </c>
      <c r="F303" s="10">
        <v>11</v>
      </c>
      <c r="G303" s="9">
        <v>0</v>
      </c>
      <c r="H303" s="10">
        <v>0</v>
      </c>
      <c r="I303" s="10">
        <v>11</v>
      </c>
      <c r="J303" s="11">
        <f t="shared" si="16"/>
        <v>1</v>
      </c>
      <c r="K303" s="11" t="s">
        <v>1434</v>
      </c>
      <c r="L303" s="11">
        <f t="shared" si="17"/>
        <v>1</v>
      </c>
      <c r="M303" s="11" t="s">
        <v>1434</v>
      </c>
      <c r="N303" s="11">
        <f t="shared" si="18"/>
        <v>1</v>
      </c>
      <c r="O303" s="11" t="s">
        <v>1434</v>
      </c>
      <c r="P303" s="11">
        <f t="shared" si="19"/>
        <v>1</v>
      </c>
      <c r="Q303" s="11" t="s">
        <v>1434</v>
      </c>
    </row>
    <row r="304" spans="1:17" ht="77.25" x14ac:dyDescent="0.25">
      <c r="A304" s="7" t="s">
        <v>1936</v>
      </c>
      <c r="B304" s="15" t="s">
        <v>2014</v>
      </c>
      <c r="C304" s="11" t="s">
        <v>1</v>
      </c>
      <c r="D304" s="8" t="s">
        <v>2531</v>
      </c>
      <c r="E304" s="9">
        <v>0.2727</v>
      </c>
      <c r="F304" s="10">
        <v>3</v>
      </c>
      <c r="G304" s="9">
        <v>0.72729999999999995</v>
      </c>
      <c r="H304" s="10">
        <v>8</v>
      </c>
      <c r="I304" s="10">
        <v>11</v>
      </c>
      <c r="J304" s="11">
        <f t="shared" si="16"/>
        <v>0</v>
      </c>
      <c r="K304" s="11" t="s">
        <v>1929</v>
      </c>
      <c r="L304" s="11">
        <f t="shared" si="17"/>
        <v>0</v>
      </c>
      <c r="M304" s="11" t="s">
        <v>1929</v>
      </c>
      <c r="N304" s="11">
        <f t="shared" si="18"/>
        <v>0</v>
      </c>
      <c r="O304" s="11" t="s">
        <v>1929</v>
      </c>
      <c r="P304" s="11">
        <f t="shared" si="19"/>
        <v>0</v>
      </c>
      <c r="Q304" s="11" t="s">
        <v>1929</v>
      </c>
    </row>
    <row r="305" spans="1:17" ht="76.5" x14ac:dyDescent="0.25">
      <c r="A305" s="7" t="s">
        <v>1936</v>
      </c>
      <c r="B305" s="15" t="s">
        <v>2016</v>
      </c>
      <c r="C305" s="11" t="s">
        <v>1</v>
      </c>
      <c r="D305" s="8" t="s">
        <v>2532</v>
      </c>
      <c r="E305" s="9">
        <v>1</v>
      </c>
      <c r="F305" s="10">
        <v>11</v>
      </c>
      <c r="G305" s="9">
        <v>0</v>
      </c>
      <c r="H305" s="10">
        <v>0</v>
      </c>
      <c r="I305" s="10">
        <v>11</v>
      </c>
      <c r="J305" s="11">
        <f t="shared" si="16"/>
        <v>1</v>
      </c>
      <c r="K305" s="11" t="s">
        <v>1434</v>
      </c>
      <c r="L305" s="11">
        <f t="shared" si="17"/>
        <v>1</v>
      </c>
      <c r="M305" s="11" t="s">
        <v>1434</v>
      </c>
      <c r="N305" s="11">
        <f t="shared" si="18"/>
        <v>1</v>
      </c>
      <c r="O305" s="11" t="s">
        <v>1434</v>
      </c>
      <c r="P305" s="11">
        <f t="shared" si="19"/>
        <v>1</v>
      </c>
      <c r="Q305" s="11" t="s">
        <v>1434</v>
      </c>
    </row>
    <row r="306" spans="1:17" ht="102" x14ac:dyDescent="0.25">
      <c r="A306" s="7" t="s">
        <v>1936</v>
      </c>
      <c r="B306" s="15" t="s">
        <v>2016</v>
      </c>
      <c r="C306" s="11" t="s">
        <v>1</v>
      </c>
      <c r="D306" s="8" t="s">
        <v>2533</v>
      </c>
      <c r="E306" s="9">
        <v>1</v>
      </c>
      <c r="F306" s="10">
        <v>11</v>
      </c>
      <c r="G306" s="9">
        <v>0</v>
      </c>
      <c r="H306" s="10">
        <v>0</v>
      </c>
      <c r="I306" s="10">
        <v>11</v>
      </c>
      <c r="J306" s="11">
        <f t="shared" si="16"/>
        <v>1</v>
      </c>
      <c r="K306" s="11" t="s">
        <v>1434</v>
      </c>
      <c r="L306" s="11">
        <f t="shared" si="17"/>
        <v>1</v>
      </c>
      <c r="M306" s="11" t="s">
        <v>1434</v>
      </c>
      <c r="N306" s="11">
        <f t="shared" si="18"/>
        <v>1</v>
      </c>
      <c r="O306" s="11" t="s">
        <v>1434</v>
      </c>
      <c r="P306" s="11">
        <f t="shared" si="19"/>
        <v>1</v>
      </c>
      <c r="Q306" s="11" t="s">
        <v>1434</v>
      </c>
    </row>
    <row r="307" spans="1:17" ht="114.75" x14ac:dyDescent="0.25">
      <c r="A307" s="7" t="s">
        <v>1936</v>
      </c>
      <c r="B307" s="15" t="s">
        <v>2016</v>
      </c>
      <c r="C307" s="11" t="s">
        <v>1</v>
      </c>
      <c r="D307" s="8" t="s">
        <v>2534</v>
      </c>
      <c r="E307" s="9">
        <v>1</v>
      </c>
      <c r="F307" s="10">
        <v>11</v>
      </c>
      <c r="G307" s="9">
        <v>0</v>
      </c>
      <c r="H307" s="10">
        <v>0</v>
      </c>
      <c r="I307" s="10">
        <v>11</v>
      </c>
      <c r="J307" s="11">
        <f t="shared" si="16"/>
        <v>1</v>
      </c>
      <c r="K307" s="11" t="s">
        <v>1434</v>
      </c>
      <c r="L307" s="11">
        <f t="shared" si="17"/>
        <v>1</v>
      </c>
      <c r="M307" s="11" t="s">
        <v>1434</v>
      </c>
      <c r="N307" s="11">
        <f t="shared" si="18"/>
        <v>1</v>
      </c>
      <c r="O307" s="11" t="s">
        <v>1434</v>
      </c>
      <c r="P307" s="11">
        <f t="shared" si="19"/>
        <v>1</v>
      </c>
      <c r="Q307" s="11" t="s">
        <v>1434</v>
      </c>
    </row>
    <row r="308" spans="1:17" ht="64.5" x14ac:dyDescent="0.25">
      <c r="A308" s="7" t="s">
        <v>1936</v>
      </c>
      <c r="B308" s="15" t="s">
        <v>2016</v>
      </c>
      <c r="C308" s="11" t="s">
        <v>1</v>
      </c>
      <c r="D308" s="8" t="s">
        <v>2535</v>
      </c>
      <c r="E308" s="9">
        <v>0.72729999999999995</v>
      </c>
      <c r="F308" s="10">
        <v>8</v>
      </c>
      <c r="G308" s="9">
        <v>0.2727</v>
      </c>
      <c r="H308" s="10">
        <v>3</v>
      </c>
      <c r="I308" s="10">
        <v>11</v>
      </c>
      <c r="J308" s="11">
        <f t="shared" si="16"/>
        <v>1</v>
      </c>
      <c r="K308" s="11" t="s">
        <v>1434</v>
      </c>
      <c r="L308" s="11">
        <f t="shared" si="17"/>
        <v>0</v>
      </c>
      <c r="M308" s="11" t="s">
        <v>1929</v>
      </c>
      <c r="N308" s="11">
        <f t="shared" si="18"/>
        <v>0</v>
      </c>
      <c r="O308" s="11" t="s">
        <v>1929</v>
      </c>
      <c r="P308" s="11">
        <f t="shared" si="19"/>
        <v>0</v>
      </c>
      <c r="Q308" s="11" t="s">
        <v>1929</v>
      </c>
    </row>
    <row r="309" spans="1:17" ht="140.25" x14ac:dyDescent="0.25">
      <c r="A309" s="7" t="s">
        <v>1936</v>
      </c>
      <c r="B309" s="15" t="s">
        <v>2019</v>
      </c>
      <c r="C309" s="11" t="s">
        <v>1</v>
      </c>
      <c r="D309" s="8" t="s">
        <v>2536</v>
      </c>
      <c r="E309" s="9">
        <v>1</v>
      </c>
      <c r="F309" s="10">
        <v>11</v>
      </c>
      <c r="G309" s="9">
        <v>0</v>
      </c>
      <c r="H309" s="10">
        <v>0</v>
      </c>
      <c r="I309" s="10">
        <v>11</v>
      </c>
      <c r="J309" s="11">
        <f t="shared" si="16"/>
        <v>1</v>
      </c>
      <c r="K309" s="11" t="s">
        <v>1434</v>
      </c>
      <c r="L309" s="11">
        <f t="shared" si="17"/>
        <v>1</v>
      </c>
      <c r="M309" s="11" t="s">
        <v>1434</v>
      </c>
      <c r="N309" s="11">
        <f t="shared" si="18"/>
        <v>1</v>
      </c>
      <c r="O309" s="11" t="s">
        <v>1434</v>
      </c>
      <c r="P309" s="11">
        <f t="shared" si="19"/>
        <v>1</v>
      </c>
      <c r="Q309" s="11" t="s">
        <v>1434</v>
      </c>
    </row>
    <row r="310" spans="1:17" ht="102.75" x14ac:dyDescent="0.25">
      <c r="A310" s="7" t="s">
        <v>1936</v>
      </c>
      <c r="B310" s="15" t="s">
        <v>2019</v>
      </c>
      <c r="C310" s="11" t="s">
        <v>1</v>
      </c>
      <c r="D310" s="8" t="s">
        <v>2537</v>
      </c>
      <c r="E310" s="9">
        <v>1</v>
      </c>
      <c r="F310" s="10">
        <v>11</v>
      </c>
      <c r="G310" s="9">
        <v>0</v>
      </c>
      <c r="H310" s="10">
        <v>0</v>
      </c>
      <c r="I310" s="10">
        <v>11</v>
      </c>
      <c r="J310" s="11">
        <f t="shared" si="16"/>
        <v>1</v>
      </c>
      <c r="K310" s="11" t="s">
        <v>1434</v>
      </c>
      <c r="L310" s="11">
        <f t="shared" si="17"/>
        <v>1</v>
      </c>
      <c r="M310" s="11" t="s">
        <v>1434</v>
      </c>
      <c r="N310" s="11">
        <f t="shared" si="18"/>
        <v>1</v>
      </c>
      <c r="O310" s="11" t="s">
        <v>1434</v>
      </c>
      <c r="P310" s="11">
        <f t="shared" si="19"/>
        <v>1</v>
      </c>
      <c r="Q310" s="11" t="s">
        <v>1434</v>
      </c>
    </row>
    <row r="311" spans="1:17" ht="114.75" x14ac:dyDescent="0.25">
      <c r="A311" s="7" t="s">
        <v>1936</v>
      </c>
      <c r="B311" s="15" t="s">
        <v>2019</v>
      </c>
      <c r="C311" s="11" t="s">
        <v>1</v>
      </c>
      <c r="D311" s="8" t="s">
        <v>2538</v>
      </c>
      <c r="E311" s="9">
        <v>0.90910000000000002</v>
      </c>
      <c r="F311" s="10">
        <v>10</v>
      </c>
      <c r="G311" s="9">
        <v>9.0899999999999995E-2</v>
      </c>
      <c r="H311" s="10">
        <v>1</v>
      </c>
      <c r="I311" s="10">
        <v>11</v>
      </c>
      <c r="J311" s="11">
        <f t="shared" si="16"/>
        <v>1</v>
      </c>
      <c r="K311" s="11" t="s">
        <v>1434</v>
      </c>
      <c r="L311" s="11">
        <f t="shared" si="17"/>
        <v>1</v>
      </c>
      <c r="M311" s="11" t="s">
        <v>1434</v>
      </c>
      <c r="N311" s="11">
        <f t="shared" si="18"/>
        <v>1</v>
      </c>
      <c r="O311" s="11" t="s">
        <v>1434</v>
      </c>
      <c r="P311" s="11">
        <f t="shared" si="19"/>
        <v>0</v>
      </c>
      <c r="Q311" s="11" t="s">
        <v>1929</v>
      </c>
    </row>
    <row r="312" spans="1:17" ht="128.25" x14ac:dyDescent="0.25">
      <c r="A312" s="15" t="s">
        <v>1937</v>
      </c>
      <c r="B312" s="15" t="s">
        <v>2021</v>
      </c>
      <c r="C312" s="11" t="s">
        <v>1</v>
      </c>
      <c r="D312" s="8" t="s">
        <v>2539</v>
      </c>
      <c r="E312" s="9">
        <v>0.90910000000000002</v>
      </c>
      <c r="F312" s="10">
        <v>10</v>
      </c>
      <c r="G312" s="9">
        <v>9.0899999999999995E-2</v>
      </c>
      <c r="H312" s="10">
        <v>1</v>
      </c>
      <c r="I312" s="10">
        <v>11</v>
      </c>
      <c r="J312" s="11">
        <f t="shared" si="16"/>
        <v>1</v>
      </c>
      <c r="K312" s="11" t="s">
        <v>1434</v>
      </c>
      <c r="L312" s="11">
        <f t="shared" si="17"/>
        <v>1</v>
      </c>
      <c r="M312" s="11" t="s">
        <v>1434</v>
      </c>
      <c r="N312" s="11">
        <f t="shared" si="18"/>
        <v>1</v>
      </c>
      <c r="O312" s="11" t="s">
        <v>1434</v>
      </c>
      <c r="P312" s="11">
        <f t="shared" si="19"/>
        <v>0</v>
      </c>
      <c r="Q312" s="11" t="s">
        <v>1929</v>
      </c>
    </row>
    <row r="313" spans="1:17" ht="128.25" x14ac:dyDescent="0.25">
      <c r="A313" s="15" t="s">
        <v>1937</v>
      </c>
      <c r="B313" s="15" t="s">
        <v>2021</v>
      </c>
      <c r="C313" s="11" t="s">
        <v>1</v>
      </c>
      <c r="D313" s="8" t="s">
        <v>2540</v>
      </c>
      <c r="E313" s="9">
        <v>0.90910000000000002</v>
      </c>
      <c r="F313" s="10">
        <v>10</v>
      </c>
      <c r="G313" s="9">
        <v>9.0899999999999995E-2</v>
      </c>
      <c r="H313" s="10">
        <v>1</v>
      </c>
      <c r="I313" s="10">
        <v>11</v>
      </c>
      <c r="J313" s="11">
        <f t="shared" si="16"/>
        <v>1</v>
      </c>
      <c r="K313" s="11" t="s">
        <v>1434</v>
      </c>
      <c r="L313" s="11">
        <f t="shared" si="17"/>
        <v>1</v>
      </c>
      <c r="M313" s="11" t="s">
        <v>1434</v>
      </c>
      <c r="N313" s="11">
        <f t="shared" si="18"/>
        <v>1</v>
      </c>
      <c r="O313" s="11" t="s">
        <v>1434</v>
      </c>
      <c r="P313" s="11">
        <f t="shared" si="19"/>
        <v>0</v>
      </c>
      <c r="Q313" s="11" t="s">
        <v>1929</v>
      </c>
    </row>
    <row r="314" spans="1:17" ht="128.25" x14ac:dyDescent="0.25">
      <c r="A314" s="15" t="s">
        <v>1937</v>
      </c>
      <c r="B314" s="15" t="s">
        <v>2021</v>
      </c>
      <c r="C314" s="11" t="s">
        <v>1</v>
      </c>
      <c r="D314" s="8" t="s">
        <v>2541</v>
      </c>
      <c r="E314" s="9">
        <v>1</v>
      </c>
      <c r="F314" s="10">
        <v>11</v>
      </c>
      <c r="G314" s="9">
        <v>0</v>
      </c>
      <c r="H314" s="10">
        <v>0</v>
      </c>
      <c r="I314" s="10">
        <v>11</v>
      </c>
      <c r="J314" s="11">
        <f t="shared" si="16"/>
        <v>1</v>
      </c>
      <c r="K314" s="11" t="s">
        <v>1434</v>
      </c>
      <c r="L314" s="11">
        <f t="shared" si="17"/>
        <v>1</v>
      </c>
      <c r="M314" s="11" t="s">
        <v>1434</v>
      </c>
      <c r="N314" s="11">
        <f t="shared" si="18"/>
        <v>1</v>
      </c>
      <c r="O314" s="11" t="s">
        <v>1434</v>
      </c>
      <c r="P314" s="11">
        <f t="shared" si="19"/>
        <v>1</v>
      </c>
      <c r="Q314" s="11" t="s">
        <v>1434</v>
      </c>
    </row>
    <row r="315" spans="1:17" ht="128.25" x14ac:dyDescent="0.25">
      <c r="A315" s="15" t="s">
        <v>1937</v>
      </c>
      <c r="B315" s="15" t="s">
        <v>2021</v>
      </c>
      <c r="C315" s="11" t="s">
        <v>1</v>
      </c>
      <c r="D315" s="8" t="s">
        <v>2542</v>
      </c>
      <c r="E315" s="9">
        <v>0.90910000000000002</v>
      </c>
      <c r="F315" s="10">
        <v>10</v>
      </c>
      <c r="G315" s="9">
        <v>9.0899999999999995E-2</v>
      </c>
      <c r="H315" s="10">
        <v>1</v>
      </c>
      <c r="I315" s="10">
        <v>11</v>
      </c>
      <c r="J315" s="11">
        <f t="shared" si="16"/>
        <v>1</v>
      </c>
      <c r="K315" s="11" t="s">
        <v>1434</v>
      </c>
      <c r="L315" s="11">
        <f t="shared" si="17"/>
        <v>1</v>
      </c>
      <c r="M315" s="11" t="s">
        <v>1434</v>
      </c>
      <c r="N315" s="11">
        <f t="shared" si="18"/>
        <v>1</v>
      </c>
      <c r="O315" s="11" t="s">
        <v>1434</v>
      </c>
      <c r="P315" s="11">
        <f t="shared" si="19"/>
        <v>0</v>
      </c>
      <c r="Q315" s="11" t="s">
        <v>1929</v>
      </c>
    </row>
    <row r="316" spans="1:17" ht="128.25" x14ac:dyDescent="0.25">
      <c r="A316" s="15" t="s">
        <v>1937</v>
      </c>
      <c r="B316" s="15" t="s">
        <v>2021</v>
      </c>
      <c r="C316" s="11" t="s">
        <v>1</v>
      </c>
      <c r="D316" s="8" t="s">
        <v>2543</v>
      </c>
      <c r="E316" s="9">
        <v>0.90910000000000002</v>
      </c>
      <c r="F316" s="10">
        <v>10</v>
      </c>
      <c r="G316" s="9">
        <v>9.0899999999999995E-2</v>
      </c>
      <c r="H316" s="10">
        <v>1</v>
      </c>
      <c r="I316" s="10">
        <v>11</v>
      </c>
      <c r="J316" s="11">
        <f t="shared" si="16"/>
        <v>1</v>
      </c>
      <c r="K316" s="11" t="s">
        <v>1434</v>
      </c>
      <c r="L316" s="11">
        <f t="shared" si="17"/>
        <v>1</v>
      </c>
      <c r="M316" s="11" t="s">
        <v>1434</v>
      </c>
      <c r="N316" s="11">
        <f t="shared" si="18"/>
        <v>1</v>
      </c>
      <c r="O316" s="11" t="s">
        <v>1434</v>
      </c>
      <c r="P316" s="11">
        <f t="shared" si="19"/>
        <v>0</v>
      </c>
      <c r="Q316" s="11" t="s">
        <v>1929</v>
      </c>
    </row>
    <row r="317" spans="1:17" ht="128.25" x14ac:dyDescent="0.25">
      <c r="A317" s="15" t="s">
        <v>1937</v>
      </c>
      <c r="B317" s="15" t="s">
        <v>2021</v>
      </c>
      <c r="C317" s="11" t="s">
        <v>1</v>
      </c>
      <c r="D317" s="8" t="s">
        <v>2544</v>
      </c>
      <c r="E317" s="9">
        <v>0.90910000000000002</v>
      </c>
      <c r="F317" s="10">
        <v>10</v>
      </c>
      <c r="G317" s="9">
        <v>9.0899999999999995E-2</v>
      </c>
      <c r="H317" s="10">
        <v>1</v>
      </c>
      <c r="I317" s="10">
        <v>11</v>
      </c>
      <c r="J317" s="11">
        <f t="shared" si="16"/>
        <v>1</v>
      </c>
      <c r="K317" s="11" t="s">
        <v>1434</v>
      </c>
      <c r="L317" s="11">
        <f t="shared" si="17"/>
        <v>1</v>
      </c>
      <c r="M317" s="11" t="s">
        <v>1434</v>
      </c>
      <c r="N317" s="11">
        <f t="shared" si="18"/>
        <v>1</v>
      </c>
      <c r="O317" s="11" t="s">
        <v>1434</v>
      </c>
      <c r="P317" s="11">
        <f t="shared" si="19"/>
        <v>0</v>
      </c>
      <c r="Q317" s="11" t="s">
        <v>1929</v>
      </c>
    </row>
    <row r="318" spans="1:17" ht="128.25" x14ac:dyDescent="0.25">
      <c r="A318" s="15" t="s">
        <v>1937</v>
      </c>
      <c r="B318" s="15" t="s">
        <v>2021</v>
      </c>
      <c r="C318" s="11" t="s">
        <v>1</v>
      </c>
      <c r="D318" s="8" t="s">
        <v>2545</v>
      </c>
      <c r="E318" s="9">
        <v>0.54549999999999998</v>
      </c>
      <c r="F318" s="10">
        <v>6</v>
      </c>
      <c r="G318" s="9">
        <v>0.45450000000000002</v>
      </c>
      <c r="H318" s="10">
        <v>5</v>
      </c>
      <c r="I318" s="10">
        <v>11</v>
      </c>
      <c r="J318" s="11">
        <f t="shared" si="16"/>
        <v>0</v>
      </c>
      <c r="K318" s="11" t="s">
        <v>1929</v>
      </c>
      <c r="L318" s="11">
        <f t="shared" si="17"/>
        <v>0</v>
      </c>
      <c r="M318" s="11" t="s">
        <v>1929</v>
      </c>
      <c r="N318" s="11">
        <f t="shared" si="18"/>
        <v>0</v>
      </c>
      <c r="O318" s="11" t="s">
        <v>1929</v>
      </c>
      <c r="P318" s="11">
        <f t="shared" si="19"/>
        <v>0</v>
      </c>
      <c r="Q318" s="11" t="s">
        <v>1929</v>
      </c>
    </row>
    <row r="319" spans="1:17" ht="128.25" x14ac:dyDescent="0.25">
      <c r="A319" s="15" t="s">
        <v>1937</v>
      </c>
      <c r="B319" s="15" t="s">
        <v>2032</v>
      </c>
      <c r="C319" s="11" t="s">
        <v>1</v>
      </c>
      <c r="D319" s="8" t="s">
        <v>2546</v>
      </c>
      <c r="E319" s="9">
        <v>1</v>
      </c>
      <c r="F319" s="10">
        <v>11</v>
      </c>
      <c r="G319" s="9">
        <v>0</v>
      </c>
      <c r="H319" s="10">
        <v>0</v>
      </c>
      <c r="I319" s="10">
        <v>11</v>
      </c>
      <c r="J319" s="11">
        <f t="shared" si="16"/>
        <v>1</v>
      </c>
      <c r="K319" s="11" t="s">
        <v>1434</v>
      </c>
      <c r="L319" s="11">
        <f t="shared" si="17"/>
        <v>1</v>
      </c>
      <c r="M319" s="11" t="s">
        <v>1434</v>
      </c>
      <c r="N319" s="11">
        <f t="shared" si="18"/>
        <v>1</v>
      </c>
      <c r="O319" s="11" t="s">
        <v>1434</v>
      </c>
      <c r="P319" s="11">
        <f t="shared" si="19"/>
        <v>1</v>
      </c>
      <c r="Q319" s="11" t="s">
        <v>1434</v>
      </c>
    </row>
    <row r="320" spans="1:17" ht="128.25" x14ac:dyDescent="0.25">
      <c r="A320" s="15" t="s">
        <v>1937</v>
      </c>
      <c r="B320" s="15" t="s">
        <v>2032</v>
      </c>
      <c r="C320" s="11" t="s">
        <v>1</v>
      </c>
      <c r="D320" s="8" t="s">
        <v>2547</v>
      </c>
      <c r="E320" s="9">
        <v>0.81820000000000004</v>
      </c>
      <c r="F320" s="10">
        <v>9</v>
      </c>
      <c r="G320" s="9">
        <v>0.18179999999999999</v>
      </c>
      <c r="H320" s="10">
        <v>2</v>
      </c>
      <c r="I320" s="10">
        <v>11</v>
      </c>
      <c r="J320" s="11">
        <f t="shared" si="16"/>
        <v>1</v>
      </c>
      <c r="K320" s="11" t="s">
        <v>1434</v>
      </c>
      <c r="L320" s="11">
        <f t="shared" si="17"/>
        <v>1</v>
      </c>
      <c r="M320" s="11" t="s">
        <v>1434</v>
      </c>
      <c r="N320" s="11">
        <f t="shared" si="18"/>
        <v>0</v>
      </c>
      <c r="O320" s="11" t="s">
        <v>1929</v>
      </c>
      <c r="P320" s="11">
        <f t="shared" si="19"/>
        <v>0</v>
      </c>
      <c r="Q320" s="11" t="s">
        <v>1929</v>
      </c>
    </row>
    <row r="321" spans="1:17" ht="128.25" x14ac:dyDescent="0.25">
      <c r="A321" s="15" t="s">
        <v>1937</v>
      </c>
      <c r="B321" s="15" t="s">
        <v>2032</v>
      </c>
      <c r="C321" s="11" t="s">
        <v>1</v>
      </c>
      <c r="D321" s="8" t="s">
        <v>2548</v>
      </c>
      <c r="E321" s="9">
        <v>0.90910000000000002</v>
      </c>
      <c r="F321" s="10">
        <v>10</v>
      </c>
      <c r="G321" s="9">
        <v>9.0899999999999995E-2</v>
      </c>
      <c r="H321" s="10">
        <v>1</v>
      </c>
      <c r="I321" s="10">
        <v>11</v>
      </c>
      <c r="J321" s="11">
        <f t="shared" si="16"/>
        <v>1</v>
      </c>
      <c r="K321" s="11" t="s">
        <v>1434</v>
      </c>
      <c r="L321" s="11">
        <f t="shared" si="17"/>
        <v>1</v>
      </c>
      <c r="M321" s="11" t="s">
        <v>1434</v>
      </c>
      <c r="N321" s="11">
        <f t="shared" si="18"/>
        <v>1</v>
      </c>
      <c r="O321" s="11" t="s">
        <v>1434</v>
      </c>
      <c r="P321" s="11">
        <f t="shared" si="19"/>
        <v>0</v>
      </c>
      <c r="Q321" s="11" t="s">
        <v>1929</v>
      </c>
    </row>
    <row r="322" spans="1:17" ht="128.25" x14ac:dyDescent="0.25">
      <c r="A322" s="15" t="s">
        <v>1937</v>
      </c>
      <c r="B322" s="15" t="s">
        <v>2032</v>
      </c>
      <c r="C322" s="11" t="s">
        <v>1</v>
      </c>
      <c r="D322" s="8" t="s">
        <v>2549</v>
      </c>
      <c r="E322" s="9">
        <v>0.90910000000000002</v>
      </c>
      <c r="F322" s="10">
        <v>10</v>
      </c>
      <c r="G322" s="9">
        <v>9.0899999999999995E-2</v>
      </c>
      <c r="H322" s="10">
        <v>1</v>
      </c>
      <c r="I322" s="10">
        <v>11</v>
      </c>
      <c r="J322" s="11">
        <f t="shared" ref="J322:J391" si="20">IF(E322&gt;=66.67%,1,0)</f>
        <v>1</v>
      </c>
      <c r="K322" s="11" t="s">
        <v>1434</v>
      </c>
      <c r="L322" s="11">
        <f t="shared" ref="L322:L391" si="21">IF(E322&gt;=80%,1,0)</f>
        <v>1</v>
      </c>
      <c r="M322" s="11" t="s">
        <v>1434</v>
      </c>
      <c r="N322" s="11">
        <f t="shared" ref="N322:N391" si="22">IF(E322&gt;=90%,1,0)</f>
        <v>1</v>
      </c>
      <c r="O322" s="11" t="s">
        <v>1434</v>
      </c>
      <c r="P322" s="11">
        <f t="shared" ref="P322:P391" si="23">IF(E322=100%,1,0)</f>
        <v>0</v>
      </c>
      <c r="Q322" s="11" t="s">
        <v>1929</v>
      </c>
    </row>
    <row r="323" spans="1:17" ht="128.25" x14ac:dyDescent="0.25">
      <c r="A323" s="15" t="s">
        <v>1937</v>
      </c>
      <c r="B323" s="15" t="s">
        <v>2032</v>
      </c>
      <c r="C323" s="11" t="s">
        <v>1</v>
      </c>
      <c r="D323" s="8" t="s">
        <v>2550</v>
      </c>
      <c r="E323" s="9">
        <v>0.81820000000000004</v>
      </c>
      <c r="F323" s="10">
        <v>9</v>
      </c>
      <c r="G323" s="9">
        <v>0.18179999999999999</v>
      </c>
      <c r="H323" s="10">
        <v>2</v>
      </c>
      <c r="I323" s="10">
        <v>11</v>
      </c>
      <c r="J323" s="11">
        <f t="shared" si="20"/>
        <v>1</v>
      </c>
      <c r="K323" s="11" t="s">
        <v>1434</v>
      </c>
      <c r="L323" s="11">
        <f t="shared" si="21"/>
        <v>1</v>
      </c>
      <c r="M323" s="11" t="s">
        <v>1434</v>
      </c>
      <c r="N323" s="11">
        <f t="shared" si="22"/>
        <v>0</v>
      </c>
      <c r="O323" s="11" t="s">
        <v>1929</v>
      </c>
      <c r="P323" s="11">
        <f t="shared" si="23"/>
        <v>0</v>
      </c>
      <c r="Q323" s="11" t="s">
        <v>1929</v>
      </c>
    </row>
    <row r="324" spans="1:17" ht="128.25" x14ac:dyDescent="0.25">
      <c r="A324" s="15" t="s">
        <v>1937</v>
      </c>
      <c r="B324" s="15" t="s">
        <v>2032</v>
      </c>
      <c r="C324" s="11" t="s">
        <v>1</v>
      </c>
      <c r="D324" s="8" t="s">
        <v>2551</v>
      </c>
      <c r="E324" s="9">
        <v>0.81820000000000004</v>
      </c>
      <c r="F324" s="10">
        <v>9</v>
      </c>
      <c r="G324" s="9">
        <v>0.18179999999999999</v>
      </c>
      <c r="H324" s="10">
        <v>2</v>
      </c>
      <c r="I324" s="10">
        <v>11</v>
      </c>
      <c r="J324" s="11">
        <f t="shared" si="20"/>
        <v>1</v>
      </c>
      <c r="K324" s="11" t="s">
        <v>1434</v>
      </c>
      <c r="L324" s="11">
        <f t="shared" si="21"/>
        <v>1</v>
      </c>
      <c r="M324" s="11" t="s">
        <v>1434</v>
      </c>
      <c r="N324" s="11">
        <f t="shared" si="22"/>
        <v>0</v>
      </c>
      <c r="O324" s="11" t="s">
        <v>1929</v>
      </c>
      <c r="P324" s="11">
        <f t="shared" si="23"/>
        <v>0</v>
      </c>
      <c r="Q324" s="11" t="s">
        <v>1929</v>
      </c>
    </row>
    <row r="325" spans="1:17" ht="128.25" x14ac:dyDescent="0.25">
      <c r="A325" s="15" t="s">
        <v>1937</v>
      </c>
      <c r="B325" s="15" t="s">
        <v>2032</v>
      </c>
      <c r="C325" s="11" t="s">
        <v>1</v>
      </c>
      <c r="D325" s="8" t="s">
        <v>2552</v>
      </c>
      <c r="E325" s="9">
        <v>0.63639999999999997</v>
      </c>
      <c r="F325" s="10">
        <v>7</v>
      </c>
      <c r="G325" s="9">
        <v>0.36359999999999998</v>
      </c>
      <c r="H325" s="10">
        <v>4</v>
      </c>
      <c r="I325" s="10">
        <v>11</v>
      </c>
      <c r="J325" s="11">
        <f t="shared" si="20"/>
        <v>0</v>
      </c>
      <c r="K325" s="11" t="s">
        <v>1929</v>
      </c>
      <c r="L325" s="11">
        <f t="shared" si="21"/>
        <v>0</v>
      </c>
      <c r="M325" s="11" t="s">
        <v>1929</v>
      </c>
      <c r="N325" s="11">
        <f t="shared" si="22"/>
        <v>0</v>
      </c>
      <c r="O325" s="11" t="s">
        <v>1929</v>
      </c>
      <c r="P325" s="11">
        <f t="shared" si="23"/>
        <v>0</v>
      </c>
      <c r="Q325" s="11" t="s">
        <v>1929</v>
      </c>
    </row>
    <row r="326" spans="1:17" ht="128.25" x14ac:dyDescent="0.25">
      <c r="A326" s="15" t="s">
        <v>1937</v>
      </c>
      <c r="B326" s="15" t="s">
        <v>2032</v>
      </c>
      <c r="C326" s="11" t="s">
        <v>1</v>
      </c>
      <c r="D326" s="8" t="s">
        <v>2553</v>
      </c>
      <c r="E326" s="9">
        <v>0.81820000000000004</v>
      </c>
      <c r="F326" s="10">
        <v>9</v>
      </c>
      <c r="G326" s="9">
        <v>0.18179999999999999</v>
      </c>
      <c r="H326" s="10">
        <v>2</v>
      </c>
      <c r="I326" s="10">
        <v>11</v>
      </c>
      <c r="J326" s="11">
        <f t="shared" si="20"/>
        <v>1</v>
      </c>
      <c r="K326" s="11" t="s">
        <v>1434</v>
      </c>
      <c r="L326" s="11">
        <f t="shared" si="21"/>
        <v>1</v>
      </c>
      <c r="M326" s="11" t="s">
        <v>1434</v>
      </c>
      <c r="N326" s="11">
        <f t="shared" si="22"/>
        <v>0</v>
      </c>
      <c r="O326" s="11" t="s">
        <v>1929</v>
      </c>
      <c r="P326" s="11">
        <f t="shared" si="23"/>
        <v>0</v>
      </c>
      <c r="Q326" s="11" t="s">
        <v>1929</v>
      </c>
    </row>
    <row r="327" spans="1:17" ht="128.25" x14ac:dyDescent="0.25">
      <c r="A327" s="15" t="s">
        <v>1937</v>
      </c>
      <c r="B327" s="15" t="s">
        <v>2036</v>
      </c>
      <c r="C327" s="11" t="s">
        <v>1</v>
      </c>
      <c r="D327" s="8" t="s">
        <v>2554</v>
      </c>
      <c r="E327" s="9">
        <v>1</v>
      </c>
      <c r="F327" s="10">
        <v>11</v>
      </c>
      <c r="G327" s="9">
        <v>0</v>
      </c>
      <c r="H327" s="10">
        <v>0</v>
      </c>
      <c r="I327" s="10">
        <v>11</v>
      </c>
      <c r="J327" s="11">
        <f t="shared" si="20"/>
        <v>1</v>
      </c>
      <c r="K327" s="11" t="s">
        <v>1434</v>
      </c>
      <c r="L327" s="11">
        <f t="shared" si="21"/>
        <v>1</v>
      </c>
      <c r="M327" s="11" t="s">
        <v>1434</v>
      </c>
      <c r="N327" s="11">
        <f t="shared" si="22"/>
        <v>1</v>
      </c>
      <c r="O327" s="11" t="s">
        <v>1434</v>
      </c>
      <c r="P327" s="11">
        <f t="shared" si="23"/>
        <v>1</v>
      </c>
      <c r="Q327" s="11" t="s">
        <v>1434</v>
      </c>
    </row>
    <row r="328" spans="1:17" ht="128.25" x14ac:dyDescent="0.25">
      <c r="A328" s="15" t="s">
        <v>1937</v>
      </c>
      <c r="B328" s="15" t="s">
        <v>2036</v>
      </c>
      <c r="C328" s="11" t="s">
        <v>1</v>
      </c>
      <c r="D328" s="8" t="s">
        <v>2555</v>
      </c>
      <c r="E328" s="9">
        <v>0.81820000000000004</v>
      </c>
      <c r="F328" s="10">
        <v>9</v>
      </c>
      <c r="G328" s="9">
        <v>0.18179999999999999</v>
      </c>
      <c r="H328" s="10">
        <v>2</v>
      </c>
      <c r="I328" s="10">
        <v>11</v>
      </c>
      <c r="J328" s="11">
        <f t="shared" si="20"/>
        <v>1</v>
      </c>
      <c r="K328" s="11" t="s">
        <v>1434</v>
      </c>
      <c r="L328" s="11">
        <f t="shared" si="21"/>
        <v>1</v>
      </c>
      <c r="M328" s="11" t="s">
        <v>1434</v>
      </c>
      <c r="N328" s="11">
        <f t="shared" si="22"/>
        <v>0</v>
      </c>
      <c r="O328" s="11" t="s">
        <v>1929</v>
      </c>
      <c r="P328" s="11">
        <f t="shared" si="23"/>
        <v>0</v>
      </c>
      <c r="Q328" s="11" t="s">
        <v>1929</v>
      </c>
    </row>
    <row r="329" spans="1:17" ht="128.25" x14ac:dyDescent="0.25">
      <c r="A329" s="15" t="s">
        <v>1937</v>
      </c>
      <c r="B329" s="15" t="s">
        <v>2036</v>
      </c>
      <c r="C329" s="11" t="s">
        <v>1</v>
      </c>
      <c r="D329" s="8" t="s">
        <v>2556</v>
      </c>
      <c r="E329" s="9">
        <v>0.90910000000000002</v>
      </c>
      <c r="F329" s="10">
        <v>10</v>
      </c>
      <c r="G329" s="9">
        <v>9.0899999999999995E-2</v>
      </c>
      <c r="H329" s="10">
        <v>1</v>
      </c>
      <c r="I329" s="10">
        <v>11</v>
      </c>
      <c r="J329" s="11">
        <f t="shared" si="20"/>
        <v>1</v>
      </c>
      <c r="K329" s="11" t="s">
        <v>1434</v>
      </c>
      <c r="L329" s="11">
        <f t="shared" si="21"/>
        <v>1</v>
      </c>
      <c r="M329" s="11" t="s">
        <v>1434</v>
      </c>
      <c r="N329" s="11">
        <f t="shared" si="22"/>
        <v>1</v>
      </c>
      <c r="O329" s="11" t="s">
        <v>1434</v>
      </c>
      <c r="P329" s="11">
        <f t="shared" si="23"/>
        <v>0</v>
      </c>
      <c r="Q329" s="11" t="s">
        <v>1929</v>
      </c>
    </row>
    <row r="330" spans="1:17" ht="128.25" x14ac:dyDescent="0.25">
      <c r="A330" s="15" t="s">
        <v>1937</v>
      </c>
      <c r="B330" s="15" t="s">
        <v>2036</v>
      </c>
      <c r="C330" s="11" t="s">
        <v>1</v>
      </c>
      <c r="D330" s="8" t="s">
        <v>2557</v>
      </c>
      <c r="E330" s="9">
        <v>0.72729999999999995</v>
      </c>
      <c r="F330" s="10">
        <v>8</v>
      </c>
      <c r="G330" s="9">
        <v>0.2727</v>
      </c>
      <c r="H330" s="10">
        <v>3</v>
      </c>
      <c r="I330" s="10">
        <v>11</v>
      </c>
      <c r="J330" s="11">
        <f t="shared" si="20"/>
        <v>1</v>
      </c>
      <c r="K330" s="11" t="s">
        <v>1434</v>
      </c>
      <c r="L330" s="11">
        <f t="shared" si="21"/>
        <v>0</v>
      </c>
      <c r="M330" s="11" t="s">
        <v>1929</v>
      </c>
      <c r="N330" s="11">
        <f t="shared" si="22"/>
        <v>0</v>
      </c>
      <c r="O330" s="11" t="s">
        <v>1929</v>
      </c>
      <c r="P330" s="11">
        <f t="shared" si="23"/>
        <v>0</v>
      </c>
      <c r="Q330" s="11" t="s">
        <v>1929</v>
      </c>
    </row>
    <row r="331" spans="1:17" ht="128.25" x14ac:dyDescent="0.25">
      <c r="A331" s="15" t="s">
        <v>1937</v>
      </c>
      <c r="B331" s="15" t="s">
        <v>2036</v>
      </c>
      <c r="C331" s="11" t="s">
        <v>1</v>
      </c>
      <c r="D331" s="8" t="s">
        <v>2558</v>
      </c>
      <c r="E331" s="9">
        <v>0.63639999999999997</v>
      </c>
      <c r="F331" s="10">
        <v>7</v>
      </c>
      <c r="G331" s="9">
        <v>0.36359999999999998</v>
      </c>
      <c r="H331" s="10">
        <v>4</v>
      </c>
      <c r="I331" s="10">
        <v>11</v>
      </c>
      <c r="J331" s="11">
        <f t="shared" si="20"/>
        <v>0</v>
      </c>
      <c r="K331" s="11" t="s">
        <v>1929</v>
      </c>
      <c r="L331" s="11">
        <f t="shared" si="21"/>
        <v>0</v>
      </c>
      <c r="M331" s="11" t="s">
        <v>1929</v>
      </c>
      <c r="N331" s="11">
        <f t="shared" si="22"/>
        <v>0</v>
      </c>
      <c r="O331" s="11" t="s">
        <v>1929</v>
      </c>
      <c r="P331" s="11">
        <f t="shared" si="23"/>
        <v>0</v>
      </c>
      <c r="Q331" s="11" t="s">
        <v>1929</v>
      </c>
    </row>
    <row r="332" spans="1:17" ht="128.25" x14ac:dyDescent="0.25">
      <c r="A332" s="15" t="s">
        <v>1937</v>
      </c>
      <c r="B332" s="15" t="s">
        <v>2036</v>
      </c>
      <c r="C332" s="11" t="s">
        <v>1</v>
      </c>
      <c r="D332" s="8" t="s">
        <v>2559</v>
      </c>
      <c r="E332" s="9">
        <v>0.54549999999999998</v>
      </c>
      <c r="F332" s="10">
        <v>6</v>
      </c>
      <c r="G332" s="9">
        <v>0.45450000000000002</v>
      </c>
      <c r="H332" s="10">
        <v>5</v>
      </c>
      <c r="I332" s="10">
        <v>11</v>
      </c>
      <c r="J332" s="11">
        <f t="shared" si="20"/>
        <v>0</v>
      </c>
      <c r="K332" s="11" t="s">
        <v>1929</v>
      </c>
      <c r="L332" s="11">
        <f t="shared" si="21"/>
        <v>0</v>
      </c>
      <c r="M332" s="11" t="s">
        <v>1929</v>
      </c>
      <c r="N332" s="11">
        <f t="shared" si="22"/>
        <v>0</v>
      </c>
      <c r="O332" s="11" t="s">
        <v>1929</v>
      </c>
      <c r="P332" s="11">
        <f t="shared" si="23"/>
        <v>0</v>
      </c>
      <c r="Q332" s="11" t="s">
        <v>1929</v>
      </c>
    </row>
    <row r="333" spans="1:17" ht="102" x14ac:dyDescent="0.25">
      <c r="A333" s="15" t="s">
        <v>1938</v>
      </c>
      <c r="B333" s="15" t="s">
        <v>2039</v>
      </c>
      <c r="C333" s="11" t="s">
        <v>1</v>
      </c>
      <c r="D333" s="8" t="s">
        <v>2560</v>
      </c>
      <c r="E333" s="9">
        <v>1</v>
      </c>
      <c r="F333" s="10">
        <v>11</v>
      </c>
      <c r="G333" s="9">
        <v>0</v>
      </c>
      <c r="H333" s="10">
        <v>0</v>
      </c>
      <c r="I333" s="10">
        <v>11</v>
      </c>
      <c r="J333" s="11">
        <f t="shared" si="20"/>
        <v>1</v>
      </c>
      <c r="K333" s="11" t="s">
        <v>1434</v>
      </c>
      <c r="L333" s="11">
        <f t="shared" si="21"/>
        <v>1</v>
      </c>
      <c r="M333" s="11" t="s">
        <v>1434</v>
      </c>
      <c r="N333" s="11">
        <f t="shared" si="22"/>
        <v>1</v>
      </c>
      <c r="O333" s="11" t="s">
        <v>1434</v>
      </c>
      <c r="P333" s="11">
        <f t="shared" si="23"/>
        <v>1</v>
      </c>
      <c r="Q333" s="11" t="s">
        <v>1434</v>
      </c>
    </row>
    <row r="334" spans="1:17" ht="76.5" x14ac:dyDescent="0.25">
      <c r="A334" s="15" t="s">
        <v>1938</v>
      </c>
      <c r="B334" s="15" t="s">
        <v>2039</v>
      </c>
      <c r="C334" s="11" t="s">
        <v>1</v>
      </c>
      <c r="D334" s="8" t="s">
        <v>2561</v>
      </c>
      <c r="E334" s="9">
        <v>1</v>
      </c>
      <c r="F334" s="10">
        <v>11</v>
      </c>
      <c r="G334" s="9">
        <v>0</v>
      </c>
      <c r="H334" s="10">
        <v>0</v>
      </c>
      <c r="I334" s="10">
        <v>11</v>
      </c>
      <c r="J334" s="11">
        <f t="shared" si="20"/>
        <v>1</v>
      </c>
      <c r="K334" s="11" t="s">
        <v>1434</v>
      </c>
      <c r="L334" s="11">
        <f t="shared" si="21"/>
        <v>1</v>
      </c>
      <c r="M334" s="11" t="s">
        <v>1434</v>
      </c>
      <c r="N334" s="11">
        <f t="shared" si="22"/>
        <v>1</v>
      </c>
      <c r="O334" s="11" t="s">
        <v>1434</v>
      </c>
      <c r="P334" s="11">
        <f t="shared" si="23"/>
        <v>1</v>
      </c>
      <c r="Q334" s="11" t="s">
        <v>1434</v>
      </c>
    </row>
    <row r="335" spans="1:17" ht="76.5" x14ac:dyDescent="0.25">
      <c r="A335" s="15" t="s">
        <v>1938</v>
      </c>
      <c r="B335" s="15" t="s">
        <v>2039</v>
      </c>
      <c r="C335" s="11" t="s">
        <v>1</v>
      </c>
      <c r="D335" s="8" t="s">
        <v>2562</v>
      </c>
      <c r="E335" s="9">
        <v>1</v>
      </c>
      <c r="F335" s="10">
        <v>11</v>
      </c>
      <c r="G335" s="9">
        <v>0</v>
      </c>
      <c r="H335" s="10">
        <v>0</v>
      </c>
      <c r="I335" s="10">
        <v>11</v>
      </c>
      <c r="J335" s="11">
        <f t="shared" si="20"/>
        <v>1</v>
      </c>
      <c r="K335" s="11" t="s">
        <v>1434</v>
      </c>
      <c r="L335" s="11">
        <f t="shared" si="21"/>
        <v>1</v>
      </c>
      <c r="M335" s="11" t="s">
        <v>1434</v>
      </c>
      <c r="N335" s="11">
        <f t="shared" si="22"/>
        <v>1</v>
      </c>
      <c r="O335" s="11" t="s">
        <v>1434</v>
      </c>
      <c r="P335" s="11">
        <f t="shared" si="23"/>
        <v>1</v>
      </c>
      <c r="Q335" s="11" t="s">
        <v>1434</v>
      </c>
    </row>
    <row r="336" spans="1:17" ht="63.75" x14ac:dyDescent="0.25">
      <c r="A336" s="15" t="s">
        <v>1938</v>
      </c>
      <c r="B336" s="15" t="s">
        <v>2039</v>
      </c>
      <c r="C336" s="11" t="s">
        <v>1</v>
      </c>
      <c r="D336" s="8" t="s">
        <v>2563</v>
      </c>
      <c r="E336" s="9">
        <v>1</v>
      </c>
      <c r="F336" s="10">
        <v>11</v>
      </c>
      <c r="G336" s="9">
        <v>0</v>
      </c>
      <c r="H336" s="10">
        <v>0</v>
      </c>
      <c r="I336" s="10">
        <v>11</v>
      </c>
      <c r="J336" s="11">
        <f t="shared" si="20"/>
        <v>1</v>
      </c>
      <c r="K336" s="11" t="s">
        <v>1434</v>
      </c>
      <c r="L336" s="11">
        <f t="shared" si="21"/>
        <v>1</v>
      </c>
      <c r="M336" s="11" t="s">
        <v>1434</v>
      </c>
      <c r="N336" s="11">
        <f t="shared" si="22"/>
        <v>1</v>
      </c>
      <c r="O336" s="11" t="s">
        <v>1434</v>
      </c>
      <c r="P336" s="11">
        <f t="shared" si="23"/>
        <v>1</v>
      </c>
      <c r="Q336" s="11" t="s">
        <v>1434</v>
      </c>
    </row>
    <row r="337" spans="1:17" ht="102" x14ac:dyDescent="0.25">
      <c r="A337" s="15" t="s">
        <v>1938</v>
      </c>
      <c r="B337" s="15" t="s">
        <v>2039</v>
      </c>
      <c r="C337" s="11" t="s">
        <v>1</v>
      </c>
      <c r="D337" s="8" t="s">
        <v>2564</v>
      </c>
      <c r="E337" s="9">
        <v>0.81820000000000004</v>
      </c>
      <c r="F337" s="10">
        <v>9</v>
      </c>
      <c r="G337" s="9">
        <v>0.18179999999999999</v>
      </c>
      <c r="H337" s="10">
        <v>2</v>
      </c>
      <c r="I337" s="10">
        <v>11</v>
      </c>
      <c r="J337" s="11">
        <f t="shared" si="20"/>
        <v>1</v>
      </c>
      <c r="K337" s="11" t="s">
        <v>1434</v>
      </c>
      <c r="L337" s="11">
        <f t="shared" si="21"/>
        <v>1</v>
      </c>
      <c r="M337" s="11" t="s">
        <v>1434</v>
      </c>
      <c r="N337" s="11">
        <f t="shared" si="22"/>
        <v>0</v>
      </c>
      <c r="O337" s="11" t="s">
        <v>1929</v>
      </c>
      <c r="P337" s="11">
        <f t="shared" si="23"/>
        <v>0</v>
      </c>
      <c r="Q337" s="11" t="s">
        <v>1929</v>
      </c>
    </row>
    <row r="338" spans="1:17" ht="76.5" x14ac:dyDescent="0.25">
      <c r="A338" s="15" t="s">
        <v>1938</v>
      </c>
      <c r="B338" s="15" t="s">
        <v>2039</v>
      </c>
      <c r="C338" s="11" t="s">
        <v>1</v>
      </c>
      <c r="D338" s="8" t="s">
        <v>2565</v>
      </c>
      <c r="E338" s="9">
        <v>1</v>
      </c>
      <c r="F338" s="10">
        <v>11</v>
      </c>
      <c r="G338" s="9">
        <v>0</v>
      </c>
      <c r="H338" s="10">
        <v>0</v>
      </c>
      <c r="I338" s="10">
        <v>11</v>
      </c>
      <c r="J338" s="11">
        <f t="shared" si="20"/>
        <v>1</v>
      </c>
      <c r="K338" s="11" t="s">
        <v>1434</v>
      </c>
      <c r="L338" s="11">
        <f t="shared" si="21"/>
        <v>1</v>
      </c>
      <c r="M338" s="11" t="s">
        <v>1434</v>
      </c>
      <c r="N338" s="11">
        <f t="shared" si="22"/>
        <v>1</v>
      </c>
      <c r="O338" s="11" t="s">
        <v>1434</v>
      </c>
      <c r="P338" s="11">
        <f t="shared" si="23"/>
        <v>1</v>
      </c>
      <c r="Q338" s="11" t="s">
        <v>1434</v>
      </c>
    </row>
    <row r="339" spans="1:17" ht="114.75" x14ac:dyDescent="0.25">
      <c r="A339" s="15" t="s">
        <v>1938</v>
      </c>
      <c r="B339" s="15" t="s">
        <v>2039</v>
      </c>
      <c r="C339" s="11" t="s">
        <v>1</v>
      </c>
      <c r="D339" s="8" t="s">
        <v>2566</v>
      </c>
      <c r="E339" s="9">
        <v>1</v>
      </c>
      <c r="F339" s="10">
        <v>11</v>
      </c>
      <c r="G339" s="9">
        <v>0</v>
      </c>
      <c r="H339" s="10">
        <v>0</v>
      </c>
      <c r="I339" s="10">
        <v>11</v>
      </c>
      <c r="J339" s="11">
        <f t="shared" si="20"/>
        <v>1</v>
      </c>
      <c r="K339" s="11" t="s">
        <v>1434</v>
      </c>
      <c r="L339" s="11">
        <f t="shared" si="21"/>
        <v>1</v>
      </c>
      <c r="M339" s="11" t="s">
        <v>1434</v>
      </c>
      <c r="N339" s="11">
        <f t="shared" si="22"/>
        <v>1</v>
      </c>
      <c r="O339" s="11" t="s">
        <v>1434</v>
      </c>
      <c r="P339" s="11">
        <f t="shared" si="23"/>
        <v>1</v>
      </c>
      <c r="Q339" s="11" t="s">
        <v>1434</v>
      </c>
    </row>
    <row r="340" spans="1:17" ht="51.75" x14ac:dyDescent="0.25">
      <c r="A340" s="15" t="s">
        <v>1938</v>
      </c>
      <c r="B340" s="15" t="s">
        <v>2039</v>
      </c>
      <c r="C340" s="11" t="s">
        <v>1</v>
      </c>
      <c r="D340" s="8" t="s">
        <v>2567</v>
      </c>
      <c r="E340" s="9">
        <v>1</v>
      </c>
      <c r="F340" s="10">
        <v>11</v>
      </c>
      <c r="G340" s="9">
        <v>0</v>
      </c>
      <c r="H340" s="10">
        <v>0</v>
      </c>
      <c r="I340" s="10">
        <v>11</v>
      </c>
      <c r="J340" s="11">
        <f t="shared" si="20"/>
        <v>1</v>
      </c>
      <c r="K340" s="11" t="s">
        <v>1434</v>
      </c>
      <c r="L340" s="11">
        <f t="shared" si="21"/>
        <v>1</v>
      </c>
      <c r="M340" s="11" t="s">
        <v>1434</v>
      </c>
      <c r="N340" s="11">
        <f t="shared" si="22"/>
        <v>1</v>
      </c>
      <c r="O340" s="11" t="s">
        <v>1434</v>
      </c>
      <c r="P340" s="11">
        <f t="shared" si="23"/>
        <v>1</v>
      </c>
      <c r="Q340" s="11" t="s">
        <v>1434</v>
      </c>
    </row>
    <row r="341" spans="1:17" ht="76.5" x14ac:dyDescent="0.25">
      <c r="A341" s="15" t="s">
        <v>1938</v>
      </c>
      <c r="B341" s="15" t="s">
        <v>2039</v>
      </c>
      <c r="C341" s="11" t="s">
        <v>1</v>
      </c>
      <c r="D341" s="8" t="s">
        <v>2568</v>
      </c>
      <c r="E341" s="9">
        <v>0.54549999999999998</v>
      </c>
      <c r="F341" s="10">
        <v>6</v>
      </c>
      <c r="G341" s="9">
        <v>0.45450000000000002</v>
      </c>
      <c r="H341" s="10">
        <v>5</v>
      </c>
      <c r="I341" s="10">
        <v>11</v>
      </c>
      <c r="J341" s="11">
        <f t="shared" si="20"/>
        <v>0</v>
      </c>
      <c r="K341" s="11" t="s">
        <v>1929</v>
      </c>
      <c r="L341" s="11">
        <f t="shared" si="21"/>
        <v>0</v>
      </c>
      <c r="M341" s="11" t="s">
        <v>1929</v>
      </c>
      <c r="N341" s="11">
        <f t="shared" si="22"/>
        <v>0</v>
      </c>
      <c r="O341" s="11" t="s">
        <v>1929</v>
      </c>
      <c r="P341" s="11">
        <f t="shared" si="23"/>
        <v>0</v>
      </c>
      <c r="Q341" s="11" t="s">
        <v>1929</v>
      </c>
    </row>
    <row r="342" spans="1:17" ht="51.75" x14ac:dyDescent="0.25">
      <c r="A342" s="15" t="s">
        <v>1938</v>
      </c>
      <c r="B342" s="15" t="s">
        <v>2042</v>
      </c>
      <c r="C342" s="11" t="s">
        <v>1</v>
      </c>
      <c r="D342" s="8" t="s">
        <v>2569</v>
      </c>
      <c r="E342" s="9">
        <v>1</v>
      </c>
      <c r="F342" s="10">
        <v>11</v>
      </c>
      <c r="G342" s="9">
        <v>0</v>
      </c>
      <c r="H342" s="10">
        <v>0</v>
      </c>
      <c r="I342" s="10">
        <v>11</v>
      </c>
      <c r="J342" s="11">
        <f t="shared" si="20"/>
        <v>1</v>
      </c>
      <c r="K342" s="11" t="s">
        <v>1434</v>
      </c>
      <c r="L342" s="11">
        <f t="shared" si="21"/>
        <v>1</v>
      </c>
      <c r="M342" s="11" t="s">
        <v>1434</v>
      </c>
      <c r="N342" s="11">
        <f t="shared" si="22"/>
        <v>1</v>
      </c>
      <c r="O342" s="11" t="s">
        <v>1434</v>
      </c>
      <c r="P342" s="11">
        <f t="shared" si="23"/>
        <v>1</v>
      </c>
      <c r="Q342" s="11" t="s">
        <v>1434</v>
      </c>
    </row>
    <row r="343" spans="1:17" ht="76.5" x14ac:dyDescent="0.25">
      <c r="A343" s="15" t="s">
        <v>1938</v>
      </c>
      <c r="B343" s="15" t="s">
        <v>2042</v>
      </c>
      <c r="C343" s="11" t="s">
        <v>1</v>
      </c>
      <c r="D343" s="8" t="s">
        <v>2570</v>
      </c>
      <c r="E343" s="9">
        <v>1</v>
      </c>
      <c r="F343" s="10">
        <v>11</v>
      </c>
      <c r="G343" s="9">
        <v>0</v>
      </c>
      <c r="H343" s="10">
        <v>0</v>
      </c>
      <c r="I343" s="10">
        <v>11</v>
      </c>
      <c r="J343" s="11">
        <f t="shared" si="20"/>
        <v>1</v>
      </c>
      <c r="K343" s="11" t="s">
        <v>1434</v>
      </c>
      <c r="L343" s="11">
        <f t="shared" si="21"/>
        <v>1</v>
      </c>
      <c r="M343" s="11" t="s">
        <v>1434</v>
      </c>
      <c r="N343" s="11">
        <f t="shared" si="22"/>
        <v>1</v>
      </c>
      <c r="O343" s="11" t="s">
        <v>1434</v>
      </c>
      <c r="P343" s="11">
        <f t="shared" si="23"/>
        <v>1</v>
      </c>
      <c r="Q343" s="11" t="s">
        <v>1434</v>
      </c>
    </row>
    <row r="344" spans="1:17" ht="76.5" x14ac:dyDescent="0.25">
      <c r="A344" s="15" t="s">
        <v>1938</v>
      </c>
      <c r="B344" s="15" t="s">
        <v>2042</v>
      </c>
      <c r="C344" s="11" t="s">
        <v>1</v>
      </c>
      <c r="D344" s="8" t="s">
        <v>2571</v>
      </c>
      <c r="E344" s="9">
        <v>1</v>
      </c>
      <c r="F344" s="10">
        <v>11</v>
      </c>
      <c r="G344" s="9">
        <v>0</v>
      </c>
      <c r="H344" s="10">
        <v>0</v>
      </c>
      <c r="I344" s="10">
        <v>11</v>
      </c>
      <c r="J344" s="11">
        <f t="shared" si="20"/>
        <v>1</v>
      </c>
      <c r="K344" s="11" t="s">
        <v>1434</v>
      </c>
      <c r="L344" s="11">
        <f t="shared" si="21"/>
        <v>1</v>
      </c>
      <c r="M344" s="11" t="s">
        <v>1434</v>
      </c>
      <c r="N344" s="11">
        <f t="shared" si="22"/>
        <v>1</v>
      </c>
      <c r="O344" s="11" t="s">
        <v>1434</v>
      </c>
      <c r="P344" s="11">
        <f t="shared" si="23"/>
        <v>1</v>
      </c>
      <c r="Q344" s="11" t="s">
        <v>1434</v>
      </c>
    </row>
    <row r="345" spans="1:17" ht="51.75" x14ac:dyDescent="0.25">
      <c r="A345" s="15" t="s">
        <v>1938</v>
      </c>
      <c r="B345" s="15" t="s">
        <v>2042</v>
      </c>
      <c r="C345" s="11" t="s">
        <v>1</v>
      </c>
      <c r="D345" s="8" t="s">
        <v>2572</v>
      </c>
      <c r="E345" s="9">
        <v>0.54549999999999998</v>
      </c>
      <c r="F345" s="10">
        <v>6</v>
      </c>
      <c r="G345" s="9">
        <v>0.45450000000000002</v>
      </c>
      <c r="H345" s="10">
        <v>5</v>
      </c>
      <c r="I345" s="10">
        <v>11</v>
      </c>
      <c r="J345" s="11">
        <f t="shared" si="20"/>
        <v>0</v>
      </c>
      <c r="K345" s="11" t="s">
        <v>1929</v>
      </c>
      <c r="L345" s="11">
        <f t="shared" si="21"/>
        <v>0</v>
      </c>
      <c r="M345" s="11" t="s">
        <v>1929</v>
      </c>
      <c r="N345" s="11">
        <f t="shared" si="22"/>
        <v>0</v>
      </c>
      <c r="O345" s="11" t="s">
        <v>1929</v>
      </c>
      <c r="P345" s="11">
        <f t="shared" si="23"/>
        <v>0</v>
      </c>
      <c r="Q345" s="11" t="s">
        <v>1929</v>
      </c>
    </row>
    <row r="346" spans="1:17" ht="51.75" x14ac:dyDescent="0.25">
      <c r="A346" s="15" t="s">
        <v>1938</v>
      </c>
      <c r="B346" s="15" t="s">
        <v>2042</v>
      </c>
      <c r="C346" s="11" t="s">
        <v>1</v>
      </c>
      <c r="D346" s="8" t="s">
        <v>2573</v>
      </c>
      <c r="E346" s="9">
        <v>1</v>
      </c>
      <c r="F346" s="10">
        <v>10</v>
      </c>
      <c r="G346" s="9">
        <v>0</v>
      </c>
      <c r="H346" s="10">
        <v>0</v>
      </c>
      <c r="I346" s="10">
        <v>10</v>
      </c>
      <c r="J346" s="11">
        <f t="shared" si="20"/>
        <v>1</v>
      </c>
      <c r="K346" s="11" t="s">
        <v>1434</v>
      </c>
      <c r="L346" s="11">
        <f t="shared" si="21"/>
        <v>1</v>
      </c>
      <c r="M346" s="11" t="s">
        <v>1434</v>
      </c>
      <c r="N346" s="11">
        <f t="shared" si="22"/>
        <v>1</v>
      </c>
      <c r="O346" s="11" t="s">
        <v>1434</v>
      </c>
      <c r="P346" s="11">
        <f t="shared" si="23"/>
        <v>1</v>
      </c>
      <c r="Q346" s="11" t="s">
        <v>1434</v>
      </c>
    </row>
    <row r="347" spans="1:17" ht="102.75" x14ac:dyDescent="0.25">
      <c r="A347" s="15" t="s">
        <v>1938</v>
      </c>
      <c r="B347" s="15" t="s">
        <v>2230</v>
      </c>
      <c r="C347" s="11" t="s">
        <v>1</v>
      </c>
      <c r="D347" s="8" t="s">
        <v>2574</v>
      </c>
      <c r="E347" s="9">
        <v>1</v>
      </c>
      <c r="F347" s="10">
        <v>11</v>
      </c>
      <c r="G347" s="9">
        <v>0</v>
      </c>
      <c r="H347" s="10">
        <v>0</v>
      </c>
      <c r="I347" s="10">
        <v>11</v>
      </c>
      <c r="J347" s="11">
        <f t="shared" si="20"/>
        <v>1</v>
      </c>
      <c r="K347" s="11" t="s">
        <v>1434</v>
      </c>
      <c r="L347" s="11">
        <f t="shared" si="21"/>
        <v>1</v>
      </c>
      <c r="M347" s="11" t="s">
        <v>1434</v>
      </c>
      <c r="N347" s="11">
        <f t="shared" si="22"/>
        <v>1</v>
      </c>
      <c r="O347" s="11" t="s">
        <v>1434</v>
      </c>
      <c r="P347" s="11">
        <f t="shared" si="23"/>
        <v>1</v>
      </c>
      <c r="Q347" s="11" t="s">
        <v>1434</v>
      </c>
    </row>
    <row r="348" spans="1:17" ht="114.75" x14ac:dyDescent="0.25">
      <c r="A348" s="15" t="s">
        <v>1938</v>
      </c>
      <c r="B348" s="15" t="s">
        <v>2230</v>
      </c>
      <c r="C348" s="11" t="s">
        <v>1</v>
      </c>
      <c r="D348" s="8" t="s">
        <v>2575</v>
      </c>
      <c r="E348" s="9">
        <v>0.81820000000000004</v>
      </c>
      <c r="F348" s="10">
        <v>9</v>
      </c>
      <c r="G348" s="9">
        <v>0.18179999999999999</v>
      </c>
      <c r="H348" s="10">
        <v>2</v>
      </c>
      <c r="I348" s="10">
        <v>11</v>
      </c>
      <c r="J348" s="11">
        <f t="shared" si="20"/>
        <v>1</v>
      </c>
      <c r="K348" s="11" t="s">
        <v>1434</v>
      </c>
      <c r="L348" s="11">
        <f t="shared" si="21"/>
        <v>1</v>
      </c>
      <c r="M348" s="11" t="s">
        <v>1434</v>
      </c>
      <c r="N348" s="11">
        <f t="shared" si="22"/>
        <v>0</v>
      </c>
      <c r="O348" s="11" t="s">
        <v>1929</v>
      </c>
      <c r="P348" s="11">
        <f t="shared" si="23"/>
        <v>0</v>
      </c>
      <c r="Q348" s="11" t="s">
        <v>1929</v>
      </c>
    </row>
    <row r="349" spans="1:17" ht="140.25" x14ac:dyDescent="0.25">
      <c r="A349" s="15" t="s">
        <v>1938</v>
      </c>
      <c r="B349" s="15" t="s">
        <v>2230</v>
      </c>
      <c r="C349" s="11" t="s">
        <v>1</v>
      </c>
      <c r="D349" s="8" t="s">
        <v>2576</v>
      </c>
      <c r="E349" s="9">
        <v>0.81820000000000004</v>
      </c>
      <c r="F349" s="10">
        <v>9</v>
      </c>
      <c r="G349" s="9">
        <v>0.18179999999999999</v>
      </c>
      <c r="H349" s="10">
        <v>2</v>
      </c>
      <c r="I349" s="10">
        <v>11</v>
      </c>
      <c r="J349" s="11">
        <f t="shared" si="20"/>
        <v>1</v>
      </c>
      <c r="K349" s="11" t="s">
        <v>1434</v>
      </c>
      <c r="L349" s="11">
        <f t="shared" si="21"/>
        <v>1</v>
      </c>
      <c r="M349" s="11" t="s">
        <v>1434</v>
      </c>
      <c r="N349" s="11">
        <f t="shared" si="22"/>
        <v>0</v>
      </c>
      <c r="O349" s="11" t="s">
        <v>1929</v>
      </c>
      <c r="P349" s="11">
        <f t="shared" si="23"/>
        <v>0</v>
      </c>
      <c r="Q349" s="11" t="s">
        <v>1929</v>
      </c>
    </row>
    <row r="350" spans="1:17" ht="64.5" x14ac:dyDescent="0.25">
      <c r="A350" s="15" t="s">
        <v>1938</v>
      </c>
      <c r="B350" s="15" t="s">
        <v>2044</v>
      </c>
      <c r="C350" s="11" t="s">
        <v>1</v>
      </c>
      <c r="D350" s="8" t="s">
        <v>2577</v>
      </c>
      <c r="E350" s="9">
        <v>0.81820000000000004</v>
      </c>
      <c r="F350" s="10">
        <v>9</v>
      </c>
      <c r="G350" s="9">
        <v>0.18179999999999999</v>
      </c>
      <c r="H350" s="10">
        <v>2</v>
      </c>
      <c r="I350" s="10">
        <v>11</v>
      </c>
      <c r="J350" s="11">
        <f t="shared" si="20"/>
        <v>1</v>
      </c>
      <c r="K350" s="11" t="s">
        <v>1434</v>
      </c>
      <c r="L350" s="11">
        <f t="shared" si="21"/>
        <v>1</v>
      </c>
      <c r="M350" s="11" t="s">
        <v>1434</v>
      </c>
      <c r="N350" s="11">
        <f t="shared" si="22"/>
        <v>0</v>
      </c>
      <c r="O350" s="11" t="s">
        <v>1929</v>
      </c>
      <c r="P350" s="11">
        <f t="shared" si="23"/>
        <v>0</v>
      </c>
      <c r="Q350" s="11" t="s">
        <v>1929</v>
      </c>
    </row>
    <row r="351" spans="1:17" ht="89.25" x14ac:dyDescent="0.25">
      <c r="A351" s="15" t="s">
        <v>1938</v>
      </c>
      <c r="B351" s="15" t="s">
        <v>2044</v>
      </c>
      <c r="C351" s="11" t="s">
        <v>1</v>
      </c>
      <c r="D351" s="8" t="s">
        <v>2578</v>
      </c>
      <c r="E351" s="9">
        <v>0.81820000000000004</v>
      </c>
      <c r="F351" s="10">
        <v>9</v>
      </c>
      <c r="G351" s="9">
        <v>0.18179999999999999</v>
      </c>
      <c r="H351" s="10">
        <v>2</v>
      </c>
      <c r="I351" s="10">
        <v>11</v>
      </c>
      <c r="J351" s="11">
        <f t="shared" si="20"/>
        <v>1</v>
      </c>
      <c r="K351" s="11" t="s">
        <v>1434</v>
      </c>
      <c r="L351" s="11">
        <f t="shared" si="21"/>
        <v>1</v>
      </c>
      <c r="M351" s="11" t="s">
        <v>1434</v>
      </c>
      <c r="N351" s="11">
        <f t="shared" si="22"/>
        <v>0</v>
      </c>
      <c r="O351" s="11" t="s">
        <v>1929</v>
      </c>
      <c r="P351" s="11">
        <f t="shared" si="23"/>
        <v>0</v>
      </c>
      <c r="Q351" s="11" t="s">
        <v>1929</v>
      </c>
    </row>
    <row r="352" spans="1:17" ht="76.5" x14ac:dyDescent="0.25">
      <c r="A352" s="15" t="s">
        <v>1938</v>
      </c>
      <c r="B352" s="15" t="s">
        <v>2044</v>
      </c>
      <c r="C352" s="11" t="s">
        <v>1</v>
      </c>
      <c r="D352" s="8" t="s">
        <v>2579</v>
      </c>
      <c r="E352" s="9">
        <v>0.90910000000000002</v>
      </c>
      <c r="F352" s="10">
        <v>10</v>
      </c>
      <c r="G352" s="9">
        <v>9.0899999999999995E-2</v>
      </c>
      <c r="H352" s="10">
        <v>1</v>
      </c>
      <c r="I352" s="10">
        <v>11</v>
      </c>
      <c r="J352" s="11">
        <f t="shared" si="20"/>
        <v>1</v>
      </c>
      <c r="K352" s="11" t="s">
        <v>1434</v>
      </c>
      <c r="L352" s="11">
        <f t="shared" si="21"/>
        <v>1</v>
      </c>
      <c r="M352" s="11" t="s">
        <v>1434</v>
      </c>
      <c r="N352" s="11">
        <f t="shared" si="22"/>
        <v>1</v>
      </c>
      <c r="O352" s="11" t="s">
        <v>1434</v>
      </c>
      <c r="P352" s="11">
        <f t="shared" si="23"/>
        <v>0</v>
      </c>
      <c r="Q352" s="11" t="s">
        <v>1929</v>
      </c>
    </row>
    <row r="353" spans="1:17" ht="64.5" x14ac:dyDescent="0.25">
      <c r="A353" s="15" t="s">
        <v>1938</v>
      </c>
      <c r="B353" s="15" t="s">
        <v>2044</v>
      </c>
      <c r="C353" s="11" t="s">
        <v>1</v>
      </c>
      <c r="D353" s="8" t="s">
        <v>2580</v>
      </c>
      <c r="E353" s="9">
        <v>0.72729999999999995</v>
      </c>
      <c r="F353" s="10">
        <v>8</v>
      </c>
      <c r="G353" s="9">
        <v>0.2727</v>
      </c>
      <c r="H353" s="10">
        <v>3</v>
      </c>
      <c r="I353" s="10">
        <v>11</v>
      </c>
      <c r="J353" s="11">
        <f t="shared" si="20"/>
        <v>1</v>
      </c>
      <c r="K353" s="11" t="s">
        <v>1434</v>
      </c>
      <c r="L353" s="11">
        <f t="shared" si="21"/>
        <v>0</v>
      </c>
      <c r="M353" s="11" t="s">
        <v>1929</v>
      </c>
      <c r="N353" s="11">
        <f t="shared" si="22"/>
        <v>0</v>
      </c>
      <c r="O353" s="11" t="s">
        <v>1929</v>
      </c>
      <c r="P353" s="11">
        <f t="shared" si="23"/>
        <v>0</v>
      </c>
      <c r="Q353" s="11" t="s">
        <v>1929</v>
      </c>
    </row>
    <row r="354" spans="1:17" ht="64.5" x14ac:dyDescent="0.25">
      <c r="A354" s="15" t="s">
        <v>1938</v>
      </c>
      <c r="B354" s="15" t="s">
        <v>2044</v>
      </c>
      <c r="C354" s="11" t="s">
        <v>1</v>
      </c>
      <c r="D354" s="8" t="s">
        <v>2581</v>
      </c>
      <c r="E354" s="9">
        <v>0.90910000000000002</v>
      </c>
      <c r="F354" s="10">
        <v>10</v>
      </c>
      <c r="G354" s="9">
        <v>9.0899999999999995E-2</v>
      </c>
      <c r="H354" s="10">
        <v>1</v>
      </c>
      <c r="I354" s="10">
        <v>11</v>
      </c>
      <c r="J354" s="11">
        <f t="shared" si="20"/>
        <v>1</v>
      </c>
      <c r="K354" s="11" t="s">
        <v>1434</v>
      </c>
      <c r="L354" s="11">
        <f t="shared" si="21"/>
        <v>1</v>
      </c>
      <c r="M354" s="11" t="s">
        <v>1434</v>
      </c>
      <c r="N354" s="11">
        <f t="shared" si="22"/>
        <v>1</v>
      </c>
      <c r="O354" s="11" t="s">
        <v>1434</v>
      </c>
      <c r="P354" s="11">
        <f t="shared" si="23"/>
        <v>0</v>
      </c>
      <c r="Q354" s="11" t="s">
        <v>1929</v>
      </c>
    </row>
    <row r="355" spans="1:17" ht="114.75" x14ac:dyDescent="0.25">
      <c r="A355" s="15" t="s">
        <v>1938</v>
      </c>
      <c r="B355" s="15" t="s">
        <v>2044</v>
      </c>
      <c r="C355" s="11" t="s">
        <v>1</v>
      </c>
      <c r="D355" s="8" t="s">
        <v>2582</v>
      </c>
      <c r="E355" s="9">
        <v>0.81820000000000004</v>
      </c>
      <c r="F355" s="10">
        <v>9</v>
      </c>
      <c r="G355" s="9">
        <v>0.18179999999999999</v>
      </c>
      <c r="H355" s="10">
        <v>2</v>
      </c>
      <c r="I355" s="10">
        <v>11</v>
      </c>
      <c r="J355" s="11">
        <f t="shared" si="20"/>
        <v>1</v>
      </c>
      <c r="K355" s="11" t="s">
        <v>1434</v>
      </c>
      <c r="L355" s="11">
        <f t="shared" si="21"/>
        <v>1</v>
      </c>
      <c r="M355" s="11" t="s">
        <v>1434</v>
      </c>
      <c r="N355" s="11">
        <f t="shared" si="22"/>
        <v>0</v>
      </c>
      <c r="O355" s="11" t="s">
        <v>1929</v>
      </c>
      <c r="P355" s="11">
        <f t="shared" si="23"/>
        <v>0</v>
      </c>
      <c r="Q355" s="11" t="s">
        <v>1929</v>
      </c>
    </row>
    <row r="356" spans="1:17" ht="64.5" x14ac:dyDescent="0.25">
      <c r="A356" s="15" t="s">
        <v>1938</v>
      </c>
      <c r="B356" s="15" t="s">
        <v>2044</v>
      </c>
      <c r="C356" s="11" t="s">
        <v>1</v>
      </c>
      <c r="D356" s="8" t="s">
        <v>2583</v>
      </c>
      <c r="E356" s="9">
        <v>1</v>
      </c>
      <c r="F356" s="10">
        <v>11</v>
      </c>
      <c r="G356" s="9">
        <v>0</v>
      </c>
      <c r="H356" s="10">
        <v>0</v>
      </c>
      <c r="I356" s="10">
        <v>11</v>
      </c>
      <c r="J356" s="11">
        <f t="shared" si="20"/>
        <v>1</v>
      </c>
      <c r="K356" s="11" t="s">
        <v>1434</v>
      </c>
      <c r="L356" s="11">
        <f t="shared" si="21"/>
        <v>1</v>
      </c>
      <c r="M356" s="11" t="s">
        <v>1434</v>
      </c>
      <c r="N356" s="11">
        <f t="shared" si="22"/>
        <v>1</v>
      </c>
      <c r="O356" s="11" t="s">
        <v>1434</v>
      </c>
      <c r="P356" s="11">
        <f t="shared" si="23"/>
        <v>1</v>
      </c>
      <c r="Q356" s="11" t="s">
        <v>1434</v>
      </c>
    </row>
    <row r="357" spans="1:17" ht="76.5" x14ac:dyDescent="0.25">
      <c r="A357" s="15" t="s">
        <v>1938</v>
      </c>
      <c r="B357" s="15" t="s">
        <v>2044</v>
      </c>
      <c r="C357" s="11" t="s">
        <v>1</v>
      </c>
      <c r="D357" s="8" t="s">
        <v>2584</v>
      </c>
      <c r="E357" s="9">
        <v>0.72729999999999995</v>
      </c>
      <c r="F357" s="10">
        <v>8</v>
      </c>
      <c r="G357" s="9">
        <v>0.2727</v>
      </c>
      <c r="H357" s="10">
        <v>3</v>
      </c>
      <c r="I357" s="10">
        <v>11</v>
      </c>
      <c r="J357" s="11">
        <f t="shared" si="20"/>
        <v>1</v>
      </c>
      <c r="K357" s="11" t="s">
        <v>1434</v>
      </c>
      <c r="L357" s="11">
        <f t="shared" si="21"/>
        <v>0</v>
      </c>
      <c r="M357" s="11" t="s">
        <v>1929</v>
      </c>
      <c r="N357" s="11">
        <f t="shared" si="22"/>
        <v>0</v>
      </c>
      <c r="O357" s="11" t="s">
        <v>1929</v>
      </c>
      <c r="P357" s="11">
        <f t="shared" si="23"/>
        <v>0</v>
      </c>
      <c r="Q357" s="11" t="s">
        <v>1929</v>
      </c>
    </row>
    <row r="358" spans="1:17" ht="64.5" x14ac:dyDescent="0.25">
      <c r="A358" s="15" t="s">
        <v>1938</v>
      </c>
      <c r="B358" s="15" t="s">
        <v>2044</v>
      </c>
      <c r="C358" s="11" t="s">
        <v>1</v>
      </c>
      <c r="D358" s="8" t="s">
        <v>2585</v>
      </c>
      <c r="E358" s="9">
        <v>0.90910000000000002</v>
      </c>
      <c r="F358" s="10">
        <v>10</v>
      </c>
      <c r="G358" s="9">
        <v>9.0899999999999995E-2</v>
      </c>
      <c r="H358" s="10">
        <v>1</v>
      </c>
      <c r="I358" s="10">
        <v>11</v>
      </c>
      <c r="J358" s="11">
        <f t="shared" si="20"/>
        <v>1</v>
      </c>
      <c r="K358" s="11" t="s">
        <v>1434</v>
      </c>
      <c r="L358" s="11">
        <f t="shared" si="21"/>
        <v>1</v>
      </c>
      <c r="M358" s="11" t="s">
        <v>1434</v>
      </c>
      <c r="N358" s="11">
        <f t="shared" si="22"/>
        <v>1</v>
      </c>
      <c r="O358" s="11" t="s">
        <v>1434</v>
      </c>
      <c r="P358" s="11">
        <f t="shared" si="23"/>
        <v>0</v>
      </c>
      <c r="Q358" s="11" t="s">
        <v>1929</v>
      </c>
    </row>
    <row r="359" spans="1:17" ht="153" x14ac:dyDescent="0.25">
      <c r="A359" s="15" t="s">
        <v>1938</v>
      </c>
      <c r="B359" s="15" t="s">
        <v>2044</v>
      </c>
      <c r="C359" s="11" t="s">
        <v>1</v>
      </c>
      <c r="D359" s="8" t="s">
        <v>2586</v>
      </c>
      <c r="E359" s="9">
        <v>1</v>
      </c>
      <c r="F359" s="10">
        <v>11</v>
      </c>
      <c r="G359" s="9">
        <v>0</v>
      </c>
      <c r="H359" s="10">
        <v>0</v>
      </c>
      <c r="I359" s="10">
        <v>11</v>
      </c>
      <c r="J359" s="11">
        <f t="shared" si="20"/>
        <v>1</v>
      </c>
      <c r="K359" s="11" t="s">
        <v>1434</v>
      </c>
      <c r="L359" s="11">
        <f t="shared" si="21"/>
        <v>1</v>
      </c>
      <c r="M359" s="11" t="s">
        <v>1434</v>
      </c>
      <c r="N359" s="11">
        <f t="shared" si="22"/>
        <v>1</v>
      </c>
      <c r="O359" s="11" t="s">
        <v>1434</v>
      </c>
      <c r="P359" s="11">
        <f t="shared" si="23"/>
        <v>1</v>
      </c>
      <c r="Q359" s="11" t="s">
        <v>1434</v>
      </c>
    </row>
    <row r="360" spans="1:17" ht="64.5" x14ac:dyDescent="0.25">
      <c r="A360" s="15" t="s">
        <v>1938</v>
      </c>
      <c r="B360" s="15" t="s">
        <v>2044</v>
      </c>
      <c r="C360" s="11" t="s">
        <v>1</v>
      </c>
      <c r="D360" s="8" t="s">
        <v>2587</v>
      </c>
      <c r="E360" s="9">
        <v>0.72729999999999995</v>
      </c>
      <c r="F360" s="10">
        <v>8</v>
      </c>
      <c r="G360" s="9">
        <v>0.2727</v>
      </c>
      <c r="H360" s="10">
        <v>3</v>
      </c>
      <c r="I360" s="10">
        <v>11</v>
      </c>
      <c r="J360" s="11">
        <f t="shared" si="20"/>
        <v>1</v>
      </c>
      <c r="K360" s="11" t="s">
        <v>1434</v>
      </c>
      <c r="L360" s="11">
        <f t="shared" si="21"/>
        <v>0</v>
      </c>
      <c r="M360" s="11" t="s">
        <v>1929</v>
      </c>
      <c r="N360" s="11">
        <f t="shared" si="22"/>
        <v>0</v>
      </c>
      <c r="O360" s="11" t="s">
        <v>1929</v>
      </c>
      <c r="P360" s="11">
        <f t="shared" si="23"/>
        <v>0</v>
      </c>
      <c r="Q360" s="11" t="s">
        <v>1929</v>
      </c>
    </row>
    <row r="361" spans="1:17" ht="64.5" x14ac:dyDescent="0.25">
      <c r="A361" s="15" t="s">
        <v>1938</v>
      </c>
      <c r="B361" s="15" t="s">
        <v>2044</v>
      </c>
      <c r="C361" s="11" t="s">
        <v>1</v>
      </c>
      <c r="D361" s="8" t="s">
        <v>2588</v>
      </c>
      <c r="E361" s="9">
        <v>0.2727</v>
      </c>
      <c r="F361" s="10">
        <v>3</v>
      </c>
      <c r="G361" s="9">
        <v>0.72729999999999995</v>
      </c>
      <c r="H361" s="10">
        <v>8</v>
      </c>
      <c r="I361" s="10">
        <v>11</v>
      </c>
      <c r="J361" s="11">
        <f t="shared" si="20"/>
        <v>0</v>
      </c>
      <c r="K361" s="11" t="s">
        <v>1929</v>
      </c>
      <c r="L361" s="11">
        <f t="shared" si="21"/>
        <v>0</v>
      </c>
      <c r="M361" s="11" t="s">
        <v>1929</v>
      </c>
      <c r="N361" s="11">
        <f t="shared" si="22"/>
        <v>0</v>
      </c>
      <c r="O361" s="11" t="s">
        <v>1929</v>
      </c>
      <c r="P361" s="11">
        <f t="shared" si="23"/>
        <v>0</v>
      </c>
      <c r="Q361" s="11" t="s">
        <v>1929</v>
      </c>
    </row>
    <row r="362" spans="1:17" ht="102.75" x14ac:dyDescent="0.25">
      <c r="A362" s="15" t="s">
        <v>1938</v>
      </c>
      <c r="B362" s="15" t="s">
        <v>2048</v>
      </c>
      <c r="C362" s="11" t="s">
        <v>1</v>
      </c>
      <c r="D362" s="8" t="s">
        <v>2589</v>
      </c>
      <c r="E362" s="9">
        <v>0.90910000000000002</v>
      </c>
      <c r="F362" s="10">
        <v>10</v>
      </c>
      <c r="G362" s="9">
        <v>9.0899999999999995E-2</v>
      </c>
      <c r="H362" s="10">
        <v>1</v>
      </c>
      <c r="I362" s="10">
        <v>11</v>
      </c>
      <c r="J362" s="11">
        <f t="shared" si="20"/>
        <v>1</v>
      </c>
      <c r="K362" s="11" t="s">
        <v>1434</v>
      </c>
      <c r="L362" s="11">
        <f t="shared" si="21"/>
        <v>1</v>
      </c>
      <c r="M362" s="11" t="s">
        <v>1434</v>
      </c>
      <c r="N362" s="11">
        <f t="shared" si="22"/>
        <v>1</v>
      </c>
      <c r="O362" s="11" t="s">
        <v>1434</v>
      </c>
      <c r="P362" s="11">
        <f t="shared" si="23"/>
        <v>0</v>
      </c>
      <c r="Q362" s="11" t="s">
        <v>1929</v>
      </c>
    </row>
    <row r="363" spans="1:17" ht="102.75" x14ac:dyDescent="0.25">
      <c r="A363" s="15" t="s">
        <v>1938</v>
      </c>
      <c r="B363" s="15" t="s">
        <v>2048</v>
      </c>
      <c r="C363" s="11" t="s">
        <v>1</v>
      </c>
      <c r="D363" s="8" t="s">
        <v>2590</v>
      </c>
      <c r="E363" s="9">
        <v>1</v>
      </c>
      <c r="F363" s="10">
        <v>11</v>
      </c>
      <c r="G363" s="9">
        <v>0</v>
      </c>
      <c r="H363" s="10">
        <v>0</v>
      </c>
      <c r="I363" s="10">
        <v>11</v>
      </c>
      <c r="J363" s="11">
        <f t="shared" si="20"/>
        <v>1</v>
      </c>
      <c r="K363" s="11" t="s">
        <v>1434</v>
      </c>
      <c r="L363" s="11">
        <f t="shared" si="21"/>
        <v>1</v>
      </c>
      <c r="M363" s="11" t="s">
        <v>1434</v>
      </c>
      <c r="N363" s="11">
        <f t="shared" si="22"/>
        <v>1</v>
      </c>
      <c r="O363" s="11" t="s">
        <v>1434</v>
      </c>
      <c r="P363" s="11">
        <f t="shared" si="23"/>
        <v>1</v>
      </c>
      <c r="Q363" s="11" t="s">
        <v>1434</v>
      </c>
    </row>
    <row r="364" spans="1:17" ht="102.75" x14ac:dyDescent="0.25">
      <c r="A364" s="15" t="s">
        <v>1938</v>
      </c>
      <c r="B364" s="15" t="s">
        <v>2048</v>
      </c>
      <c r="C364" s="11" t="s">
        <v>1</v>
      </c>
      <c r="D364" s="8" t="s">
        <v>2591</v>
      </c>
      <c r="E364" s="9">
        <v>0.81820000000000004</v>
      </c>
      <c r="F364" s="10">
        <v>9</v>
      </c>
      <c r="G364" s="9">
        <v>0.18179999999999999</v>
      </c>
      <c r="H364" s="10">
        <v>2</v>
      </c>
      <c r="I364" s="10">
        <v>11</v>
      </c>
      <c r="J364" s="11">
        <f t="shared" si="20"/>
        <v>1</v>
      </c>
      <c r="K364" s="11" t="s">
        <v>1434</v>
      </c>
      <c r="L364" s="11">
        <f t="shared" si="21"/>
        <v>1</v>
      </c>
      <c r="M364" s="11" t="s">
        <v>1434</v>
      </c>
      <c r="N364" s="11">
        <f t="shared" si="22"/>
        <v>0</v>
      </c>
      <c r="O364" s="11" t="s">
        <v>1929</v>
      </c>
      <c r="P364" s="11">
        <f t="shared" si="23"/>
        <v>0</v>
      </c>
      <c r="Q364" s="11" t="s">
        <v>1929</v>
      </c>
    </row>
    <row r="365" spans="1:17" ht="102.75" x14ac:dyDescent="0.25">
      <c r="A365" s="15" t="s">
        <v>1938</v>
      </c>
      <c r="B365" s="15" t="s">
        <v>2048</v>
      </c>
      <c r="C365" s="11" t="s">
        <v>1</v>
      </c>
      <c r="D365" s="8" t="s">
        <v>2592</v>
      </c>
      <c r="E365" s="9">
        <v>0.72729999999999995</v>
      </c>
      <c r="F365" s="10">
        <v>8</v>
      </c>
      <c r="G365" s="9">
        <v>0.2727</v>
      </c>
      <c r="H365" s="10">
        <v>3</v>
      </c>
      <c r="I365" s="10">
        <v>11</v>
      </c>
      <c r="J365" s="11">
        <f t="shared" si="20"/>
        <v>1</v>
      </c>
      <c r="K365" s="11" t="s">
        <v>1434</v>
      </c>
      <c r="L365" s="11">
        <f t="shared" si="21"/>
        <v>0</v>
      </c>
      <c r="M365" s="11" t="s">
        <v>1929</v>
      </c>
      <c r="N365" s="11">
        <f t="shared" si="22"/>
        <v>0</v>
      </c>
      <c r="O365" s="11" t="s">
        <v>1929</v>
      </c>
      <c r="P365" s="11">
        <f t="shared" si="23"/>
        <v>0</v>
      </c>
      <c r="Q365" s="11" t="s">
        <v>1929</v>
      </c>
    </row>
    <row r="366" spans="1:17" ht="102.75" x14ac:dyDescent="0.25">
      <c r="A366" s="15" t="s">
        <v>1938</v>
      </c>
      <c r="B366" s="15" t="s">
        <v>2048</v>
      </c>
      <c r="C366" s="11" t="s">
        <v>1</v>
      </c>
      <c r="D366" s="8" t="s">
        <v>2593</v>
      </c>
      <c r="E366" s="9">
        <v>1</v>
      </c>
      <c r="F366" s="10">
        <v>11</v>
      </c>
      <c r="G366" s="9">
        <v>0</v>
      </c>
      <c r="H366" s="10">
        <v>0</v>
      </c>
      <c r="I366" s="10">
        <v>11</v>
      </c>
      <c r="J366" s="11">
        <f t="shared" si="20"/>
        <v>1</v>
      </c>
      <c r="K366" s="11" t="s">
        <v>1434</v>
      </c>
      <c r="L366" s="11">
        <f t="shared" si="21"/>
        <v>1</v>
      </c>
      <c r="M366" s="11" t="s">
        <v>1434</v>
      </c>
      <c r="N366" s="11">
        <f t="shared" si="22"/>
        <v>1</v>
      </c>
      <c r="O366" s="11" t="s">
        <v>1434</v>
      </c>
      <c r="P366" s="11">
        <f t="shared" si="23"/>
        <v>1</v>
      </c>
      <c r="Q366" s="11" t="s">
        <v>1434</v>
      </c>
    </row>
    <row r="367" spans="1:17" ht="114.75" x14ac:dyDescent="0.25">
      <c r="A367" s="15" t="s">
        <v>1938</v>
      </c>
      <c r="B367" s="15" t="s">
        <v>2048</v>
      </c>
      <c r="C367" s="11" t="s">
        <v>1</v>
      </c>
      <c r="D367" s="8" t="s">
        <v>2594</v>
      </c>
      <c r="E367" s="9">
        <v>0.72729999999999995</v>
      </c>
      <c r="F367" s="10">
        <v>8</v>
      </c>
      <c r="G367" s="9">
        <v>0.2727</v>
      </c>
      <c r="H367" s="10">
        <v>3</v>
      </c>
      <c r="I367" s="10">
        <v>11</v>
      </c>
      <c r="J367" s="11">
        <f t="shared" si="20"/>
        <v>1</v>
      </c>
      <c r="K367" s="11" t="s">
        <v>1434</v>
      </c>
      <c r="L367" s="11">
        <f t="shared" si="21"/>
        <v>0</v>
      </c>
      <c r="M367" s="11" t="s">
        <v>1929</v>
      </c>
      <c r="N367" s="11">
        <f t="shared" si="22"/>
        <v>0</v>
      </c>
      <c r="O367" s="11" t="s">
        <v>1929</v>
      </c>
      <c r="P367" s="11">
        <f t="shared" si="23"/>
        <v>0</v>
      </c>
      <c r="Q367" s="11" t="s">
        <v>1929</v>
      </c>
    </row>
    <row r="368" spans="1:17" ht="102.75" x14ac:dyDescent="0.25">
      <c r="A368" s="15" t="s">
        <v>1938</v>
      </c>
      <c r="B368" s="15" t="s">
        <v>2048</v>
      </c>
      <c r="C368" s="11" t="s">
        <v>1</v>
      </c>
      <c r="D368" s="8" t="s">
        <v>2595</v>
      </c>
      <c r="E368" s="9">
        <v>0.45450000000000002</v>
      </c>
      <c r="F368" s="10">
        <v>5</v>
      </c>
      <c r="G368" s="9">
        <v>0.54549999999999998</v>
      </c>
      <c r="H368" s="10">
        <v>6</v>
      </c>
      <c r="I368" s="10">
        <v>11</v>
      </c>
      <c r="J368" s="11">
        <f t="shared" si="20"/>
        <v>0</v>
      </c>
      <c r="K368" s="11" t="s">
        <v>1929</v>
      </c>
      <c r="L368" s="11">
        <f t="shared" si="21"/>
        <v>0</v>
      </c>
      <c r="M368" s="11" t="s">
        <v>1929</v>
      </c>
      <c r="N368" s="11">
        <f t="shared" si="22"/>
        <v>0</v>
      </c>
      <c r="O368" s="11" t="s">
        <v>1929</v>
      </c>
      <c r="P368" s="11">
        <f t="shared" si="23"/>
        <v>0</v>
      </c>
      <c r="Q368" s="11" t="s">
        <v>1929</v>
      </c>
    </row>
    <row r="369" spans="1:17" ht="64.5" x14ac:dyDescent="0.25">
      <c r="A369" s="15" t="s">
        <v>1938</v>
      </c>
      <c r="B369" s="15" t="s">
        <v>2052</v>
      </c>
      <c r="C369" s="11" t="s">
        <v>1</v>
      </c>
      <c r="D369" s="8" t="s">
        <v>2596</v>
      </c>
      <c r="E369" s="9">
        <v>1</v>
      </c>
      <c r="F369" s="10">
        <v>11</v>
      </c>
      <c r="G369" s="9">
        <v>0</v>
      </c>
      <c r="H369" s="10">
        <v>0</v>
      </c>
      <c r="I369" s="10">
        <v>11</v>
      </c>
      <c r="J369" s="11">
        <f t="shared" si="20"/>
        <v>1</v>
      </c>
      <c r="K369" s="11" t="s">
        <v>1434</v>
      </c>
      <c r="L369" s="11">
        <f t="shared" si="21"/>
        <v>1</v>
      </c>
      <c r="M369" s="11" t="s">
        <v>1434</v>
      </c>
      <c r="N369" s="11">
        <f t="shared" si="22"/>
        <v>1</v>
      </c>
      <c r="O369" s="11" t="s">
        <v>1434</v>
      </c>
      <c r="P369" s="11">
        <f t="shared" si="23"/>
        <v>1</v>
      </c>
      <c r="Q369" s="11" t="s">
        <v>1434</v>
      </c>
    </row>
    <row r="370" spans="1:17" ht="64.5" x14ac:dyDescent="0.25">
      <c r="A370" s="15" t="s">
        <v>1938</v>
      </c>
      <c r="B370" s="15" t="s">
        <v>2052</v>
      </c>
      <c r="C370" s="11" t="s">
        <v>1</v>
      </c>
      <c r="D370" s="8" t="s">
        <v>2597</v>
      </c>
      <c r="E370" s="9">
        <v>1</v>
      </c>
      <c r="F370" s="10">
        <v>11</v>
      </c>
      <c r="G370" s="9">
        <v>0</v>
      </c>
      <c r="H370" s="10">
        <v>0</v>
      </c>
      <c r="I370" s="10">
        <v>11</v>
      </c>
      <c r="J370" s="11">
        <f t="shared" si="20"/>
        <v>1</v>
      </c>
      <c r="K370" s="11" t="s">
        <v>1434</v>
      </c>
      <c r="L370" s="11">
        <f t="shared" si="21"/>
        <v>1</v>
      </c>
      <c r="M370" s="11" t="s">
        <v>1434</v>
      </c>
      <c r="N370" s="11">
        <f t="shared" si="22"/>
        <v>1</v>
      </c>
      <c r="O370" s="11" t="s">
        <v>1434</v>
      </c>
      <c r="P370" s="11">
        <f t="shared" si="23"/>
        <v>1</v>
      </c>
      <c r="Q370" s="11" t="s">
        <v>1434</v>
      </c>
    </row>
    <row r="371" spans="1:17" ht="140.25" x14ac:dyDescent="0.25">
      <c r="A371" s="15" t="s">
        <v>1938</v>
      </c>
      <c r="B371" s="15" t="s">
        <v>2052</v>
      </c>
      <c r="C371" s="11" t="s">
        <v>1</v>
      </c>
      <c r="D371" s="8" t="s">
        <v>2598</v>
      </c>
      <c r="E371" s="9">
        <v>0.90910000000000002</v>
      </c>
      <c r="F371" s="10">
        <v>10</v>
      </c>
      <c r="G371" s="9">
        <v>9.0899999999999995E-2</v>
      </c>
      <c r="H371" s="10">
        <v>1</v>
      </c>
      <c r="I371" s="10">
        <v>11</v>
      </c>
      <c r="J371" s="11">
        <f t="shared" si="20"/>
        <v>1</v>
      </c>
      <c r="K371" s="11" t="s">
        <v>1434</v>
      </c>
      <c r="L371" s="11">
        <f t="shared" si="21"/>
        <v>1</v>
      </c>
      <c r="M371" s="11" t="s">
        <v>1434</v>
      </c>
      <c r="N371" s="11">
        <f t="shared" si="22"/>
        <v>1</v>
      </c>
      <c r="O371" s="11" t="s">
        <v>1434</v>
      </c>
      <c r="P371" s="11">
        <f t="shared" si="23"/>
        <v>0</v>
      </c>
      <c r="Q371" s="11" t="s">
        <v>1929</v>
      </c>
    </row>
    <row r="372" spans="1:17" ht="63.75" x14ac:dyDescent="0.25">
      <c r="A372" s="15" t="s">
        <v>1938</v>
      </c>
      <c r="B372" s="15" t="s">
        <v>2054</v>
      </c>
      <c r="C372" s="11" t="s">
        <v>1</v>
      </c>
      <c r="D372" s="8" t="s">
        <v>2599</v>
      </c>
      <c r="E372" s="9">
        <v>0.81820000000000004</v>
      </c>
      <c r="F372" s="10">
        <v>9</v>
      </c>
      <c r="G372" s="9">
        <v>0.18179999999999999</v>
      </c>
      <c r="H372" s="10">
        <v>2</v>
      </c>
      <c r="I372" s="10">
        <v>11</v>
      </c>
      <c r="J372" s="11">
        <f t="shared" si="20"/>
        <v>1</v>
      </c>
      <c r="K372" s="11" t="s">
        <v>1434</v>
      </c>
      <c r="L372" s="11">
        <f t="shared" si="21"/>
        <v>1</v>
      </c>
      <c r="M372" s="11" t="s">
        <v>1434</v>
      </c>
      <c r="N372" s="11">
        <f t="shared" si="22"/>
        <v>0</v>
      </c>
      <c r="O372" s="11" t="s">
        <v>1929</v>
      </c>
      <c r="P372" s="11">
        <f t="shared" si="23"/>
        <v>0</v>
      </c>
      <c r="Q372" s="11" t="s">
        <v>1929</v>
      </c>
    </row>
    <row r="373" spans="1:17" ht="89.25" x14ac:dyDescent="0.25">
      <c r="A373" s="15" t="s">
        <v>1938</v>
      </c>
      <c r="B373" s="15" t="s">
        <v>2054</v>
      </c>
      <c r="C373" s="11" t="s">
        <v>1</v>
      </c>
      <c r="D373" s="8" t="s">
        <v>2600</v>
      </c>
      <c r="E373" s="9">
        <v>0.81820000000000004</v>
      </c>
      <c r="F373" s="10">
        <v>9</v>
      </c>
      <c r="G373" s="9">
        <v>0.18179999999999999</v>
      </c>
      <c r="H373" s="10">
        <v>2</v>
      </c>
      <c r="I373" s="10">
        <v>11</v>
      </c>
      <c r="J373" s="11">
        <f t="shared" si="20"/>
        <v>1</v>
      </c>
      <c r="K373" s="11" t="s">
        <v>1434</v>
      </c>
      <c r="L373" s="11">
        <f t="shared" si="21"/>
        <v>1</v>
      </c>
      <c r="M373" s="11" t="s">
        <v>1434</v>
      </c>
      <c r="N373" s="11">
        <f t="shared" si="22"/>
        <v>0</v>
      </c>
      <c r="O373" s="11" t="s">
        <v>1929</v>
      </c>
      <c r="P373" s="11">
        <f t="shared" si="23"/>
        <v>0</v>
      </c>
      <c r="Q373" s="11" t="s">
        <v>1929</v>
      </c>
    </row>
    <row r="374" spans="1:17" ht="114.75" x14ac:dyDescent="0.25">
      <c r="A374" s="15" t="s">
        <v>1938</v>
      </c>
      <c r="B374" s="15" t="s">
        <v>2054</v>
      </c>
      <c r="C374" s="11" t="s">
        <v>1</v>
      </c>
      <c r="D374" s="8" t="s">
        <v>2601</v>
      </c>
      <c r="E374" s="9">
        <v>0.72729999999999995</v>
      </c>
      <c r="F374" s="10">
        <v>8</v>
      </c>
      <c r="G374" s="9">
        <v>0.2727</v>
      </c>
      <c r="H374" s="10">
        <v>3</v>
      </c>
      <c r="I374" s="10">
        <v>11</v>
      </c>
      <c r="J374" s="11">
        <f t="shared" si="20"/>
        <v>1</v>
      </c>
      <c r="K374" s="11" t="s">
        <v>1434</v>
      </c>
      <c r="L374" s="11">
        <f t="shared" si="21"/>
        <v>0</v>
      </c>
      <c r="M374" s="11" t="s">
        <v>1929</v>
      </c>
      <c r="N374" s="11">
        <f t="shared" si="22"/>
        <v>0</v>
      </c>
      <c r="O374" s="11" t="s">
        <v>1929</v>
      </c>
      <c r="P374" s="11">
        <f t="shared" si="23"/>
        <v>0</v>
      </c>
      <c r="Q374" s="11" t="s">
        <v>1929</v>
      </c>
    </row>
    <row r="375" spans="1:17" ht="76.5" x14ac:dyDescent="0.25">
      <c r="A375" s="15" t="s">
        <v>1938</v>
      </c>
      <c r="B375" s="15" t="s">
        <v>2054</v>
      </c>
      <c r="C375" s="11" t="s">
        <v>1</v>
      </c>
      <c r="D375" s="8" t="s">
        <v>2602</v>
      </c>
      <c r="E375" s="9">
        <v>0.63639999999999997</v>
      </c>
      <c r="F375" s="10">
        <v>7</v>
      </c>
      <c r="G375" s="9">
        <v>0.36359999999999998</v>
      </c>
      <c r="H375" s="10">
        <v>4</v>
      </c>
      <c r="I375" s="10">
        <v>11</v>
      </c>
      <c r="J375" s="11">
        <f t="shared" si="20"/>
        <v>0</v>
      </c>
      <c r="K375" s="11" t="s">
        <v>1929</v>
      </c>
      <c r="L375" s="11">
        <f t="shared" si="21"/>
        <v>0</v>
      </c>
      <c r="M375" s="11" t="s">
        <v>1929</v>
      </c>
      <c r="N375" s="11">
        <f t="shared" si="22"/>
        <v>0</v>
      </c>
      <c r="O375" s="11" t="s">
        <v>1929</v>
      </c>
      <c r="P375" s="11">
        <f t="shared" si="23"/>
        <v>0</v>
      </c>
      <c r="Q375" s="11" t="s">
        <v>1929</v>
      </c>
    </row>
    <row r="376" spans="1:17" ht="63.75" x14ac:dyDescent="0.25">
      <c r="A376" s="15" t="s">
        <v>1938</v>
      </c>
      <c r="B376" s="15" t="s">
        <v>2054</v>
      </c>
      <c r="C376" s="11" t="s">
        <v>1</v>
      </c>
      <c r="D376" s="8" t="s">
        <v>2603</v>
      </c>
      <c r="E376" s="9">
        <v>0.63639999999999997</v>
      </c>
      <c r="F376" s="10">
        <v>7</v>
      </c>
      <c r="G376" s="9">
        <v>0.36359999999999998</v>
      </c>
      <c r="H376" s="10">
        <v>4</v>
      </c>
      <c r="I376" s="10">
        <v>11</v>
      </c>
      <c r="J376" s="11">
        <f t="shared" si="20"/>
        <v>0</v>
      </c>
      <c r="K376" s="11" t="s">
        <v>1929</v>
      </c>
      <c r="L376" s="11">
        <f t="shared" si="21"/>
        <v>0</v>
      </c>
      <c r="M376" s="11" t="s">
        <v>1929</v>
      </c>
      <c r="N376" s="11">
        <f t="shared" si="22"/>
        <v>0</v>
      </c>
      <c r="O376" s="11" t="s">
        <v>1929</v>
      </c>
      <c r="P376" s="11">
        <f t="shared" si="23"/>
        <v>0</v>
      </c>
      <c r="Q376" s="11" t="s">
        <v>1929</v>
      </c>
    </row>
    <row r="377" spans="1:17" ht="165.75" x14ac:dyDescent="0.25">
      <c r="A377" s="15" t="s">
        <v>1938</v>
      </c>
      <c r="B377" s="15" t="s">
        <v>2054</v>
      </c>
      <c r="C377" s="11" t="s">
        <v>1</v>
      </c>
      <c r="D377" s="8" t="s">
        <v>2604</v>
      </c>
      <c r="E377" s="9">
        <v>0.45450000000000002</v>
      </c>
      <c r="F377" s="10">
        <v>5</v>
      </c>
      <c r="G377" s="9">
        <v>0.54549999999999998</v>
      </c>
      <c r="H377" s="10">
        <v>6</v>
      </c>
      <c r="I377" s="10">
        <v>11</v>
      </c>
      <c r="J377" s="11">
        <f t="shared" si="20"/>
        <v>0</v>
      </c>
      <c r="K377" s="11" t="s">
        <v>1929</v>
      </c>
      <c r="L377" s="11">
        <f t="shared" si="21"/>
        <v>0</v>
      </c>
      <c r="M377" s="11" t="s">
        <v>1929</v>
      </c>
      <c r="N377" s="11">
        <f t="shared" si="22"/>
        <v>0</v>
      </c>
      <c r="O377" s="11" t="s">
        <v>1929</v>
      </c>
      <c r="P377" s="11">
        <f t="shared" si="23"/>
        <v>0</v>
      </c>
      <c r="Q377" s="11" t="s">
        <v>1929</v>
      </c>
    </row>
    <row r="378" spans="1:17" ht="77.25" x14ac:dyDescent="0.25">
      <c r="A378" s="15" t="s">
        <v>1938</v>
      </c>
      <c r="B378" s="15" t="s">
        <v>2058</v>
      </c>
      <c r="C378" s="11" t="s">
        <v>1</v>
      </c>
      <c r="D378" s="8" t="s">
        <v>2605</v>
      </c>
      <c r="E378" s="9">
        <v>0.81820000000000004</v>
      </c>
      <c r="F378" s="10">
        <v>9</v>
      </c>
      <c r="G378" s="9">
        <v>0.18179999999999999</v>
      </c>
      <c r="H378" s="10">
        <v>2</v>
      </c>
      <c r="I378" s="10">
        <v>11</v>
      </c>
      <c r="J378" s="11">
        <f t="shared" si="20"/>
        <v>1</v>
      </c>
      <c r="K378" s="11" t="s">
        <v>1434</v>
      </c>
      <c r="L378" s="11">
        <f t="shared" si="21"/>
        <v>1</v>
      </c>
      <c r="M378" s="11" t="s">
        <v>1434</v>
      </c>
      <c r="N378" s="11">
        <f t="shared" si="22"/>
        <v>0</v>
      </c>
      <c r="O378" s="11" t="s">
        <v>1929</v>
      </c>
      <c r="P378" s="11">
        <f t="shared" si="23"/>
        <v>0</v>
      </c>
      <c r="Q378" s="11" t="s">
        <v>1929</v>
      </c>
    </row>
    <row r="379" spans="1:17" ht="77.25" x14ac:dyDescent="0.25">
      <c r="A379" s="15" t="s">
        <v>1938</v>
      </c>
      <c r="B379" s="15" t="s">
        <v>2058</v>
      </c>
      <c r="C379" s="11" t="s">
        <v>1</v>
      </c>
      <c r="D379" s="8" t="s">
        <v>2606</v>
      </c>
      <c r="E379" s="9">
        <v>0.81820000000000004</v>
      </c>
      <c r="F379" s="10">
        <v>9</v>
      </c>
      <c r="G379" s="9">
        <v>0.18179999999999999</v>
      </c>
      <c r="H379" s="10">
        <v>2</v>
      </c>
      <c r="I379" s="10">
        <v>11</v>
      </c>
      <c r="J379" s="11">
        <f t="shared" si="20"/>
        <v>1</v>
      </c>
      <c r="K379" s="11" t="s">
        <v>1434</v>
      </c>
      <c r="L379" s="11">
        <f t="shared" si="21"/>
        <v>1</v>
      </c>
      <c r="M379" s="11" t="s">
        <v>1434</v>
      </c>
      <c r="N379" s="11">
        <f t="shared" si="22"/>
        <v>0</v>
      </c>
      <c r="O379" s="11" t="s">
        <v>1929</v>
      </c>
      <c r="P379" s="11">
        <f t="shared" si="23"/>
        <v>0</v>
      </c>
      <c r="Q379" s="11" t="s">
        <v>1929</v>
      </c>
    </row>
    <row r="380" spans="1:17" ht="77.25" x14ac:dyDescent="0.25">
      <c r="A380" s="15" t="s">
        <v>1938</v>
      </c>
      <c r="B380" s="15" t="s">
        <v>2058</v>
      </c>
      <c r="C380" s="11" t="s">
        <v>1</v>
      </c>
      <c r="D380" s="8" t="s">
        <v>2607</v>
      </c>
      <c r="E380" s="9">
        <v>0.90910000000000002</v>
      </c>
      <c r="F380" s="10">
        <v>10</v>
      </c>
      <c r="G380" s="9">
        <v>9.0899999999999995E-2</v>
      </c>
      <c r="H380" s="10">
        <v>1</v>
      </c>
      <c r="I380" s="10">
        <v>11</v>
      </c>
      <c r="J380" s="11">
        <f t="shared" si="20"/>
        <v>1</v>
      </c>
      <c r="K380" s="11" t="s">
        <v>1434</v>
      </c>
      <c r="L380" s="11">
        <f t="shared" si="21"/>
        <v>1</v>
      </c>
      <c r="M380" s="11" t="s">
        <v>1434</v>
      </c>
      <c r="N380" s="11">
        <f t="shared" si="22"/>
        <v>1</v>
      </c>
      <c r="O380" s="11" t="s">
        <v>1434</v>
      </c>
      <c r="P380" s="11">
        <f t="shared" si="23"/>
        <v>0</v>
      </c>
      <c r="Q380" s="11" t="s">
        <v>1929</v>
      </c>
    </row>
    <row r="381" spans="1:17" ht="102" x14ac:dyDescent="0.25">
      <c r="A381" s="15" t="s">
        <v>1938</v>
      </c>
      <c r="B381" s="15" t="s">
        <v>2058</v>
      </c>
      <c r="C381" s="11" t="s">
        <v>1</v>
      </c>
      <c r="D381" s="8" t="s">
        <v>2608</v>
      </c>
      <c r="E381" s="9">
        <v>0.90910000000000002</v>
      </c>
      <c r="F381" s="10">
        <v>10</v>
      </c>
      <c r="G381" s="9">
        <v>9.0899999999999995E-2</v>
      </c>
      <c r="H381" s="10">
        <v>1</v>
      </c>
      <c r="I381" s="10">
        <v>11</v>
      </c>
      <c r="J381" s="11">
        <f t="shared" si="20"/>
        <v>1</v>
      </c>
      <c r="K381" s="11" t="s">
        <v>1434</v>
      </c>
      <c r="L381" s="11">
        <f t="shared" si="21"/>
        <v>1</v>
      </c>
      <c r="M381" s="11" t="s">
        <v>1434</v>
      </c>
      <c r="N381" s="11">
        <f t="shared" si="22"/>
        <v>1</v>
      </c>
      <c r="O381" s="11" t="s">
        <v>1434</v>
      </c>
      <c r="P381" s="11">
        <f t="shared" si="23"/>
        <v>0</v>
      </c>
      <c r="Q381" s="11" t="s">
        <v>1929</v>
      </c>
    </row>
    <row r="382" spans="1:17" ht="77.25" x14ac:dyDescent="0.25">
      <c r="A382" s="15" t="s">
        <v>1938</v>
      </c>
      <c r="B382" s="15" t="s">
        <v>2058</v>
      </c>
      <c r="C382" s="11" t="s">
        <v>1</v>
      </c>
      <c r="D382" s="8" t="s">
        <v>2609</v>
      </c>
      <c r="E382" s="9">
        <v>0.8</v>
      </c>
      <c r="F382" s="10">
        <v>8</v>
      </c>
      <c r="G382" s="9">
        <v>0.2</v>
      </c>
      <c r="H382" s="10">
        <v>2</v>
      </c>
      <c r="I382" s="10">
        <v>10</v>
      </c>
      <c r="J382" s="11">
        <f t="shared" si="20"/>
        <v>1</v>
      </c>
      <c r="K382" s="11" t="s">
        <v>1434</v>
      </c>
      <c r="L382" s="11">
        <f t="shared" si="21"/>
        <v>1</v>
      </c>
      <c r="M382" s="11" t="s">
        <v>1434</v>
      </c>
      <c r="N382" s="11">
        <f t="shared" si="22"/>
        <v>0</v>
      </c>
      <c r="O382" s="11" t="s">
        <v>1929</v>
      </c>
      <c r="P382" s="11">
        <f t="shared" si="23"/>
        <v>0</v>
      </c>
      <c r="Q382" s="11" t="s">
        <v>1929</v>
      </c>
    </row>
    <row r="383" spans="1:17" ht="77.25" x14ac:dyDescent="0.25">
      <c r="A383" s="15" t="s">
        <v>1938</v>
      </c>
      <c r="B383" s="15" t="s">
        <v>2058</v>
      </c>
      <c r="C383" s="11" t="s">
        <v>1</v>
      </c>
      <c r="D383" s="8" t="s">
        <v>2610</v>
      </c>
      <c r="E383" s="9">
        <v>0.54549999999999998</v>
      </c>
      <c r="F383" s="10">
        <v>6</v>
      </c>
      <c r="G383" s="9">
        <v>0.45450000000000002</v>
      </c>
      <c r="H383" s="10">
        <v>5</v>
      </c>
      <c r="I383" s="10">
        <v>11</v>
      </c>
      <c r="J383" s="11">
        <f t="shared" si="20"/>
        <v>0</v>
      </c>
      <c r="K383" s="11" t="s">
        <v>1929</v>
      </c>
      <c r="L383" s="11">
        <f t="shared" si="21"/>
        <v>0</v>
      </c>
      <c r="M383" s="11" t="s">
        <v>1929</v>
      </c>
      <c r="N383" s="11">
        <f t="shared" si="22"/>
        <v>0</v>
      </c>
      <c r="O383" s="11" t="s">
        <v>1929</v>
      </c>
      <c r="P383" s="11">
        <f t="shared" si="23"/>
        <v>0</v>
      </c>
      <c r="Q383" s="11" t="s">
        <v>1929</v>
      </c>
    </row>
    <row r="384" spans="1:17" ht="77.25" x14ac:dyDescent="0.25">
      <c r="A384" s="15" t="s">
        <v>1938</v>
      </c>
      <c r="B384" s="15" t="s">
        <v>2058</v>
      </c>
      <c r="C384" s="11" t="s">
        <v>1</v>
      </c>
      <c r="D384" s="8" t="s">
        <v>2611</v>
      </c>
      <c r="E384" s="9">
        <v>0.72729999999999995</v>
      </c>
      <c r="F384" s="10">
        <v>8</v>
      </c>
      <c r="G384" s="9">
        <v>0.2727</v>
      </c>
      <c r="H384" s="10">
        <v>3</v>
      </c>
      <c r="I384" s="10">
        <v>11</v>
      </c>
      <c r="J384" s="11">
        <f t="shared" si="20"/>
        <v>1</v>
      </c>
      <c r="K384" s="11" t="s">
        <v>1434</v>
      </c>
      <c r="L384" s="11">
        <f t="shared" si="21"/>
        <v>0</v>
      </c>
      <c r="M384" s="11" t="s">
        <v>1929</v>
      </c>
      <c r="N384" s="11">
        <f t="shared" si="22"/>
        <v>0</v>
      </c>
      <c r="O384" s="11" t="s">
        <v>1929</v>
      </c>
      <c r="P384" s="11">
        <f t="shared" si="23"/>
        <v>0</v>
      </c>
      <c r="Q384" s="11" t="s">
        <v>1929</v>
      </c>
    </row>
    <row r="385" spans="1:17" ht="114.75" x14ac:dyDescent="0.25">
      <c r="A385" s="15" t="s">
        <v>1938</v>
      </c>
      <c r="B385" s="15" t="s">
        <v>2058</v>
      </c>
      <c r="C385" s="11" t="s">
        <v>1</v>
      </c>
      <c r="D385" s="8" t="s">
        <v>2612</v>
      </c>
      <c r="E385" s="9">
        <v>0.45450000000000002</v>
      </c>
      <c r="F385" s="10">
        <v>5</v>
      </c>
      <c r="G385" s="9">
        <v>0.54549999999999998</v>
      </c>
      <c r="H385" s="10">
        <v>6</v>
      </c>
      <c r="I385" s="10">
        <v>11</v>
      </c>
      <c r="J385" s="11">
        <f t="shared" si="20"/>
        <v>0</v>
      </c>
      <c r="K385" s="11" t="s">
        <v>1929</v>
      </c>
      <c r="L385" s="11">
        <f t="shared" si="21"/>
        <v>0</v>
      </c>
      <c r="M385" s="11" t="s">
        <v>1929</v>
      </c>
      <c r="N385" s="11">
        <f t="shared" si="22"/>
        <v>0</v>
      </c>
      <c r="O385" s="11" t="s">
        <v>1929</v>
      </c>
      <c r="P385" s="11">
        <f t="shared" si="23"/>
        <v>0</v>
      </c>
      <c r="Q385" s="11" t="s">
        <v>1929</v>
      </c>
    </row>
    <row r="386" spans="1:17" ht="128.25" x14ac:dyDescent="0.25">
      <c r="A386" s="15" t="s">
        <v>1938</v>
      </c>
      <c r="B386" s="15" t="s">
        <v>2259</v>
      </c>
      <c r="C386" s="11" t="s">
        <v>1</v>
      </c>
      <c r="D386" s="8" t="s">
        <v>2613</v>
      </c>
      <c r="E386" s="9">
        <v>0.72729999999999995</v>
      </c>
      <c r="F386" s="10">
        <v>8</v>
      </c>
      <c r="G386" s="9">
        <v>0.2727</v>
      </c>
      <c r="H386" s="10">
        <v>3</v>
      </c>
      <c r="I386" s="10">
        <v>11</v>
      </c>
      <c r="J386" s="11">
        <f t="shared" si="20"/>
        <v>1</v>
      </c>
      <c r="K386" s="11" t="s">
        <v>1434</v>
      </c>
      <c r="L386" s="11">
        <f t="shared" si="21"/>
        <v>0</v>
      </c>
      <c r="M386" s="11" t="s">
        <v>1929</v>
      </c>
      <c r="N386" s="11">
        <f t="shared" si="22"/>
        <v>0</v>
      </c>
      <c r="O386" s="11" t="s">
        <v>1929</v>
      </c>
      <c r="P386" s="11">
        <f t="shared" si="23"/>
        <v>0</v>
      </c>
      <c r="Q386" s="11" t="s">
        <v>1929</v>
      </c>
    </row>
    <row r="387" spans="1:17" ht="128.25" x14ac:dyDescent="0.25">
      <c r="A387" s="15" t="s">
        <v>1938</v>
      </c>
      <c r="B387" s="15" t="s">
        <v>2259</v>
      </c>
      <c r="C387" s="11" t="s">
        <v>1</v>
      </c>
      <c r="D387" s="8" t="s">
        <v>2614</v>
      </c>
      <c r="E387" s="9">
        <v>0.90910000000000002</v>
      </c>
      <c r="F387" s="10">
        <v>10</v>
      </c>
      <c r="G387" s="9">
        <v>9.0899999999999995E-2</v>
      </c>
      <c r="H387" s="10">
        <v>1</v>
      </c>
      <c r="I387" s="10">
        <v>11</v>
      </c>
      <c r="J387" s="11">
        <f t="shared" si="20"/>
        <v>1</v>
      </c>
      <c r="K387" s="11" t="s">
        <v>1434</v>
      </c>
      <c r="L387" s="11">
        <f t="shared" si="21"/>
        <v>1</v>
      </c>
      <c r="M387" s="11" t="s">
        <v>1434</v>
      </c>
      <c r="N387" s="11">
        <f t="shared" si="22"/>
        <v>1</v>
      </c>
      <c r="O387" s="11" t="s">
        <v>1434</v>
      </c>
      <c r="P387" s="11">
        <f t="shared" si="23"/>
        <v>0</v>
      </c>
      <c r="Q387" s="11" t="s">
        <v>1929</v>
      </c>
    </row>
    <row r="388" spans="1:17" ht="128.25" x14ac:dyDescent="0.25">
      <c r="A388" s="15" t="s">
        <v>1938</v>
      </c>
      <c r="B388" s="15" t="s">
        <v>2259</v>
      </c>
      <c r="C388" s="11" t="s">
        <v>1</v>
      </c>
      <c r="D388" s="8" t="s">
        <v>2615</v>
      </c>
      <c r="E388" s="9">
        <v>0.81820000000000004</v>
      </c>
      <c r="F388" s="10">
        <v>9</v>
      </c>
      <c r="G388" s="9">
        <v>0.18179999999999999</v>
      </c>
      <c r="H388" s="10">
        <v>2</v>
      </c>
      <c r="I388" s="10">
        <v>11</v>
      </c>
      <c r="J388" s="11">
        <f t="shared" si="20"/>
        <v>1</v>
      </c>
      <c r="K388" s="11" t="s">
        <v>1434</v>
      </c>
      <c r="L388" s="11">
        <f t="shared" si="21"/>
        <v>1</v>
      </c>
      <c r="M388" s="11" t="s">
        <v>1434</v>
      </c>
      <c r="N388" s="11">
        <f t="shared" si="22"/>
        <v>0</v>
      </c>
      <c r="O388" s="11" t="s">
        <v>1929</v>
      </c>
      <c r="P388" s="11">
        <f t="shared" si="23"/>
        <v>0</v>
      </c>
      <c r="Q388" s="11" t="s">
        <v>1929</v>
      </c>
    </row>
    <row r="389" spans="1:17" ht="128.25" x14ac:dyDescent="0.25">
      <c r="A389" s="15" t="s">
        <v>1938</v>
      </c>
      <c r="B389" s="15" t="s">
        <v>2259</v>
      </c>
      <c r="C389" s="11" t="s">
        <v>1</v>
      </c>
      <c r="D389" s="8" t="s">
        <v>2616</v>
      </c>
      <c r="E389" s="9">
        <v>0.2727</v>
      </c>
      <c r="F389" s="10">
        <v>3</v>
      </c>
      <c r="G389" s="9">
        <v>0.72729999999999995</v>
      </c>
      <c r="H389" s="10">
        <v>8</v>
      </c>
      <c r="I389" s="10">
        <v>11</v>
      </c>
      <c r="J389" s="11">
        <f t="shared" si="20"/>
        <v>0</v>
      </c>
      <c r="K389" s="11" t="s">
        <v>1929</v>
      </c>
      <c r="L389" s="11">
        <f t="shared" si="21"/>
        <v>0</v>
      </c>
      <c r="M389" s="11" t="s">
        <v>1929</v>
      </c>
      <c r="N389" s="11">
        <f t="shared" si="22"/>
        <v>0</v>
      </c>
      <c r="O389" s="11" t="s">
        <v>1929</v>
      </c>
      <c r="P389" s="11">
        <f t="shared" si="23"/>
        <v>0</v>
      </c>
      <c r="Q389" s="11" t="s">
        <v>1929</v>
      </c>
    </row>
    <row r="390" spans="1:17" ht="89.25" x14ac:dyDescent="0.25">
      <c r="A390" s="15" t="s">
        <v>1939</v>
      </c>
      <c r="B390" s="15" t="s">
        <v>2060</v>
      </c>
      <c r="C390" s="11" t="s">
        <v>1</v>
      </c>
      <c r="D390" s="8" t="s">
        <v>2617</v>
      </c>
      <c r="E390" s="9">
        <v>0.88890000000000002</v>
      </c>
      <c r="F390" s="10">
        <v>8</v>
      </c>
      <c r="G390" s="9">
        <v>0.1111</v>
      </c>
      <c r="H390" s="10">
        <v>1</v>
      </c>
      <c r="I390" s="10">
        <v>9</v>
      </c>
      <c r="J390" s="11">
        <f t="shared" si="20"/>
        <v>1</v>
      </c>
      <c r="K390" s="11" t="s">
        <v>1434</v>
      </c>
      <c r="L390" s="11">
        <f t="shared" si="21"/>
        <v>1</v>
      </c>
      <c r="M390" s="11" t="s">
        <v>1434</v>
      </c>
      <c r="N390" s="11">
        <f t="shared" si="22"/>
        <v>0</v>
      </c>
      <c r="O390" s="11" t="s">
        <v>1929</v>
      </c>
      <c r="P390" s="11">
        <f t="shared" si="23"/>
        <v>0</v>
      </c>
      <c r="Q390" s="11" t="s">
        <v>1929</v>
      </c>
    </row>
    <row r="391" spans="1:17" ht="395.25" x14ac:dyDescent="0.25">
      <c r="A391" s="15" t="s">
        <v>1939</v>
      </c>
      <c r="B391" s="15" t="s">
        <v>2060</v>
      </c>
      <c r="C391" s="11" t="s">
        <v>1</v>
      </c>
      <c r="D391" s="8" t="s">
        <v>2618</v>
      </c>
      <c r="E391" s="9">
        <v>0.88890000000000002</v>
      </c>
      <c r="F391" s="10">
        <v>8</v>
      </c>
      <c r="G391" s="9">
        <v>0.1111</v>
      </c>
      <c r="H391" s="10">
        <v>1</v>
      </c>
      <c r="I391" s="10">
        <v>9</v>
      </c>
      <c r="J391" s="11">
        <f t="shared" si="20"/>
        <v>1</v>
      </c>
      <c r="K391" s="11" t="s">
        <v>1434</v>
      </c>
      <c r="L391" s="11">
        <f t="shared" si="21"/>
        <v>1</v>
      </c>
      <c r="M391" s="11" t="s">
        <v>1434</v>
      </c>
      <c r="N391" s="11">
        <f t="shared" si="22"/>
        <v>0</v>
      </c>
      <c r="O391" s="11" t="s">
        <v>1929</v>
      </c>
      <c r="P391" s="11">
        <f t="shared" si="23"/>
        <v>0</v>
      </c>
      <c r="Q391" s="11" t="s">
        <v>1929</v>
      </c>
    </row>
    <row r="392" spans="1:17" ht="229.5" x14ac:dyDescent="0.25">
      <c r="A392" s="15" t="s">
        <v>1939</v>
      </c>
      <c r="B392" s="15" t="s">
        <v>2060</v>
      </c>
      <c r="C392" s="11" t="s">
        <v>1</v>
      </c>
      <c r="D392" s="8" t="s">
        <v>2619</v>
      </c>
      <c r="E392" s="9">
        <v>0.77780000000000005</v>
      </c>
      <c r="F392" s="10">
        <v>7</v>
      </c>
      <c r="G392" s="9">
        <v>0.22220000000000001</v>
      </c>
      <c r="H392" s="10">
        <v>2</v>
      </c>
      <c r="I392" s="10">
        <v>9</v>
      </c>
      <c r="J392" s="11">
        <f t="shared" ref="J392:J455" si="24">IF(E392&gt;=66.67%,1,0)</f>
        <v>1</v>
      </c>
      <c r="K392" s="11" t="s">
        <v>1434</v>
      </c>
      <c r="L392" s="11">
        <f t="shared" ref="L392:L455" si="25">IF(E392&gt;=80%,1,0)</f>
        <v>0</v>
      </c>
      <c r="M392" s="11" t="s">
        <v>1929</v>
      </c>
      <c r="N392" s="11">
        <f t="shared" ref="N392:N455" si="26">IF(E392&gt;=90%,1,0)</f>
        <v>0</v>
      </c>
      <c r="O392" s="11" t="s">
        <v>1929</v>
      </c>
      <c r="P392" s="11">
        <f t="shared" ref="P392:P455" si="27">IF(E392=100%,1,0)</f>
        <v>0</v>
      </c>
      <c r="Q392" s="11" t="s">
        <v>1929</v>
      </c>
    </row>
    <row r="393" spans="1:17" ht="89.25" x14ac:dyDescent="0.25">
      <c r="A393" s="15" t="s">
        <v>1939</v>
      </c>
      <c r="B393" s="15" t="s">
        <v>2266</v>
      </c>
      <c r="C393" s="11" t="s">
        <v>1</v>
      </c>
      <c r="D393" s="8" t="s">
        <v>2620</v>
      </c>
      <c r="E393" s="9">
        <v>1</v>
      </c>
      <c r="F393" s="10">
        <v>9</v>
      </c>
      <c r="G393" s="9">
        <v>0</v>
      </c>
      <c r="H393" s="10">
        <v>0</v>
      </c>
      <c r="I393" s="10">
        <v>9</v>
      </c>
      <c r="J393" s="11">
        <f t="shared" si="24"/>
        <v>1</v>
      </c>
      <c r="K393" s="11" t="s">
        <v>1434</v>
      </c>
      <c r="L393" s="11">
        <f t="shared" si="25"/>
        <v>1</v>
      </c>
      <c r="M393" s="11" t="s">
        <v>1434</v>
      </c>
      <c r="N393" s="11">
        <f t="shared" si="26"/>
        <v>1</v>
      </c>
      <c r="O393" s="11" t="s">
        <v>1434</v>
      </c>
      <c r="P393" s="11">
        <f t="shared" si="27"/>
        <v>1</v>
      </c>
      <c r="Q393" s="11" t="s">
        <v>1434</v>
      </c>
    </row>
    <row r="394" spans="1:17" ht="77.25" x14ac:dyDescent="0.25">
      <c r="A394" s="15" t="s">
        <v>1939</v>
      </c>
      <c r="B394" s="15" t="s">
        <v>2266</v>
      </c>
      <c r="C394" s="11" t="s">
        <v>1</v>
      </c>
      <c r="D394" s="8" t="s">
        <v>2621</v>
      </c>
      <c r="E394" s="9">
        <v>1</v>
      </c>
      <c r="F394" s="10">
        <v>9</v>
      </c>
      <c r="G394" s="9">
        <v>0</v>
      </c>
      <c r="H394" s="10">
        <v>0</v>
      </c>
      <c r="I394" s="10">
        <v>9</v>
      </c>
      <c r="J394" s="11">
        <f t="shared" si="24"/>
        <v>1</v>
      </c>
      <c r="K394" s="11" t="s">
        <v>1434</v>
      </c>
      <c r="L394" s="11">
        <f t="shared" si="25"/>
        <v>1</v>
      </c>
      <c r="M394" s="11" t="s">
        <v>1434</v>
      </c>
      <c r="N394" s="11">
        <f t="shared" si="26"/>
        <v>1</v>
      </c>
      <c r="O394" s="11" t="s">
        <v>1434</v>
      </c>
      <c r="P394" s="11">
        <f t="shared" si="27"/>
        <v>1</v>
      </c>
      <c r="Q394" s="11" t="s">
        <v>1434</v>
      </c>
    </row>
    <row r="395" spans="1:17" ht="77.25" x14ac:dyDescent="0.25">
      <c r="A395" s="15" t="s">
        <v>1939</v>
      </c>
      <c r="B395" s="15" t="s">
        <v>2266</v>
      </c>
      <c r="C395" s="11" t="s">
        <v>1</v>
      </c>
      <c r="D395" s="8" t="s">
        <v>2622</v>
      </c>
      <c r="E395" s="9">
        <v>1</v>
      </c>
      <c r="F395" s="10">
        <v>9</v>
      </c>
      <c r="G395" s="9">
        <v>0</v>
      </c>
      <c r="H395" s="10">
        <v>0</v>
      </c>
      <c r="I395" s="10">
        <v>9</v>
      </c>
      <c r="J395" s="11">
        <f t="shared" si="24"/>
        <v>1</v>
      </c>
      <c r="K395" s="11" t="s">
        <v>1434</v>
      </c>
      <c r="L395" s="11">
        <f t="shared" si="25"/>
        <v>1</v>
      </c>
      <c r="M395" s="11" t="s">
        <v>1434</v>
      </c>
      <c r="N395" s="11">
        <f t="shared" si="26"/>
        <v>1</v>
      </c>
      <c r="O395" s="11" t="s">
        <v>1434</v>
      </c>
      <c r="P395" s="11">
        <f t="shared" si="27"/>
        <v>1</v>
      </c>
      <c r="Q395" s="11" t="s">
        <v>1434</v>
      </c>
    </row>
    <row r="396" spans="1:17" ht="77.25" x14ac:dyDescent="0.25">
      <c r="A396" s="15" t="s">
        <v>1939</v>
      </c>
      <c r="B396" s="15" t="s">
        <v>2266</v>
      </c>
      <c r="C396" s="11" t="s">
        <v>1</v>
      </c>
      <c r="D396" s="8" t="s">
        <v>2623</v>
      </c>
      <c r="E396" s="9">
        <v>1</v>
      </c>
      <c r="F396" s="10">
        <v>9</v>
      </c>
      <c r="G396" s="9">
        <v>0</v>
      </c>
      <c r="H396" s="10">
        <v>0</v>
      </c>
      <c r="I396" s="10">
        <v>9</v>
      </c>
      <c r="J396" s="11">
        <f t="shared" si="24"/>
        <v>1</v>
      </c>
      <c r="K396" s="11" t="s">
        <v>1434</v>
      </c>
      <c r="L396" s="11">
        <f t="shared" si="25"/>
        <v>1</v>
      </c>
      <c r="M396" s="11" t="s">
        <v>1434</v>
      </c>
      <c r="N396" s="11">
        <f t="shared" si="26"/>
        <v>1</v>
      </c>
      <c r="O396" s="11" t="s">
        <v>1434</v>
      </c>
      <c r="P396" s="11">
        <f t="shared" si="27"/>
        <v>1</v>
      </c>
      <c r="Q396" s="11" t="s">
        <v>1434</v>
      </c>
    </row>
    <row r="397" spans="1:17" ht="77.25" x14ac:dyDescent="0.25">
      <c r="A397" s="15" t="s">
        <v>1939</v>
      </c>
      <c r="B397" s="15" t="s">
        <v>2266</v>
      </c>
      <c r="C397" s="11" t="s">
        <v>1</v>
      </c>
      <c r="D397" s="8" t="s">
        <v>2624</v>
      </c>
      <c r="E397" s="9">
        <v>1</v>
      </c>
      <c r="F397" s="10">
        <v>9</v>
      </c>
      <c r="G397" s="9">
        <v>0</v>
      </c>
      <c r="H397" s="10">
        <v>0</v>
      </c>
      <c r="I397" s="10">
        <v>9</v>
      </c>
      <c r="J397" s="11">
        <f t="shared" si="24"/>
        <v>1</v>
      </c>
      <c r="K397" s="11" t="s">
        <v>1434</v>
      </c>
      <c r="L397" s="11">
        <f t="shared" si="25"/>
        <v>1</v>
      </c>
      <c r="M397" s="11" t="s">
        <v>1434</v>
      </c>
      <c r="N397" s="11">
        <f t="shared" si="26"/>
        <v>1</v>
      </c>
      <c r="O397" s="11" t="s">
        <v>1434</v>
      </c>
      <c r="P397" s="11">
        <f t="shared" si="27"/>
        <v>1</v>
      </c>
      <c r="Q397" s="11" t="s">
        <v>1434</v>
      </c>
    </row>
    <row r="398" spans="1:17" ht="77.25" x14ac:dyDescent="0.25">
      <c r="A398" s="15" t="s">
        <v>1939</v>
      </c>
      <c r="B398" s="15" t="s">
        <v>2266</v>
      </c>
      <c r="C398" s="11" t="s">
        <v>1</v>
      </c>
      <c r="D398" s="8" t="s">
        <v>2625</v>
      </c>
      <c r="E398" s="9">
        <v>1</v>
      </c>
      <c r="F398" s="10">
        <v>9</v>
      </c>
      <c r="G398" s="9">
        <v>0</v>
      </c>
      <c r="H398" s="10">
        <v>0</v>
      </c>
      <c r="I398" s="10">
        <v>9</v>
      </c>
      <c r="J398" s="11">
        <f t="shared" si="24"/>
        <v>1</v>
      </c>
      <c r="K398" s="11" t="s">
        <v>1434</v>
      </c>
      <c r="L398" s="11">
        <f t="shared" si="25"/>
        <v>1</v>
      </c>
      <c r="M398" s="11" t="s">
        <v>1434</v>
      </c>
      <c r="N398" s="11">
        <f t="shared" si="26"/>
        <v>1</v>
      </c>
      <c r="O398" s="11" t="s">
        <v>1434</v>
      </c>
      <c r="P398" s="11">
        <f t="shared" si="27"/>
        <v>1</v>
      </c>
      <c r="Q398" s="11" t="s">
        <v>1434</v>
      </c>
    </row>
    <row r="399" spans="1:17" ht="77.25" x14ac:dyDescent="0.25">
      <c r="A399" s="15" t="s">
        <v>1939</v>
      </c>
      <c r="B399" s="15" t="s">
        <v>2266</v>
      </c>
      <c r="C399" s="11" t="s">
        <v>1</v>
      </c>
      <c r="D399" s="8" t="s">
        <v>2626</v>
      </c>
      <c r="E399" s="9">
        <v>1</v>
      </c>
      <c r="F399" s="10">
        <v>9</v>
      </c>
      <c r="G399" s="9">
        <v>0</v>
      </c>
      <c r="H399" s="10">
        <v>0</v>
      </c>
      <c r="I399" s="10">
        <v>9</v>
      </c>
      <c r="J399" s="11">
        <f t="shared" si="24"/>
        <v>1</v>
      </c>
      <c r="K399" s="11" t="s">
        <v>1434</v>
      </c>
      <c r="L399" s="11">
        <f t="shared" si="25"/>
        <v>1</v>
      </c>
      <c r="M399" s="11" t="s">
        <v>1434</v>
      </c>
      <c r="N399" s="11">
        <f t="shared" si="26"/>
        <v>1</v>
      </c>
      <c r="O399" s="11" t="s">
        <v>1434</v>
      </c>
      <c r="P399" s="11">
        <f t="shared" si="27"/>
        <v>1</v>
      </c>
      <c r="Q399" s="11" t="s">
        <v>1434</v>
      </c>
    </row>
    <row r="400" spans="1:17" ht="77.25" x14ac:dyDescent="0.25">
      <c r="A400" s="15" t="s">
        <v>1939</v>
      </c>
      <c r="B400" s="15" t="s">
        <v>2266</v>
      </c>
      <c r="C400" s="11" t="s">
        <v>1</v>
      </c>
      <c r="D400" s="8" t="s">
        <v>2627</v>
      </c>
      <c r="E400" s="9">
        <v>1</v>
      </c>
      <c r="F400" s="10">
        <v>9</v>
      </c>
      <c r="G400" s="9">
        <v>0</v>
      </c>
      <c r="H400" s="10">
        <v>0</v>
      </c>
      <c r="I400" s="10">
        <v>9</v>
      </c>
      <c r="J400" s="11">
        <f t="shared" si="24"/>
        <v>1</v>
      </c>
      <c r="K400" s="11" t="s">
        <v>1434</v>
      </c>
      <c r="L400" s="11">
        <f t="shared" si="25"/>
        <v>1</v>
      </c>
      <c r="M400" s="11" t="s">
        <v>1434</v>
      </c>
      <c r="N400" s="11">
        <f t="shared" si="26"/>
        <v>1</v>
      </c>
      <c r="O400" s="11" t="s">
        <v>1434</v>
      </c>
      <c r="P400" s="11">
        <f t="shared" si="27"/>
        <v>1</v>
      </c>
      <c r="Q400" s="11" t="s">
        <v>1434</v>
      </c>
    </row>
    <row r="401" spans="1:17" ht="77.25" x14ac:dyDescent="0.25">
      <c r="A401" s="15" t="s">
        <v>1939</v>
      </c>
      <c r="B401" s="15" t="s">
        <v>2266</v>
      </c>
      <c r="C401" s="11" t="s">
        <v>1</v>
      </c>
      <c r="D401" s="8" t="s">
        <v>2628</v>
      </c>
      <c r="E401" s="9">
        <v>1</v>
      </c>
      <c r="F401" s="10">
        <v>9</v>
      </c>
      <c r="G401" s="9">
        <v>0</v>
      </c>
      <c r="H401" s="10">
        <v>0</v>
      </c>
      <c r="I401" s="10">
        <v>9</v>
      </c>
      <c r="J401" s="11">
        <f t="shared" si="24"/>
        <v>1</v>
      </c>
      <c r="K401" s="11" t="s">
        <v>1434</v>
      </c>
      <c r="L401" s="11">
        <f t="shared" si="25"/>
        <v>1</v>
      </c>
      <c r="M401" s="11" t="s">
        <v>1434</v>
      </c>
      <c r="N401" s="11">
        <f t="shared" si="26"/>
        <v>1</v>
      </c>
      <c r="O401" s="11" t="s">
        <v>1434</v>
      </c>
      <c r="P401" s="11">
        <f t="shared" si="27"/>
        <v>1</v>
      </c>
      <c r="Q401" s="11" t="s">
        <v>1434</v>
      </c>
    </row>
    <row r="402" spans="1:17" ht="77.25" x14ac:dyDescent="0.25">
      <c r="A402" s="15" t="s">
        <v>1939</v>
      </c>
      <c r="B402" s="15" t="s">
        <v>2266</v>
      </c>
      <c r="C402" s="11" t="s">
        <v>1</v>
      </c>
      <c r="D402" s="8" t="s">
        <v>2629</v>
      </c>
      <c r="E402" s="9">
        <v>1</v>
      </c>
      <c r="F402" s="10">
        <v>9</v>
      </c>
      <c r="G402" s="9">
        <v>0</v>
      </c>
      <c r="H402" s="10">
        <v>0</v>
      </c>
      <c r="I402" s="10">
        <v>9</v>
      </c>
      <c r="J402" s="11">
        <f t="shared" si="24"/>
        <v>1</v>
      </c>
      <c r="K402" s="11" t="s">
        <v>1434</v>
      </c>
      <c r="L402" s="11">
        <f t="shared" si="25"/>
        <v>1</v>
      </c>
      <c r="M402" s="11" t="s">
        <v>1434</v>
      </c>
      <c r="N402" s="11">
        <f t="shared" si="26"/>
        <v>1</v>
      </c>
      <c r="O402" s="11" t="s">
        <v>1434</v>
      </c>
      <c r="P402" s="11">
        <f t="shared" si="27"/>
        <v>1</v>
      </c>
      <c r="Q402" s="11" t="s">
        <v>1434</v>
      </c>
    </row>
    <row r="403" spans="1:17" ht="77.25" x14ac:dyDescent="0.25">
      <c r="A403" s="15" t="s">
        <v>1939</v>
      </c>
      <c r="B403" s="15" t="s">
        <v>2266</v>
      </c>
      <c r="C403" s="11" t="s">
        <v>1</v>
      </c>
      <c r="D403" s="8" t="s">
        <v>2630</v>
      </c>
      <c r="E403" s="9">
        <v>1</v>
      </c>
      <c r="F403" s="10">
        <v>9</v>
      </c>
      <c r="G403" s="9">
        <v>0</v>
      </c>
      <c r="H403" s="10">
        <v>0</v>
      </c>
      <c r="I403" s="10">
        <v>9</v>
      </c>
      <c r="J403" s="11">
        <f t="shared" si="24"/>
        <v>1</v>
      </c>
      <c r="K403" s="11" t="s">
        <v>1434</v>
      </c>
      <c r="L403" s="11">
        <f t="shared" si="25"/>
        <v>1</v>
      </c>
      <c r="M403" s="11" t="s">
        <v>1434</v>
      </c>
      <c r="N403" s="11">
        <f t="shared" si="26"/>
        <v>1</v>
      </c>
      <c r="O403" s="11" t="s">
        <v>1434</v>
      </c>
      <c r="P403" s="11">
        <f t="shared" si="27"/>
        <v>1</v>
      </c>
      <c r="Q403" s="11" t="s">
        <v>1434</v>
      </c>
    </row>
    <row r="404" spans="1:17" ht="77.25" x14ac:dyDescent="0.25">
      <c r="A404" s="15" t="s">
        <v>1939</v>
      </c>
      <c r="B404" s="15" t="s">
        <v>2266</v>
      </c>
      <c r="C404" s="11" t="s">
        <v>1</v>
      </c>
      <c r="D404" s="8" t="s">
        <v>2631</v>
      </c>
      <c r="E404" s="9">
        <v>1</v>
      </c>
      <c r="F404" s="10">
        <v>9</v>
      </c>
      <c r="G404" s="9">
        <v>0</v>
      </c>
      <c r="H404" s="10">
        <v>0</v>
      </c>
      <c r="I404" s="10">
        <v>9</v>
      </c>
      <c r="J404" s="11">
        <f t="shared" si="24"/>
        <v>1</v>
      </c>
      <c r="K404" s="11" t="s">
        <v>1434</v>
      </c>
      <c r="L404" s="11">
        <f t="shared" si="25"/>
        <v>1</v>
      </c>
      <c r="M404" s="11" t="s">
        <v>1434</v>
      </c>
      <c r="N404" s="11">
        <f t="shared" si="26"/>
        <v>1</v>
      </c>
      <c r="O404" s="11" t="s">
        <v>1434</v>
      </c>
      <c r="P404" s="11">
        <f t="shared" si="27"/>
        <v>1</v>
      </c>
      <c r="Q404" s="11" t="s">
        <v>1434</v>
      </c>
    </row>
    <row r="405" spans="1:17" ht="77.25" x14ac:dyDescent="0.25">
      <c r="A405" s="15" t="s">
        <v>1939</v>
      </c>
      <c r="B405" s="15" t="s">
        <v>2266</v>
      </c>
      <c r="C405" s="11" t="s">
        <v>1</v>
      </c>
      <c r="D405" s="8" t="s">
        <v>2632</v>
      </c>
      <c r="E405" s="9">
        <v>1</v>
      </c>
      <c r="F405" s="10">
        <v>9</v>
      </c>
      <c r="G405" s="9">
        <v>0</v>
      </c>
      <c r="H405" s="10">
        <v>0</v>
      </c>
      <c r="I405" s="10">
        <v>9</v>
      </c>
      <c r="J405" s="11">
        <f t="shared" si="24"/>
        <v>1</v>
      </c>
      <c r="K405" s="11" t="s">
        <v>1434</v>
      </c>
      <c r="L405" s="11">
        <f t="shared" si="25"/>
        <v>1</v>
      </c>
      <c r="M405" s="11" t="s">
        <v>1434</v>
      </c>
      <c r="N405" s="11">
        <f t="shared" si="26"/>
        <v>1</v>
      </c>
      <c r="O405" s="11" t="s">
        <v>1434</v>
      </c>
      <c r="P405" s="11">
        <f t="shared" si="27"/>
        <v>1</v>
      </c>
      <c r="Q405" s="11" t="s">
        <v>1434</v>
      </c>
    </row>
    <row r="406" spans="1:17" ht="77.25" x14ac:dyDescent="0.25">
      <c r="A406" s="15" t="s">
        <v>1939</v>
      </c>
      <c r="B406" s="15" t="s">
        <v>2266</v>
      </c>
      <c r="C406" s="11" t="s">
        <v>1</v>
      </c>
      <c r="D406" s="8" t="s">
        <v>2633</v>
      </c>
      <c r="E406" s="9">
        <v>1</v>
      </c>
      <c r="F406" s="10">
        <v>9</v>
      </c>
      <c r="G406" s="9">
        <v>0</v>
      </c>
      <c r="H406" s="10">
        <v>0</v>
      </c>
      <c r="I406" s="10">
        <v>9</v>
      </c>
      <c r="J406" s="11">
        <f t="shared" si="24"/>
        <v>1</v>
      </c>
      <c r="K406" s="11" t="s">
        <v>1434</v>
      </c>
      <c r="L406" s="11">
        <f t="shared" si="25"/>
        <v>1</v>
      </c>
      <c r="M406" s="11" t="s">
        <v>1434</v>
      </c>
      <c r="N406" s="11">
        <f t="shared" si="26"/>
        <v>1</v>
      </c>
      <c r="O406" s="11" t="s">
        <v>1434</v>
      </c>
      <c r="P406" s="11">
        <f t="shared" si="27"/>
        <v>1</v>
      </c>
      <c r="Q406" s="11" t="s">
        <v>1434</v>
      </c>
    </row>
    <row r="407" spans="1:17" ht="77.25" x14ac:dyDescent="0.25">
      <c r="A407" s="15" t="s">
        <v>1939</v>
      </c>
      <c r="B407" s="15" t="s">
        <v>2266</v>
      </c>
      <c r="C407" s="11" t="s">
        <v>1</v>
      </c>
      <c r="D407" s="8" t="s">
        <v>2634</v>
      </c>
      <c r="E407" s="9">
        <v>1</v>
      </c>
      <c r="F407" s="10">
        <v>9</v>
      </c>
      <c r="G407" s="9">
        <v>0</v>
      </c>
      <c r="H407" s="10">
        <v>0</v>
      </c>
      <c r="I407" s="10">
        <v>9</v>
      </c>
      <c r="J407" s="11">
        <f t="shared" si="24"/>
        <v>1</v>
      </c>
      <c r="K407" s="11" t="s">
        <v>1434</v>
      </c>
      <c r="L407" s="11">
        <f t="shared" si="25"/>
        <v>1</v>
      </c>
      <c r="M407" s="11" t="s">
        <v>1434</v>
      </c>
      <c r="N407" s="11">
        <f t="shared" si="26"/>
        <v>1</v>
      </c>
      <c r="O407" s="11" t="s">
        <v>1434</v>
      </c>
      <c r="P407" s="11">
        <f t="shared" si="27"/>
        <v>1</v>
      </c>
      <c r="Q407" s="11" t="s">
        <v>1434</v>
      </c>
    </row>
    <row r="408" spans="1:17" ht="102" x14ac:dyDescent="0.25">
      <c r="A408" s="15" t="s">
        <v>1939</v>
      </c>
      <c r="B408" s="15" t="s">
        <v>2266</v>
      </c>
      <c r="C408" s="11" t="s">
        <v>1</v>
      </c>
      <c r="D408" s="8" t="s">
        <v>2635</v>
      </c>
      <c r="E408" s="9">
        <v>0.55559999999999998</v>
      </c>
      <c r="F408" s="10">
        <v>5</v>
      </c>
      <c r="G408" s="9">
        <v>0.44440000000000002</v>
      </c>
      <c r="H408" s="10">
        <v>4</v>
      </c>
      <c r="I408" s="10">
        <v>9</v>
      </c>
      <c r="J408" s="11">
        <f t="shared" si="24"/>
        <v>0</v>
      </c>
      <c r="K408" s="11" t="s">
        <v>1929</v>
      </c>
      <c r="L408" s="11">
        <f t="shared" si="25"/>
        <v>0</v>
      </c>
      <c r="M408" s="11" t="s">
        <v>1929</v>
      </c>
      <c r="N408" s="11">
        <f t="shared" si="26"/>
        <v>0</v>
      </c>
      <c r="O408" s="11" t="s">
        <v>1929</v>
      </c>
      <c r="P408" s="11">
        <f t="shared" si="27"/>
        <v>0</v>
      </c>
      <c r="Q408" s="11" t="s">
        <v>1929</v>
      </c>
    </row>
    <row r="409" spans="1:17" ht="102" x14ac:dyDescent="0.25">
      <c r="A409" s="15" t="s">
        <v>1939</v>
      </c>
      <c r="B409" s="15" t="s">
        <v>2266</v>
      </c>
      <c r="C409" s="11" t="s">
        <v>1</v>
      </c>
      <c r="D409" s="8" t="s">
        <v>2636</v>
      </c>
      <c r="E409" s="9">
        <v>0.44440000000000002</v>
      </c>
      <c r="F409" s="10">
        <v>4</v>
      </c>
      <c r="G409" s="9">
        <v>0.55559999999999998</v>
      </c>
      <c r="H409" s="10">
        <v>5</v>
      </c>
      <c r="I409" s="10">
        <v>9</v>
      </c>
      <c r="J409" s="11">
        <f t="shared" si="24"/>
        <v>0</v>
      </c>
      <c r="K409" s="11" t="s">
        <v>1929</v>
      </c>
      <c r="L409" s="11">
        <f t="shared" si="25"/>
        <v>0</v>
      </c>
      <c r="M409" s="11" t="s">
        <v>1929</v>
      </c>
      <c r="N409" s="11">
        <f t="shared" si="26"/>
        <v>0</v>
      </c>
      <c r="O409" s="11" t="s">
        <v>1929</v>
      </c>
      <c r="P409" s="11">
        <f t="shared" si="27"/>
        <v>0</v>
      </c>
      <c r="Q409" s="11" t="s">
        <v>1929</v>
      </c>
    </row>
    <row r="410" spans="1:17" ht="140.25" x14ac:dyDescent="0.25">
      <c r="A410" s="15" t="s">
        <v>1939</v>
      </c>
      <c r="B410" s="15" t="s">
        <v>2062</v>
      </c>
      <c r="C410" s="11" t="s">
        <v>1</v>
      </c>
      <c r="D410" s="8" t="s">
        <v>2637</v>
      </c>
      <c r="E410" s="9">
        <v>1</v>
      </c>
      <c r="F410" s="10">
        <v>9</v>
      </c>
      <c r="G410" s="9">
        <v>0</v>
      </c>
      <c r="H410" s="10">
        <v>0</v>
      </c>
      <c r="I410" s="10">
        <v>9</v>
      </c>
      <c r="J410" s="11">
        <f t="shared" si="24"/>
        <v>1</v>
      </c>
      <c r="K410" s="11" t="s">
        <v>1434</v>
      </c>
      <c r="L410" s="11">
        <f t="shared" si="25"/>
        <v>1</v>
      </c>
      <c r="M410" s="11" t="s">
        <v>1434</v>
      </c>
      <c r="N410" s="11">
        <f t="shared" si="26"/>
        <v>1</v>
      </c>
      <c r="O410" s="11" t="s">
        <v>1434</v>
      </c>
      <c r="P410" s="11">
        <f t="shared" si="27"/>
        <v>1</v>
      </c>
      <c r="Q410" s="11" t="s">
        <v>1434</v>
      </c>
    </row>
    <row r="411" spans="1:17" ht="357" x14ac:dyDescent="0.25">
      <c r="A411" s="15" t="s">
        <v>1939</v>
      </c>
      <c r="B411" s="15" t="s">
        <v>2062</v>
      </c>
      <c r="C411" s="11" t="s">
        <v>1</v>
      </c>
      <c r="D411" s="8" t="s">
        <v>2638</v>
      </c>
      <c r="E411" s="9">
        <v>1</v>
      </c>
      <c r="F411" s="10">
        <v>9</v>
      </c>
      <c r="G411" s="9">
        <v>0</v>
      </c>
      <c r="H411" s="10">
        <v>0</v>
      </c>
      <c r="I411" s="10">
        <v>9</v>
      </c>
      <c r="J411" s="11">
        <f t="shared" si="24"/>
        <v>1</v>
      </c>
      <c r="K411" s="11" t="s">
        <v>1434</v>
      </c>
      <c r="L411" s="11">
        <f t="shared" si="25"/>
        <v>1</v>
      </c>
      <c r="M411" s="11" t="s">
        <v>1434</v>
      </c>
      <c r="N411" s="11">
        <f t="shared" si="26"/>
        <v>1</v>
      </c>
      <c r="O411" s="11" t="s">
        <v>1434</v>
      </c>
      <c r="P411" s="11">
        <f t="shared" si="27"/>
        <v>1</v>
      </c>
      <c r="Q411" s="11" t="s">
        <v>1434</v>
      </c>
    </row>
    <row r="412" spans="1:17" ht="77.25" x14ac:dyDescent="0.25">
      <c r="A412" s="15" t="s">
        <v>1939</v>
      </c>
      <c r="B412" s="15" t="s">
        <v>2062</v>
      </c>
      <c r="C412" s="11" t="s">
        <v>1</v>
      </c>
      <c r="D412" s="8" t="s">
        <v>2639</v>
      </c>
      <c r="E412" s="9">
        <v>0.44440000000000002</v>
      </c>
      <c r="F412" s="10">
        <v>4</v>
      </c>
      <c r="G412" s="9">
        <v>0.55559999999999998</v>
      </c>
      <c r="H412" s="10">
        <v>5</v>
      </c>
      <c r="I412" s="10">
        <v>9</v>
      </c>
      <c r="J412" s="11">
        <f t="shared" si="24"/>
        <v>0</v>
      </c>
      <c r="K412" s="11" t="s">
        <v>1929</v>
      </c>
      <c r="L412" s="11">
        <f t="shared" si="25"/>
        <v>0</v>
      </c>
      <c r="M412" s="11" t="s">
        <v>1929</v>
      </c>
      <c r="N412" s="11">
        <f t="shared" si="26"/>
        <v>0</v>
      </c>
      <c r="O412" s="11" t="s">
        <v>1929</v>
      </c>
      <c r="P412" s="11">
        <f t="shared" si="27"/>
        <v>0</v>
      </c>
      <c r="Q412" s="11" t="s">
        <v>1929</v>
      </c>
    </row>
    <row r="413" spans="1:17" ht="102" x14ac:dyDescent="0.25">
      <c r="A413" s="15" t="s">
        <v>1939</v>
      </c>
      <c r="B413" s="15" t="s">
        <v>2062</v>
      </c>
      <c r="C413" s="11" t="s">
        <v>1</v>
      </c>
      <c r="D413" s="8" t="s">
        <v>2640</v>
      </c>
      <c r="E413" s="9">
        <v>1</v>
      </c>
      <c r="F413" s="10">
        <v>9</v>
      </c>
      <c r="G413" s="9">
        <v>0</v>
      </c>
      <c r="H413" s="10">
        <v>0</v>
      </c>
      <c r="I413" s="10">
        <v>9</v>
      </c>
      <c r="J413" s="11">
        <f t="shared" si="24"/>
        <v>1</v>
      </c>
      <c r="K413" s="11" t="s">
        <v>1434</v>
      </c>
      <c r="L413" s="11">
        <f t="shared" si="25"/>
        <v>1</v>
      </c>
      <c r="M413" s="11" t="s">
        <v>1434</v>
      </c>
      <c r="N413" s="11">
        <f t="shared" si="26"/>
        <v>1</v>
      </c>
      <c r="O413" s="11" t="s">
        <v>1434</v>
      </c>
      <c r="P413" s="11">
        <f t="shared" si="27"/>
        <v>1</v>
      </c>
      <c r="Q413" s="11" t="s">
        <v>1434</v>
      </c>
    </row>
    <row r="414" spans="1:17" ht="114.75" x14ac:dyDescent="0.25">
      <c r="A414" s="15" t="s">
        <v>1939</v>
      </c>
      <c r="B414" s="15" t="s">
        <v>2062</v>
      </c>
      <c r="C414" s="11" t="s">
        <v>1</v>
      </c>
      <c r="D414" s="8" t="s">
        <v>2641</v>
      </c>
      <c r="E414" s="9">
        <v>0.88890000000000002</v>
      </c>
      <c r="F414" s="10">
        <v>8</v>
      </c>
      <c r="G414" s="9">
        <v>0.1111</v>
      </c>
      <c r="H414" s="10">
        <v>1</v>
      </c>
      <c r="I414" s="10">
        <v>9</v>
      </c>
      <c r="J414" s="11">
        <f t="shared" si="24"/>
        <v>1</v>
      </c>
      <c r="K414" s="11" t="s">
        <v>1434</v>
      </c>
      <c r="L414" s="11">
        <f t="shared" si="25"/>
        <v>1</v>
      </c>
      <c r="M414" s="11" t="s">
        <v>1434</v>
      </c>
      <c r="N414" s="11">
        <f t="shared" si="26"/>
        <v>0</v>
      </c>
      <c r="O414" s="11" t="s">
        <v>1929</v>
      </c>
      <c r="P414" s="11">
        <f t="shared" si="27"/>
        <v>0</v>
      </c>
      <c r="Q414" s="11" t="s">
        <v>1929</v>
      </c>
    </row>
    <row r="415" spans="1:17" ht="191.25" x14ac:dyDescent="0.25">
      <c r="A415" s="15" t="s">
        <v>1939</v>
      </c>
      <c r="B415" s="15" t="s">
        <v>2064</v>
      </c>
      <c r="C415" s="11" t="s">
        <v>1</v>
      </c>
      <c r="D415" s="8" t="s">
        <v>2642</v>
      </c>
      <c r="E415" s="9">
        <v>1</v>
      </c>
      <c r="F415" s="10">
        <v>9</v>
      </c>
      <c r="G415" s="9">
        <v>0</v>
      </c>
      <c r="H415" s="10">
        <v>0</v>
      </c>
      <c r="I415" s="10">
        <v>9</v>
      </c>
      <c r="J415" s="11">
        <f t="shared" si="24"/>
        <v>1</v>
      </c>
      <c r="K415" s="11" t="s">
        <v>1434</v>
      </c>
      <c r="L415" s="11">
        <f t="shared" si="25"/>
        <v>1</v>
      </c>
      <c r="M415" s="11" t="s">
        <v>1434</v>
      </c>
      <c r="N415" s="11">
        <f t="shared" si="26"/>
        <v>1</v>
      </c>
      <c r="O415" s="11" t="s">
        <v>1434</v>
      </c>
      <c r="P415" s="11">
        <f t="shared" si="27"/>
        <v>1</v>
      </c>
      <c r="Q415" s="11" t="s">
        <v>1434</v>
      </c>
    </row>
    <row r="416" spans="1:17" ht="102" x14ac:dyDescent="0.25">
      <c r="A416" s="15" t="s">
        <v>1939</v>
      </c>
      <c r="B416" s="15" t="s">
        <v>2064</v>
      </c>
      <c r="C416" s="11" t="s">
        <v>1</v>
      </c>
      <c r="D416" s="8" t="s">
        <v>2643</v>
      </c>
      <c r="E416" s="9">
        <v>0.88890000000000002</v>
      </c>
      <c r="F416" s="10">
        <v>8</v>
      </c>
      <c r="G416" s="9">
        <v>0.1111</v>
      </c>
      <c r="H416" s="10">
        <v>1</v>
      </c>
      <c r="I416" s="10">
        <v>9</v>
      </c>
      <c r="J416" s="11">
        <f t="shared" si="24"/>
        <v>1</v>
      </c>
      <c r="K416" s="11" t="s">
        <v>1434</v>
      </c>
      <c r="L416" s="11">
        <f t="shared" si="25"/>
        <v>1</v>
      </c>
      <c r="M416" s="11" t="s">
        <v>1434</v>
      </c>
      <c r="N416" s="11">
        <f t="shared" si="26"/>
        <v>0</v>
      </c>
      <c r="O416" s="11" t="s">
        <v>1929</v>
      </c>
      <c r="P416" s="11">
        <f t="shared" si="27"/>
        <v>0</v>
      </c>
      <c r="Q416" s="11" t="s">
        <v>1929</v>
      </c>
    </row>
    <row r="417" spans="1:17" ht="114.75" x14ac:dyDescent="0.25">
      <c r="A417" s="15" t="s">
        <v>1939</v>
      </c>
      <c r="B417" s="15" t="s">
        <v>2064</v>
      </c>
      <c r="C417" s="11" t="s">
        <v>1</v>
      </c>
      <c r="D417" s="8" t="s">
        <v>2644</v>
      </c>
      <c r="E417" s="9">
        <v>1</v>
      </c>
      <c r="F417" s="10">
        <v>9</v>
      </c>
      <c r="G417" s="9">
        <v>0</v>
      </c>
      <c r="H417" s="10">
        <v>0</v>
      </c>
      <c r="I417" s="10">
        <v>9</v>
      </c>
      <c r="J417" s="11">
        <f t="shared" si="24"/>
        <v>1</v>
      </c>
      <c r="K417" s="11" t="s">
        <v>1434</v>
      </c>
      <c r="L417" s="11">
        <f t="shared" si="25"/>
        <v>1</v>
      </c>
      <c r="M417" s="11" t="s">
        <v>1434</v>
      </c>
      <c r="N417" s="11">
        <f t="shared" si="26"/>
        <v>1</v>
      </c>
      <c r="O417" s="11" t="s">
        <v>1434</v>
      </c>
      <c r="P417" s="11">
        <f t="shared" si="27"/>
        <v>1</v>
      </c>
      <c r="Q417" s="11" t="s">
        <v>1434</v>
      </c>
    </row>
    <row r="418" spans="1:17" ht="165.75" x14ac:dyDescent="0.25">
      <c r="A418" s="15" t="s">
        <v>1939</v>
      </c>
      <c r="B418" s="15" t="s">
        <v>2064</v>
      </c>
      <c r="C418" s="11" t="s">
        <v>1</v>
      </c>
      <c r="D418" s="8" t="s">
        <v>2645</v>
      </c>
      <c r="E418" s="9">
        <v>1</v>
      </c>
      <c r="F418" s="10">
        <v>9</v>
      </c>
      <c r="G418" s="9">
        <v>0</v>
      </c>
      <c r="H418" s="10">
        <v>0</v>
      </c>
      <c r="I418" s="10">
        <v>9</v>
      </c>
      <c r="J418" s="11">
        <f t="shared" si="24"/>
        <v>1</v>
      </c>
      <c r="K418" s="11" t="s">
        <v>1434</v>
      </c>
      <c r="L418" s="11">
        <f t="shared" si="25"/>
        <v>1</v>
      </c>
      <c r="M418" s="11" t="s">
        <v>1434</v>
      </c>
      <c r="N418" s="11">
        <f t="shared" si="26"/>
        <v>1</v>
      </c>
      <c r="O418" s="11" t="s">
        <v>1434</v>
      </c>
      <c r="P418" s="11">
        <f t="shared" si="27"/>
        <v>1</v>
      </c>
      <c r="Q418" s="11" t="s">
        <v>1434</v>
      </c>
    </row>
    <row r="419" spans="1:17" ht="90" x14ac:dyDescent="0.25">
      <c r="A419" s="15" t="s">
        <v>1940</v>
      </c>
      <c r="B419" s="15" t="s">
        <v>2066</v>
      </c>
      <c r="C419" s="11" t="s">
        <v>1</v>
      </c>
      <c r="D419" s="8" t="s">
        <v>2646</v>
      </c>
      <c r="E419" s="9">
        <v>1</v>
      </c>
      <c r="F419" s="10">
        <v>9</v>
      </c>
      <c r="G419" s="9">
        <v>0</v>
      </c>
      <c r="H419" s="10">
        <v>0</v>
      </c>
      <c r="I419" s="10">
        <v>9</v>
      </c>
      <c r="J419" s="11">
        <f t="shared" si="24"/>
        <v>1</v>
      </c>
      <c r="K419" s="11" t="s">
        <v>1434</v>
      </c>
      <c r="L419" s="11">
        <f t="shared" si="25"/>
        <v>1</v>
      </c>
      <c r="M419" s="11" t="s">
        <v>1434</v>
      </c>
      <c r="N419" s="11">
        <f t="shared" si="26"/>
        <v>1</v>
      </c>
      <c r="O419" s="11" t="s">
        <v>1434</v>
      </c>
      <c r="P419" s="11">
        <f t="shared" si="27"/>
        <v>1</v>
      </c>
      <c r="Q419" s="11" t="s">
        <v>1434</v>
      </c>
    </row>
    <row r="420" spans="1:17" ht="90" x14ac:dyDescent="0.25">
      <c r="A420" s="15" t="s">
        <v>1940</v>
      </c>
      <c r="B420" s="15" t="s">
        <v>2066</v>
      </c>
      <c r="C420" s="11" t="s">
        <v>1</v>
      </c>
      <c r="D420" s="8" t="s">
        <v>2647</v>
      </c>
      <c r="E420" s="9">
        <v>1</v>
      </c>
      <c r="F420" s="10">
        <v>9</v>
      </c>
      <c r="G420" s="9">
        <v>0</v>
      </c>
      <c r="H420" s="10">
        <v>0</v>
      </c>
      <c r="I420" s="10">
        <v>9</v>
      </c>
      <c r="J420" s="11">
        <f t="shared" si="24"/>
        <v>1</v>
      </c>
      <c r="K420" s="11" t="s">
        <v>1434</v>
      </c>
      <c r="L420" s="11">
        <f t="shared" si="25"/>
        <v>1</v>
      </c>
      <c r="M420" s="11" t="s">
        <v>1434</v>
      </c>
      <c r="N420" s="11">
        <f t="shared" si="26"/>
        <v>1</v>
      </c>
      <c r="O420" s="11" t="s">
        <v>1434</v>
      </c>
      <c r="P420" s="11">
        <f t="shared" si="27"/>
        <v>1</v>
      </c>
      <c r="Q420" s="11" t="s">
        <v>1434</v>
      </c>
    </row>
    <row r="421" spans="1:17" ht="90" x14ac:dyDescent="0.25">
      <c r="A421" s="15" t="s">
        <v>1940</v>
      </c>
      <c r="B421" s="15" t="s">
        <v>2066</v>
      </c>
      <c r="C421" s="11" t="s">
        <v>1</v>
      </c>
      <c r="D421" s="8" t="s">
        <v>2648</v>
      </c>
      <c r="E421" s="9">
        <v>0.77780000000000005</v>
      </c>
      <c r="F421" s="10">
        <v>7</v>
      </c>
      <c r="G421" s="9">
        <v>0.22220000000000001</v>
      </c>
      <c r="H421" s="10">
        <v>2</v>
      </c>
      <c r="I421" s="10">
        <v>9</v>
      </c>
      <c r="J421" s="11">
        <f t="shared" si="24"/>
        <v>1</v>
      </c>
      <c r="K421" s="11" t="s">
        <v>1434</v>
      </c>
      <c r="L421" s="11">
        <f t="shared" si="25"/>
        <v>0</v>
      </c>
      <c r="M421" s="11" t="s">
        <v>1929</v>
      </c>
      <c r="N421" s="11">
        <f t="shared" si="26"/>
        <v>0</v>
      </c>
      <c r="O421" s="11" t="s">
        <v>1929</v>
      </c>
      <c r="P421" s="11">
        <f t="shared" si="27"/>
        <v>0</v>
      </c>
      <c r="Q421" s="11" t="s">
        <v>1929</v>
      </c>
    </row>
    <row r="422" spans="1:17" ht="90" x14ac:dyDescent="0.25">
      <c r="A422" s="15" t="s">
        <v>1940</v>
      </c>
      <c r="B422" s="7" t="s">
        <v>2070</v>
      </c>
      <c r="C422" s="11" t="s">
        <v>1</v>
      </c>
      <c r="D422" s="8" t="s">
        <v>2649</v>
      </c>
      <c r="E422" s="9">
        <v>1</v>
      </c>
      <c r="F422" s="10">
        <v>9</v>
      </c>
      <c r="G422" s="9">
        <v>0</v>
      </c>
      <c r="H422" s="10">
        <v>0</v>
      </c>
      <c r="I422" s="10">
        <v>9</v>
      </c>
      <c r="J422" s="11">
        <f t="shared" si="24"/>
        <v>1</v>
      </c>
      <c r="K422" s="11" t="s">
        <v>1434</v>
      </c>
      <c r="L422" s="11">
        <f t="shared" si="25"/>
        <v>1</v>
      </c>
      <c r="M422" s="11" t="s">
        <v>1434</v>
      </c>
      <c r="N422" s="11">
        <f t="shared" si="26"/>
        <v>1</v>
      </c>
      <c r="O422" s="11" t="s">
        <v>1434</v>
      </c>
      <c r="P422" s="11">
        <f t="shared" si="27"/>
        <v>1</v>
      </c>
      <c r="Q422" s="11" t="s">
        <v>1434</v>
      </c>
    </row>
    <row r="423" spans="1:17" ht="90" x14ac:dyDescent="0.25">
      <c r="A423" s="15" t="s">
        <v>1940</v>
      </c>
      <c r="B423" s="7" t="s">
        <v>2070</v>
      </c>
      <c r="C423" s="11" t="s">
        <v>1</v>
      </c>
      <c r="D423" s="8" t="s">
        <v>2650</v>
      </c>
      <c r="E423" s="9">
        <v>1</v>
      </c>
      <c r="F423" s="10">
        <v>9</v>
      </c>
      <c r="G423" s="9">
        <v>0</v>
      </c>
      <c r="H423" s="10">
        <v>0</v>
      </c>
      <c r="I423" s="10">
        <v>9</v>
      </c>
      <c r="J423" s="11">
        <f t="shared" si="24"/>
        <v>1</v>
      </c>
      <c r="K423" s="11" t="s">
        <v>1434</v>
      </c>
      <c r="L423" s="11">
        <f t="shared" si="25"/>
        <v>1</v>
      </c>
      <c r="M423" s="11" t="s">
        <v>1434</v>
      </c>
      <c r="N423" s="11">
        <f t="shared" si="26"/>
        <v>1</v>
      </c>
      <c r="O423" s="11" t="s">
        <v>1434</v>
      </c>
      <c r="P423" s="11">
        <f t="shared" si="27"/>
        <v>1</v>
      </c>
      <c r="Q423" s="11" t="s">
        <v>1434</v>
      </c>
    </row>
    <row r="424" spans="1:17" ht="90" x14ac:dyDescent="0.25">
      <c r="A424" s="15" t="s">
        <v>1940</v>
      </c>
      <c r="B424" s="7" t="s">
        <v>2070</v>
      </c>
      <c r="C424" s="11" t="s">
        <v>1</v>
      </c>
      <c r="D424" s="8" t="s">
        <v>2651</v>
      </c>
      <c r="E424" s="9">
        <v>1</v>
      </c>
      <c r="F424" s="10">
        <v>9</v>
      </c>
      <c r="G424" s="9">
        <v>0</v>
      </c>
      <c r="H424" s="10">
        <v>0</v>
      </c>
      <c r="I424" s="10">
        <v>9</v>
      </c>
      <c r="J424" s="11">
        <f t="shared" si="24"/>
        <v>1</v>
      </c>
      <c r="K424" s="11" t="s">
        <v>1434</v>
      </c>
      <c r="L424" s="11">
        <f t="shared" si="25"/>
        <v>1</v>
      </c>
      <c r="M424" s="11" t="s">
        <v>1434</v>
      </c>
      <c r="N424" s="11">
        <f t="shared" si="26"/>
        <v>1</v>
      </c>
      <c r="O424" s="11" t="s">
        <v>1434</v>
      </c>
      <c r="P424" s="11">
        <f t="shared" si="27"/>
        <v>1</v>
      </c>
      <c r="Q424" s="11" t="s">
        <v>1434</v>
      </c>
    </row>
    <row r="425" spans="1:17" ht="90" x14ac:dyDescent="0.25">
      <c r="A425" s="15" t="s">
        <v>1940</v>
      </c>
      <c r="B425" s="7" t="s">
        <v>2070</v>
      </c>
      <c r="C425" s="11" t="s">
        <v>1</v>
      </c>
      <c r="D425" s="8" t="s">
        <v>2652</v>
      </c>
      <c r="E425" s="9">
        <v>0.88890000000000002</v>
      </c>
      <c r="F425" s="10">
        <v>8</v>
      </c>
      <c r="G425" s="9">
        <v>0.1111</v>
      </c>
      <c r="H425" s="10">
        <v>1</v>
      </c>
      <c r="I425" s="10">
        <v>9</v>
      </c>
      <c r="J425" s="11">
        <f t="shared" si="24"/>
        <v>1</v>
      </c>
      <c r="K425" s="11" t="s">
        <v>1434</v>
      </c>
      <c r="L425" s="11">
        <f t="shared" si="25"/>
        <v>1</v>
      </c>
      <c r="M425" s="11" t="s">
        <v>1434</v>
      </c>
      <c r="N425" s="11">
        <f t="shared" si="26"/>
        <v>0</v>
      </c>
      <c r="O425" s="11" t="s">
        <v>1929</v>
      </c>
      <c r="P425" s="11">
        <f t="shared" si="27"/>
        <v>0</v>
      </c>
      <c r="Q425" s="11" t="s">
        <v>1929</v>
      </c>
    </row>
    <row r="426" spans="1:17" ht="90" x14ac:dyDescent="0.25">
      <c r="A426" s="15" t="s">
        <v>1940</v>
      </c>
      <c r="B426" s="7" t="s">
        <v>2070</v>
      </c>
      <c r="C426" s="11" t="s">
        <v>1</v>
      </c>
      <c r="D426" s="8" t="s">
        <v>2653</v>
      </c>
      <c r="E426" s="9">
        <v>1</v>
      </c>
      <c r="F426" s="10">
        <v>9</v>
      </c>
      <c r="G426" s="9">
        <v>0</v>
      </c>
      <c r="H426" s="10">
        <v>0</v>
      </c>
      <c r="I426" s="10">
        <v>9</v>
      </c>
      <c r="J426" s="11">
        <f t="shared" si="24"/>
        <v>1</v>
      </c>
      <c r="K426" s="11" t="s">
        <v>1434</v>
      </c>
      <c r="L426" s="11">
        <f t="shared" si="25"/>
        <v>1</v>
      </c>
      <c r="M426" s="11" t="s">
        <v>1434</v>
      </c>
      <c r="N426" s="11">
        <f t="shared" si="26"/>
        <v>1</v>
      </c>
      <c r="O426" s="11" t="s">
        <v>1434</v>
      </c>
      <c r="P426" s="11">
        <f t="shared" si="27"/>
        <v>1</v>
      </c>
      <c r="Q426" s="11" t="s">
        <v>1434</v>
      </c>
    </row>
    <row r="427" spans="1:17" ht="114.75" x14ac:dyDescent="0.25">
      <c r="A427" s="15" t="s">
        <v>1940</v>
      </c>
      <c r="B427" s="7" t="s">
        <v>2070</v>
      </c>
      <c r="C427" s="11" t="s">
        <v>1</v>
      </c>
      <c r="D427" s="8" t="s">
        <v>2654</v>
      </c>
      <c r="E427" s="9">
        <v>0.55559999999999998</v>
      </c>
      <c r="F427" s="10">
        <v>5</v>
      </c>
      <c r="G427" s="9">
        <v>0.44440000000000002</v>
      </c>
      <c r="H427" s="10">
        <v>4</v>
      </c>
      <c r="I427" s="10">
        <v>9</v>
      </c>
      <c r="J427" s="11">
        <f t="shared" si="24"/>
        <v>0</v>
      </c>
      <c r="K427" s="11" t="s">
        <v>1929</v>
      </c>
      <c r="L427" s="11">
        <f t="shared" si="25"/>
        <v>0</v>
      </c>
      <c r="M427" s="11" t="s">
        <v>1929</v>
      </c>
      <c r="N427" s="11">
        <f t="shared" si="26"/>
        <v>0</v>
      </c>
      <c r="O427" s="11" t="s">
        <v>1929</v>
      </c>
      <c r="P427" s="11">
        <f t="shared" si="27"/>
        <v>0</v>
      </c>
      <c r="Q427" s="11" t="s">
        <v>1929</v>
      </c>
    </row>
    <row r="428" spans="1:17" ht="90" x14ac:dyDescent="0.25">
      <c r="A428" s="15" t="s">
        <v>1940</v>
      </c>
      <c r="B428" s="7" t="s">
        <v>2070</v>
      </c>
      <c r="C428" s="11" t="s">
        <v>1</v>
      </c>
      <c r="D428" s="8" t="s">
        <v>2655</v>
      </c>
      <c r="E428" s="9">
        <v>0.88890000000000002</v>
      </c>
      <c r="F428" s="10">
        <v>8</v>
      </c>
      <c r="G428" s="9">
        <v>0.1111</v>
      </c>
      <c r="H428" s="10">
        <v>1</v>
      </c>
      <c r="I428" s="10">
        <v>9</v>
      </c>
      <c r="J428" s="11">
        <f t="shared" si="24"/>
        <v>1</v>
      </c>
      <c r="K428" s="11" t="s">
        <v>1434</v>
      </c>
      <c r="L428" s="11">
        <f t="shared" si="25"/>
        <v>1</v>
      </c>
      <c r="M428" s="11" t="s">
        <v>1434</v>
      </c>
      <c r="N428" s="11">
        <f t="shared" si="26"/>
        <v>0</v>
      </c>
      <c r="O428" s="11" t="s">
        <v>1929</v>
      </c>
      <c r="P428" s="11">
        <f t="shared" si="27"/>
        <v>0</v>
      </c>
      <c r="Q428" s="11" t="s">
        <v>1929</v>
      </c>
    </row>
    <row r="429" spans="1:17" ht="102" x14ac:dyDescent="0.25">
      <c r="A429" s="15" t="s">
        <v>1940</v>
      </c>
      <c r="B429" s="7" t="s">
        <v>2070</v>
      </c>
      <c r="C429" s="11" t="s">
        <v>1</v>
      </c>
      <c r="D429" s="8" t="s">
        <v>2656</v>
      </c>
      <c r="E429" s="9">
        <v>0.88890000000000002</v>
      </c>
      <c r="F429" s="10">
        <v>8</v>
      </c>
      <c r="G429" s="9">
        <v>0.1111</v>
      </c>
      <c r="H429" s="10">
        <v>1</v>
      </c>
      <c r="I429" s="10">
        <v>9</v>
      </c>
      <c r="J429" s="11">
        <f t="shared" si="24"/>
        <v>1</v>
      </c>
      <c r="K429" s="11" t="s">
        <v>1434</v>
      </c>
      <c r="L429" s="11">
        <f t="shared" si="25"/>
        <v>1</v>
      </c>
      <c r="M429" s="11" t="s">
        <v>1434</v>
      </c>
      <c r="N429" s="11">
        <f t="shared" si="26"/>
        <v>0</v>
      </c>
      <c r="O429" s="11" t="s">
        <v>1929</v>
      </c>
      <c r="P429" s="11">
        <f t="shared" si="27"/>
        <v>0</v>
      </c>
      <c r="Q429" s="11" t="s">
        <v>1929</v>
      </c>
    </row>
    <row r="430" spans="1:17" ht="90" x14ac:dyDescent="0.25">
      <c r="A430" s="15" t="s">
        <v>1940</v>
      </c>
      <c r="B430" s="7" t="s">
        <v>2070</v>
      </c>
      <c r="C430" s="11" t="s">
        <v>1</v>
      </c>
      <c r="D430" s="8" t="s">
        <v>2657</v>
      </c>
      <c r="E430" s="9">
        <v>1</v>
      </c>
      <c r="F430" s="10">
        <v>9</v>
      </c>
      <c r="G430" s="9">
        <v>0</v>
      </c>
      <c r="H430" s="10">
        <v>0</v>
      </c>
      <c r="I430" s="10">
        <v>9</v>
      </c>
      <c r="J430" s="11">
        <f t="shared" si="24"/>
        <v>1</v>
      </c>
      <c r="K430" s="11" t="s">
        <v>1434</v>
      </c>
      <c r="L430" s="11">
        <f t="shared" si="25"/>
        <v>1</v>
      </c>
      <c r="M430" s="11" t="s">
        <v>1434</v>
      </c>
      <c r="N430" s="11">
        <f t="shared" si="26"/>
        <v>1</v>
      </c>
      <c r="O430" s="11" t="s">
        <v>1434</v>
      </c>
      <c r="P430" s="11">
        <f t="shared" si="27"/>
        <v>1</v>
      </c>
      <c r="Q430" s="11" t="s">
        <v>1434</v>
      </c>
    </row>
    <row r="431" spans="1:17" ht="90" x14ac:dyDescent="0.25">
      <c r="A431" s="15" t="s">
        <v>1940</v>
      </c>
      <c r="B431" s="7" t="s">
        <v>2073</v>
      </c>
      <c r="C431" s="11" t="s">
        <v>1</v>
      </c>
      <c r="D431" s="8" t="s">
        <v>2658</v>
      </c>
      <c r="E431" s="9">
        <v>0.66669999999999996</v>
      </c>
      <c r="F431" s="10">
        <v>6</v>
      </c>
      <c r="G431" s="9">
        <v>0.33329999999999999</v>
      </c>
      <c r="H431" s="10">
        <v>3</v>
      </c>
      <c r="I431" s="10">
        <v>9</v>
      </c>
      <c r="J431" s="11">
        <f t="shared" si="24"/>
        <v>1</v>
      </c>
      <c r="K431" s="11" t="s">
        <v>1434</v>
      </c>
      <c r="L431" s="11">
        <f t="shared" si="25"/>
        <v>0</v>
      </c>
      <c r="M431" s="11" t="s">
        <v>1929</v>
      </c>
      <c r="N431" s="11">
        <f t="shared" si="26"/>
        <v>0</v>
      </c>
      <c r="O431" s="11" t="s">
        <v>1929</v>
      </c>
      <c r="P431" s="11">
        <f t="shared" si="27"/>
        <v>0</v>
      </c>
      <c r="Q431" s="11" t="s">
        <v>1929</v>
      </c>
    </row>
    <row r="432" spans="1:17" ht="90" x14ac:dyDescent="0.25">
      <c r="A432" s="15" t="s">
        <v>1940</v>
      </c>
      <c r="B432" s="7" t="s">
        <v>2073</v>
      </c>
      <c r="C432" s="11" t="s">
        <v>1</v>
      </c>
      <c r="D432" s="8" t="s">
        <v>2659</v>
      </c>
      <c r="E432" s="9">
        <v>0.88890000000000002</v>
      </c>
      <c r="F432" s="10">
        <v>8</v>
      </c>
      <c r="G432" s="9">
        <v>0.1111</v>
      </c>
      <c r="H432" s="10">
        <v>1</v>
      </c>
      <c r="I432" s="10">
        <v>9</v>
      </c>
      <c r="J432" s="11">
        <f t="shared" si="24"/>
        <v>1</v>
      </c>
      <c r="K432" s="11" t="s">
        <v>1434</v>
      </c>
      <c r="L432" s="11">
        <f t="shared" si="25"/>
        <v>1</v>
      </c>
      <c r="M432" s="11" t="s">
        <v>1434</v>
      </c>
      <c r="N432" s="11">
        <f t="shared" si="26"/>
        <v>0</v>
      </c>
      <c r="O432" s="11" t="s">
        <v>1929</v>
      </c>
      <c r="P432" s="11">
        <f t="shared" si="27"/>
        <v>0</v>
      </c>
      <c r="Q432" s="11" t="s">
        <v>1929</v>
      </c>
    </row>
    <row r="433" spans="1:17" ht="90" x14ac:dyDescent="0.25">
      <c r="A433" s="15" t="s">
        <v>1940</v>
      </c>
      <c r="B433" s="7" t="s">
        <v>2073</v>
      </c>
      <c r="C433" s="11" t="s">
        <v>1</v>
      </c>
      <c r="D433" s="8" t="s">
        <v>2660</v>
      </c>
      <c r="E433" s="9">
        <v>0.66669999999999996</v>
      </c>
      <c r="F433" s="10">
        <v>6</v>
      </c>
      <c r="G433" s="9">
        <v>0.33329999999999999</v>
      </c>
      <c r="H433" s="10">
        <v>3</v>
      </c>
      <c r="I433" s="10">
        <v>9</v>
      </c>
      <c r="J433" s="11">
        <f t="shared" si="24"/>
        <v>1</v>
      </c>
      <c r="K433" s="11" t="s">
        <v>1434</v>
      </c>
      <c r="L433" s="11">
        <f t="shared" si="25"/>
        <v>0</v>
      </c>
      <c r="M433" s="11" t="s">
        <v>1929</v>
      </c>
      <c r="N433" s="11">
        <f t="shared" si="26"/>
        <v>0</v>
      </c>
      <c r="O433" s="11" t="s">
        <v>1929</v>
      </c>
      <c r="P433" s="11">
        <f t="shared" si="27"/>
        <v>0</v>
      </c>
      <c r="Q433" s="11" t="s">
        <v>1929</v>
      </c>
    </row>
    <row r="434" spans="1:17" ht="90" x14ac:dyDescent="0.25">
      <c r="A434" s="15" t="s">
        <v>1940</v>
      </c>
      <c r="B434" s="7" t="s">
        <v>2073</v>
      </c>
      <c r="C434" s="11" t="s">
        <v>1</v>
      </c>
      <c r="D434" s="8" t="s">
        <v>2661</v>
      </c>
      <c r="E434" s="9">
        <v>1</v>
      </c>
      <c r="F434" s="10">
        <v>9</v>
      </c>
      <c r="G434" s="9">
        <v>0</v>
      </c>
      <c r="H434" s="10">
        <v>0</v>
      </c>
      <c r="I434" s="10">
        <v>9</v>
      </c>
      <c r="J434" s="11">
        <f t="shared" si="24"/>
        <v>1</v>
      </c>
      <c r="K434" s="11" t="s">
        <v>1434</v>
      </c>
      <c r="L434" s="11">
        <f t="shared" si="25"/>
        <v>1</v>
      </c>
      <c r="M434" s="11" t="s">
        <v>1434</v>
      </c>
      <c r="N434" s="11">
        <f t="shared" si="26"/>
        <v>1</v>
      </c>
      <c r="O434" s="11" t="s">
        <v>1434</v>
      </c>
      <c r="P434" s="11">
        <f t="shared" si="27"/>
        <v>1</v>
      </c>
      <c r="Q434" s="11" t="s">
        <v>1434</v>
      </c>
    </row>
    <row r="435" spans="1:17" ht="178.5" x14ac:dyDescent="0.25">
      <c r="A435" s="15" t="s">
        <v>1940</v>
      </c>
      <c r="B435" s="7" t="s">
        <v>2073</v>
      </c>
      <c r="C435" s="11" t="s">
        <v>1</v>
      </c>
      <c r="D435" s="8" t="s">
        <v>2662</v>
      </c>
      <c r="E435" s="9">
        <v>1</v>
      </c>
      <c r="F435" s="10">
        <v>9</v>
      </c>
      <c r="G435" s="9">
        <v>0</v>
      </c>
      <c r="H435" s="10">
        <v>0</v>
      </c>
      <c r="I435" s="10">
        <v>9</v>
      </c>
      <c r="J435" s="11">
        <f t="shared" si="24"/>
        <v>1</v>
      </c>
      <c r="K435" s="11" t="s">
        <v>1434</v>
      </c>
      <c r="L435" s="11">
        <f t="shared" si="25"/>
        <v>1</v>
      </c>
      <c r="M435" s="11" t="s">
        <v>1434</v>
      </c>
      <c r="N435" s="11">
        <f t="shared" si="26"/>
        <v>1</v>
      </c>
      <c r="O435" s="11" t="s">
        <v>1434</v>
      </c>
      <c r="P435" s="11">
        <f t="shared" si="27"/>
        <v>1</v>
      </c>
      <c r="Q435" s="11" t="s">
        <v>1434</v>
      </c>
    </row>
    <row r="436" spans="1:17" ht="90" x14ac:dyDescent="0.25">
      <c r="A436" s="15" t="s">
        <v>1940</v>
      </c>
      <c r="B436" s="7" t="s">
        <v>2078</v>
      </c>
      <c r="C436" s="11" t="s">
        <v>1</v>
      </c>
      <c r="D436" s="8" t="s">
        <v>2663</v>
      </c>
      <c r="E436" s="9">
        <v>1</v>
      </c>
      <c r="F436" s="10">
        <v>9</v>
      </c>
      <c r="G436" s="9">
        <v>0</v>
      </c>
      <c r="H436" s="10">
        <v>0</v>
      </c>
      <c r="I436" s="10">
        <v>9</v>
      </c>
      <c r="J436" s="11">
        <f t="shared" si="24"/>
        <v>1</v>
      </c>
      <c r="K436" s="11" t="s">
        <v>1434</v>
      </c>
      <c r="L436" s="11">
        <f t="shared" si="25"/>
        <v>1</v>
      </c>
      <c r="M436" s="11" t="s">
        <v>1434</v>
      </c>
      <c r="N436" s="11">
        <f t="shared" si="26"/>
        <v>1</v>
      </c>
      <c r="O436" s="11" t="s">
        <v>1434</v>
      </c>
      <c r="P436" s="11">
        <f t="shared" si="27"/>
        <v>1</v>
      </c>
      <c r="Q436" s="11" t="s">
        <v>1434</v>
      </c>
    </row>
    <row r="437" spans="1:17" ht="90" x14ac:dyDescent="0.25">
      <c r="A437" s="15" t="s">
        <v>1940</v>
      </c>
      <c r="B437" s="7" t="s">
        <v>2078</v>
      </c>
      <c r="C437" s="11" t="s">
        <v>1</v>
      </c>
      <c r="D437" s="8" t="s">
        <v>2664</v>
      </c>
      <c r="E437" s="9">
        <v>1</v>
      </c>
      <c r="F437" s="10">
        <v>9</v>
      </c>
      <c r="G437" s="9">
        <v>0</v>
      </c>
      <c r="H437" s="10">
        <v>0</v>
      </c>
      <c r="I437" s="10">
        <v>9</v>
      </c>
      <c r="J437" s="11">
        <f t="shared" si="24"/>
        <v>1</v>
      </c>
      <c r="K437" s="11" t="s">
        <v>1434</v>
      </c>
      <c r="L437" s="11">
        <f t="shared" si="25"/>
        <v>1</v>
      </c>
      <c r="M437" s="11" t="s">
        <v>1434</v>
      </c>
      <c r="N437" s="11">
        <f t="shared" si="26"/>
        <v>1</v>
      </c>
      <c r="O437" s="11" t="s">
        <v>1434</v>
      </c>
      <c r="P437" s="11">
        <f t="shared" si="27"/>
        <v>1</v>
      </c>
      <c r="Q437" s="11" t="s">
        <v>1434</v>
      </c>
    </row>
    <row r="438" spans="1:17" ht="90" x14ac:dyDescent="0.25">
      <c r="A438" s="15" t="s">
        <v>1940</v>
      </c>
      <c r="B438" s="7" t="s">
        <v>2078</v>
      </c>
      <c r="C438" s="11" t="s">
        <v>1</v>
      </c>
      <c r="D438" s="8" t="s">
        <v>2665</v>
      </c>
      <c r="E438" s="9">
        <v>0.55559999999999998</v>
      </c>
      <c r="F438" s="10">
        <v>5</v>
      </c>
      <c r="G438" s="9">
        <v>0.44440000000000002</v>
      </c>
      <c r="H438" s="10">
        <v>4</v>
      </c>
      <c r="I438" s="10">
        <v>9</v>
      </c>
      <c r="J438" s="11">
        <f t="shared" si="24"/>
        <v>0</v>
      </c>
      <c r="K438" s="11" t="s">
        <v>1929</v>
      </c>
      <c r="L438" s="11">
        <f t="shared" si="25"/>
        <v>0</v>
      </c>
      <c r="M438" s="11" t="s">
        <v>1929</v>
      </c>
      <c r="N438" s="11">
        <f t="shared" si="26"/>
        <v>0</v>
      </c>
      <c r="O438" s="11" t="s">
        <v>1929</v>
      </c>
      <c r="P438" s="11">
        <f t="shared" si="27"/>
        <v>0</v>
      </c>
      <c r="Q438" s="11" t="s">
        <v>1929</v>
      </c>
    </row>
    <row r="439" spans="1:17" ht="90" x14ac:dyDescent="0.25">
      <c r="A439" s="15" t="s">
        <v>1940</v>
      </c>
      <c r="B439" s="7" t="s">
        <v>2081</v>
      </c>
      <c r="C439" s="11" t="s">
        <v>1</v>
      </c>
      <c r="D439" s="8" t="s">
        <v>2666</v>
      </c>
      <c r="E439" s="9">
        <v>0.77780000000000005</v>
      </c>
      <c r="F439" s="10">
        <v>7</v>
      </c>
      <c r="G439" s="9">
        <v>0.22220000000000001</v>
      </c>
      <c r="H439" s="10">
        <v>2</v>
      </c>
      <c r="I439" s="10">
        <v>9</v>
      </c>
      <c r="J439" s="11">
        <f t="shared" si="24"/>
        <v>1</v>
      </c>
      <c r="K439" s="11" t="s">
        <v>1434</v>
      </c>
      <c r="L439" s="11">
        <f t="shared" si="25"/>
        <v>0</v>
      </c>
      <c r="M439" s="11" t="s">
        <v>1929</v>
      </c>
      <c r="N439" s="11">
        <f t="shared" si="26"/>
        <v>0</v>
      </c>
      <c r="O439" s="11" t="s">
        <v>1929</v>
      </c>
      <c r="P439" s="11">
        <f t="shared" si="27"/>
        <v>0</v>
      </c>
      <c r="Q439" s="11" t="s">
        <v>1929</v>
      </c>
    </row>
    <row r="440" spans="1:17" ht="90" x14ac:dyDescent="0.25">
      <c r="A440" s="15" t="s">
        <v>1940</v>
      </c>
      <c r="B440" s="7" t="s">
        <v>2081</v>
      </c>
      <c r="C440" s="11" t="s">
        <v>1</v>
      </c>
      <c r="D440" s="8" t="s">
        <v>2667</v>
      </c>
      <c r="E440" s="9">
        <v>0.77780000000000005</v>
      </c>
      <c r="F440" s="10">
        <v>7</v>
      </c>
      <c r="G440" s="9">
        <v>0.22220000000000001</v>
      </c>
      <c r="H440" s="10">
        <v>2</v>
      </c>
      <c r="I440" s="10">
        <v>9</v>
      </c>
      <c r="J440" s="11">
        <f t="shared" si="24"/>
        <v>1</v>
      </c>
      <c r="K440" s="11" t="s">
        <v>1434</v>
      </c>
      <c r="L440" s="11">
        <f t="shared" si="25"/>
        <v>0</v>
      </c>
      <c r="M440" s="11" t="s">
        <v>1929</v>
      </c>
      <c r="N440" s="11">
        <f t="shared" si="26"/>
        <v>0</v>
      </c>
      <c r="O440" s="11" t="s">
        <v>1929</v>
      </c>
      <c r="P440" s="11">
        <f t="shared" si="27"/>
        <v>0</v>
      </c>
      <c r="Q440" s="11" t="s">
        <v>1929</v>
      </c>
    </row>
    <row r="441" spans="1:17" ht="90" x14ac:dyDescent="0.25">
      <c r="A441" s="15" t="s">
        <v>1940</v>
      </c>
      <c r="B441" s="7" t="s">
        <v>2081</v>
      </c>
      <c r="C441" s="11" t="s">
        <v>1</v>
      </c>
      <c r="D441" s="8" t="s">
        <v>2668</v>
      </c>
      <c r="E441" s="9">
        <v>1</v>
      </c>
      <c r="F441" s="10">
        <v>9</v>
      </c>
      <c r="G441" s="9">
        <v>0</v>
      </c>
      <c r="H441" s="10">
        <v>0</v>
      </c>
      <c r="I441" s="10">
        <v>9</v>
      </c>
      <c r="J441" s="11">
        <f t="shared" si="24"/>
        <v>1</v>
      </c>
      <c r="K441" s="11" t="s">
        <v>1434</v>
      </c>
      <c r="L441" s="11">
        <f t="shared" si="25"/>
        <v>1</v>
      </c>
      <c r="M441" s="11" t="s">
        <v>1434</v>
      </c>
      <c r="N441" s="11">
        <f t="shared" si="26"/>
        <v>1</v>
      </c>
      <c r="O441" s="11" t="s">
        <v>1434</v>
      </c>
      <c r="P441" s="11">
        <f t="shared" si="27"/>
        <v>1</v>
      </c>
      <c r="Q441" s="11" t="s">
        <v>1434</v>
      </c>
    </row>
    <row r="442" spans="1:17" ht="90" x14ac:dyDescent="0.25">
      <c r="A442" s="15" t="s">
        <v>1940</v>
      </c>
      <c r="B442" s="7" t="s">
        <v>2081</v>
      </c>
      <c r="C442" s="11" t="s">
        <v>1</v>
      </c>
      <c r="D442" s="8" t="s">
        <v>2669</v>
      </c>
      <c r="E442" s="9">
        <v>0.66669999999999996</v>
      </c>
      <c r="F442" s="10">
        <v>6</v>
      </c>
      <c r="G442" s="9">
        <v>0.33329999999999999</v>
      </c>
      <c r="H442" s="10">
        <v>3</v>
      </c>
      <c r="I442" s="10">
        <v>9</v>
      </c>
      <c r="J442" s="11">
        <f t="shared" si="24"/>
        <v>1</v>
      </c>
      <c r="K442" s="11" t="s">
        <v>1434</v>
      </c>
      <c r="L442" s="11">
        <f t="shared" si="25"/>
        <v>0</v>
      </c>
      <c r="M442" s="11" t="s">
        <v>1929</v>
      </c>
      <c r="N442" s="11">
        <f t="shared" si="26"/>
        <v>0</v>
      </c>
      <c r="O442" s="11" t="s">
        <v>1929</v>
      </c>
      <c r="P442" s="11">
        <f t="shared" si="27"/>
        <v>0</v>
      </c>
      <c r="Q442" s="11" t="s">
        <v>1929</v>
      </c>
    </row>
    <row r="443" spans="1:17" ht="90" x14ac:dyDescent="0.25">
      <c r="A443" s="15" t="s">
        <v>1940</v>
      </c>
      <c r="B443" s="7" t="s">
        <v>2081</v>
      </c>
      <c r="C443" s="11" t="s">
        <v>1</v>
      </c>
      <c r="D443" s="8" t="s">
        <v>2670</v>
      </c>
      <c r="E443" s="9">
        <v>0.66669999999999996</v>
      </c>
      <c r="F443" s="10">
        <v>6</v>
      </c>
      <c r="G443" s="9">
        <v>0.33329999999999999</v>
      </c>
      <c r="H443" s="10">
        <v>3</v>
      </c>
      <c r="I443" s="10">
        <v>9</v>
      </c>
      <c r="J443" s="11">
        <f t="shared" si="24"/>
        <v>1</v>
      </c>
      <c r="K443" s="11" t="s">
        <v>1434</v>
      </c>
      <c r="L443" s="11">
        <f t="shared" si="25"/>
        <v>0</v>
      </c>
      <c r="M443" s="11" t="s">
        <v>1929</v>
      </c>
      <c r="N443" s="11">
        <f t="shared" si="26"/>
        <v>0</v>
      </c>
      <c r="O443" s="11" t="s">
        <v>1929</v>
      </c>
      <c r="P443" s="11">
        <f t="shared" si="27"/>
        <v>0</v>
      </c>
      <c r="Q443" s="11" t="s">
        <v>1929</v>
      </c>
    </row>
    <row r="444" spans="1:17" ht="102" x14ac:dyDescent="0.25">
      <c r="A444" s="15" t="s">
        <v>1940</v>
      </c>
      <c r="B444" s="7" t="s">
        <v>2081</v>
      </c>
      <c r="C444" s="11" t="s">
        <v>1</v>
      </c>
      <c r="D444" s="8" t="s">
        <v>2671</v>
      </c>
      <c r="E444" s="9">
        <v>0.88890000000000002</v>
      </c>
      <c r="F444" s="10">
        <v>8</v>
      </c>
      <c r="G444" s="9">
        <v>0.1111</v>
      </c>
      <c r="H444" s="10">
        <v>1</v>
      </c>
      <c r="I444" s="10">
        <v>9</v>
      </c>
      <c r="J444" s="11">
        <f t="shared" si="24"/>
        <v>1</v>
      </c>
      <c r="K444" s="11" t="s">
        <v>1434</v>
      </c>
      <c r="L444" s="11">
        <f t="shared" si="25"/>
        <v>1</v>
      </c>
      <c r="M444" s="11" t="s">
        <v>1434</v>
      </c>
      <c r="N444" s="11">
        <f t="shared" si="26"/>
        <v>0</v>
      </c>
      <c r="O444" s="11" t="s">
        <v>1929</v>
      </c>
      <c r="P444" s="11">
        <f t="shared" si="27"/>
        <v>0</v>
      </c>
      <c r="Q444" s="11" t="s">
        <v>1929</v>
      </c>
    </row>
    <row r="445" spans="1:17" ht="63.75" x14ac:dyDescent="0.25">
      <c r="A445" s="7" t="s">
        <v>1942</v>
      </c>
      <c r="B445" s="7" t="s">
        <v>2090</v>
      </c>
      <c r="C445" s="11" t="s">
        <v>1</v>
      </c>
      <c r="D445" s="12" t="s">
        <v>2672</v>
      </c>
      <c r="E445" s="9">
        <v>0.85709999999999997</v>
      </c>
      <c r="F445" s="10">
        <v>12</v>
      </c>
      <c r="G445" s="9">
        <v>0.1429</v>
      </c>
      <c r="H445" s="10">
        <v>2</v>
      </c>
      <c r="I445" s="10">
        <v>14</v>
      </c>
      <c r="J445" s="11">
        <f t="shared" si="24"/>
        <v>1</v>
      </c>
      <c r="K445" s="11" t="s">
        <v>1434</v>
      </c>
      <c r="L445" s="11">
        <f t="shared" si="25"/>
        <v>1</v>
      </c>
      <c r="M445" s="11" t="s">
        <v>1434</v>
      </c>
      <c r="N445" s="11">
        <f t="shared" si="26"/>
        <v>0</v>
      </c>
      <c r="O445" s="11" t="s">
        <v>1929</v>
      </c>
      <c r="P445" s="11">
        <f t="shared" si="27"/>
        <v>0</v>
      </c>
      <c r="Q445" s="11" t="s">
        <v>1929</v>
      </c>
    </row>
    <row r="446" spans="1:17" ht="63.75" x14ac:dyDescent="0.25">
      <c r="A446" s="7" t="s">
        <v>1942</v>
      </c>
      <c r="B446" s="7" t="s">
        <v>2090</v>
      </c>
      <c r="C446" s="11" t="s">
        <v>1</v>
      </c>
      <c r="D446" s="12" t="s">
        <v>2673</v>
      </c>
      <c r="E446" s="9">
        <v>0.92859999999999998</v>
      </c>
      <c r="F446" s="10">
        <v>13</v>
      </c>
      <c r="G446" s="9">
        <v>7.1400000000000005E-2</v>
      </c>
      <c r="H446" s="10">
        <v>1</v>
      </c>
      <c r="I446" s="10">
        <v>14</v>
      </c>
      <c r="J446" s="11">
        <f t="shared" si="24"/>
        <v>1</v>
      </c>
      <c r="K446" s="11" t="s">
        <v>1434</v>
      </c>
      <c r="L446" s="11">
        <f t="shared" si="25"/>
        <v>1</v>
      </c>
      <c r="M446" s="11" t="s">
        <v>1434</v>
      </c>
      <c r="N446" s="11">
        <f t="shared" si="26"/>
        <v>1</v>
      </c>
      <c r="O446" s="11" t="s">
        <v>1434</v>
      </c>
      <c r="P446" s="11">
        <f t="shared" si="27"/>
        <v>0</v>
      </c>
      <c r="Q446" s="11" t="s">
        <v>1929</v>
      </c>
    </row>
    <row r="447" spans="1:17" ht="63.75" x14ac:dyDescent="0.25">
      <c r="A447" s="7" t="s">
        <v>1942</v>
      </c>
      <c r="B447" s="7" t="s">
        <v>2090</v>
      </c>
      <c r="C447" s="11" t="s">
        <v>1</v>
      </c>
      <c r="D447" s="12" t="s">
        <v>2674</v>
      </c>
      <c r="E447" s="9">
        <v>0.78569999999999995</v>
      </c>
      <c r="F447" s="10">
        <v>11</v>
      </c>
      <c r="G447" s="9">
        <v>0.21429999999999999</v>
      </c>
      <c r="H447" s="10">
        <v>3</v>
      </c>
      <c r="I447" s="10">
        <v>14</v>
      </c>
      <c r="J447" s="11">
        <f t="shared" si="24"/>
        <v>1</v>
      </c>
      <c r="K447" s="11" t="s">
        <v>1434</v>
      </c>
      <c r="L447" s="11">
        <f t="shared" si="25"/>
        <v>0</v>
      </c>
      <c r="M447" s="11" t="s">
        <v>1929</v>
      </c>
      <c r="N447" s="11">
        <f t="shared" si="26"/>
        <v>0</v>
      </c>
      <c r="O447" s="11" t="s">
        <v>1929</v>
      </c>
      <c r="P447" s="11">
        <f t="shared" si="27"/>
        <v>0</v>
      </c>
      <c r="Q447" s="11" t="s">
        <v>1929</v>
      </c>
    </row>
    <row r="448" spans="1:17" ht="76.5" x14ac:dyDescent="0.25">
      <c r="A448" s="7" t="s">
        <v>1942</v>
      </c>
      <c r="B448" s="7" t="s">
        <v>2090</v>
      </c>
      <c r="C448" s="11" t="s">
        <v>1</v>
      </c>
      <c r="D448" s="12" t="s">
        <v>2675</v>
      </c>
      <c r="E448" s="9">
        <v>0.85709999999999997</v>
      </c>
      <c r="F448" s="10">
        <v>12</v>
      </c>
      <c r="G448" s="9">
        <v>0.1429</v>
      </c>
      <c r="H448" s="10">
        <v>2</v>
      </c>
      <c r="I448" s="10">
        <v>14</v>
      </c>
      <c r="J448" s="11">
        <f t="shared" si="24"/>
        <v>1</v>
      </c>
      <c r="K448" s="11" t="s">
        <v>1434</v>
      </c>
      <c r="L448" s="11">
        <f t="shared" si="25"/>
        <v>1</v>
      </c>
      <c r="M448" s="11" t="s">
        <v>1434</v>
      </c>
      <c r="N448" s="11">
        <f t="shared" si="26"/>
        <v>0</v>
      </c>
      <c r="O448" s="11" t="s">
        <v>1929</v>
      </c>
      <c r="P448" s="11">
        <f t="shared" si="27"/>
        <v>0</v>
      </c>
      <c r="Q448" s="11" t="s">
        <v>1929</v>
      </c>
    </row>
    <row r="449" spans="1:17" ht="77.25" thickBot="1" x14ac:dyDescent="0.3">
      <c r="A449" s="7" t="s">
        <v>1942</v>
      </c>
      <c r="B449" s="7" t="s">
        <v>2333</v>
      </c>
      <c r="C449" s="11" t="s">
        <v>1</v>
      </c>
      <c r="D449" s="1" t="s">
        <v>2676</v>
      </c>
      <c r="E449" s="17">
        <v>0.85709999999999997</v>
      </c>
      <c r="F449" s="18">
        <v>12</v>
      </c>
      <c r="G449" s="17">
        <v>0.1429</v>
      </c>
      <c r="H449" s="18">
        <v>2</v>
      </c>
      <c r="I449" s="19">
        <v>14</v>
      </c>
      <c r="J449" s="11">
        <f t="shared" si="24"/>
        <v>1</v>
      </c>
      <c r="K449" s="11" t="s">
        <v>1434</v>
      </c>
      <c r="L449" s="11">
        <f t="shared" si="25"/>
        <v>1</v>
      </c>
      <c r="M449" s="11" t="s">
        <v>1434</v>
      </c>
      <c r="N449" s="11">
        <f t="shared" si="26"/>
        <v>0</v>
      </c>
      <c r="O449" s="11" t="s">
        <v>1929</v>
      </c>
      <c r="P449" s="11">
        <f t="shared" si="27"/>
        <v>0</v>
      </c>
      <c r="Q449" s="11" t="s">
        <v>1929</v>
      </c>
    </row>
    <row r="450" spans="1:17" ht="102.75" thickBot="1" x14ac:dyDescent="0.3">
      <c r="A450" s="7" t="s">
        <v>1942</v>
      </c>
      <c r="B450" s="7" t="s">
        <v>2333</v>
      </c>
      <c r="C450" s="11" t="s">
        <v>1</v>
      </c>
      <c r="D450" s="1" t="s">
        <v>2677</v>
      </c>
      <c r="E450" s="17">
        <v>1</v>
      </c>
      <c r="F450" s="18">
        <v>14</v>
      </c>
      <c r="G450" s="17">
        <v>0</v>
      </c>
      <c r="H450" s="18">
        <v>0</v>
      </c>
      <c r="I450" s="19">
        <v>14</v>
      </c>
      <c r="J450" s="11">
        <f t="shared" si="24"/>
        <v>1</v>
      </c>
      <c r="K450" s="11" t="s">
        <v>1434</v>
      </c>
      <c r="L450" s="11">
        <f t="shared" si="25"/>
        <v>1</v>
      </c>
      <c r="M450" s="11" t="s">
        <v>1434</v>
      </c>
      <c r="N450" s="11">
        <f t="shared" si="26"/>
        <v>1</v>
      </c>
      <c r="O450" s="11" t="s">
        <v>1434</v>
      </c>
      <c r="P450" s="11">
        <f t="shared" si="27"/>
        <v>1</v>
      </c>
      <c r="Q450" s="11" t="s">
        <v>1434</v>
      </c>
    </row>
    <row r="451" spans="1:17" ht="102.75" thickBot="1" x14ac:dyDescent="0.3">
      <c r="A451" s="7" t="s">
        <v>1942</v>
      </c>
      <c r="B451" s="7" t="s">
        <v>2333</v>
      </c>
      <c r="C451" s="11" t="s">
        <v>1</v>
      </c>
      <c r="D451" s="1" t="s">
        <v>2678</v>
      </c>
      <c r="E451" s="17">
        <v>0.78569999999999995</v>
      </c>
      <c r="F451" s="18">
        <v>11</v>
      </c>
      <c r="G451" s="17">
        <v>0.21429999999999999</v>
      </c>
      <c r="H451" s="18">
        <v>3</v>
      </c>
      <c r="I451" s="19">
        <v>14</v>
      </c>
      <c r="J451" s="11">
        <f t="shared" si="24"/>
        <v>1</v>
      </c>
      <c r="K451" s="11" t="s">
        <v>1434</v>
      </c>
      <c r="L451" s="11">
        <f t="shared" si="25"/>
        <v>0</v>
      </c>
      <c r="M451" s="11" t="s">
        <v>1929</v>
      </c>
      <c r="N451" s="11">
        <f t="shared" si="26"/>
        <v>0</v>
      </c>
      <c r="O451" s="11" t="s">
        <v>1929</v>
      </c>
      <c r="P451" s="11">
        <f t="shared" si="27"/>
        <v>0</v>
      </c>
      <c r="Q451" s="11" t="s">
        <v>1929</v>
      </c>
    </row>
    <row r="452" spans="1:17" ht="153.75" thickBot="1" x14ac:dyDescent="0.3">
      <c r="A452" s="7" t="s">
        <v>1942</v>
      </c>
      <c r="B452" s="7" t="s">
        <v>2333</v>
      </c>
      <c r="C452" s="11" t="s">
        <v>1</v>
      </c>
      <c r="D452" s="1" t="s">
        <v>2679</v>
      </c>
      <c r="E452" s="17">
        <v>0.57140000000000002</v>
      </c>
      <c r="F452" s="18">
        <v>8</v>
      </c>
      <c r="G452" s="17">
        <v>0.42859999999999998</v>
      </c>
      <c r="H452" s="18">
        <v>6</v>
      </c>
      <c r="I452" s="19">
        <v>14</v>
      </c>
      <c r="J452" s="11">
        <f t="shared" si="24"/>
        <v>0</v>
      </c>
      <c r="K452" s="11" t="s">
        <v>1929</v>
      </c>
      <c r="L452" s="11">
        <f t="shared" si="25"/>
        <v>0</v>
      </c>
      <c r="M452" s="11" t="s">
        <v>1929</v>
      </c>
      <c r="N452" s="11">
        <f t="shared" si="26"/>
        <v>0</v>
      </c>
      <c r="O452" s="11" t="s">
        <v>1929</v>
      </c>
      <c r="P452" s="11">
        <f t="shared" si="27"/>
        <v>0</v>
      </c>
      <c r="Q452" s="11" t="s">
        <v>1929</v>
      </c>
    </row>
    <row r="453" spans="1:17" ht="90" thickBot="1" x14ac:dyDescent="0.3">
      <c r="A453" s="7" t="s">
        <v>1942</v>
      </c>
      <c r="B453" s="7" t="s">
        <v>2333</v>
      </c>
      <c r="C453" s="11" t="s">
        <v>1</v>
      </c>
      <c r="D453" s="1" t="s">
        <v>2680</v>
      </c>
      <c r="E453" s="17">
        <v>0.71430000000000005</v>
      </c>
      <c r="F453" s="18">
        <v>10</v>
      </c>
      <c r="G453" s="17">
        <v>0.28570000000000001</v>
      </c>
      <c r="H453" s="18">
        <v>4</v>
      </c>
      <c r="I453" s="19">
        <v>14</v>
      </c>
      <c r="J453" s="11">
        <f t="shared" si="24"/>
        <v>1</v>
      </c>
      <c r="K453" s="11" t="s">
        <v>1434</v>
      </c>
      <c r="L453" s="11">
        <f t="shared" si="25"/>
        <v>0</v>
      </c>
      <c r="M453" s="11" t="s">
        <v>1929</v>
      </c>
      <c r="N453" s="11">
        <f t="shared" si="26"/>
        <v>0</v>
      </c>
      <c r="O453" s="11" t="s">
        <v>1929</v>
      </c>
      <c r="P453" s="11">
        <f t="shared" si="27"/>
        <v>0</v>
      </c>
      <c r="Q453" s="11" t="s">
        <v>1929</v>
      </c>
    </row>
    <row r="454" spans="1:17" ht="51.75" thickBot="1" x14ac:dyDescent="0.3">
      <c r="A454" s="7" t="s">
        <v>1942</v>
      </c>
      <c r="B454" s="7" t="s">
        <v>2333</v>
      </c>
      <c r="C454" s="11" t="s">
        <v>1</v>
      </c>
      <c r="D454" s="1" t="s">
        <v>2681</v>
      </c>
      <c r="E454" s="17">
        <v>0.78569999999999995</v>
      </c>
      <c r="F454" s="18">
        <v>11</v>
      </c>
      <c r="G454" s="17">
        <v>0.21429999999999999</v>
      </c>
      <c r="H454" s="18">
        <v>3</v>
      </c>
      <c r="I454" s="19">
        <v>14</v>
      </c>
      <c r="J454" s="11">
        <f t="shared" si="24"/>
        <v>1</v>
      </c>
      <c r="K454" s="11" t="s">
        <v>1434</v>
      </c>
      <c r="L454" s="11">
        <f t="shared" si="25"/>
        <v>0</v>
      </c>
      <c r="M454" s="11" t="s">
        <v>1929</v>
      </c>
      <c r="N454" s="11">
        <f t="shared" si="26"/>
        <v>0</v>
      </c>
      <c r="O454" s="11" t="s">
        <v>1929</v>
      </c>
      <c r="P454" s="11">
        <f t="shared" si="27"/>
        <v>0</v>
      </c>
      <c r="Q454" s="11" t="s">
        <v>1929</v>
      </c>
    </row>
    <row r="455" spans="1:17" ht="76.5" x14ac:dyDescent="0.25">
      <c r="A455" s="7" t="s">
        <v>1942</v>
      </c>
      <c r="B455" s="7" t="s">
        <v>2333</v>
      </c>
      <c r="C455" s="11" t="s">
        <v>1</v>
      </c>
      <c r="D455" s="2" t="s">
        <v>2682</v>
      </c>
      <c r="E455" s="20">
        <v>0.85709999999999997</v>
      </c>
      <c r="F455" s="21">
        <v>12</v>
      </c>
      <c r="G455" s="20">
        <v>0.1429</v>
      </c>
      <c r="H455" s="21">
        <v>2</v>
      </c>
      <c r="I455" s="22">
        <v>14</v>
      </c>
      <c r="J455" s="11">
        <f t="shared" si="24"/>
        <v>1</v>
      </c>
      <c r="K455" s="11" t="s">
        <v>1434</v>
      </c>
      <c r="L455" s="11">
        <f t="shared" si="25"/>
        <v>1</v>
      </c>
      <c r="M455" s="11" t="s">
        <v>1434</v>
      </c>
      <c r="N455" s="11">
        <f t="shared" si="26"/>
        <v>0</v>
      </c>
      <c r="O455" s="11" t="s">
        <v>1929</v>
      </c>
      <c r="P455" s="11">
        <f t="shared" si="27"/>
        <v>0</v>
      </c>
      <c r="Q455" s="11" t="s">
        <v>1929</v>
      </c>
    </row>
    <row r="456" spans="1:17" ht="89.25" x14ac:dyDescent="0.25">
      <c r="A456" s="7" t="s">
        <v>1942</v>
      </c>
      <c r="B456" s="7" t="s">
        <v>2339</v>
      </c>
      <c r="C456" s="11" t="s">
        <v>1</v>
      </c>
      <c r="D456" s="8" t="s">
        <v>2683</v>
      </c>
      <c r="E456" s="9">
        <v>0.85709999999999997</v>
      </c>
      <c r="F456" s="10">
        <v>12</v>
      </c>
      <c r="G456" s="9">
        <v>0.1429</v>
      </c>
      <c r="H456" s="10">
        <v>2</v>
      </c>
      <c r="I456" s="10">
        <v>14</v>
      </c>
      <c r="J456" s="11">
        <f t="shared" ref="J456:J519" si="28">IF(E456&gt;=66.67%,1,0)</f>
        <v>1</v>
      </c>
      <c r="K456" s="11" t="s">
        <v>1434</v>
      </c>
      <c r="L456" s="11">
        <f t="shared" ref="L456:L519" si="29">IF(E456&gt;=80%,1,0)</f>
        <v>1</v>
      </c>
      <c r="M456" s="11" t="s">
        <v>1434</v>
      </c>
      <c r="N456" s="11">
        <f t="shared" ref="N456:N519" si="30">IF(E456&gt;=90%,1,0)</f>
        <v>0</v>
      </c>
      <c r="O456" s="11" t="s">
        <v>1929</v>
      </c>
      <c r="P456" s="11">
        <f t="shared" ref="P456:P519" si="31">IF(E456=100%,1,0)</f>
        <v>0</v>
      </c>
      <c r="Q456" s="11" t="s">
        <v>1929</v>
      </c>
    </row>
    <row r="457" spans="1:17" ht="25.5" x14ac:dyDescent="0.25">
      <c r="A457" s="7" t="s">
        <v>1942</v>
      </c>
      <c r="B457" s="7" t="s">
        <v>2339</v>
      </c>
      <c r="C457" s="11" t="s">
        <v>1</v>
      </c>
      <c r="D457" s="8" t="s">
        <v>2684</v>
      </c>
      <c r="E457" s="9">
        <v>0.92859999999999998</v>
      </c>
      <c r="F457" s="10">
        <v>13</v>
      </c>
      <c r="G457" s="9">
        <v>7.1400000000000005E-2</v>
      </c>
      <c r="H457" s="10">
        <v>1</v>
      </c>
      <c r="I457" s="10">
        <v>14</v>
      </c>
      <c r="J457" s="11">
        <f t="shared" si="28"/>
        <v>1</v>
      </c>
      <c r="K457" s="11" t="s">
        <v>1434</v>
      </c>
      <c r="L457" s="11">
        <f t="shared" si="29"/>
        <v>1</v>
      </c>
      <c r="M457" s="11" t="s">
        <v>1434</v>
      </c>
      <c r="N457" s="11">
        <f t="shared" si="30"/>
        <v>1</v>
      </c>
      <c r="O457" s="11" t="s">
        <v>1434</v>
      </c>
      <c r="P457" s="11">
        <f t="shared" si="31"/>
        <v>0</v>
      </c>
      <c r="Q457" s="11" t="s">
        <v>1929</v>
      </c>
    </row>
    <row r="458" spans="1:17" ht="127.5" x14ac:dyDescent="0.25">
      <c r="A458" s="7" t="s">
        <v>1942</v>
      </c>
      <c r="B458" s="7" t="s">
        <v>2339</v>
      </c>
      <c r="C458" s="11" t="s">
        <v>1</v>
      </c>
      <c r="D458" s="8" t="s">
        <v>2685</v>
      </c>
      <c r="E458" s="9">
        <v>0.92859999999999998</v>
      </c>
      <c r="F458" s="10">
        <v>13</v>
      </c>
      <c r="G458" s="9">
        <v>7.1400000000000005E-2</v>
      </c>
      <c r="H458" s="10">
        <v>1</v>
      </c>
      <c r="I458" s="10">
        <v>14</v>
      </c>
      <c r="J458" s="11">
        <f t="shared" si="28"/>
        <v>1</v>
      </c>
      <c r="K458" s="11" t="s">
        <v>1434</v>
      </c>
      <c r="L458" s="11">
        <f t="shared" si="29"/>
        <v>1</v>
      </c>
      <c r="M458" s="11" t="s">
        <v>1434</v>
      </c>
      <c r="N458" s="11">
        <f t="shared" si="30"/>
        <v>1</v>
      </c>
      <c r="O458" s="11" t="s">
        <v>1434</v>
      </c>
      <c r="P458" s="11">
        <f t="shared" si="31"/>
        <v>0</v>
      </c>
      <c r="Q458" s="11" t="s">
        <v>1929</v>
      </c>
    </row>
    <row r="459" spans="1:17" ht="102" x14ac:dyDescent="0.25">
      <c r="A459" s="7" t="s">
        <v>1942</v>
      </c>
      <c r="B459" s="7" t="s">
        <v>2339</v>
      </c>
      <c r="C459" s="11" t="s">
        <v>1</v>
      </c>
      <c r="D459" s="8" t="s">
        <v>2686</v>
      </c>
      <c r="E459" s="9">
        <v>0.64290000000000003</v>
      </c>
      <c r="F459" s="10">
        <v>9</v>
      </c>
      <c r="G459" s="9">
        <v>0.35709999999999997</v>
      </c>
      <c r="H459" s="10">
        <v>5</v>
      </c>
      <c r="I459" s="10">
        <v>14</v>
      </c>
      <c r="J459" s="11">
        <f t="shared" si="28"/>
        <v>0</v>
      </c>
      <c r="K459" s="11" t="s">
        <v>1929</v>
      </c>
      <c r="L459" s="11">
        <f t="shared" si="29"/>
        <v>0</v>
      </c>
      <c r="M459" s="11" t="s">
        <v>1929</v>
      </c>
      <c r="N459" s="11">
        <f t="shared" si="30"/>
        <v>0</v>
      </c>
      <c r="O459" s="11" t="s">
        <v>1929</v>
      </c>
      <c r="P459" s="11">
        <f t="shared" si="31"/>
        <v>0</v>
      </c>
      <c r="Q459" s="11" t="s">
        <v>1929</v>
      </c>
    </row>
    <row r="460" spans="1:17" ht="165.75" x14ac:dyDescent="0.25">
      <c r="A460" s="7" t="s">
        <v>1942</v>
      </c>
      <c r="B460" s="7" t="s">
        <v>2339</v>
      </c>
      <c r="C460" s="11" t="s">
        <v>1</v>
      </c>
      <c r="D460" s="8" t="s">
        <v>2687</v>
      </c>
      <c r="E460" s="9">
        <v>0.78569999999999995</v>
      </c>
      <c r="F460" s="10">
        <v>11</v>
      </c>
      <c r="G460" s="9">
        <v>0.21429999999999999</v>
      </c>
      <c r="H460" s="10">
        <v>3</v>
      </c>
      <c r="I460" s="10">
        <v>14</v>
      </c>
      <c r="J460" s="11">
        <f t="shared" si="28"/>
        <v>1</v>
      </c>
      <c r="K460" s="11" t="s">
        <v>1434</v>
      </c>
      <c r="L460" s="11">
        <f t="shared" si="29"/>
        <v>0</v>
      </c>
      <c r="M460" s="11" t="s">
        <v>1929</v>
      </c>
      <c r="N460" s="11">
        <f t="shared" si="30"/>
        <v>0</v>
      </c>
      <c r="O460" s="11" t="s">
        <v>1929</v>
      </c>
      <c r="P460" s="11">
        <f t="shared" si="31"/>
        <v>0</v>
      </c>
      <c r="Q460" s="11" t="s">
        <v>1929</v>
      </c>
    </row>
    <row r="461" spans="1:17" ht="60" x14ac:dyDescent="0.25">
      <c r="A461" s="7" t="s">
        <v>1942</v>
      </c>
      <c r="B461" s="7" t="s">
        <v>2347</v>
      </c>
      <c r="C461" s="11" t="s">
        <v>1</v>
      </c>
      <c r="D461" s="16" t="s">
        <v>2688</v>
      </c>
      <c r="E461" s="13">
        <v>0.92310000000000003</v>
      </c>
      <c r="F461" s="14">
        <v>12</v>
      </c>
      <c r="G461" s="13">
        <v>7.6899999999999996E-2</v>
      </c>
      <c r="H461" s="14">
        <v>1</v>
      </c>
      <c r="I461" s="14">
        <v>13</v>
      </c>
      <c r="J461" s="11">
        <f t="shared" si="28"/>
        <v>1</v>
      </c>
      <c r="K461" s="11" t="s">
        <v>1434</v>
      </c>
      <c r="L461" s="11">
        <f t="shared" si="29"/>
        <v>1</v>
      </c>
      <c r="M461" s="11" t="s">
        <v>1434</v>
      </c>
      <c r="N461" s="11">
        <f t="shared" si="30"/>
        <v>1</v>
      </c>
      <c r="O461" s="11" t="s">
        <v>1434</v>
      </c>
      <c r="P461" s="11">
        <f t="shared" si="31"/>
        <v>0</v>
      </c>
      <c r="Q461" s="11" t="s">
        <v>1929</v>
      </c>
    </row>
    <row r="462" spans="1:17" ht="60" x14ac:dyDescent="0.25">
      <c r="A462" s="7" t="s">
        <v>1942</v>
      </c>
      <c r="B462" s="7" t="s">
        <v>2347</v>
      </c>
      <c r="C462" s="11" t="s">
        <v>1</v>
      </c>
      <c r="D462" s="16" t="s">
        <v>2689</v>
      </c>
      <c r="E462" s="13">
        <v>0.84619999999999995</v>
      </c>
      <c r="F462" s="14">
        <v>11</v>
      </c>
      <c r="G462" s="13">
        <v>0.15379999999999999</v>
      </c>
      <c r="H462" s="14">
        <v>2</v>
      </c>
      <c r="I462" s="14">
        <v>13</v>
      </c>
      <c r="J462" s="11">
        <f t="shared" si="28"/>
        <v>1</v>
      </c>
      <c r="K462" s="11" t="s">
        <v>1434</v>
      </c>
      <c r="L462" s="11">
        <f t="shared" si="29"/>
        <v>1</v>
      </c>
      <c r="M462" s="11" t="s">
        <v>1434</v>
      </c>
      <c r="N462" s="11">
        <f t="shared" si="30"/>
        <v>0</v>
      </c>
      <c r="O462" s="11" t="s">
        <v>1929</v>
      </c>
      <c r="P462" s="11">
        <f t="shared" si="31"/>
        <v>0</v>
      </c>
      <c r="Q462" s="11" t="s">
        <v>1929</v>
      </c>
    </row>
    <row r="463" spans="1:17" ht="75" x14ac:dyDescent="0.25">
      <c r="A463" s="7" t="s">
        <v>1942</v>
      </c>
      <c r="B463" s="7" t="s">
        <v>2347</v>
      </c>
      <c r="C463" s="11" t="s">
        <v>1</v>
      </c>
      <c r="D463" s="16" t="s">
        <v>2690</v>
      </c>
      <c r="E463" s="13">
        <v>0.76919999999999999</v>
      </c>
      <c r="F463" s="14">
        <v>10</v>
      </c>
      <c r="G463" s="13">
        <v>0.23080000000000001</v>
      </c>
      <c r="H463" s="14">
        <v>3</v>
      </c>
      <c r="I463" s="14">
        <v>13</v>
      </c>
      <c r="J463" s="11">
        <f t="shared" si="28"/>
        <v>1</v>
      </c>
      <c r="K463" s="11" t="s">
        <v>1434</v>
      </c>
      <c r="L463" s="11">
        <f t="shared" si="29"/>
        <v>0</v>
      </c>
      <c r="M463" s="11" t="s">
        <v>1929</v>
      </c>
      <c r="N463" s="11">
        <f t="shared" si="30"/>
        <v>0</v>
      </c>
      <c r="O463" s="11" t="s">
        <v>1929</v>
      </c>
      <c r="P463" s="11">
        <f t="shared" si="31"/>
        <v>0</v>
      </c>
      <c r="Q463" s="11" t="s">
        <v>1929</v>
      </c>
    </row>
    <row r="464" spans="1:17" ht="105" x14ac:dyDescent="0.25">
      <c r="A464" s="7" t="s">
        <v>1942</v>
      </c>
      <c r="B464" s="7" t="s">
        <v>2347</v>
      </c>
      <c r="C464" s="11" t="s">
        <v>1</v>
      </c>
      <c r="D464" s="16" t="s">
        <v>2691</v>
      </c>
      <c r="E464" s="13">
        <v>0.84619999999999995</v>
      </c>
      <c r="F464" s="14">
        <v>11</v>
      </c>
      <c r="G464" s="13">
        <v>0.15379999999999999</v>
      </c>
      <c r="H464" s="14">
        <v>2</v>
      </c>
      <c r="I464" s="14">
        <v>13</v>
      </c>
      <c r="J464" s="11">
        <f t="shared" si="28"/>
        <v>1</v>
      </c>
      <c r="K464" s="11" t="s">
        <v>1434</v>
      </c>
      <c r="L464" s="11">
        <f t="shared" si="29"/>
        <v>1</v>
      </c>
      <c r="M464" s="11" t="s">
        <v>1434</v>
      </c>
      <c r="N464" s="11">
        <f t="shared" si="30"/>
        <v>0</v>
      </c>
      <c r="O464" s="11" t="s">
        <v>1929</v>
      </c>
      <c r="P464" s="11">
        <f t="shared" si="31"/>
        <v>0</v>
      </c>
      <c r="Q464" s="11" t="s">
        <v>1929</v>
      </c>
    </row>
    <row r="465" spans="1:17" ht="150" x14ac:dyDescent="0.25">
      <c r="A465" s="7" t="s">
        <v>1942</v>
      </c>
      <c r="B465" s="7" t="s">
        <v>2347</v>
      </c>
      <c r="C465" s="11" t="s">
        <v>1</v>
      </c>
      <c r="D465" s="16" t="s">
        <v>2692</v>
      </c>
      <c r="E465" s="13">
        <v>0.84619999999999995</v>
      </c>
      <c r="F465" s="14">
        <v>11</v>
      </c>
      <c r="G465" s="13">
        <v>0.15379999999999999</v>
      </c>
      <c r="H465" s="14">
        <v>2</v>
      </c>
      <c r="I465" s="14">
        <v>13</v>
      </c>
      <c r="J465" s="11">
        <f t="shared" si="28"/>
        <v>1</v>
      </c>
      <c r="K465" s="11" t="s">
        <v>1434</v>
      </c>
      <c r="L465" s="11">
        <f t="shared" si="29"/>
        <v>1</v>
      </c>
      <c r="M465" s="11" t="s">
        <v>1434</v>
      </c>
      <c r="N465" s="11">
        <f t="shared" si="30"/>
        <v>0</v>
      </c>
      <c r="O465" s="11" t="s">
        <v>1929</v>
      </c>
      <c r="P465" s="11">
        <f t="shared" si="31"/>
        <v>0</v>
      </c>
      <c r="Q465" s="11" t="s">
        <v>1929</v>
      </c>
    </row>
    <row r="466" spans="1:17" ht="89.25" x14ac:dyDescent="0.25">
      <c r="A466" s="7" t="s">
        <v>1942</v>
      </c>
      <c r="B466" s="7" t="s">
        <v>2353</v>
      </c>
      <c r="C466" s="11" t="s">
        <v>1</v>
      </c>
      <c r="D466" s="8" t="s">
        <v>2693</v>
      </c>
      <c r="E466" s="9">
        <v>0.92310000000000003</v>
      </c>
      <c r="F466" s="10">
        <v>12</v>
      </c>
      <c r="G466" s="9">
        <v>7.6899999999999996E-2</v>
      </c>
      <c r="H466" s="10">
        <v>1</v>
      </c>
      <c r="I466" s="10">
        <v>13</v>
      </c>
      <c r="J466" s="11">
        <f t="shared" si="28"/>
        <v>1</v>
      </c>
      <c r="K466" s="11" t="s">
        <v>1434</v>
      </c>
      <c r="L466" s="11">
        <f t="shared" si="29"/>
        <v>1</v>
      </c>
      <c r="M466" s="11" t="s">
        <v>1434</v>
      </c>
      <c r="N466" s="11">
        <f t="shared" si="30"/>
        <v>1</v>
      </c>
      <c r="O466" s="11" t="s">
        <v>1434</v>
      </c>
      <c r="P466" s="11">
        <f t="shared" si="31"/>
        <v>0</v>
      </c>
      <c r="Q466" s="11" t="s">
        <v>1929</v>
      </c>
    </row>
    <row r="467" spans="1:17" ht="51" x14ac:dyDescent="0.25">
      <c r="A467" s="7" t="s">
        <v>1942</v>
      </c>
      <c r="B467" s="7" t="s">
        <v>2353</v>
      </c>
      <c r="C467" s="11" t="s">
        <v>1</v>
      </c>
      <c r="D467" s="8" t="s">
        <v>2694</v>
      </c>
      <c r="E467" s="9">
        <v>0.84619999999999995</v>
      </c>
      <c r="F467" s="10">
        <v>11</v>
      </c>
      <c r="G467" s="9">
        <v>0.15379999999999999</v>
      </c>
      <c r="H467" s="10">
        <v>2</v>
      </c>
      <c r="I467" s="10">
        <v>13</v>
      </c>
      <c r="J467" s="11">
        <f t="shared" si="28"/>
        <v>1</v>
      </c>
      <c r="K467" s="11" t="s">
        <v>1434</v>
      </c>
      <c r="L467" s="11">
        <f t="shared" si="29"/>
        <v>1</v>
      </c>
      <c r="M467" s="11" t="s">
        <v>1434</v>
      </c>
      <c r="N467" s="11">
        <f t="shared" si="30"/>
        <v>0</v>
      </c>
      <c r="O467" s="11" t="s">
        <v>1929</v>
      </c>
      <c r="P467" s="11">
        <f t="shared" si="31"/>
        <v>0</v>
      </c>
      <c r="Q467" s="11" t="s">
        <v>1929</v>
      </c>
    </row>
    <row r="468" spans="1:17" ht="89.25" x14ac:dyDescent="0.25">
      <c r="A468" s="7" t="s">
        <v>1942</v>
      </c>
      <c r="B468" s="7" t="s">
        <v>2353</v>
      </c>
      <c r="C468" s="11" t="s">
        <v>1</v>
      </c>
      <c r="D468" s="8" t="s">
        <v>2695</v>
      </c>
      <c r="E468" s="9">
        <v>0.61539999999999995</v>
      </c>
      <c r="F468" s="10">
        <v>8</v>
      </c>
      <c r="G468" s="9">
        <v>0.3846</v>
      </c>
      <c r="H468" s="10">
        <v>5</v>
      </c>
      <c r="I468" s="10">
        <v>13</v>
      </c>
      <c r="J468" s="11">
        <f t="shared" si="28"/>
        <v>0</v>
      </c>
      <c r="K468" s="11" t="s">
        <v>1929</v>
      </c>
      <c r="L468" s="11">
        <f t="shared" si="29"/>
        <v>0</v>
      </c>
      <c r="M468" s="11" t="s">
        <v>1929</v>
      </c>
      <c r="N468" s="11">
        <f t="shared" si="30"/>
        <v>0</v>
      </c>
      <c r="O468" s="11" t="s">
        <v>1929</v>
      </c>
      <c r="P468" s="11">
        <f t="shared" si="31"/>
        <v>0</v>
      </c>
      <c r="Q468" s="11" t="s">
        <v>1929</v>
      </c>
    </row>
    <row r="469" spans="1:17" ht="25.5" x14ac:dyDescent="0.25">
      <c r="A469" s="7" t="s">
        <v>1942</v>
      </c>
      <c r="B469" s="7" t="s">
        <v>2353</v>
      </c>
      <c r="C469" s="11" t="s">
        <v>1</v>
      </c>
      <c r="D469" s="8" t="s">
        <v>2696</v>
      </c>
      <c r="E469" s="9">
        <v>0.76919999999999999</v>
      </c>
      <c r="F469" s="10">
        <v>10</v>
      </c>
      <c r="G469" s="9">
        <v>0.23080000000000001</v>
      </c>
      <c r="H469" s="10">
        <v>3</v>
      </c>
      <c r="I469" s="10">
        <v>13</v>
      </c>
      <c r="J469" s="11">
        <f t="shared" si="28"/>
        <v>1</v>
      </c>
      <c r="K469" s="11" t="s">
        <v>1434</v>
      </c>
      <c r="L469" s="11">
        <f t="shared" si="29"/>
        <v>0</v>
      </c>
      <c r="M469" s="11" t="s">
        <v>1929</v>
      </c>
      <c r="N469" s="11">
        <f t="shared" si="30"/>
        <v>0</v>
      </c>
      <c r="O469" s="11" t="s">
        <v>1929</v>
      </c>
      <c r="P469" s="11">
        <f t="shared" si="31"/>
        <v>0</v>
      </c>
      <c r="Q469" s="11" t="s">
        <v>1929</v>
      </c>
    </row>
    <row r="470" spans="1:17" ht="76.5" x14ac:dyDescent="0.25">
      <c r="A470" s="7" t="s">
        <v>1943</v>
      </c>
      <c r="B470" s="7" t="s">
        <v>2096</v>
      </c>
      <c r="C470" s="11" t="s">
        <v>1</v>
      </c>
      <c r="D470" s="8" t="s">
        <v>2697</v>
      </c>
      <c r="E470" s="9">
        <v>1</v>
      </c>
      <c r="F470" s="10">
        <v>13</v>
      </c>
      <c r="G470" s="9">
        <v>0</v>
      </c>
      <c r="H470" s="10">
        <v>0</v>
      </c>
      <c r="I470" s="10">
        <v>13</v>
      </c>
      <c r="J470" s="11">
        <f t="shared" si="28"/>
        <v>1</v>
      </c>
      <c r="K470" s="11" t="s">
        <v>1434</v>
      </c>
      <c r="L470" s="11">
        <f t="shared" si="29"/>
        <v>1</v>
      </c>
      <c r="M470" s="11" t="s">
        <v>1434</v>
      </c>
      <c r="N470" s="11">
        <f t="shared" si="30"/>
        <v>1</v>
      </c>
      <c r="O470" s="11" t="s">
        <v>1434</v>
      </c>
      <c r="P470" s="11">
        <f t="shared" si="31"/>
        <v>1</v>
      </c>
      <c r="Q470" s="11" t="s">
        <v>1434</v>
      </c>
    </row>
    <row r="471" spans="1:17" ht="89.25" x14ac:dyDescent="0.25">
      <c r="A471" s="7" t="s">
        <v>1943</v>
      </c>
      <c r="B471" s="7" t="s">
        <v>2096</v>
      </c>
      <c r="C471" s="11" t="s">
        <v>1</v>
      </c>
      <c r="D471" s="8" t="s">
        <v>2698</v>
      </c>
      <c r="E471" s="9">
        <v>0.92310000000000003</v>
      </c>
      <c r="F471" s="10">
        <v>12</v>
      </c>
      <c r="G471" s="9">
        <v>7.6899999999999996E-2</v>
      </c>
      <c r="H471" s="10">
        <v>1</v>
      </c>
      <c r="I471" s="10">
        <v>13</v>
      </c>
      <c r="J471" s="11">
        <f t="shared" si="28"/>
        <v>1</v>
      </c>
      <c r="K471" s="11" t="s">
        <v>1434</v>
      </c>
      <c r="L471" s="11">
        <f t="shared" si="29"/>
        <v>1</v>
      </c>
      <c r="M471" s="11" t="s">
        <v>1434</v>
      </c>
      <c r="N471" s="11">
        <f t="shared" si="30"/>
        <v>1</v>
      </c>
      <c r="O471" s="11" t="s">
        <v>1434</v>
      </c>
      <c r="P471" s="11">
        <f t="shared" si="31"/>
        <v>0</v>
      </c>
      <c r="Q471" s="11" t="s">
        <v>1929</v>
      </c>
    </row>
    <row r="472" spans="1:17" ht="102" x14ac:dyDescent="0.25">
      <c r="A472" s="7" t="s">
        <v>1943</v>
      </c>
      <c r="B472" s="7" t="s">
        <v>2096</v>
      </c>
      <c r="C472" s="11" t="s">
        <v>1</v>
      </c>
      <c r="D472" s="8" t="s">
        <v>2699</v>
      </c>
      <c r="E472" s="9">
        <v>0.76919999999999999</v>
      </c>
      <c r="F472" s="10">
        <v>10</v>
      </c>
      <c r="G472" s="9">
        <v>0.23080000000000001</v>
      </c>
      <c r="H472" s="10">
        <v>3</v>
      </c>
      <c r="I472" s="10">
        <v>13</v>
      </c>
      <c r="J472" s="11">
        <f t="shared" si="28"/>
        <v>1</v>
      </c>
      <c r="K472" s="11" t="s">
        <v>1434</v>
      </c>
      <c r="L472" s="11">
        <f t="shared" si="29"/>
        <v>0</v>
      </c>
      <c r="M472" s="11" t="s">
        <v>1929</v>
      </c>
      <c r="N472" s="11">
        <f t="shared" si="30"/>
        <v>0</v>
      </c>
      <c r="O472" s="11" t="s">
        <v>1929</v>
      </c>
      <c r="P472" s="11">
        <f t="shared" si="31"/>
        <v>0</v>
      </c>
      <c r="Q472" s="11" t="s">
        <v>1929</v>
      </c>
    </row>
    <row r="473" spans="1:17" ht="178.5" x14ac:dyDescent="0.25">
      <c r="A473" s="7" t="s">
        <v>1943</v>
      </c>
      <c r="B473" s="7" t="s">
        <v>2096</v>
      </c>
      <c r="C473" s="11" t="s">
        <v>1</v>
      </c>
      <c r="D473" s="8" t="s">
        <v>2700</v>
      </c>
      <c r="E473" s="9">
        <v>0.84619999999999995</v>
      </c>
      <c r="F473" s="10">
        <v>11</v>
      </c>
      <c r="G473" s="9">
        <v>0.15379999999999999</v>
      </c>
      <c r="H473" s="10">
        <v>2</v>
      </c>
      <c r="I473" s="10">
        <v>13</v>
      </c>
      <c r="J473" s="11">
        <f t="shared" si="28"/>
        <v>1</v>
      </c>
      <c r="K473" s="11" t="s">
        <v>1434</v>
      </c>
      <c r="L473" s="11">
        <f t="shared" si="29"/>
        <v>1</v>
      </c>
      <c r="M473" s="11" t="s">
        <v>1434</v>
      </c>
      <c r="N473" s="11">
        <f t="shared" si="30"/>
        <v>0</v>
      </c>
      <c r="O473" s="11" t="s">
        <v>1929</v>
      </c>
      <c r="P473" s="11">
        <f t="shared" si="31"/>
        <v>0</v>
      </c>
      <c r="Q473" s="11" t="s">
        <v>1929</v>
      </c>
    </row>
    <row r="474" spans="1:17" ht="38.25" x14ac:dyDescent="0.25">
      <c r="A474" s="7" t="s">
        <v>1943</v>
      </c>
      <c r="B474" s="7" t="s">
        <v>2096</v>
      </c>
      <c r="C474" s="11" t="s">
        <v>1</v>
      </c>
      <c r="D474" s="8" t="s">
        <v>2701</v>
      </c>
      <c r="E474" s="9">
        <v>0.84619999999999995</v>
      </c>
      <c r="F474" s="10">
        <v>11</v>
      </c>
      <c r="G474" s="9">
        <v>0.15379999999999999</v>
      </c>
      <c r="H474" s="10">
        <v>2</v>
      </c>
      <c r="I474" s="10">
        <v>13</v>
      </c>
      <c r="J474" s="11">
        <f t="shared" si="28"/>
        <v>1</v>
      </c>
      <c r="K474" s="11" t="s">
        <v>1434</v>
      </c>
      <c r="L474" s="11">
        <f t="shared" si="29"/>
        <v>1</v>
      </c>
      <c r="M474" s="11" t="s">
        <v>1434</v>
      </c>
      <c r="N474" s="11">
        <f t="shared" si="30"/>
        <v>0</v>
      </c>
      <c r="O474" s="11" t="s">
        <v>1929</v>
      </c>
      <c r="P474" s="11">
        <f t="shared" si="31"/>
        <v>0</v>
      </c>
      <c r="Q474" s="11" t="s">
        <v>1929</v>
      </c>
    </row>
    <row r="475" spans="1:17" ht="153" x14ac:dyDescent="0.25">
      <c r="A475" s="7" t="s">
        <v>1943</v>
      </c>
      <c r="B475" s="7" t="s">
        <v>2096</v>
      </c>
      <c r="C475" s="11" t="s">
        <v>1</v>
      </c>
      <c r="D475" s="8" t="s">
        <v>2702</v>
      </c>
      <c r="E475" s="9">
        <v>0.76919999999999999</v>
      </c>
      <c r="F475" s="10">
        <v>10</v>
      </c>
      <c r="G475" s="9">
        <v>0.23080000000000001</v>
      </c>
      <c r="H475" s="10">
        <v>3</v>
      </c>
      <c r="I475" s="10">
        <v>13</v>
      </c>
      <c r="J475" s="11">
        <f t="shared" si="28"/>
        <v>1</v>
      </c>
      <c r="K475" s="11" t="s">
        <v>1434</v>
      </c>
      <c r="L475" s="11">
        <f t="shared" si="29"/>
        <v>0</v>
      </c>
      <c r="M475" s="11" t="s">
        <v>1929</v>
      </c>
      <c r="N475" s="11">
        <f t="shared" si="30"/>
        <v>0</v>
      </c>
      <c r="O475" s="11" t="s">
        <v>1929</v>
      </c>
      <c r="P475" s="11">
        <f t="shared" si="31"/>
        <v>0</v>
      </c>
      <c r="Q475" s="11" t="s">
        <v>1929</v>
      </c>
    </row>
    <row r="476" spans="1:17" ht="63.75" x14ac:dyDescent="0.25">
      <c r="A476" s="7" t="s">
        <v>1943</v>
      </c>
      <c r="B476" s="7" t="s">
        <v>2096</v>
      </c>
      <c r="C476" s="11" t="s">
        <v>1</v>
      </c>
      <c r="D476" s="8" t="s">
        <v>2703</v>
      </c>
      <c r="E476" s="9">
        <v>0.84619999999999995</v>
      </c>
      <c r="F476" s="10">
        <v>11</v>
      </c>
      <c r="G476" s="9">
        <v>0.15379999999999999</v>
      </c>
      <c r="H476" s="10">
        <v>2</v>
      </c>
      <c r="I476" s="10">
        <v>13</v>
      </c>
      <c r="J476" s="11">
        <f t="shared" si="28"/>
        <v>1</v>
      </c>
      <c r="K476" s="11" t="s">
        <v>1434</v>
      </c>
      <c r="L476" s="11">
        <f t="shared" si="29"/>
        <v>1</v>
      </c>
      <c r="M476" s="11" t="s">
        <v>1434</v>
      </c>
      <c r="N476" s="11">
        <f t="shared" si="30"/>
        <v>0</v>
      </c>
      <c r="O476" s="11" t="s">
        <v>1929</v>
      </c>
      <c r="P476" s="11">
        <f t="shared" si="31"/>
        <v>0</v>
      </c>
      <c r="Q476" s="11" t="s">
        <v>1929</v>
      </c>
    </row>
    <row r="477" spans="1:17" ht="89.25" x14ac:dyDescent="0.25">
      <c r="A477" s="7" t="s">
        <v>1943</v>
      </c>
      <c r="B477" s="7" t="s">
        <v>2096</v>
      </c>
      <c r="C477" s="11" t="s">
        <v>1</v>
      </c>
      <c r="D477" s="8" t="s">
        <v>2704</v>
      </c>
      <c r="E477" s="9">
        <v>0.76919999999999999</v>
      </c>
      <c r="F477" s="10">
        <v>10</v>
      </c>
      <c r="G477" s="9">
        <v>0.23080000000000001</v>
      </c>
      <c r="H477" s="10">
        <v>3</v>
      </c>
      <c r="I477" s="10">
        <v>13</v>
      </c>
      <c r="J477" s="11">
        <f t="shared" si="28"/>
        <v>1</v>
      </c>
      <c r="K477" s="11" t="s">
        <v>1434</v>
      </c>
      <c r="L477" s="11">
        <f t="shared" si="29"/>
        <v>0</v>
      </c>
      <c r="M477" s="11" t="s">
        <v>1929</v>
      </c>
      <c r="N477" s="11">
        <f t="shared" si="30"/>
        <v>0</v>
      </c>
      <c r="O477" s="11" t="s">
        <v>1929</v>
      </c>
      <c r="P477" s="11">
        <f t="shared" si="31"/>
        <v>0</v>
      </c>
      <c r="Q477" s="11" t="s">
        <v>1929</v>
      </c>
    </row>
    <row r="478" spans="1:17" ht="63.75" x14ac:dyDescent="0.25">
      <c r="A478" s="7" t="s">
        <v>1943</v>
      </c>
      <c r="B478" s="7" t="s">
        <v>2096</v>
      </c>
      <c r="C478" s="11" t="s">
        <v>1</v>
      </c>
      <c r="D478" s="8" t="s">
        <v>2705</v>
      </c>
      <c r="E478" s="9">
        <v>0.92310000000000003</v>
      </c>
      <c r="F478" s="10">
        <v>12</v>
      </c>
      <c r="G478" s="9">
        <v>7.6899999999999996E-2</v>
      </c>
      <c r="H478" s="10">
        <v>1</v>
      </c>
      <c r="I478" s="10">
        <v>13</v>
      </c>
      <c r="J478" s="11">
        <f t="shared" si="28"/>
        <v>1</v>
      </c>
      <c r="K478" s="11" t="s">
        <v>1434</v>
      </c>
      <c r="L478" s="11">
        <f t="shared" si="29"/>
        <v>1</v>
      </c>
      <c r="M478" s="11" t="s">
        <v>1434</v>
      </c>
      <c r="N478" s="11">
        <f t="shared" si="30"/>
        <v>1</v>
      </c>
      <c r="O478" s="11" t="s">
        <v>1434</v>
      </c>
      <c r="P478" s="11">
        <f t="shared" si="31"/>
        <v>0</v>
      </c>
      <c r="Q478" s="11" t="s">
        <v>1929</v>
      </c>
    </row>
    <row r="479" spans="1:17" ht="63.75" x14ac:dyDescent="0.25">
      <c r="A479" s="7" t="s">
        <v>1943</v>
      </c>
      <c r="B479" s="7" t="s">
        <v>2096</v>
      </c>
      <c r="C479" s="11" t="s">
        <v>1</v>
      </c>
      <c r="D479" s="8" t="s">
        <v>2706</v>
      </c>
      <c r="E479" s="9">
        <v>0.84619999999999995</v>
      </c>
      <c r="F479" s="10">
        <v>11</v>
      </c>
      <c r="G479" s="9">
        <v>0.15379999999999999</v>
      </c>
      <c r="H479" s="10">
        <v>2</v>
      </c>
      <c r="I479" s="10">
        <v>13</v>
      </c>
      <c r="J479" s="11">
        <f t="shared" si="28"/>
        <v>1</v>
      </c>
      <c r="K479" s="11" t="s">
        <v>1434</v>
      </c>
      <c r="L479" s="11">
        <f t="shared" si="29"/>
        <v>1</v>
      </c>
      <c r="M479" s="11" t="s">
        <v>1434</v>
      </c>
      <c r="N479" s="11">
        <f t="shared" si="30"/>
        <v>0</v>
      </c>
      <c r="O479" s="11" t="s">
        <v>1929</v>
      </c>
      <c r="P479" s="11">
        <f t="shared" si="31"/>
        <v>0</v>
      </c>
      <c r="Q479" s="11" t="s">
        <v>1929</v>
      </c>
    </row>
    <row r="480" spans="1:17" ht="140.25" x14ac:dyDescent="0.25">
      <c r="A480" s="7" t="s">
        <v>1943</v>
      </c>
      <c r="B480" s="7" t="s">
        <v>2369</v>
      </c>
      <c r="C480" s="11" t="s">
        <v>1</v>
      </c>
      <c r="D480" s="8" t="s">
        <v>2707</v>
      </c>
      <c r="E480" s="9">
        <v>0.92310000000000003</v>
      </c>
      <c r="F480" s="10">
        <v>12</v>
      </c>
      <c r="G480" s="9">
        <v>7.6899999999999996E-2</v>
      </c>
      <c r="H480" s="10">
        <v>1</v>
      </c>
      <c r="I480" s="10">
        <v>13</v>
      </c>
      <c r="J480" s="11">
        <f t="shared" si="28"/>
        <v>1</v>
      </c>
      <c r="K480" s="11" t="s">
        <v>1434</v>
      </c>
      <c r="L480" s="11">
        <f t="shared" si="29"/>
        <v>1</v>
      </c>
      <c r="M480" s="11" t="s">
        <v>1434</v>
      </c>
      <c r="N480" s="11">
        <f t="shared" si="30"/>
        <v>1</v>
      </c>
      <c r="O480" s="11" t="s">
        <v>1434</v>
      </c>
      <c r="P480" s="11">
        <f t="shared" si="31"/>
        <v>0</v>
      </c>
      <c r="Q480" s="11" t="s">
        <v>1929</v>
      </c>
    </row>
    <row r="481" spans="1:17" ht="114.75" x14ac:dyDescent="0.25">
      <c r="A481" s="7" t="s">
        <v>1943</v>
      </c>
      <c r="B481" s="7" t="s">
        <v>2369</v>
      </c>
      <c r="C481" s="11" t="s">
        <v>1</v>
      </c>
      <c r="D481" s="8" t="s">
        <v>2708</v>
      </c>
      <c r="E481" s="9">
        <v>0.84619999999999995</v>
      </c>
      <c r="F481" s="10">
        <v>11</v>
      </c>
      <c r="G481" s="9">
        <v>0.15379999999999999</v>
      </c>
      <c r="H481" s="10">
        <v>2</v>
      </c>
      <c r="I481" s="10">
        <v>13</v>
      </c>
      <c r="J481" s="11">
        <f t="shared" si="28"/>
        <v>1</v>
      </c>
      <c r="K481" s="11" t="s">
        <v>1434</v>
      </c>
      <c r="L481" s="11">
        <f t="shared" si="29"/>
        <v>1</v>
      </c>
      <c r="M481" s="11" t="s">
        <v>1434</v>
      </c>
      <c r="N481" s="11">
        <f t="shared" si="30"/>
        <v>0</v>
      </c>
      <c r="O481" s="11" t="s">
        <v>1929</v>
      </c>
      <c r="P481" s="11">
        <f t="shared" si="31"/>
        <v>0</v>
      </c>
      <c r="Q481" s="11" t="s">
        <v>1929</v>
      </c>
    </row>
    <row r="482" spans="1:17" ht="89.25" x14ac:dyDescent="0.25">
      <c r="A482" s="7" t="s">
        <v>1943</v>
      </c>
      <c r="B482" s="7" t="s">
        <v>2369</v>
      </c>
      <c r="C482" s="11" t="s">
        <v>1</v>
      </c>
      <c r="D482" s="8" t="s">
        <v>2372</v>
      </c>
      <c r="E482" s="9">
        <v>0.84619999999999995</v>
      </c>
      <c r="F482" s="10">
        <v>11</v>
      </c>
      <c r="G482" s="9">
        <v>0.15379999999999999</v>
      </c>
      <c r="H482" s="10">
        <v>2</v>
      </c>
      <c r="I482" s="10">
        <v>13</v>
      </c>
      <c r="J482" s="11">
        <f t="shared" si="28"/>
        <v>1</v>
      </c>
      <c r="K482" s="11" t="s">
        <v>1434</v>
      </c>
      <c r="L482" s="11">
        <f t="shared" si="29"/>
        <v>1</v>
      </c>
      <c r="M482" s="11" t="s">
        <v>1434</v>
      </c>
      <c r="N482" s="11">
        <f t="shared" si="30"/>
        <v>0</v>
      </c>
      <c r="O482" s="11" t="s">
        <v>1929</v>
      </c>
      <c r="P482" s="11">
        <f t="shared" si="31"/>
        <v>0</v>
      </c>
      <c r="Q482" s="11" t="s">
        <v>1929</v>
      </c>
    </row>
    <row r="483" spans="1:17" ht="76.5" x14ac:dyDescent="0.25">
      <c r="A483" s="7" t="s">
        <v>1943</v>
      </c>
      <c r="B483" s="7" t="s">
        <v>2369</v>
      </c>
      <c r="C483" s="11" t="s">
        <v>1</v>
      </c>
      <c r="D483" s="8" t="s">
        <v>2709</v>
      </c>
      <c r="E483" s="9">
        <v>0.76919999999999999</v>
      </c>
      <c r="F483" s="10">
        <v>10</v>
      </c>
      <c r="G483" s="9">
        <v>0.23080000000000001</v>
      </c>
      <c r="H483" s="10">
        <v>3</v>
      </c>
      <c r="I483" s="10">
        <v>13</v>
      </c>
      <c r="J483" s="11">
        <f t="shared" si="28"/>
        <v>1</v>
      </c>
      <c r="K483" s="11" t="s">
        <v>1434</v>
      </c>
      <c r="L483" s="11">
        <f t="shared" si="29"/>
        <v>0</v>
      </c>
      <c r="M483" s="11" t="s">
        <v>1929</v>
      </c>
      <c r="N483" s="11">
        <f t="shared" si="30"/>
        <v>0</v>
      </c>
      <c r="O483" s="11" t="s">
        <v>1929</v>
      </c>
      <c r="P483" s="11">
        <f t="shared" si="31"/>
        <v>0</v>
      </c>
      <c r="Q483" s="11" t="s">
        <v>1929</v>
      </c>
    </row>
    <row r="484" spans="1:17" ht="76.5" x14ac:dyDescent="0.25">
      <c r="A484" s="7" t="s">
        <v>1943</v>
      </c>
      <c r="B484" s="7" t="s">
        <v>2369</v>
      </c>
      <c r="C484" s="11" t="s">
        <v>1</v>
      </c>
      <c r="D484" s="8" t="s">
        <v>2710</v>
      </c>
      <c r="E484" s="9">
        <v>0.3846</v>
      </c>
      <c r="F484" s="10">
        <v>5</v>
      </c>
      <c r="G484" s="9">
        <v>0.61539999999999995</v>
      </c>
      <c r="H484" s="10">
        <v>8</v>
      </c>
      <c r="I484" s="10">
        <v>13</v>
      </c>
      <c r="J484" s="11">
        <f t="shared" si="28"/>
        <v>0</v>
      </c>
      <c r="K484" s="11" t="s">
        <v>1929</v>
      </c>
      <c r="L484" s="11">
        <f t="shared" si="29"/>
        <v>0</v>
      </c>
      <c r="M484" s="11" t="s">
        <v>1929</v>
      </c>
      <c r="N484" s="11">
        <f t="shared" si="30"/>
        <v>0</v>
      </c>
      <c r="O484" s="11" t="s">
        <v>1929</v>
      </c>
      <c r="P484" s="11">
        <f t="shared" si="31"/>
        <v>0</v>
      </c>
      <c r="Q484" s="11" t="s">
        <v>1929</v>
      </c>
    </row>
    <row r="485" spans="1:17" ht="114.75" x14ac:dyDescent="0.25">
      <c r="A485" s="7" t="s">
        <v>1943</v>
      </c>
      <c r="B485" s="7" t="s">
        <v>2375</v>
      </c>
      <c r="C485" s="11" t="s">
        <v>1</v>
      </c>
      <c r="D485" s="8" t="s">
        <v>2711</v>
      </c>
      <c r="E485" s="9">
        <v>0.84619999999999995</v>
      </c>
      <c r="F485" s="10">
        <v>11</v>
      </c>
      <c r="G485" s="9">
        <v>0.15379999999999999</v>
      </c>
      <c r="H485" s="10">
        <v>2</v>
      </c>
      <c r="I485" s="10">
        <v>13</v>
      </c>
      <c r="J485" s="11">
        <f t="shared" si="28"/>
        <v>1</v>
      </c>
      <c r="K485" s="11" t="s">
        <v>1434</v>
      </c>
      <c r="L485" s="11">
        <f t="shared" si="29"/>
        <v>1</v>
      </c>
      <c r="M485" s="11" t="s">
        <v>1434</v>
      </c>
      <c r="N485" s="11">
        <f t="shared" si="30"/>
        <v>0</v>
      </c>
      <c r="O485" s="11" t="s">
        <v>1929</v>
      </c>
      <c r="P485" s="11">
        <f t="shared" si="31"/>
        <v>0</v>
      </c>
      <c r="Q485" s="11" t="s">
        <v>1929</v>
      </c>
    </row>
    <row r="486" spans="1:17" ht="127.5" x14ac:dyDescent="0.25">
      <c r="A486" s="7" t="s">
        <v>1943</v>
      </c>
      <c r="B486" s="7" t="s">
        <v>2375</v>
      </c>
      <c r="C486" s="11" t="s">
        <v>1</v>
      </c>
      <c r="D486" s="8" t="s">
        <v>2712</v>
      </c>
      <c r="E486" s="9">
        <v>0.84619999999999995</v>
      </c>
      <c r="F486" s="10">
        <v>11</v>
      </c>
      <c r="G486" s="9">
        <v>0.15379999999999999</v>
      </c>
      <c r="H486" s="10">
        <v>2</v>
      </c>
      <c r="I486" s="10">
        <v>13</v>
      </c>
      <c r="J486" s="11">
        <f t="shared" si="28"/>
        <v>1</v>
      </c>
      <c r="K486" s="11" t="s">
        <v>1434</v>
      </c>
      <c r="L486" s="11">
        <f t="shared" si="29"/>
        <v>1</v>
      </c>
      <c r="M486" s="11" t="s">
        <v>1434</v>
      </c>
      <c r="N486" s="11">
        <f t="shared" si="30"/>
        <v>0</v>
      </c>
      <c r="O486" s="11" t="s">
        <v>1929</v>
      </c>
      <c r="P486" s="11">
        <f t="shared" si="31"/>
        <v>0</v>
      </c>
      <c r="Q486" s="11" t="s">
        <v>1929</v>
      </c>
    </row>
    <row r="487" spans="1:17" ht="165.75" x14ac:dyDescent="0.25">
      <c r="A487" s="7" t="s">
        <v>1943</v>
      </c>
      <c r="B487" s="7" t="s">
        <v>2375</v>
      </c>
      <c r="C487" s="11" t="s">
        <v>1</v>
      </c>
      <c r="D487" s="8" t="s">
        <v>2713</v>
      </c>
      <c r="E487" s="9">
        <v>1</v>
      </c>
      <c r="F487" s="10">
        <v>13</v>
      </c>
      <c r="G487" s="9">
        <v>0</v>
      </c>
      <c r="H487" s="10">
        <v>0</v>
      </c>
      <c r="I487" s="10">
        <v>13</v>
      </c>
      <c r="J487" s="11">
        <f t="shared" si="28"/>
        <v>1</v>
      </c>
      <c r="K487" s="11" t="s">
        <v>1434</v>
      </c>
      <c r="L487" s="11">
        <f t="shared" si="29"/>
        <v>1</v>
      </c>
      <c r="M487" s="11" t="s">
        <v>1434</v>
      </c>
      <c r="N487" s="11">
        <f t="shared" si="30"/>
        <v>1</v>
      </c>
      <c r="O487" s="11" t="s">
        <v>1434</v>
      </c>
      <c r="P487" s="11">
        <f t="shared" si="31"/>
        <v>1</v>
      </c>
      <c r="Q487" s="11" t="s">
        <v>1434</v>
      </c>
    </row>
    <row r="488" spans="1:17" ht="89.25" x14ac:dyDescent="0.25">
      <c r="A488" s="7" t="s">
        <v>1943</v>
      </c>
      <c r="B488" s="7" t="s">
        <v>2375</v>
      </c>
      <c r="C488" s="11" t="s">
        <v>1</v>
      </c>
      <c r="D488" s="8" t="s">
        <v>2714</v>
      </c>
      <c r="E488" s="9">
        <v>0.76919999999999999</v>
      </c>
      <c r="F488" s="10">
        <v>10</v>
      </c>
      <c r="G488" s="9">
        <v>0.23080000000000001</v>
      </c>
      <c r="H488" s="10">
        <v>3</v>
      </c>
      <c r="I488" s="10">
        <v>13</v>
      </c>
      <c r="J488" s="11">
        <f t="shared" si="28"/>
        <v>1</v>
      </c>
      <c r="K488" s="11" t="s">
        <v>1434</v>
      </c>
      <c r="L488" s="11">
        <f t="shared" si="29"/>
        <v>0</v>
      </c>
      <c r="M488" s="11" t="s">
        <v>1929</v>
      </c>
      <c r="N488" s="11">
        <f t="shared" si="30"/>
        <v>0</v>
      </c>
      <c r="O488" s="11" t="s">
        <v>1929</v>
      </c>
      <c r="P488" s="11">
        <f t="shared" si="31"/>
        <v>0</v>
      </c>
      <c r="Q488" s="11" t="s">
        <v>1929</v>
      </c>
    </row>
    <row r="489" spans="1:17" ht="51" x14ac:dyDescent="0.25">
      <c r="A489" s="7" t="s">
        <v>1943</v>
      </c>
      <c r="B489" s="7" t="s">
        <v>2375</v>
      </c>
      <c r="C489" s="11" t="s">
        <v>1</v>
      </c>
      <c r="D489" s="8" t="s">
        <v>2715</v>
      </c>
      <c r="E489" s="9">
        <v>0.69230000000000003</v>
      </c>
      <c r="F489" s="10">
        <v>9</v>
      </c>
      <c r="G489" s="9">
        <v>0.30769999999999997</v>
      </c>
      <c r="H489" s="10">
        <v>4</v>
      </c>
      <c r="I489" s="10">
        <v>13</v>
      </c>
      <c r="J489" s="11">
        <f t="shared" si="28"/>
        <v>1</v>
      </c>
      <c r="K489" s="11" t="s">
        <v>1434</v>
      </c>
      <c r="L489" s="11">
        <f t="shared" si="29"/>
        <v>0</v>
      </c>
      <c r="M489" s="11" t="s">
        <v>1929</v>
      </c>
      <c r="N489" s="11">
        <f t="shared" si="30"/>
        <v>0</v>
      </c>
      <c r="O489" s="11" t="s">
        <v>1929</v>
      </c>
      <c r="P489" s="11">
        <f t="shared" si="31"/>
        <v>0</v>
      </c>
      <c r="Q489" s="11" t="s">
        <v>1929</v>
      </c>
    </row>
    <row r="490" spans="1:17" ht="89.25" x14ac:dyDescent="0.25">
      <c r="A490" s="7" t="s">
        <v>1943</v>
      </c>
      <c r="B490" s="7" t="s">
        <v>2378</v>
      </c>
      <c r="C490" s="11" t="s">
        <v>1</v>
      </c>
      <c r="D490" s="8" t="s">
        <v>2716</v>
      </c>
      <c r="E490" s="9">
        <v>1</v>
      </c>
      <c r="F490" s="10">
        <v>13</v>
      </c>
      <c r="G490" s="9">
        <v>0</v>
      </c>
      <c r="H490" s="10">
        <v>0</v>
      </c>
      <c r="I490" s="10">
        <v>13</v>
      </c>
      <c r="J490" s="11">
        <f t="shared" si="28"/>
        <v>1</v>
      </c>
      <c r="K490" s="11" t="s">
        <v>1434</v>
      </c>
      <c r="L490" s="11">
        <f t="shared" si="29"/>
        <v>1</v>
      </c>
      <c r="M490" s="11" t="s">
        <v>1434</v>
      </c>
      <c r="N490" s="11">
        <f t="shared" si="30"/>
        <v>1</v>
      </c>
      <c r="O490" s="11" t="s">
        <v>1434</v>
      </c>
      <c r="P490" s="11">
        <f t="shared" si="31"/>
        <v>1</v>
      </c>
      <c r="Q490" s="11" t="s">
        <v>1434</v>
      </c>
    </row>
    <row r="491" spans="1:17" ht="114.75" x14ac:dyDescent="0.25">
      <c r="A491" s="7" t="s">
        <v>1943</v>
      </c>
      <c r="B491" s="7" t="s">
        <v>2378</v>
      </c>
      <c r="C491" s="11" t="s">
        <v>1</v>
      </c>
      <c r="D491" s="8" t="s">
        <v>2380</v>
      </c>
      <c r="E491" s="9">
        <v>0.92310000000000003</v>
      </c>
      <c r="F491" s="10">
        <v>12</v>
      </c>
      <c r="G491" s="9">
        <v>7.6899999999999996E-2</v>
      </c>
      <c r="H491" s="10">
        <v>1</v>
      </c>
      <c r="I491" s="10">
        <v>13</v>
      </c>
      <c r="J491" s="11">
        <f t="shared" si="28"/>
        <v>1</v>
      </c>
      <c r="K491" s="11" t="s">
        <v>1434</v>
      </c>
      <c r="L491" s="11">
        <f t="shared" si="29"/>
        <v>1</v>
      </c>
      <c r="M491" s="11" t="s">
        <v>1434</v>
      </c>
      <c r="N491" s="11">
        <f t="shared" si="30"/>
        <v>1</v>
      </c>
      <c r="O491" s="11" t="s">
        <v>1434</v>
      </c>
      <c r="P491" s="11">
        <f t="shared" si="31"/>
        <v>0</v>
      </c>
      <c r="Q491" s="11" t="s">
        <v>1929</v>
      </c>
    </row>
    <row r="492" spans="1:17" ht="165.75" x14ac:dyDescent="0.25">
      <c r="A492" s="7" t="s">
        <v>1943</v>
      </c>
      <c r="B492" s="7" t="s">
        <v>2378</v>
      </c>
      <c r="C492" s="11" t="s">
        <v>1</v>
      </c>
      <c r="D492" s="8" t="s">
        <v>2717</v>
      </c>
      <c r="E492" s="9">
        <v>0.76919999999999999</v>
      </c>
      <c r="F492" s="10">
        <v>10</v>
      </c>
      <c r="G492" s="9">
        <v>0.23080000000000001</v>
      </c>
      <c r="H492" s="10">
        <v>3</v>
      </c>
      <c r="I492" s="10">
        <v>13</v>
      </c>
      <c r="J492" s="11">
        <f t="shared" si="28"/>
        <v>1</v>
      </c>
      <c r="K492" s="11" t="s">
        <v>1434</v>
      </c>
      <c r="L492" s="11">
        <f t="shared" si="29"/>
        <v>0</v>
      </c>
      <c r="M492" s="11" t="s">
        <v>1929</v>
      </c>
      <c r="N492" s="11">
        <f t="shared" si="30"/>
        <v>0</v>
      </c>
      <c r="O492" s="11" t="s">
        <v>1929</v>
      </c>
      <c r="P492" s="11">
        <f t="shared" si="31"/>
        <v>0</v>
      </c>
      <c r="Q492" s="11" t="s">
        <v>1929</v>
      </c>
    </row>
    <row r="493" spans="1:17" ht="63.75" x14ac:dyDescent="0.25">
      <c r="A493" s="7" t="s">
        <v>1943</v>
      </c>
      <c r="B493" s="7" t="s">
        <v>2378</v>
      </c>
      <c r="C493" s="11" t="s">
        <v>1</v>
      </c>
      <c r="D493" s="8" t="s">
        <v>2718</v>
      </c>
      <c r="E493" s="9">
        <v>0.92310000000000003</v>
      </c>
      <c r="F493" s="10">
        <v>12</v>
      </c>
      <c r="G493" s="9">
        <v>7.6899999999999996E-2</v>
      </c>
      <c r="H493" s="10">
        <v>1</v>
      </c>
      <c r="I493" s="10">
        <v>13</v>
      </c>
      <c r="J493" s="11">
        <f t="shared" si="28"/>
        <v>1</v>
      </c>
      <c r="K493" s="11" t="s">
        <v>1434</v>
      </c>
      <c r="L493" s="11">
        <f t="shared" si="29"/>
        <v>1</v>
      </c>
      <c r="M493" s="11" t="s">
        <v>1434</v>
      </c>
      <c r="N493" s="11">
        <f t="shared" si="30"/>
        <v>1</v>
      </c>
      <c r="O493" s="11" t="s">
        <v>1434</v>
      </c>
      <c r="P493" s="11">
        <f t="shared" si="31"/>
        <v>0</v>
      </c>
      <c r="Q493" s="11" t="s">
        <v>1929</v>
      </c>
    </row>
    <row r="494" spans="1:17" ht="153" x14ac:dyDescent="0.25">
      <c r="A494" s="7" t="s">
        <v>1944</v>
      </c>
      <c r="B494" s="7" t="s">
        <v>2383</v>
      </c>
      <c r="C494" s="11" t="s">
        <v>1</v>
      </c>
      <c r="D494" s="8" t="s">
        <v>2719</v>
      </c>
      <c r="E494" s="9">
        <v>1</v>
      </c>
      <c r="F494" s="10">
        <v>13</v>
      </c>
      <c r="G494" s="9">
        <v>0</v>
      </c>
      <c r="H494" s="10">
        <v>0</v>
      </c>
      <c r="I494" s="10">
        <v>13</v>
      </c>
      <c r="J494" s="11">
        <f t="shared" si="28"/>
        <v>1</v>
      </c>
      <c r="K494" s="11" t="s">
        <v>1434</v>
      </c>
      <c r="L494" s="11">
        <f t="shared" si="29"/>
        <v>1</v>
      </c>
      <c r="M494" s="11" t="s">
        <v>1434</v>
      </c>
      <c r="N494" s="11">
        <f t="shared" si="30"/>
        <v>1</v>
      </c>
      <c r="O494" s="11" t="s">
        <v>1434</v>
      </c>
      <c r="P494" s="11">
        <f t="shared" si="31"/>
        <v>1</v>
      </c>
      <c r="Q494" s="11" t="s">
        <v>1434</v>
      </c>
    </row>
    <row r="495" spans="1:17" ht="38.25" x14ac:dyDescent="0.25">
      <c r="A495" s="7" t="s">
        <v>1944</v>
      </c>
      <c r="B495" s="7" t="s">
        <v>2383</v>
      </c>
      <c r="C495" s="11" t="s">
        <v>1</v>
      </c>
      <c r="D495" s="8" t="s">
        <v>2720</v>
      </c>
      <c r="E495" s="9">
        <v>0.69230000000000003</v>
      </c>
      <c r="F495" s="10">
        <v>9</v>
      </c>
      <c r="G495" s="9">
        <v>0.30769999999999997</v>
      </c>
      <c r="H495" s="10">
        <v>4</v>
      </c>
      <c r="I495" s="10">
        <v>13</v>
      </c>
      <c r="J495" s="11">
        <f t="shared" si="28"/>
        <v>1</v>
      </c>
      <c r="K495" s="11" t="s">
        <v>1434</v>
      </c>
      <c r="L495" s="11">
        <f t="shared" si="29"/>
        <v>0</v>
      </c>
      <c r="M495" s="11" t="s">
        <v>1929</v>
      </c>
      <c r="N495" s="11">
        <f t="shared" si="30"/>
        <v>0</v>
      </c>
      <c r="O495" s="11" t="s">
        <v>1929</v>
      </c>
      <c r="P495" s="11">
        <f t="shared" si="31"/>
        <v>0</v>
      </c>
      <c r="Q495" s="11" t="s">
        <v>1929</v>
      </c>
    </row>
    <row r="496" spans="1:17" ht="63.75" x14ac:dyDescent="0.25">
      <c r="A496" s="7" t="s">
        <v>1944</v>
      </c>
      <c r="B496" s="7" t="s">
        <v>2383</v>
      </c>
      <c r="C496" s="11" t="s">
        <v>1</v>
      </c>
      <c r="D496" s="8" t="s">
        <v>2721</v>
      </c>
      <c r="E496" s="9">
        <v>0.69230000000000003</v>
      </c>
      <c r="F496" s="10">
        <v>9</v>
      </c>
      <c r="G496" s="9">
        <v>0.30769999999999997</v>
      </c>
      <c r="H496" s="10">
        <v>4</v>
      </c>
      <c r="I496" s="10">
        <v>13</v>
      </c>
      <c r="J496" s="11">
        <f t="shared" si="28"/>
        <v>1</v>
      </c>
      <c r="K496" s="11" t="s">
        <v>1434</v>
      </c>
      <c r="L496" s="11">
        <f t="shared" si="29"/>
        <v>0</v>
      </c>
      <c r="M496" s="11" t="s">
        <v>1929</v>
      </c>
      <c r="N496" s="11">
        <f t="shared" si="30"/>
        <v>0</v>
      </c>
      <c r="O496" s="11" t="s">
        <v>1929</v>
      </c>
      <c r="P496" s="11">
        <f t="shared" si="31"/>
        <v>0</v>
      </c>
      <c r="Q496" s="11" t="s">
        <v>1929</v>
      </c>
    </row>
    <row r="497" spans="1:17" ht="89.25" x14ac:dyDescent="0.25">
      <c r="A497" s="7" t="s">
        <v>1944</v>
      </c>
      <c r="B497" s="7" t="s">
        <v>2383</v>
      </c>
      <c r="C497" s="11" t="s">
        <v>1</v>
      </c>
      <c r="D497" s="8" t="s">
        <v>2722</v>
      </c>
      <c r="E497" s="9">
        <v>0.84619999999999995</v>
      </c>
      <c r="F497" s="10">
        <v>11</v>
      </c>
      <c r="G497" s="9">
        <v>0.15379999999999999</v>
      </c>
      <c r="H497" s="10">
        <v>2</v>
      </c>
      <c r="I497" s="10">
        <v>13</v>
      </c>
      <c r="J497" s="11">
        <f t="shared" si="28"/>
        <v>1</v>
      </c>
      <c r="K497" s="11" t="s">
        <v>1434</v>
      </c>
      <c r="L497" s="11">
        <f t="shared" si="29"/>
        <v>1</v>
      </c>
      <c r="M497" s="11" t="s">
        <v>1434</v>
      </c>
      <c r="N497" s="11">
        <f t="shared" si="30"/>
        <v>0</v>
      </c>
      <c r="O497" s="11" t="s">
        <v>1929</v>
      </c>
      <c r="P497" s="11">
        <f t="shared" si="31"/>
        <v>0</v>
      </c>
      <c r="Q497" s="11" t="s">
        <v>1929</v>
      </c>
    </row>
    <row r="498" spans="1:17" ht="102" x14ac:dyDescent="0.25">
      <c r="A498" s="7" t="s">
        <v>1944</v>
      </c>
      <c r="B498" s="7" t="s">
        <v>2383</v>
      </c>
      <c r="C498" s="11" t="s">
        <v>1</v>
      </c>
      <c r="D498" s="8" t="s">
        <v>2723</v>
      </c>
      <c r="E498" s="9">
        <v>0.69230000000000003</v>
      </c>
      <c r="F498" s="10">
        <v>9</v>
      </c>
      <c r="G498" s="9">
        <v>0.30769999999999997</v>
      </c>
      <c r="H498" s="10">
        <v>4</v>
      </c>
      <c r="I498" s="10">
        <v>13</v>
      </c>
      <c r="J498" s="11">
        <f t="shared" si="28"/>
        <v>1</v>
      </c>
      <c r="K498" s="11" t="s">
        <v>1434</v>
      </c>
      <c r="L498" s="11">
        <f t="shared" si="29"/>
        <v>0</v>
      </c>
      <c r="M498" s="11" t="s">
        <v>1929</v>
      </c>
      <c r="N498" s="11">
        <f t="shared" si="30"/>
        <v>0</v>
      </c>
      <c r="O498" s="11" t="s">
        <v>1929</v>
      </c>
      <c r="P498" s="11">
        <f t="shared" si="31"/>
        <v>0</v>
      </c>
      <c r="Q498" s="11" t="s">
        <v>1929</v>
      </c>
    </row>
    <row r="499" spans="1:17" ht="38.25" x14ac:dyDescent="0.25">
      <c r="A499" s="7" t="s">
        <v>1944</v>
      </c>
      <c r="B499" s="7" t="s">
        <v>2383</v>
      </c>
      <c r="C499" s="11" t="s">
        <v>1</v>
      </c>
      <c r="D499" s="8" t="s">
        <v>2724</v>
      </c>
      <c r="E499" s="9">
        <v>0.61539999999999995</v>
      </c>
      <c r="F499" s="10">
        <v>8</v>
      </c>
      <c r="G499" s="9">
        <v>0.3846</v>
      </c>
      <c r="H499" s="10">
        <v>5</v>
      </c>
      <c r="I499" s="10">
        <v>13</v>
      </c>
      <c r="J499" s="11">
        <f t="shared" si="28"/>
        <v>0</v>
      </c>
      <c r="K499" s="11" t="s">
        <v>1929</v>
      </c>
      <c r="L499" s="11">
        <f t="shared" si="29"/>
        <v>0</v>
      </c>
      <c r="M499" s="11" t="s">
        <v>1929</v>
      </c>
      <c r="N499" s="11">
        <f t="shared" si="30"/>
        <v>0</v>
      </c>
      <c r="O499" s="11" t="s">
        <v>1929</v>
      </c>
      <c r="P499" s="11">
        <f t="shared" si="31"/>
        <v>0</v>
      </c>
      <c r="Q499" s="11" t="s">
        <v>1929</v>
      </c>
    </row>
    <row r="500" spans="1:17" ht="63.75" x14ac:dyDescent="0.25">
      <c r="A500" s="7" t="s">
        <v>1944</v>
      </c>
      <c r="B500" s="7" t="s">
        <v>2383</v>
      </c>
      <c r="C500" s="11" t="s">
        <v>1</v>
      </c>
      <c r="D500" s="8" t="s">
        <v>2725</v>
      </c>
      <c r="E500" s="9">
        <v>0.76919999999999999</v>
      </c>
      <c r="F500" s="10">
        <v>10</v>
      </c>
      <c r="G500" s="9">
        <v>0.23080000000000001</v>
      </c>
      <c r="H500" s="10">
        <v>3</v>
      </c>
      <c r="I500" s="10">
        <v>13</v>
      </c>
      <c r="J500" s="11">
        <f t="shared" si="28"/>
        <v>1</v>
      </c>
      <c r="K500" s="11" t="s">
        <v>1434</v>
      </c>
      <c r="L500" s="11">
        <f t="shared" si="29"/>
        <v>0</v>
      </c>
      <c r="M500" s="11" t="s">
        <v>1929</v>
      </c>
      <c r="N500" s="11">
        <f t="shared" si="30"/>
        <v>0</v>
      </c>
      <c r="O500" s="11" t="s">
        <v>1929</v>
      </c>
      <c r="P500" s="11">
        <f t="shared" si="31"/>
        <v>0</v>
      </c>
      <c r="Q500" s="11" t="s">
        <v>1929</v>
      </c>
    </row>
    <row r="501" spans="1:17" ht="153.75" x14ac:dyDescent="0.25">
      <c r="A501" s="7" t="s">
        <v>1944</v>
      </c>
      <c r="B501" s="15" t="s">
        <v>2100</v>
      </c>
      <c r="C501" s="11" t="s">
        <v>1</v>
      </c>
      <c r="D501" s="8" t="s">
        <v>2726</v>
      </c>
      <c r="E501" s="9">
        <v>0.92310000000000003</v>
      </c>
      <c r="F501" s="10">
        <v>12</v>
      </c>
      <c r="G501" s="9">
        <v>7.6899999999999996E-2</v>
      </c>
      <c r="H501" s="10">
        <v>1</v>
      </c>
      <c r="I501" s="10">
        <v>13</v>
      </c>
      <c r="J501" s="11">
        <f t="shared" si="28"/>
        <v>1</v>
      </c>
      <c r="K501" s="11" t="s">
        <v>1434</v>
      </c>
      <c r="L501" s="11">
        <f t="shared" si="29"/>
        <v>1</v>
      </c>
      <c r="M501" s="11" t="s">
        <v>1434</v>
      </c>
      <c r="N501" s="11">
        <f t="shared" si="30"/>
        <v>1</v>
      </c>
      <c r="O501" s="11" t="s">
        <v>1434</v>
      </c>
      <c r="P501" s="11">
        <f t="shared" si="31"/>
        <v>0</v>
      </c>
      <c r="Q501" s="11" t="s">
        <v>1929</v>
      </c>
    </row>
    <row r="502" spans="1:17" ht="204" x14ac:dyDescent="0.25">
      <c r="A502" s="7" t="s">
        <v>1944</v>
      </c>
      <c r="B502" s="15" t="s">
        <v>2100</v>
      </c>
      <c r="C502" s="11" t="s">
        <v>1</v>
      </c>
      <c r="D502" s="8" t="s">
        <v>2727</v>
      </c>
      <c r="E502" s="9">
        <v>0.69230000000000003</v>
      </c>
      <c r="F502" s="10">
        <v>9</v>
      </c>
      <c r="G502" s="9">
        <v>0.30769999999999997</v>
      </c>
      <c r="H502" s="10">
        <v>4</v>
      </c>
      <c r="I502" s="10">
        <v>13</v>
      </c>
      <c r="J502" s="11">
        <f t="shared" si="28"/>
        <v>1</v>
      </c>
      <c r="K502" s="11" t="s">
        <v>1434</v>
      </c>
      <c r="L502" s="11">
        <f t="shared" si="29"/>
        <v>0</v>
      </c>
      <c r="M502" s="11" t="s">
        <v>1929</v>
      </c>
      <c r="N502" s="11">
        <f t="shared" si="30"/>
        <v>0</v>
      </c>
      <c r="O502" s="11" t="s">
        <v>1929</v>
      </c>
      <c r="P502" s="11">
        <f t="shared" si="31"/>
        <v>0</v>
      </c>
      <c r="Q502" s="11" t="s">
        <v>1929</v>
      </c>
    </row>
    <row r="503" spans="1:17" ht="153.75" x14ac:dyDescent="0.25">
      <c r="A503" s="7" t="s">
        <v>1944</v>
      </c>
      <c r="B503" s="15" t="s">
        <v>2100</v>
      </c>
      <c r="C503" s="11" t="s">
        <v>1</v>
      </c>
      <c r="D503" s="8" t="s">
        <v>2728</v>
      </c>
      <c r="E503" s="9">
        <v>0.84619999999999995</v>
      </c>
      <c r="F503" s="10">
        <v>11</v>
      </c>
      <c r="G503" s="9">
        <v>0.15379999999999999</v>
      </c>
      <c r="H503" s="10">
        <v>2</v>
      </c>
      <c r="I503" s="10">
        <v>13</v>
      </c>
      <c r="J503" s="11">
        <f t="shared" si="28"/>
        <v>1</v>
      </c>
      <c r="K503" s="11" t="s">
        <v>1434</v>
      </c>
      <c r="L503" s="11">
        <f t="shared" si="29"/>
        <v>1</v>
      </c>
      <c r="M503" s="11" t="s">
        <v>1434</v>
      </c>
      <c r="N503" s="11">
        <f t="shared" si="30"/>
        <v>0</v>
      </c>
      <c r="O503" s="11" t="s">
        <v>1929</v>
      </c>
      <c r="P503" s="11">
        <f t="shared" si="31"/>
        <v>0</v>
      </c>
      <c r="Q503" s="11" t="s">
        <v>1929</v>
      </c>
    </row>
    <row r="504" spans="1:17" ht="153.75" x14ac:dyDescent="0.25">
      <c r="A504" s="7" t="s">
        <v>1944</v>
      </c>
      <c r="B504" s="15" t="s">
        <v>2100</v>
      </c>
      <c r="C504" s="11" t="s">
        <v>1</v>
      </c>
      <c r="D504" s="8" t="s">
        <v>2729</v>
      </c>
      <c r="E504" s="9">
        <v>0.76919999999999999</v>
      </c>
      <c r="F504" s="10">
        <v>10</v>
      </c>
      <c r="G504" s="9">
        <v>0.23080000000000001</v>
      </c>
      <c r="H504" s="10">
        <v>3</v>
      </c>
      <c r="I504" s="10">
        <v>13</v>
      </c>
      <c r="J504" s="11">
        <f t="shared" si="28"/>
        <v>1</v>
      </c>
      <c r="K504" s="11" t="s">
        <v>1434</v>
      </c>
      <c r="L504" s="11">
        <f t="shared" si="29"/>
        <v>0</v>
      </c>
      <c r="M504" s="11" t="s">
        <v>1929</v>
      </c>
      <c r="N504" s="11">
        <f t="shared" si="30"/>
        <v>0</v>
      </c>
      <c r="O504" s="11" t="s">
        <v>1929</v>
      </c>
      <c r="P504" s="11">
        <f t="shared" si="31"/>
        <v>0</v>
      </c>
      <c r="Q504" s="11" t="s">
        <v>1929</v>
      </c>
    </row>
    <row r="505" spans="1:17" ht="153.75" x14ac:dyDescent="0.25">
      <c r="A505" s="7" t="s">
        <v>1944</v>
      </c>
      <c r="B505" s="15" t="s">
        <v>2100</v>
      </c>
      <c r="C505" s="11" t="s">
        <v>1</v>
      </c>
      <c r="D505" s="8" t="s">
        <v>2730</v>
      </c>
      <c r="E505" s="9">
        <v>0.69230000000000003</v>
      </c>
      <c r="F505" s="10">
        <v>9</v>
      </c>
      <c r="G505" s="9">
        <v>0.30769999999999997</v>
      </c>
      <c r="H505" s="10">
        <v>4</v>
      </c>
      <c r="I505" s="10">
        <v>13</v>
      </c>
      <c r="J505" s="11">
        <f t="shared" si="28"/>
        <v>1</v>
      </c>
      <c r="K505" s="11" t="s">
        <v>1434</v>
      </c>
      <c r="L505" s="11">
        <f t="shared" si="29"/>
        <v>0</v>
      </c>
      <c r="M505" s="11" t="s">
        <v>1929</v>
      </c>
      <c r="N505" s="11">
        <f t="shared" si="30"/>
        <v>0</v>
      </c>
      <c r="O505" s="11" t="s">
        <v>1929</v>
      </c>
      <c r="P505" s="11">
        <f t="shared" si="31"/>
        <v>0</v>
      </c>
      <c r="Q505" s="11" t="s">
        <v>1929</v>
      </c>
    </row>
    <row r="506" spans="1:17" ht="204" x14ac:dyDescent="0.25">
      <c r="A506" s="7" t="s">
        <v>1944</v>
      </c>
      <c r="B506" s="7" t="s">
        <v>2398</v>
      </c>
      <c r="C506" s="11" t="s">
        <v>1</v>
      </c>
      <c r="D506" s="8" t="s">
        <v>2731</v>
      </c>
      <c r="E506" s="9">
        <v>0.84619999999999995</v>
      </c>
      <c r="F506" s="10">
        <v>11</v>
      </c>
      <c r="G506" s="9">
        <v>0.15379999999999999</v>
      </c>
      <c r="H506" s="10">
        <v>2</v>
      </c>
      <c r="I506" s="10">
        <v>13</v>
      </c>
      <c r="J506" s="11">
        <f t="shared" si="28"/>
        <v>1</v>
      </c>
      <c r="K506" s="11" t="s">
        <v>1434</v>
      </c>
      <c r="L506" s="11">
        <f t="shared" si="29"/>
        <v>1</v>
      </c>
      <c r="M506" s="11" t="s">
        <v>1434</v>
      </c>
      <c r="N506" s="11">
        <f t="shared" si="30"/>
        <v>0</v>
      </c>
      <c r="O506" s="11" t="s">
        <v>1929</v>
      </c>
      <c r="P506" s="11">
        <f t="shared" si="31"/>
        <v>0</v>
      </c>
      <c r="Q506" s="11" t="s">
        <v>1929</v>
      </c>
    </row>
    <row r="507" spans="1:17" ht="153" x14ac:dyDescent="0.25">
      <c r="A507" s="7" t="s">
        <v>1944</v>
      </c>
      <c r="B507" s="7" t="s">
        <v>2398</v>
      </c>
      <c r="C507" s="11" t="s">
        <v>1</v>
      </c>
      <c r="D507" s="8" t="s">
        <v>2732</v>
      </c>
      <c r="E507" s="9">
        <v>0.69230000000000003</v>
      </c>
      <c r="F507" s="10">
        <v>9</v>
      </c>
      <c r="G507" s="9">
        <v>0.30769999999999997</v>
      </c>
      <c r="H507" s="10">
        <v>4</v>
      </c>
      <c r="I507" s="10">
        <v>13</v>
      </c>
      <c r="J507" s="11">
        <f t="shared" si="28"/>
        <v>1</v>
      </c>
      <c r="K507" s="11" t="s">
        <v>1434</v>
      </c>
      <c r="L507" s="11">
        <f t="shared" si="29"/>
        <v>0</v>
      </c>
      <c r="M507" s="11" t="s">
        <v>1929</v>
      </c>
      <c r="N507" s="11">
        <f t="shared" si="30"/>
        <v>0</v>
      </c>
      <c r="O507" s="11" t="s">
        <v>1929</v>
      </c>
      <c r="P507" s="11">
        <f t="shared" si="31"/>
        <v>0</v>
      </c>
      <c r="Q507" s="11" t="s">
        <v>1929</v>
      </c>
    </row>
    <row r="508" spans="1:17" ht="102" x14ac:dyDescent="0.25">
      <c r="A508" s="7" t="s">
        <v>1944</v>
      </c>
      <c r="B508" s="7" t="s">
        <v>2398</v>
      </c>
      <c r="C508" s="11" t="s">
        <v>1</v>
      </c>
      <c r="D508" s="8" t="s">
        <v>2733</v>
      </c>
      <c r="E508" s="9">
        <v>0.84619999999999995</v>
      </c>
      <c r="F508" s="10">
        <v>11</v>
      </c>
      <c r="G508" s="9">
        <v>0.15379999999999999</v>
      </c>
      <c r="H508" s="10">
        <v>2</v>
      </c>
      <c r="I508" s="10">
        <v>13</v>
      </c>
      <c r="J508" s="11">
        <f t="shared" si="28"/>
        <v>1</v>
      </c>
      <c r="K508" s="11" t="s">
        <v>1434</v>
      </c>
      <c r="L508" s="11">
        <f t="shared" si="29"/>
        <v>1</v>
      </c>
      <c r="M508" s="11" t="s">
        <v>1434</v>
      </c>
      <c r="N508" s="11">
        <f t="shared" si="30"/>
        <v>0</v>
      </c>
      <c r="O508" s="11" t="s">
        <v>1929</v>
      </c>
      <c r="P508" s="11">
        <f t="shared" si="31"/>
        <v>0</v>
      </c>
      <c r="Q508" s="11" t="s">
        <v>1929</v>
      </c>
    </row>
    <row r="509" spans="1:17" ht="63.75" x14ac:dyDescent="0.25">
      <c r="A509" s="7" t="s">
        <v>1944</v>
      </c>
      <c r="B509" s="7" t="s">
        <v>2398</v>
      </c>
      <c r="C509" s="11" t="s">
        <v>1</v>
      </c>
      <c r="D509" s="8" t="s">
        <v>2734</v>
      </c>
      <c r="E509" s="9">
        <v>0.76919999999999999</v>
      </c>
      <c r="F509" s="10">
        <v>10</v>
      </c>
      <c r="G509" s="9">
        <v>0.23080000000000001</v>
      </c>
      <c r="H509" s="10">
        <v>3</v>
      </c>
      <c r="I509" s="10">
        <v>13</v>
      </c>
      <c r="J509" s="11">
        <f t="shared" si="28"/>
        <v>1</v>
      </c>
      <c r="K509" s="11" t="s">
        <v>1434</v>
      </c>
      <c r="L509" s="11">
        <f t="shared" si="29"/>
        <v>0</v>
      </c>
      <c r="M509" s="11" t="s">
        <v>1929</v>
      </c>
      <c r="N509" s="11">
        <f t="shared" si="30"/>
        <v>0</v>
      </c>
      <c r="O509" s="11" t="s">
        <v>1929</v>
      </c>
      <c r="P509" s="11">
        <f t="shared" si="31"/>
        <v>0</v>
      </c>
      <c r="Q509" s="11" t="s">
        <v>1929</v>
      </c>
    </row>
    <row r="510" spans="1:17" ht="38.25" x14ac:dyDescent="0.25">
      <c r="A510" s="7" t="s">
        <v>1944</v>
      </c>
      <c r="B510" s="7" t="s">
        <v>2398</v>
      </c>
      <c r="C510" s="11" t="s">
        <v>1</v>
      </c>
      <c r="D510" s="8" t="s">
        <v>2735</v>
      </c>
      <c r="E510" s="9">
        <v>0.76919999999999999</v>
      </c>
      <c r="F510" s="10">
        <v>10</v>
      </c>
      <c r="G510" s="9">
        <v>0.23080000000000001</v>
      </c>
      <c r="H510" s="10">
        <v>3</v>
      </c>
      <c r="I510" s="10">
        <v>13</v>
      </c>
      <c r="J510" s="11">
        <f t="shared" si="28"/>
        <v>1</v>
      </c>
      <c r="K510" s="11" t="s">
        <v>1434</v>
      </c>
      <c r="L510" s="11">
        <f t="shared" si="29"/>
        <v>0</v>
      </c>
      <c r="M510" s="11" t="s">
        <v>1929</v>
      </c>
      <c r="N510" s="11">
        <f t="shared" si="30"/>
        <v>0</v>
      </c>
      <c r="O510" s="11" t="s">
        <v>1929</v>
      </c>
      <c r="P510" s="11">
        <f t="shared" si="31"/>
        <v>0</v>
      </c>
      <c r="Q510" s="11" t="s">
        <v>1929</v>
      </c>
    </row>
    <row r="511" spans="1:17" ht="153" x14ac:dyDescent="0.25">
      <c r="A511" s="7" t="s">
        <v>1944</v>
      </c>
      <c r="B511" s="7" t="s">
        <v>2406</v>
      </c>
      <c r="C511" s="11" t="s">
        <v>1</v>
      </c>
      <c r="D511" s="8" t="s">
        <v>2736</v>
      </c>
      <c r="E511" s="9">
        <v>0.61539999999999995</v>
      </c>
      <c r="F511" s="10">
        <v>8</v>
      </c>
      <c r="G511" s="9">
        <v>0.3846</v>
      </c>
      <c r="H511" s="10">
        <v>5</v>
      </c>
      <c r="I511" s="10">
        <v>13</v>
      </c>
      <c r="J511" s="11">
        <f t="shared" si="28"/>
        <v>0</v>
      </c>
      <c r="K511" s="11" t="s">
        <v>1929</v>
      </c>
      <c r="L511" s="11">
        <f t="shared" si="29"/>
        <v>0</v>
      </c>
      <c r="M511" s="11" t="s">
        <v>1929</v>
      </c>
      <c r="N511" s="11">
        <f t="shared" si="30"/>
        <v>0</v>
      </c>
      <c r="O511" s="11" t="s">
        <v>1929</v>
      </c>
      <c r="P511" s="11">
        <f t="shared" si="31"/>
        <v>0</v>
      </c>
      <c r="Q511" s="11" t="s">
        <v>1929</v>
      </c>
    </row>
    <row r="512" spans="1:17" ht="89.25" x14ac:dyDescent="0.25">
      <c r="A512" s="7" t="s">
        <v>1944</v>
      </c>
      <c r="B512" s="7" t="s">
        <v>2406</v>
      </c>
      <c r="C512" s="11" t="s">
        <v>1</v>
      </c>
      <c r="D512" s="8" t="s">
        <v>2737</v>
      </c>
      <c r="E512" s="9">
        <v>0.53849999999999998</v>
      </c>
      <c r="F512" s="10">
        <v>7</v>
      </c>
      <c r="G512" s="9">
        <v>0.46150000000000002</v>
      </c>
      <c r="H512" s="10">
        <v>6</v>
      </c>
      <c r="I512" s="10">
        <v>13</v>
      </c>
      <c r="J512" s="11">
        <f t="shared" si="28"/>
        <v>0</v>
      </c>
      <c r="K512" s="11" t="s">
        <v>1929</v>
      </c>
      <c r="L512" s="11">
        <f t="shared" si="29"/>
        <v>0</v>
      </c>
      <c r="M512" s="11" t="s">
        <v>1929</v>
      </c>
      <c r="N512" s="11">
        <f t="shared" si="30"/>
        <v>0</v>
      </c>
      <c r="O512" s="11" t="s">
        <v>1929</v>
      </c>
      <c r="P512" s="11">
        <f t="shared" si="31"/>
        <v>0</v>
      </c>
      <c r="Q512" s="11" t="s">
        <v>1929</v>
      </c>
    </row>
    <row r="513" spans="1:17" ht="89.25" x14ac:dyDescent="0.25">
      <c r="A513" s="7" t="s">
        <v>1944</v>
      </c>
      <c r="B513" s="7" t="s">
        <v>2409</v>
      </c>
      <c r="C513" s="11" t="s">
        <v>1</v>
      </c>
      <c r="D513" s="8" t="s">
        <v>2738</v>
      </c>
      <c r="E513" s="9">
        <v>0.61539999999999995</v>
      </c>
      <c r="F513" s="10">
        <v>8</v>
      </c>
      <c r="G513" s="9">
        <v>0.3846</v>
      </c>
      <c r="H513" s="10">
        <v>5</v>
      </c>
      <c r="I513" s="10">
        <v>13</v>
      </c>
      <c r="J513" s="11">
        <f t="shared" si="28"/>
        <v>0</v>
      </c>
      <c r="K513" s="11" t="s">
        <v>1929</v>
      </c>
      <c r="L513" s="11">
        <f t="shared" si="29"/>
        <v>0</v>
      </c>
      <c r="M513" s="11" t="s">
        <v>1929</v>
      </c>
      <c r="N513" s="11">
        <f t="shared" si="30"/>
        <v>0</v>
      </c>
      <c r="O513" s="11" t="s">
        <v>1929</v>
      </c>
      <c r="P513" s="11">
        <f t="shared" si="31"/>
        <v>0</v>
      </c>
      <c r="Q513" s="11" t="s">
        <v>1929</v>
      </c>
    </row>
    <row r="514" spans="1:17" ht="140.25" x14ac:dyDescent="0.25">
      <c r="A514" s="7" t="s">
        <v>1944</v>
      </c>
      <c r="B514" s="7" t="s">
        <v>2409</v>
      </c>
      <c r="C514" s="11" t="s">
        <v>1</v>
      </c>
      <c r="D514" s="8" t="s">
        <v>2739</v>
      </c>
      <c r="E514" s="9">
        <v>0.61539999999999995</v>
      </c>
      <c r="F514" s="10">
        <v>8</v>
      </c>
      <c r="G514" s="9">
        <v>0.3846</v>
      </c>
      <c r="H514" s="10">
        <v>5</v>
      </c>
      <c r="I514" s="10">
        <v>13</v>
      </c>
      <c r="J514" s="11">
        <f t="shared" si="28"/>
        <v>0</v>
      </c>
      <c r="K514" s="11" t="s">
        <v>1929</v>
      </c>
      <c r="L514" s="11">
        <f t="shared" si="29"/>
        <v>0</v>
      </c>
      <c r="M514" s="11" t="s">
        <v>1929</v>
      </c>
      <c r="N514" s="11">
        <f t="shared" si="30"/>
        <v>0</v>
      </c>
      <c r="O514" s="11" t="s">
        <v>1929</v>
      </c>
      <c r="P514" s="11">
        <f t="shared" si="31"/>
        <v>0</v>
      </c>
      <c r="Q514" s="11" t="s">
        <v>1929</v>
      </c>
    </row>
    <row r="515" spans="1:17" ht="38.25" x14ac:dyDescent="0.25">
      <c r="A515" s="7" t="s">
        <v>1944</v>
      </c>
      <c r="B515" s="7" t="s">
        <v>2409</v>
      </c>
      <c r="C515" s="11" t="s">
        <v>1</v>
      </c>
      <c r="D515" s="8" t="s">
        <v>2740</v>
      </c>
      <c r="E515" s="9">
        <v>0.61539999999999995</v>
      </c>
      <c r="F515" s="10">
        <v>8</v>
      </c>
      <c r="G515" s="9">
        <v>0.3846</v>
      </c>
      <c r="H515" s="10">
        <v>5</v>
      </c>
      <c r="I515" s="10">
        <v>13</v>
      </c>
      <c r="J515" s="11">
        <f t="shared" si="28"/>
        <v>0</v>
      </c>
      <c r="K515" s="11" t="s">
        <v>1929</v>
      </c>
      <c r="L515" s="11">
        <f t="shared" si="29"/>
        <v>0</v>
      </c>
      <c r="M515" s="11" t="s">
        <v>1929</v>
      </c>
      <c r="N515" s="11">
        <f t="shared" si="30"/>
        <v>0</v>
      </c>
      <c r="O515" s="11" t="s">
        <v>1929</v>
      </c>
      <c r="P515" s="11">
        <f t="shared" si="31"/>
        <v>0</v>
      </c>
      <c r="Q515" s="11" t="s">
        <v>1929</v>
      </c>
    </row>
    <row r="516" spans="1:17" ht="114.75" x14ac:dyDescent="0.25">
      <c r="A516" s="7" t="s">
        <v>1944</v>
      </c>
      <c r="B516" s="7" t="s">
        <v>2409</v>
      </c>
      <c r="C516" s="11" t="s">
        <v>1</v>
      </c>
      <c r="D516" s="8" t="s">
        <v>2741</v>
      </c>
      <c r="E516" s="9">
        <v>0.53849999999999998</v>
      </c>
      <c r="F516" s="10">
        <v>7</v>
      </c>
      <c r="G516" s="9">
        <v>0.46150000000000002</v>
      </c>
      <c r="H516" s="10">
        <v>6</v>
      </c>
      <c r="I516" s="10">
        <v>13</v>
      </c>
      <c r="J516" s="11">
        <f t="shared" si="28"/>
        <v>0</v>
      </c>
      <c r="K516" s="11" t="s">
        <v>1929</v>
      </c>
      <c r="L516" s="11">
        <f t="shared" si="29"/>
        <v>0</v>
      </c>
      <c r="M516" s="11" t="s">
        <v>1929</v>
      </c>
      <c r="N516" s="11">
        <f t="shared" si="30"/>
        <v>0</v>
      </c>
      <c r="O516" s="11" t="s">
        <v>1929</v>
      </c>
      <c r="P516" s="11">
        <f t="shared" si="31"/>
        <v>0</v>
      </c>
      <c r="Q516" s="11" t="s">
        <v>1929</v>
      </c>
    </row>
    <row r="517" spans="1:17" ht="63.75" x14ac:dyDescent="0.25">
      <c r="A517" s="7" t="s">
        <v>1944</v>
      </c>
      <c r="B517" s="7" t="s">
        <v>2409</v>
      </c>
      <c r="C517" s="11" t="s">
        <v>1</v>
      </c>
      <c r="D517" s="8" t="s">
        <v>2742</v>
      </c>
      <c r="E517" s="9">
        <v>0.76919999999999999</v>
      </c>
      <c r="F517" s="10">
        <v>10</v>
      </c>
      <c r="G517" s="9">
        <v>0.23080000000000001</v>
      </c>
      <c r="H517" s="10">
        <v>3</v>
      </c>
      <c r="I517" s="10">
        <v>13</v>
      </c>
      <c r="J517" s="11">
        <f t="shared" si="28"/>
        <v>1</v>
      </c>
      <c r="K517" s="11" t="s">
        <v>1434</v>
      </c>
      <c r="L517" s="11">
        <f t="shared" si="29"/>
        <v>0</v>
      </c>
      <c r="M517" s="11" t="s">
        <v>1929</v>
      </c>
      <c r="N517" s="11">
        <f t="shared" si="30"/>
        <v>0</v>
      </c>
      <c r="O517" s="11" t="s">
        <v>1929</v>
      </c>
      <c r="P517" s="11">
        <f t="shared" si="31"/>
        <v>0</v>
      </c>
      <c r="Q517" s="11" t="s">
        <v>1929</v>
      </c>
    </row>
    <row r="518" spans="1:17" ht="51" x14ac:dyDescent="0.25">
      <c r="A518" s="7" t="s">
        <v>1944</v>
      </c>
      <c r="B518" s="7" t="s">
        <v>2409</v>
      </c>
      <c r="C518" s="11" t="s">
        <v>1</v>
      </c>
      <c r="D518" s="8" t="s">
        <v>2743</v>
      </c>
      <c r="E518" s="9">
        <v>0.61539999999999995</v>
      </c>
      <c r="F518" s="10">
        <v>8</v>
      </c>
      <c r="G518" s="9">
        <v>0.3846</v>
      </c>
      <c r="H518" s="10">
        <v>5</v>
      </c>
      <c r="I518" s="10">
        <v>13</v>
      </c>
      <c r="J518" s="11">
        <f t="shared" si="28"/>
        <v>0</v>
      </c>
      <c r="K518" s="11" t="s">
        <v>1929</v>
      </c>
      <c r="L518" s="11">
        <f t="shared" si="29"/>
        <v>0</v>
      </c>
      <c r="M518" s="11" t="s">
        <v>1929</v>
      </c>
      <c r="N518" s="11">
        <f t="shared" si="30"/>
        <v>0</v>
      </c>
      <c r="O518" s="11" t="s">
        <v>1929</v>
      </c>
      <c r="P518" s="11">
        <f t="shared" si="31"/>
        <v>0</v>
      </c>
      <c r="Q518" s="11" t="s">
        <v>1929</v>
      </c>
    </row>
    <row r="519" spans="1:17" ht="38.25" x14ac:dyDescent="0.25">
      <c r="A519" s="7" t="s">
        <v>1945</v>
      </c>
      <c r="B519" s="7" t="s">
        <v>2102</v>
      </c>
      <c r="C519" s="11" t="s">
        <v>1</v>
      </c>
      <c r="D519" s="8" t="s">
        <v>2103</v>
      </c>
      <c r="E519" s="9">
        <v>1</v>
      </c>
      <c r="F519" s="10">
        <v>13</v>
      </c>
      <c r="G519" s="9">
        <v>0</v>
      </c>
      <c r="H519" s="10">
        <v>0</v>
      </c>
      <c r="I519" s="10">
        <v>13</v>
      </c>
      <c r="J519" s="11">
        <f t="shared" si="28"/>
        <v>1</v>
      </c>
      <c r="K519" s="11" t="s">
        <v>1434</v>
      </c>
      <c r="L519" s="11">
        <f t="shared" si="29"/>
        <v>1</v>
      </c>
      <c r="M519" s="11" t="s">
        <v>1434</v>
      </c>
      <c r="N519" s="11">
        <f t="shared" si="30"/>
        <v>1</v>
      </c>
      <c r="O519" s="11" t="s">
        <v>1434</v>
      </c>
      <c r="P519" s="11">
        <f t="shared" si="31"/>
        <v>1</v>
      </c>
      <c r="Q519" s="11" t="s">
        <v>1434</v>
      </c>
    </row>
    <row r="520" spans="1:17" ht="76.5" x14ac:dyDescent="0.25">
      <c r="A520" s="7" t="s">
        <v>1945</v>
      </c>
      <c r="B520" s="7" t="s">
        <v>2102</v>
      </c>
      <c r="C520" s="11" t="s">
        <v>1</v>
      </c>
      <c r="D520" s="8" t="s">
        <v>2431</v>
      </c>
      <c r="E520" s="9">
        <v>0.92310000000000003</v>
      </c>
      <c r="F520" s="10">
        <v>12</v>
      </c>
      <c r="G520" s="9">
        <v>7.6899999999999996E-2</v>
      </c>
      <c r="H520" s="10">
        <v>1</v>
      </c>
      <c r="I520" s="10">
        <v>13</v>
      </c>
      <c r="J520" s="11">
        <f t="shared" ref="J520:J534" si="32">IF(E520&gt;=66.67%,1,0)</f>
        <v>1</v>
      </c>
      <c r="K520" s="11" t="s">
        <v>1434</v>
      </c>
      <c r="L520" s="11">
        <f t="shared" ref="L520:L534" si="33">IF(E520&gt;=80%,1,0)</f>
        <v>1</v>
      </c>
      <c r="M520" s="11" t="s">
        <v>1434</v>
      </c>
      <c r="N520" s="11">
        <f t="shared" ref="N520:N534" si="34">IF(E520&gt;=90%,1,0)</f>
        <v>1</v>
      </c>
      <c r="O520" s="11" t="s">
        <v>1434</v>
      </c>
      <c r="P520" s="11">
        <f t="shared" ref="P520:P534" si="35">IF(E520=100%,1,0)</f>
        <v>0</v>
      </c>
      <c r="Q520" s="11" t="s">
        <v>1929</v>
      </c>
    </row>
    <row r="521" spans="1:17" ht="102" x14ac:dyDescent="0.25">
      <c r="A521" s="7" t="s">
        <v>1945</v>
      </c>
      <c r="B521" s="7" t="s">
        <v>2102</v>
      </c>
      <c r="C521" s="11" t="s">
        <v>1</v>
      </c>
      <c r="D521" s="8" t="s">
        <v>2432</v>
      </c>
      <c r="E521" s="9">
        <v>0.84619999999999995</v>
      </c>
      <c r="F521" s="10">
        <v>11</v>
      </c>
      <c r="G521" s="9">
        <v>0.15379999999999999</v>
      </c>
      <c r="H521" s="10">
        <v>2</v>
      </c>
      <c r="I521" s="10">
        <v>13</v>
      </c>
      <c r="J521" s="11">
        <f t="shared" si="32"/>
        <v>1</v>
      </c>
      <c r="K521" s="11" t="s">
        <v>1434</v>
      </c>
      <c r="L521" s="11">
        <f t="shared" si="33"/>
        <v>1</v>
      </c>
      <c r="M521" s="11" t="s">
        <v>1434</v>
      </c>
      <c r="N521" s="11">
        <f t="shared" si="34"/>
        <v>0</v>
      </c>
      <c r="O521" s="11" t="s">
        <v>1929</v>
      </c>
      <c r="P521" s="11">
        <f t="shared" si="35"/>
        <v>0</v>
      </c>
      <c r="Q521" s="11" t="s">
        <v>1929</v>
      </c>
    </row>
    <row r="522" spans="1:17" ht="127.5" x14ac:dyDescent="0.25">
      <c r="A522" s="7" t="s">
        <v>1945</v>
      </c>
      <c r="B522" s="7" t="s">
        <v>2102</v>
      </c>
      <c r="C522" s="11" t="s">
        <v>1</v>
      </c>
      <c r="D522" s="8" t="s">
        <v>2433</v>
      </c>
      <c r="E522" s="9">
        <v>0.84619999999999995</v>
      </c>
      <c r="F522" s="10">
        <v>11</v>
      </c>
      <c r="G522" s="9">
        <v>0.15379999999999999</v>
      </c>
      <c r="H522" s="10">
        <v>2</v>
      </c>
      <c r="I522" s="10">
        <v>13</v>
      </c>
      <c r="J522" s="11">
        <f t="shared" si="32"/>
        <v>1</v>
      </c>
      <c r="K522" s="11" t="s">
        <v>1434</v>
      </c>
      <c r="L522" s="11">
        <f t="shared" si="33"/>
        <v>1</v>
      </c>
      <c r="M522" s="11" t="s">
        <v>1434</v>
      </c>
      <c r="N522" s="11">
        <f t="shared" si="34"/>
        <v>0</v>
      </c>
      <c r="O522" s="11" t="s">
        <v>1929</v>
      </c>
      <c r="P522" s="11">
        <f t="shared" si="35"/>
        <v>0</v>
      </c>
      <c r="Q522" s="11" t="s">
        <v>1929</v>
      </c>
    </row>
    <row r="523" spans="1:17" ht="114.75" x14ac:dyDescent="0.25">
      <c r="A523" s="7" t="s">
        <v>1945</v>
      </c>
      <c r="B523" s="7" t="s">
        <v>2102</v>
      </c>
      <c r="C523" s="11" t="s">
        <v>1</v>
      </c>
      <c r="D523" s="8" t="s">
        <v>2434</v>
      </c>
      <c r="E523" s="9">
        <v>0.92310000000000003</v>
      </c>
      <c r="F523" s="10">
        <v>12</v>
      </c>
      <c r="G523" s="9">
        <v>7.6899999999999996E-2</v>
      </c>
      <c r="H523" s="10">
        <v>1</v>
      </c>
      <c r="I523" s="10">
        <v>13</v>
      </c>
      <c r="J523" s="11">
        <f t="shared" si="32"/>
        <v>1</v>
      </c>
      <c r="K523" s="11" t="s">
        <v>1434</v>
      </c>
      <c r="L523" s="11">
        <f t="shared" si="33"/>
        <v>1</v>
      </c>
      <c r="M523" s="11" t="s">
        <v>1434</v>
      </c>
      <c r="N523" s="11">
        <f t="shared" si="34"/>
        <v>1</v>
      </c>
      <c r="O523" s="11" t="s">
        <v>1434</v>
      </c>
      <c r="P523" s="11">
        <f t="shared" si="35"/>
        <v>0</v>
      </c>
      <c r="Q523" s="11" t="s">
        <v>1929</v>
      </c>
    </row>
    <row r="524" spans="1:17" ht="127.5" x14ac:dyDescent="0.25">
      <c r="A524" s="7" t="s">
        <v>1945</v>
      </c>
      <c r="B524" s="7" t="s">
        <v>2414</v>
      </c>
      <c r="C524" s="11" t="s">
        <v>1</v>
      </c>
      <c r="D524" s="8" t="s">
        <v>2744</v>
      </c>
      <c r="E524" s="9">
        <v>0.75</v>
      </c>
      <c r="F524" s="10">
        <v>9</v>
      </c>
      <c r="G524" s="9">
        <v>0.25</v>
      </c>
      <c r="H524" s="10">
        <v>3</v>
      </c>
      <c r="I524" s="10">
        <v>12</v>
      </c>
      <c r="J524" s="11">
        <f t="shared" si="32"/>
        <v>1</v>
      </c>
      <c r="K524" s="11" t="s">
        <v>1434</v>
      </c>
      <c r="L524" s="11">
        <f t="shared" si="33"/>
        <v>0</v>
      </c>
      <c r="M524" s="11" t="s">
        <v>1929</v>
      </c>
      <c r="N524" s="11">
        <f t="shared" si="34"/>
        <v>0</v>
      </c>
      <c r="O524" s="11" t="s">
        <v>1929</v>
      </c>
      <c r="P524" s="11">
        <f t="shared" si="35"/>
        <v>0</v>
      </c>
      <c r="Q524" s="11" t="s">
        <v>1929</v>
      </c>
    </row>
    <row r="525" spans="1:17" ht="102" x14ac:dyDescent="0.25">
      <c r="A525" s="7" t="s">
        <v>1945</v>
      </c>
      <c r="B525" s="7" t="s">
        <v>2414</v>
      </c>
      <c r="C525" s="11" t="s">
        <v>1</v>
      </c>
      <c r="D525" s="8" t="s">
        <v>2745</v>
      </c>
      <c r="E525" s="9">
        <v>0.69230000000000003</v>
      </c>
      <c r="F525" s="10">
        <v>9</v>
      </c>
      <c r="G525" s="9">
        <v>0.30769999999999997</v>
      </c>
      <c r="H525" s="10">
        <v>4</v>
      </c>
      <c r="I525" s="10">
        <v>13</v>
      </c>
      <c r="J525" s="11">
        <f t="shared" si="32"/>
        <v>1</v>
      </c>
      <c r="K525" s="11" t="s">
        <v>1434</v>
      </c>
      <c r="L525" s="11">
        <f t="shared" si="33"/>
        <v>0</v>
      </c>
      <c r="M525" s="11" t="s">
        <v>1929</v>
      </c>
      <c r="N525" s="11">
        <f t="shared" si="34"/>
        <v>0</v>
      </c>
      <c r="O525" s="11" t="s">
        <v>1929</v>
      </c>
      <c r="P525" s="11">
        <f t="shared" si="35"/>
        <v>0</v>
      </c>
      <c r="Q525" s="11" t="s">
        <v>1929</v>
      </c>
    </row>
    <row r="526" spans="1:17" ht="51" x14ac:dyDescent="0.25">
      <c r="A526" s="7" t="s">
        <v>1945</v>
      </c>
      <c r="B526" s="7" t="s">
        <v>2104</v>
      </c>
      <c r="C526" s="11" t="s">
        <v>1</v>
      </c>
      <c r="D526" s="8" t="s">
        <v>2746</v>
      </c>
      <c r="E526" s="9">
        <v>1</v>
      </c>
      <c r="F526" s="10">
        <v>13</v>
      </c>
      <c r="G526" s="9">
        <v>0</v>
      </c>
      <c r="H526" s="10">
        <v>0</v>
      </c>
      <c r="I526" s="10">
        <v>13</v>
      </c>
      <c r="J526" s="11">
        <f t="shared" si="32"/>
        <v>1</v>
      </c>
      <c r="K526" s="11" t="s">
        <v>1434</v>
      </c>
      <c r="L526" s="11">
        <f t="shared" si="33"/>
        <v>1</v>
      </c>
      <c r="M526" s="11" t="s">
        <v>1434</v>
      </c>
      <c r="N526" s="11">
        <f t="shared" si="34"/>
        <v>1</v>
      </c>
      <c r="O526" s="11" t="s">
        <v>1434</v>
      </c>
      <c r="P526" s="11">
        <f t="shared" si="35"/>
        <v>1</v>
      </c>
      <c r="Q526" s="11" t="s">
        <v>1434</v>
      </c>
    </row>
    <row r="527" spans="1:17" ht="89.25" x14ac:dyDescent="0.25">
      <c r="A527" s="7" t="s">
        <v>1945</v>
      </c>
      <c r="B527" s="7" t="s">
        <v>2104</v>
      </c>
      <c r="C527" s="11" t="s">
        <v>1</v>
      </c>
      <c r="D527" s="8" t="s">
        <v>2747</v>
      </c>
      <c r="E527" s="9">
        <v>0.84619999999999995</v>
      </c>
      <c r="F527" s="10">
        <v>11</v>
      </c>
      <c r="G527" s="9">
        <v>0.15379999999999999</v>
      </c>
      <c r="H527" s="10">
        <v>2</v>
      </c>
      <c r="I527" s="10">
        <v>13</v>
      </c>
      <c r="J527" s="11">
        <f t="shared" si="32"/>
        <v>1</v>
      </c>
      <c r="K527" s="11" t="s">
        <v>1434</v>
      </c>
      <c r="L527" s="11">
        <f t="shared" si="33"/>
        <v>1</v>
      </c>
      <c r="M527" s="11" t="s">
        <v>1434</v>
      </c>
      <c r="N527" s="11">
        <f t="shared" si="34"/>
        <v>0</v>
      </c>
      <c r="O527" s="11" t="s">
        <v>1929</v>
      </c>
      <c r="P527" s="11">
        <f t="shared" si="35"/>
        <v>0</v>
      </c>
      <c r="Q527" s="11" t="s">
        <v>1929</v>
      </c>
    </row>
    <row r="528" spans="1:17" ht="89.25" x14ac:dyDescent="0.25">
      <c r="A528" s="7" t="s">
        <v>1945</v>
      </c>
      <c r="B528" s="7" t="s">
        <v>2104</v>
      </c>
      <c r="C528" s="11" t="s">
        <v>1</v>
      </c>
      <c r="D528" s="8" t="s">
        <v>2748</v>
      </c>
      <c r="E528" s="9">
        <v>0.76919999999999999</v>
      </c>
      <c r="F528" s="10">
        <v>10</v>
      </c>
      <c r="G528" s="9">
        <v>0.23080000000000001</v>
      </c>
      <c r="H528" s="10">
        <v>3</v>
      </c>
      <c r="I528" s="10">
        <v>13</v>
      </c>
      <c r="J528" s="11">
        <f t="shared" si="32"/>
        <v>1</v>
      </c>
      <c r="K528" s="11" t="s">
        <v>1434</v>
      </c>
      <c r="L528" s="11">
        <f t="shared" si="33"/>
        <v>0</v>
      </c>
      <c r="M528" s="11" t="s">
        <v>1929</v>
      </c>
      <c r="N528" s="11">
        <f t="shared" si="34"/>
        <v>0</v>
      </c>
      <c r="O528" s="11" t="s">
        <v>1929</v>
      </c>
      <c r="P528" s="11">
        <f t="shared" si="35"/>
        <v>0</v>
      </c>
      <c r="Q528" s="11" t="s">
        <v>1929</v>
      </c>
    </row>
    <row r="529" spans="1:17" ht="63.75" x14ac:dyDescent="0.25">
      <c r="A529" s="7" t="s">
        <v>1945</v>
      </c>
      <c r="B529" s="7" t="s">
        <v>2106</v>
      </c>
      <c r="C529" s="11" t="s">
        <v>1</v>
      </c>
      <c r="D529" s="8" t="s">
        <v>2421</v>
      </c>
      <c r="E529" s="9">
        <v>0.92310000000000003</v>
      </c>
      <c r="F529" s="10">
        <v>12</v>
      </c>
      <c r="G529" s="9">
        <v>7.6899999999999996E-2</v>
      </c>
      <c r="H529" s="10">
        <v>1</v>
      </c>
      <c r="I529" s="10">
        <v>13</v>
      </c>
      <c r="J529" s="11">
        <f t="shared" si="32"/>
        <v>1</v>
      </c>
      <c r="K529" s="11" t="s">
        <v>1434</v>
      </c>
      <c r="L529" s="11">
        <f t="shared" si="33"/>
        <v>1</v>
      </c>
      <c r="M529" s="11" t="s">
        <v>1434</v>
      </c>
      <c r="N529" s="11">
        <f t="shared" si="34"/>
        <v>1</v>
      </c>
      <c r="O529" s="11" t="s">
        <v>1434</v>
      </c>
      <c r="P529" s="11">
        <f t="shared" si="35"/>
        <v>0</v>
      </c>
      <c r="Q529" s="11" t="s">
        <v>1929</v>
      </c>
    </row>
    <row r="530" spans="1:17" ht="51" x14ac:dyDescent="0.25">
      <c r="A530" s="7" t="s">
        <v>1945</v>
      </c>
      <c r="B530" s="7" t="s">
        <v>2106</v>
      </c>
      <c r="C530" s="11" t="s">
        <v>1</v>
      </c>
      <c r="D530" s="8" t="s">
        <v>2107</v>
      </c>
      <c r="E530" s="9">
        <v>1</v>
      </c>
      <c r="F530" s="10">
        <v>13</v>
      </c>
      <c r="G530" s="9">
        <v>0</v>
      </c>
      <c r="H530" s="10">
        <v>0</v>
      </c>
      <c r="I530" s="10">
        <v>13</v>
      </c>
      <c r="J530" s="11">
        <f t="shared" si="32"/>
        <v>1</v>
      </c>
      <c r="K530" s="11" t="s">
        <v>1434</v>
      </c>
      <c r="L530" s="11">
        <f t="shared" si="33"/>
        <v>1</v>
      </c>
      <c r="M530" s="11" t="s">
        <v>1434</v>
      </c>
      <c r="N530" s="11">
        <f t="shared" si="34"/>
        <v>1</v>
      </c>
      <c r="O530" s="11" t="s">
        <v>1434</v>
      </c>
      <c r="P530" s="11">
        <f t="shared" si="35"/>
        <v>1</v>
      </c>
      <c r="Q530" s="11" t="s">
        <v>1434</v>
      </c>
    </row>
    <row r="531" spans="1:17" ht="63.75" x14ac:dyDescent="0.25">
      <c r="A531" s="7" t="s">
        <v>1945</v>
      </c>
      <c r="B531" s="7" t="s">
        <v>2106</v>
      </c>
      <c r="C531" s="11" t="s">
        <v>1</v>
      </c>
      <c r="D531" s="8" t="s">
        <v>2422</v>
      </c>
      <c r="E531" s="9">
        <v>0.92310000000000003</v>
      </c>
      <c r="F531" s="10">
        <v>12</v>
      </c>
      <c r="G531" s="9">
        <v>7.6899999999999996E-2</v>
      </c>
      <c r="H531" s="10">
        <v>1</v>
      </c>
      <c r="I531" s="10">
        <v>13</v>
      </c>
      <c r="J531" s="11">
        <f t="shared" si="32"/>
        <v>1</v>
      </c>
      <c r="K531" s="11" t="s">
        <v>1434</v>
      </c>
      <c r="L531" s="11">
        <f t="shared" si="33"/>
        <v>1</v>
      </c>
      <c r="M531" s="11" t="s">
        <v>1434</v>
      </c>
      <c r="N531" s="11">
        <f t="shared" si="34"/>
        <v>1</v>
      </c>
      <c r="O531" s="11" t="s">
        <v>1434</v>
      </c>
      <c r="P531" s="11">
        <f t="shared" si="35"/>
        <v>0</v>
      </c>
      <c r="Q531" s="11" t="s">
        <v>1929</v>
      </c>
    </row>
    <row r="532" spans="1:17" ht="51" x14ac:dyDescent="0.25">
      <c r="A532" s="7" t="s">
        <v>1945</v>
      </c>
      <c r="B532" s="7" t="s">
        <v>2106</v>
      </c>
      <c r="C532" s="11" t="s">
        <v>1</v>
      </c>
      <c r="D532" s="8" t="s">
        <v>2423</v>
      </c>
      <c r="E532" s="9">
        <v>0.84619999999999995</v>
      </c>
      <c r="F532" s="10">
        <v>11</v>
      </c>
      <c r="G532" s="9">
        <v>0.15379999999999999</v>
      </c>
      <c r="H532" s="10">
        <v>2</v>
      </c>
      <c r="I532" s="10">
        <v>13</v>
      </c>
      <c r="J532" s="11">
        <f t="shared" si="32"/>
        <v>1</v>
      </c>
      <c r="K532" s="11" t="s">
        <v>1434</v>
      </c>
      <c r="L532" s="11">
        <f t="shared" si="33"/>
        <v>1</v>
      </c>
      <c r="M532" s="11" t="s">
        <v>1434</v>
      </c>
      <c r="N532" s="11">
        <f t="shared" si="34"/>
        <v>0</v>
      </c>
      <c r="O532" s="11" t="s">
        <v>1929</v>
      </c>
      <c r="P532" s="11">
        <f t="shared" si="35"/>
        <v>0</v>
      </c>
      <c r="Q532" s="11" t="s">
        <v>1929</v>
      </c>
    </row>
    <row r="533" spans="1:17" ht="114.75" x14ac:dyDescent="0.25">
      <c r="A533" s="7" t="s">
        <v>1945</v>
      </c>
      <c r="B533" s="7" t="s">
        <v>2106</v>
      </c>
      <c r="C533" s="11" t="s">
        <v>1</v>
      </c>
      <c r="D533" s="8" t="s">
        <v>2424</v>
      </c>
      <c r="E533" s="9">
        <v>0.92310000000000003</v>
      </c>
      <c r="F533" s="10">
        <v>12</v>
      </c>
      <c r="G533" s="9">
        <v>7.6899999999999996E-2</v>
      </c>
      <c r="H533" s="10">
        <v>1</v>
      </c>
      <c r="I533" s="10">
        <v>13</v>
      </c>
      <c r="J533" s="11">
        <f t="shared" si="32"/>
        <v>1</v>
      </c>
      <c r="K533" s="11" t="s">
        <v>1434</v>
      </c>
      <c r="L533" s="11">
        <f t="shared" si="33"/>
        <v>1</v>
      </c>
      <c r="M533" s="11" t="s">
        <v>1434</v>
      </c>
      <c r="N533" s="11">
        <f t="shared" si="34"/>
        <v>1</v>
      </c>
      <c r="O533" s="11" t="s">
        <v>1434</v>
      </c>
      <c r="P533" s="11">
        <f t="shared" si="35"/>
        <v>0</v>
      </c>
      <c r="Q533" s="11" t="s">
        <v>1929</v>
      </c>
    </row>
    <row r="534" spans="1:17" ht="204" x14ac:dyDescent="0.25">
      <c r="A534" s="7" t="s">
        <v>1945</v>
      </c>
      <c r="B534" s="7" t="s">
        <v>2425</v>
      </c>
      <c r="C534" s="11" t="s">
        <v>1</v>
      </c>
      <c r="D534" s="8" t="s">
        <v>2426</v>
      </c>
      <c r="E534" s="9">
        <v>0.92310000000000003</v>
      </c>
      <c r="F534" s="10">
        <v>12</v>
      </c>
      <c r="G534" s="9">
        <v>7.6899999999999996E-2</v>
      </c>
      <c r="H534" s="10">
        <v>1</v>
      </c>
      <c r="I534" s="10">
        <v>13</v>
      </c>
      <c r="J534" s="11">
        <f t="shared" si="32"/>
        <v>1</v>
      </c>
      <c r="K534" s="11" t="s">
        <v>1434</v>
      </c>
      <c r="L534" s="11">
        <f t="shared" si="33"/>
        <v>1</v>
      </c>
      <c r="M534" s="11" t="s">
        <v>1434</v>
      </c>
      <c r="N534" s="11">
        <f t="shared" si="34"/>
        <v>1</v>
      </c>
      <c r="O534" s="11" t="s">
        <v>1434</v>
      </c>
      <c r="P534" s="11">
        <f t="shared" si="35"/>
        <v>0</v>
      </c>
      <c r="Q534" s="11" t="s">
        <v>1929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53ADB-7103-47DB-A38C-9E36FB229424}">
  <dimension ref="A1:F2171"/>
  <sheetViews>
    <sheetView topLeftCell="A787" workbookViewId="0">
      <selection activeCell="E796" sqref="E796"/>
    </sheetView>
  </sheetViews>
  <sheetFormatPr defaultRowHeight="15" x14ac:dyDescent="0.25"/>
  <cols>
    <col min="1" max="1" width="20.28515625" customWidth="1"/>
    <col min="2" max="2" width="21.140625" customWidth="1"/>
    <col min="3" max="3" width="21.28515625" customWidth="1"/>
    <col min="4" max="4" width="15.140625" customWidth="1"/>
    <col min="5" max="5" width="57.42578125" customWidth="1"/>
    <col min="6" max="6" width="12.85546875" customWidth="1"/>
    <col min="7" max="7" width="16.85546875" customWidth="1"/>
    <col min="8" max="8" width="18.85546875" customWidth="1"/>
    <col min="9" max="9" width="17.85546875" customWidth="1"/>
  </cols>
  <sheetData>
    <row r="1" spans="1:6" s="121" customFormat="1" x14ac:dyDescent="0.25">
      <c r="A1" s="121" t="s">
        <v>24</v>
      </c>
      <c r="B1" s="121" t="s">
        <v>25</v>
      </c>
      <c r="C1" s="121" t="s">
        <v>26</v>
      </c>
      <c r="D1" s="121" t="s">
        <v>0</v>
      </c>
      <c r="E1" s="121" t="s">
        <v>2</v>
      </c>
      <c r="F1" s="121" t="s">
        <v>27</v>
      </c>
    </row>
    <row r="2" spans="1:6" x14ac:dyDescent="0.25">
      <c r="A2" t="s">
        <v>10</v>
      </c>
      <c r="B2" t="s">
        <v>28</v>
      </c>
      <c r="C2" t="s">
        <v>29</v>
      </c>
      <c r="D2" t="s">
        <v>30</v>
      </c>
      <c r="E2" t="s">
        <v>31</v>
      </c>
      <c r="F2" t="s">
        <v>7</v>
      </c>
    </row>
    <row r="3" spans="1:6" x14ac:dyDescent="0.25">
      <c r="A3" t="s">
        <v>10</v>
      </c>
      <c r="B3" t="s">
        <v>28</v>
      </c>
      <c r="C3" t="s">
        <v>29</v>
      </c>
      <c r="D3" t="s">
        <v>32</v>
      </c>
      <c r="E3" t="s">
        <v>33</v>
      </c>
      <c r="F3" t="s">
        <v>8</v>
      </c>
    </row>
    <row r="4" spans="1:6" x14ac:dyDescent="0.25">
      <c r="A4" t="s">
        <v>10</v>
      </c>
      <c r="B4" t="s">
        <v>28</v>
      </c>
      <c r="C4" t="s">
        <v>29</v>
      </c>
      <c r="D4" t="s">
        <v>1</v>
      </c>
      <c r="E4" t="s">
        <v>33</v>
      </c>
      <c r="F4" t="s">
        <v>8</v>
      </c>
    </row>
    <row r="5" spans="1:6" x14ac:dyDescent="0.25">
      <c r="A5" t="s">
        <v>10</v>
      </c>
      <c r="B5" t="s">
        <v>28</v>
      </c>
      <c r="C5" t="s">
        <v>34</v>
      </c>
      <c r="D5" t="s">
        <v>30</v>
      </c>
      <c r="E5" t="s">
        <v>35</v>
      </c>
    </row>
    <row r="6" spans="1:6" x14ac:dyDescent="0.25">
      <c r="A6" t="s">
        <v>10</v>
      </c>
      <c r="B6" t="s">
        <v>28</v>
      </c>
      <c r="C6" t="s">
        <v>34</v>
      </c>
      <c r="D6" t="s">
        <v>32</v>
      </c>
      <c r="E6" t="s">
        <v>36</v>
      </c>
      <c r="F6" t="s">
        <v>7</v>
      </c>
    </row>
    <row r="7" spans="1:6" x14ac:dyDescent="0.25">
      <c r="A7" t="s">
        <v>10</v>
      </c>
      <c r="B7" t="s">
        <v>28</v>
      </c>
      <c r="C7" t="s">
        <v>34</v>
      </c>
      <c r="D7" t="s">
        <v>32</v>
      </c>
      <c r="E7" t="s">
        <v>37</v>
      </c>
      <c r="F7" t="s">
        <v>7</v>
      </c>
    </row>
    <row r="8" spans="1:6" x14ac:dyDescent="0.25">
      <c r="A8" t="s">
        <v>10</v>
      </c>
      <c r="B8" t="s">
        <v>28</v>
      </c>
      <c r="C8" t="s">
        <v>34</v>
      </c>
      <c r="D8" t="s">
        <v>1</v>
      </c>
      <c r="E8" t="s">
        <v>38</v>
      </c>
      <c r="F8" t="s">
        <v>7</v>
      </c>
    </row>
    <row r="9" spans="1:6" x14ac:dyDescent="0.25">
      <c r="A9" t="s">
        <v>10</v>
      </c>
      <c r="B9" t="s">
        <v>28</v>
      </c>
      <c r="C9" t="s">
        <v>39</v>
      </c>
      <c r="D9" t="s">
        <v>30</v>
      </c>
      <c r="E9" t="s">
        <v>35</v>
      </c>
    </row>
    <row r="10" spans="1:6" x14ac:dyDescent="0.25">
      <c r="A10" t="s">
        <v>10</v>
      </c>
      <c r="B10" t="s">
        <v>28</v>
      </c>
      <c r="C10" t="s">
        <v>40</v>
      </c>
      <c r="D10" t="s">
        <v>30</v>
      </c>
      <c r="E10" t="s">
        <v>35</v>
      </c>
    </row>
    <row r="11" spans="1:6" x14ac:dyDescent="0.25">
      <c r="A11" t="s">
        <v>10</v>
      </c>
      <c r="B11" t="s">
        <v>28</v>
      </c>
      <c r="C11" t="s">
        <v>41</v>
      </c>
      <c r="D11" t="s">
        <v>30</v>
      </c>
      <c r="E11" t="s">
        <v>35</v>
      </c>
    </row>
    <row r="12" spans="1:6" x14ac:dyDescent="0.25">
      <c r="A12" t="s">
        <v>10</v>
      </c>
      <c r="B12" t="s">
        <v>28</v>
      </c>
      <c r="C12" t="s">
        <v>39</v>
      </c>
      <c r="D12" t="s">
        <v>32</v>
      </c>
      <c r="E12" t="s">
        <v>42</v>
      </c>
    </row>
    <row r="13" spans="1:6" x14ac:dyDescent="0.25">
      <c r="A13" t="s">
        <v>10</v>
      </c>
      <c r="B13" t="s">
        <v>28</v>
      </c>
      <c r="C13" t="s">
        <v>40</v>
      </c>
      <c r="D13" t="s">
        <v>32</v>
      </c>
      <c r="E13" t="s">
        <v>42</v>
      </c>
    </row>
    <row r="14" spans="1:6" x14ac:dyDescent="0.25">
      <c r="A14" t="s">
        <v>10</v>
      </c>
      <c r="B14" t="s">
        <v>28</v>
      </c>
      <c r="C14" t="s">
        <v>41</v>
      </c>
      <c r="D14" t="s">
        <v>32</v>
      </c>
      <c r="E14" t="s">
        <v>42</v>
      </c>
    </row>
    <row r="15" spans="1:6" x14ac:dyDescent="0.25">
      <c r="A15" t="s">
        <v>10</v>
      </c>
      <c r="B15" t="s">
        <v>28</v>
      </c>
      <c r="C15" t="s">
        <v>39</v>
      </c>
      <c r="D15" t="s">
        <v>1</v>
      </c>
      <c r="E15" t="s">
        <v>43</v>
      </c>
      <c r="F15" t="s">
        <v>7</v>
      </c>
    </row>
    <row r="16" spans="1:6" x14ac:dyDescent="0.25">
      <c r="A16" t="s">
        <v>10</v>
      </c>
      <c r="B16" t="s">
        <v>28</v>
      </c>
      <c r="C16" t="s">
        <v>39</v>
      </c>
      <c r="D16" t="s">
        <v>1</v>
      </c>
      <c r="E16" t="s">
        <v>44</v>
      </c>
      <c r="F16" t="s">
        <v>7</v>
      </c>
    </row>
    <row r="17" spans="1:6" x14ac:dyDescent="0.25">
      <c r="A17" t="s">
        <v>10</v>
      </c>
      <c r="B17" t="s">
        <v>28</v>
      </c>
      <c r="C17" t="s">
        <v>40</v>
      </c>
      <c r="D17" t="s">
        <v>1</v>
      </c>
      <c r="E17" t="s">
        <v>45</v>
      </c>
      <c r="F17" t="s">
        <v>7</v>
      </c>
    </row>
    <row r="18" spans="1:6" x14ac:dyDescent="0.25">
      <c r="A18" t="s">
        <v>10</v>
      </c>
      <c r="B18" t="s">
        <v>28</v>
      </c>
      <c r="C18" t="s">
        <v>41</v>
      </c>
      <c r="D18" t="s">
        <v>1</v>
      </c>
      <c r="E18" t="s">
        <v>35</v>
      </c>
    </row>
    <row r="19" spans="1:6" x14ac:dyDescent="0.25">
      <c r="A19" t="s">
        <v>10</v>
      </c>
      <c r="B19" t="s">
        <v>46</v>
      </c>
      <c r="C19" t="s">
        <v>29</v>
      </c>
      <c r="D19" t="s">
        <v>30</v>
      </c>
      <c r="E19" t="s">
        <v>47</v>
      </c>
      <c r="F19" t="s">
        <v>7</v>
      </c>
    </row>
    <row r="20" spans="1:6" x14ac:dyDescent="0.25">
      <c r="A20" t="s">
        <v>10</v>
      </c>
      <c r="B20" t="s">
        <v>46</v>
      </c>
      <c r="C20" t="s">
        <v>29</v>
      </c>
      <c r="D20" t="s">
        <v>30</v>
      </c>
      <c r="E20" t="s">
        <v>48</v>
      </c>
      <c r="F20" t="s">
        <v>7</v>
      </c>
    </row>
    <row r="21" spans="1:6" x14ac:dyDescent="0.25">
      <c r="A21" t="s">
        <v>10</v>
      </c>
      <c r="B21" t="s">
        <v>46</v>
      </c>
      <c r="C21" t="s">
        <v>29</v>
      </c>
      <c r="D21" t="s">
        <v>30</v>
      </c>
      <c r="E21" t="s">
        <v>49</v>
      </c>
      <c r="F21" t="s">
        <v>7</v>
      </c>
    </row>
    <row r="22" spans="1:6" x14ac:dyDescent="0.25">
      <c r="A22" t="s">
        <v>10</v>
      </c>
      <c r="B22" t="s">
        <v>46</v>
      </c>
      <c r="C22" t="s">
        <v>34</v>
      </c>
      <c r="D22" t="s">
        <v>30</v>
      </c>
      <c r="E22" t="s">
        <v>50</v>
      </c>
      <c r="F22" t="s">
        <v>7</v>
      </c>
    </row>
    <row r="23" spans="1:6" x14ac:dyDescent="0.25">
      <c r="A23" t="s">
        <v>10</v>
      </c>
      <c r="B23" t="s">
        <v>46</v>
      </c>
      <c r="C23" t="s">
        <v>34</v>
      </c>
      <c r="D23" t="s">
        <v>30</v>
      </c>
      <c r="E23" t="s">
        <v>51</v>
      </c>
      <c r="F23" t="s">
        <v>7</v>
      </c>
    </row>
    <row r="24" spans="1:6" x14ac:dyDescent="0.25">
      <c r="A24" t="s">
        <v>10</v>
      </c>
      <c r="B24" t="s">
        <v>46</v>
      </c>
      <c r="C24" t="s">
        <v>34</v>
      </c>
      <c r="D24" t="s">
        <v>30</v>
      </c>
      <c r="E24" t="s">
        <v>52</v>
      </c>
      <c r="F24" t="s">
        <v>7</v>
      </c>
    </row>
    <row r="25" spans="1:6" x14ac:dyDescent="0.25">
      <c r="A25" t="s">
        <v>10</v>
      </c>
      <c r="B25" t="s">
        <v>46</v>
      </c>
      <c r="C25" t="s">
        <v>39</v>
      </c>
      <c r="D25" t="s">
        <v>30</v>
      </c>
      <c r="E25" t="s">
        <v>35</v>
      </c>
    </row>
    <row r="26" spans="1:6" x14ac:dyDescent="0.25">
      <c r="A26" t="s">
        <v>10</v>
      </c>
      <c r="B26" t="s">
        <v>46</v>
      </c>
      <c r="C26" t="s">
        <v>40</v>
      </c>
      <c r="D26" t="s">
        <v>30</v>
      </c>
      <c r="E26" t="s">
        <v>53</v>
      </c>
      <c r="F26" t="s">
        <v>2</v>
      </c>
    </row>
    <row r="27" spans="1:6" x14ac:dyDescent="0.25">
      <c r="A27" t="s">
        <v>10</v>
      </c>
      <c r="B27" t="s">
        <v>46</v>
      </c>
      <c r="C27" t="s">
        <v>41</v>
      </c>
      <c r="D27" t="s">
        <v>30</v>
      </c>
      <c r="E27" t="s">
        <v>35</v>
      </c>
    </row>
    <row r="28" spans="1:6" x14ac:dyDescent="0.25">
      <c r="A28" t="s">
        <v>10</v>
      </c>
      <c r="B28" t="s">
        <v>46</v>
      </c>
      <c r="C28" t="s">
        <v>29</v>
      </c>
      <c r="D28" t="s">
        <v>32</v>
      </c>
      <c r="E28" t="s">
        <v>54</v>
      </c>
    </row>
    <row r="29" spans="1:6" x14ac:dyDescent="0.25">
      <c r="A29" t="s">
        <v>10</v>
      </c>
      <c r="B29" t="s">
        <v>46</v>
      </c>
      <c r="C29" t="s">
        <v>29</v>
      </c>
      <c r="D29" t="s">
        <v>32</v>
      </c>
      <c r="E29" t="s">
        <v>55</v>
      </c>
      <c r="F29" t="s">
        <v>7</v>
      </c>
    </row>
    <row r="30" spans="1:6" x14ac:dyDescent="0.25">
      <c r="A30" t="s">
        <v>10</v>
      </c>
      <c r="B30" t="s">
        <v>46</v>
      </c>
      <c r="C30" t="s">
        <v>29</v>
      </c>
      <c r="D30" t="s">
        <v>32</v>
      </c>
      <c r="E30" t="s">
        <v>56</v>
      </c>
      <c r="F30" t="s">
        <v>7</v>
      </c>
    </row>
    <row r="31" spans="1:6" x14ac:dyDescent="0.25">
      <c r="A31" t="s">
        <v>10</v>
      </c>
      <c r="B31" t="s">
        <v>46</v>
      </c>
      <c r="C31" t="s">
        <v>29</v>
      </c>
      <c r="D31" t="s">
        <v>32</v>
      </c>
      <c r="E31" t="s">
        <v>57</v>
      </c>
      <c r="F31" t="s">
        <v>7</v>
      </c>
    </row>
    <row r="32" spans="1:6" x14ac:dyDescent="0.25">
      <c r="A32" t="s">
        <v>10</v>
      </c>
      <c r="B32" t="s">
        <v>46</v>
      </c>
      <c r="C32" t="s">
        <v>34</v>
      </c>
      <c r="D32" t="s">
        <v>32</v>
      </c>
      <c r="E32" t="s">
        <v>58</v>
      </c>
      <c r="F32" t="s">
        <v>7</v>
      </c>
    </row>
    <row r="33" spans="1:6" x14ac:dyDescent="0.25">
      <c r="A33" t="s">
        <v>10</v>
      </c>
      <c r="B33" t="s">
        <v>46</v>
      </c>
      <c r="C33" t="s">
        <v>34</v>
      </c>
      <c r="D33" t="s">
        <v>32</v>
      </c>
      <c r="E33" t="s">
        <v>59</v>
      </c>
      <c r="F33" t="s">
        <v>7</v>
      </c>
    </row>
    <row r="34" spans="1:6" x14ac:dyDescent="0.25">
      <c r="A34" t="s">
        <v>10</v>
      </c>
      <c r="B34" t="s">
        <v>46</v>
      </c>
      <c r="C34" t="s">
        <v>39</v>
      </c>
      <c r="D34" t="s">
        <v>32</v>
      </c>
      <c r="E34" t="s">
        <v>60</v>
      </c>
    </row>
    <row r="35" spans="1:6" x14ac:dyDescent="0.25">
      <c r="A35" t="s">
        <v>10</v>
      </c>
      <c r="B35" t="s">
        <v>46</v>
      </c>
      <c r="C35" t="s">
        <v>40</v>
      </c>
      <c r="D35" t="s">
        <v>32</v>
      </c>
      <c r="E35" t="s">
        <v>54</v>
      </c>
    </row>
    <row r="36" spans="1:6" x14ac:dyDescent="0.25">
      <c r="A36" t="s">
        <v>10</v>
      </c>
      <c r="B36" t="s">
        <v>46</v>
      </c>
      <c r="C36" t="s">
        <v>41</v>
      </c>
      <c r="D36" t="s">
        <v>32</v>
      </c>
      <c r="E36" t="s">
        <v>42</v>
      </c>
    </row>
    <row r="37" spans="1:6" x14ac:dyDescent="0.25">
      <c r="A37" t="s">
        <v>10</v>
      </c>
      <c r="B37" t="s">
        <v>46</v>
      </c>
      <c r="C37" t="s">
        <v>29</v>
      </c>
      <c r="D37" t="s">
        <v>1</v>
      </c>
      <c r="E37" t="s">
        <v>61</v>
      </c>
    </row>
    <row r="38" spans="1:6" x14ac:dyDescent="0.25">
      <c r="A38" t="s">
        <v>10</v>
      </c>
      <c r="B38" t="s">
        <v>46</v>
      </c>
      <c r="C38" t="s">
        <v>34</v>
      </c>
      <c r="D38" t="s">
        <v>1</v>
      </c>
      <c r="E38" t="s">
        <v>62</v>
      </c>
      <c r="F38" t="s">
        <v>2</v>
      </c>
    </row>
    <row r="39" spans="1:6" x14ac:dyDescent="0.25">
      <c r="A39" t="s">
        <v>10</v>
      </c>
      <c r="B39" t="s">
        <v>46</v>
      </c>
      <c r="C39" t="s">
        <v>39</v>
      </c>
      <c r="D39" t="s">
        <v>1</v>
      </c>
      <c r="E39" t="s">
        <v>63</v>
      </c>
    </row>
    <row r="40" spans="1:6" x14ac:dyDescent="0.25">
      <c r="A40" t="s">
        <v>10</v>
      </c>
      <c r="B40" t="s">
        <v>46</v>
      </c>
      <c r="C40" t="s">
        <v>40</v>
      </c>
      <c r="D40" t="s">
        <v>1</v>
      </c>
      <c r="E40" t="s">
        <v>61</v>
      </c>
    </row>
    <row r="41" spans="1:6" x14ac:dyDescent="0.25">
      <c r="A41" t="s">
        <v>10</v>
      </c>
      <c r="B41" t="s">
        <v>46</v>
      </c>
      <c r="C41" t="s">
        <v>41</v>
      </c>
      <c r="D41" t="s">
        <v>1</v>
      </c>
      <c r="E41" t="s">
        <v>63</v>
      </c>
    </row>
    <row r="42" spans="1:6" x14ac:dyDescent="0.25">
      <c r="A42" t="s">
        <v>10</v>
      </c>
      <c r="B42" t="s">
        <v>64</v>
      </c>
      <c r="C42" t="s">
        <v>29</v>
      </c>
      <c r="D42" t="s">
        <v>30</v>
      </c>
      <c r="E42" t="s">
        <v>65</v>
      </c>
      <c r="F42" t="s">
        <v>7</v>
      </c>
    </row>
    <row r="43" spans="1:6" x14ac:dyDescent="0.25">
      <c r="A43" t="s">
        <v>10</v>
      </c>
      <c r="B43" t="s">
        <v>64</v>
      </c>
      <c r="C43" t="s">
        <v>34</v>
      </c>
      <c r="D43" t="s">
        <v>30</v>
      </c>
      <c r="E43" t="s">
        <v>35</v>
      </c>
    </row>
    <row r="44" spans="1:6" x14ac:dyDescent="0.25">
      <c r="A44" t="s">
        <v>10</v>
      </c>
      <c r="B44" t="s">
        <v>64</v>
      </c>
      <c r="C44" t="s">
        <v>39</v>
      </c>
      <c r="D44" t="s">
        <v>30</v>
      </c>
      <c r="E44" t="s">
        <v>35</v>
      </c>
    </row>
    <row r="45" spans="1:6" x14ac:dyDescent="0.25">
      <c r="A45" t="s">
        <v>10</v>
      </c>
      <c r="B45" t="s">
        <v>64</v>
      </c>
      <c r="C45" t="s">
        <v>40</v>
      </c>
      <c r="D45" t="s">
        <v>30</v>
      </c>
      <c r="E45" t="s">
        <v>66</v>
      </c>
      <c r="F45" t="s">
        <v>2</v>
      </c>
    </row>
    <row r="46" spans="1:6" x14ac:dyDescent="0.25">
      <c r="A46" t="s">
        <v>10</v>
      </c>
      <c r="B46" t="s">
        <v>64</v>
      </c>
      <c r="C46" t="s">
        <v>41</v>
      </c>
      <c r="D46" t="s">
        <v>30</v>
      </c>
      <c r="E46" t="s">
        <v>35</v>
      </c>
    </row>
    <row r="47" spans="1:6" x14ac:dyDescent="0.25">
      <c r="A47" t="s">
        <v>10</v>
      </c>
      <c r="B47" t="s">
        <v>64</v>
      </c>
      <c r="C47" t="s">
        <v>29</v>
      </c>
      <c r="D47" t="s">
        <v>32</v>
      </c>
      <c r="E47" t="s">
        <v>67</v>
      </c>
      <c r="F47" t="s">
        <v>7</v>
      </c>
    </row>
    <row r="48" spans="1:6" x14ac:dyDescent="0.25">
      <c r="A48" t="s">
        <v>10</v>
      </c>
      <c r="B48" t="s">
        <v>64</v>
      </c>
      <c r="C48" t="s">
        <v>34</v>
      </c>
      <c r="D48" t="s">
        <v>32</v>
      </c>
      <c r="E48" t="s">
        <v>42</v>
      </c>
    </row>
    <row r="49" spans="1:6" x14ac:dyDescent="0.25">
      <c r="A49" t="s">
        <v>10</v>
      </c>
      <c r="B49" t="s">
        <v>64</v>
      </c>
      <c r="C49" t="s">
        <v>39</v>
      </c>
      <c r="D49" t="s">
        <v>32</v>
      </c>
      <c r="E49" t="s">
        <v>42</v>
      </c>
    </row>
    <row r="50" spans="1:6" x14ac:dyDescent="0.25">
      <c r="A50" t="s">
        <v>10</v>
      </c>
      <c r="B50" t="s">
        <v>64</v>
      </c>
      <c r="C50" t="s">
        <v>40</v>
      </c>
      <c r="D50" t="s">
        <v>32</v>
      </c>
      <c r="E50" t="s">
        <v>54</v>
      </c>
    </row>
    <row r="51" spans="1:6" x14ac:dyDescent="0.25">
      <c r="A51" t="s">
        <v>10</v>
      </c>
      <c r="B51" t="s">
        <v>64</v>
      </c>
      <c r="C51" t="s">
        <v>41</v>
      </c>
      <c r="D51" t="s">
        <v>32</v>
      </c>
      <c r="E51" t="s">
        <v>42</v>
      </c>
    </row>
    <row r="52" spans="1:6" x14ac:dyDescent="0.25">
      <c r="A52" t="s">
        <v>10</v>
      </c>
      <c r="B52" t="s">
        <v>64</v>
      </c>
      <c r="C52" t="s">
        <v>29</v>
      </c>
      <c r="D52" t="s">
        <v>1</v>
      </c>
      <c r="E52" t="s">
        <v>68</v>
      </c>
      <c r="F52" t="s">
        <v>7</v>
      </c>
    </row>
    <row r="53" spans="1:6" x14ac:dyDescent="0.25">
      <c r="A53" t="s">
        <v>10</v>
      </c>
      <c r="B53" t="s">
        <v>64</v>
      </c>
      <c r="C53" t="s">
        <v>29</v>
      </c>
      <c r="D53" t="s">
        <v>1</v>
      </c>
      <c r="E53" t="s">
        <v>69</v>
      </c>
      <c r="F53" t="s">
        <v>8</v>
      </c>
    </row>
    <row r="54" spans="1:6" x14ac:dyDescent="0.25">
      <c r="A54" t="s">
        <v>10</v>
      </c>
      <c r="B54" t="s">
        <v>64</v>
      </c>
      <c r="C54" t="s">
        <v>34</v>
      </c>
      <c r="D54" t="s">
        <v>1</v>
      </c>
      <c r="E54" t="s">
        <v>63</v>
      </c>
    </row>
    <row r="55" spans="1:6" x14ac:dyDescent="0.25">
      <c r="A55" t="s">
        <v>10</v>
      </c>
      <c r="B55" t="s">
        <v>64</v>
      </c>
      <c r="C55" t="s">
        <v>39</v>
      </c>
      <c r="D55" t="s">
        <v>1</v>
      </c>
      <c r="E55" t="s">
        <v>70</v>
      </c>
      <c r="F55" t="s">
        <v>7</v>
      </c>
    </row>
    <row r="56" spans="1:6" x14ac:dyDescent="0.25">
      <c r="A56" t="s">
        <v>10</v>
      </c>
      <c r="B56" t="s">
        <v>64</v>
      </c>
      <c r="C56" t="s">
        <v>39</v>
      </c>
      <c r="D56" t="s">
        <v>1</v>
      </c>
      <c r="E56" t="s">
        <v>71</v>
      </c>
      <c r="F56" t="s">
        <v>7</v>
      </c>
    </row>
    <row r="57" spans="1:6" x14ac:dyDescent="0.25">
      <c r="A57" t="s">
        <v>10</v>
      </c>
      <c r="B57" t="s">
        <v>64</v>
      </c>
      <c r="C57" t="s">
        <v>39</v>
      </c>
      <c r="D57" t="s">
        <v>1</v>
      </c>
      <c r="E57" t="s">
        <v>72</v>
      </c>
      <c r="F57" t="s">
        <v>7</v>
      </c>
    </row>
    <row r="58" spans="1:6" x14ac:dyDescent="0.25">
      <c r="A58" t="s">
        <v>10</v>
      </c>
      <c r="B58" t="s">
        <v>64</v>
      </c>
      <c r="C58" t="s">
        <v>40</v>
      </c>
      <c r="D58" t="s">
        <v>1</v>
      </c>
      <c r="E58" t="s">
        <v>73</v>
      </c>
    </row>
    <row r="59" spans="1:6" x14ac:dyDescent="0.25">
      <c r="A59" t="s">
        <v>10</v>
      </c>
      <c r="B59" t="s">
        <v>64</v>
      </c>
      <c r="C59" t="s">
        <v>40</v>
      </c>
      <c r="D59" t="s">
        <v>1</v>
      </c>
      <c r="E59" t="s">
        <v>74</v>
      </c>
      <c r="F59" t="s">
        <v>7</v>
      </c>
    </row>
    <row r="60" spans="1:6" x14ac:dyDescent="0.25">
      <c r="A60" t="s">
        <v>10</v>
      </c>
      <c r="B60" t="s">
        <v>64</v>
      </c>
      <c r="C60" t="s">
        <v>41</v>
      </c>
      <c r="D60" t="s">
        <v>1</v>
      </c>
      <c r="E60" t="s">
        <v>75</v>
      </c>
      <c r="F60" t="s">
        <v>7</v>
      </c>
    </row>
    <row r="61" spans="1:6" x14ac:dyDescent="0.25">
      <c r="A61" t="s">
        <v>10</v>
      </c>
      <c r="B61" t="s">
        <v>76</v>
      </c>
      <c r="C61" t="s">
        <v>29</v>
      </c>
      <c r="D61" t="s">
        <v>30</v>
      </c>
      <c r="E61" t="s">
        <v>35</v>
      </c>
    </row>
    <row r="62" spans="1:6" x14ac:dyDescent="0.25">
      <c r="A62" t="s">
        <v>10</v>
      </c>
      <c r="B62" t="s">
        <v>76</v>
      </c>
      <c r="C62" t="s">
        <v>34</v>
      </c>
      <c r="D62" t="s">
        <v>30</v>
      </c>
      <c r="E62" t="s">
        <v>35</v>
      </c>
    </row>
    <row r="63" spans="1:6" x14ac:dyDescent="0.25">
      <c r="A63" t="s">
        <v>10</v>
      </c>
      <c r="B63" t="s">
        <v>76</v>
      </c>
      <c r="C63" t="s">
        <v>39</v>
      </c>
      <c r="D63" t="s">
        <v>30</v>
      </c>
      <c r="E63" t="s">
        <v>35</v>
      </c>
    </row>
    <row r="64" spans="1:6" x14ac:dyDescent="0.25">
      <c r="A64" t="s">
        <v>10</v>
      </c>
      <c r="B64" t="s">
        <v>76</v>
      </c>
      <c r="C64" t="s">
        <v>40</v>
      </c>
      <c r="D64" t="s">
        <v>30</v>
      </c>
      <c r="E64" t="s">
        <v>35</v>
      </c>
    </row>
    <row r="65" spans="1:6" x14ac:dyDescent="0.25">
      <c r="A65" t="s">
        <v>10</v>
      </c>
      <c r="B65" t="s">
        <v>76</v>
      </c>
      <c r="C65" t="s">
        <v>41</v>
      </c>
      <c r="D65" t="s">
        <v>30</v>
      </c>
      <c r="E65" t="s">
        <v>35</v>
      </c>
    </row>
    <row r="66" spans="1:6" x14ac:dyDescent="0.25">
      <c r="A66" t="s">
        <v>10</v>
      </c>
      <c r="B66" t="s">
        <v>76</v>
      </c>
      <c r="C66" t="s">
        <v>29</v>
      </c>
      <c r="D66" t="s">
        <v>32</v>
      </c>
      <c r="E66" s="116" t="s">
        <v>77</v>
      </c>
      <c r="F66" t="s">
        <v>7</v>
      </c>
    </row>
    <row r="67" spans="1:6" x14ac:dyDescent="0.25">
      <c r="A67" t="s">
        <v>10</v>
      </c>
      <c r="B67" t="s">
        <v>76</v>
      </c>
      <c r="C67" t="s">
        <v>29</v>
      </c>
      <c r="D67" t="s">
        <v>32</v>
      </c>
      <c r="E67" t="s">
        <v>78</v>
      </c>
      <c r="F67" t="s">
        <v>8</v>
      </c>
    </row>
    <row r="68" spans="1:6" x14ac:dyDescent="0.25">
      <c r="A68" t="s">
        <v>10</v>
      </c>
      <c r="B68" t="s">
        <v>76</v>
      </c>
      <c r="C68" t="s">
        <v>34</v>
      </c>
      <c r="D68" t="s">
        <v>32</v>
      </c>
      <c r="E68" t="s">
        <v>79</v>
      </c>
      <c r="F68" t="s">
        <v>7</v>
      </c>
    </row>
    <row r="69" spans="1:6" x14ac:dyDescent="0.25">
      <c r="A69" t="s">
        <v>10</v>
      </c>
      <c r="B69" t="s">
        <v>76</v>
      </c>
      <c r="C69" t="s">
        <v>34</v>
      </c>
      <c r="D69" t="s">
        <v>32</v>
      </c>
      <c r="E69" t="s">
        <v>80</v>
      </c>
      <c r="F69" t="s">
        <v>8</v>
      </c>
    </row>
    <row r="70" spans="1:6" x14ac:dyDescent="0.25">
      <c r="A70" t="s">
        <v>10</v>
      </c>
      <c r="B70" t="s">
        <v>76</v>
      </c>
      <c r="C70" t="s">
        <v>34</v>
      </c>
      <c r="D70" t="s">
        <v>32</v>
      </c>
      <c r="E70" t="s">
        <v>81</v>
      </c>
      <c r="F70" t="s">
        <v>2</v>
      </c>
    </row>
    <row r="71" spans="1:6" x14ac:dyDescent="0.25">
      <c r="A71" t="s">
        <v>10</v>
      </c>
      <c r="B71" t="s">
        <v>76</v>
      </c>
      <c r="C71" t="s">
        <v>34</v>
      </c>
      <c r="D71" t="s">
        <v>32</v>
      </c>
      <c r="E71" t="s">
        <v>82</v>
      </c>
      <c r="F71" t="s">
        <v>2</v>
      </c>
    </row>
    <row r="72" spans="1:6" x14ac:dyDescent="0.25">
      <c r="A72" t="s">
        <v>10</v>
      </c>
      <c r="B72" t="s">
        <v>76</v>
      </c>
      <c r="C72" t="s">
        <v>39</v>
      </c>
      <c r="D72" t="s">
        <v>32</v>
      </c>
      <c r="E72" t="s">
        <v>42</v>
      </c>
    </row>
    <row r="73" spans="1:6" x14ac:dyDescent="0.25">
      <c r="A73" t="s">
        <v>10</v>
      </c>
      <c r="B73" t="s">
        <v>76</v>
      </c>
      <c r="C73" t="s">
        <v>40</v>
      </c>
      <c r="D73" t="s">
        <v>32</v>
      </c>
      <c r="E73" t="s">
        <v>42</v>
      </c>
    </row>
    <row r="74" spans="1:6" x14ac:dyDescent="0.25">
      <c r="A74" t="s">
        <v>10</v>
      </c>
      <c r="B74" t="s">
        <v>76</v>
      </c>
      <c r="C74" t="s">
        <v>41</v>
      </c>
      <c r="D74" t="s">
        <v>32</v>
      </c>
      <c r="E74" t="s">
        <v>42</v>
      </c>
    </row>
    <row r="75" spans="1:6" x14ac:dyDescent="0.25">
      <c r="A75" t="s">
        <v>10</v>
      </c>
      <c r="B75" t="s">
        <v>76</v>
      </c>
      <c r="C75" t="s">
        <v>29</v>
      </c>
      <c r="D75" t="s">
        <v>1</v>
      </c>
      <c r="E75" t="s">
        <v>61</v>
      </c>
    </row>
    <row r="76" spans="1:6" x14ac:dyDescent="0.25">
      <c r="A76" t="s">
        <v>10</v>
      </c>
      <c r="B76" t="s">
        <v>76</v>
      </c>
      <c r="C76" t="s">
        <v>34</v>
      </c>
      <c r="D76" t="s">
        <v>1</v>
      </c>
      <c r="E76" t="s">
        <v>61</v>
      </c>
    </row>
    <row r="77" spans="1:6" x14ac:dyDescent="0.25">
      <c r="A77" t="s">
        <v>10</v>
      </c>
      <c r="B77" t="s">
        <v>76</v>
      </c>
      <c r="C77" t="s">
        <v>39</v>
      </c>
      <c r="D77" t="s">
        <v>1</v>
      </c>
      <c r="E77" t="s">
        <v>83</v>
      </c>
      <c r="F77" t="s">
        <v>7</v>
      </c>
    </row>
    <row r="78" spans="1:6" x14ac:dyDescent="0.25">
      <c r="A78" t="s">
        <v>10</v>
      </c>
      <c r="B78" t="s">
        <v>76</v>
      </c>
      <c r="C78" t="s">
        <v>40</v>
      </c>
      <c r="D78" t="s">
        <v>1</v>
      </c>
      <c r="E78" t="s">
        <v>63</v>
      </c>
    </row>
    <row r="79" spans="1:6" x14ac:dyDescent="0.25">
      <c r="A79" t="s">
        <v>10</v>
      </c>
      <c r="B79" t="s">
        <v>76</v>
      </c>
      <c r="C79" t="s">
        <v>41</v>
      </c>
      <c r="D79" t="s">
        <v>1</v>
      </c>
      <c r="E79" t="s">
        <v>63</v>
      </c>
    </row>
    <row r="80" spans="1:6" x14ac:dyDescent="0.25">
      <c r="A80" t="s">
        <v>10</v>
      </c>
      <c r="B80" t="s">
        <v>84</v>
      </c>
      <c r="C80" t="s">
        <v>29</v>
      </c>
      <c r="D80" t="s">
        <v>30</v>
      </c>
      <c r="E80" t="s">
        <v>35</v>
      </c>
    </row>
    <row r="81" spans="1:6" x14ac:dyDescent="0.25">
      <c r="A81" t="s">
        <v>10</v>
      </c>
      <c r="B81" t="s">
        <v>84</v>
      </c>
      <c r="C81" t="s">
        <v>34</v>
      </c>
      <c r="D81" t="s">
        <v>30</v>
      </c>
      <c r="E81" t="s">
        <v>85</v>
      </c>
      <c r="F81" t="s">
        <v>7</v>
      </c>
    </row>
    <row r="82" spans="1:6" x14ac:dyDescent="0.25">
      <c r="A82" t="s">
        <v>10</v>
      </c>
      <c r="B82" t="s">
        <v>84</v>
      </c>
      <c r="C82" t="s">
        <v>39</v>
      </c>
      <c r="D82" t="s">
        <v>30</v>
      </c>
      <c r="E82" t="s">
        <v>86</v>
      </c>
      <c r="F82" t="s">
        <v>2</v>
      </c>
    </row>
    <row r="83" spans="1:6" x14ac:dyDescent="0.25">
      <c r="A83" t="s">
        <v>10</v>
      </c>
      <c r="B83" t="s">
        <v>84</v>
      </c>
      <c r="C83" t="s">
        <v>39</v>
      </c>
      <c r="D83" t="s">
        <v>30</v>
      </c>
      <c r="E83" t="s">
        <v>87</v>
      </c>
      <c r="F83" t="s">
        <v>7</v>
      </c>
    </row>
    <row r="84" spans="1:6" x14ac:dyDescent="0.25">
      <c r="A84" t="s">
        <v>10</v>
      </c>
      <c r="B84" t="s">
        <v>84</v>
      </c>
      <c r="C84" t="s">
        <v>40</v>
      </c>
      <c r="D84" t="s">
        <v>30</v>
      </c>
      <c r="E84" t="s">
        <v>88</v>
      </c>
      <c r="F84" t="s">
        <v>2</v>
      </c>
    </row>
    <row r="85" spans="1:6" x14ac:dyDescent="0.25">
      <c r="A85" t="s">
        <v>10</v>
      </c>
      <c r="B85" t="s">
        <v>84</v>
      </c>
      <c r="C85" t="s">
        <v>41</v>
      </c>
      <c r="D85" t="s">
        <v>30</v>
      </c>
      <c r="E85" t="s">
        <v>35</v>
      </c>
    </row>
    <row r="86" spans="1:6" x14ac:dyDescent="0.25">
      <c r="A86" t="s">
        <v>10</v>
      </c>
      <c r="B86" t="s">
        <v>84</v>
      </c>
      <c r="C86" t="s">
        <v>29</v>
      </c>
      <c r="D86" t="s">
        <v>32</v>
      </c>
      <c r="E86" t="s">
        <v>89</v>
      </c>
      <c r="F86" t="s">
        <v>7</v>
      </c>
    </row>
    <row r="87" spans="1:6" x14ac:dyDescent="0.25">
      <c r="A87" t="s">
        <v>10</v>
      </c>
      <c r="B87" t="s">
        <v>84</v>
      </c>
      <c r="C87" t="s">
        <v>29</v>
      </c>
      <c r="D87" t="s">
        <v>32</v>
      </c>
      <c r="E87" t="s">
        <v>90</v>
      </c>
      <c r="F87" t="s">
        <v>7</v>
      </c>
    </row>
    <row r="88" spans="1:6" x14ac:dyDescent="0.25">
      <c r="A88" t="s">
        <v>10</v>
      </c>
      <c r="B88" t="s">
        <v>84</v>
      </c>
      <c r="C88" t="s">
        <v>34</v>
      </c>
      <c r="D88" t="s">
        <v>32</v>
      </c>
      <c r="E88" t="s">
        <v>54</v>
      </c>
    </row>
    <row r="89" spans="1:6" x14ac:dyDescent="0.25">
      <c r="A89" t="s">
        <v>10</v>
      </c>
      <c r="B89" t="s">
        <v>84</v>
      </c>
      <c r="C89" t="s">
        <v>39</v>
      </c>
      <c r="D89" t="s">
        <v>32</v>
      </c>
      <c r="E89" t="s">
        <v>54</v>
      </c>
    </row>
    <row r="90" spans="1:6" x14ac:dyDescent="0.25">
      <c r="A90" t="s">
        <v>10</v>
      </c>
      <c r="B90" t="s">
        <v>84</v>
      </c>
      <c r="C90" t="s">
        <v>40</v>
      </c>
      <c r="D90" t="s">
        <v>32</v>
      </c>
      <c r="E90" t="s">
        <v>54</v>
      </c>
    </row>
    <row r="91" spans="1:6" x14ac:dyDescent="0.25">
      <c r="A91" t="s">
        <v>10</v>
      </c>
      <c r="B91" t="s">
        <v>84</v>
      </c>
      <c r="C91" t="s">
        <v>41</v>
      </c>
      <c r="D91" t="s">
        <v>32</v>
      </c>
      <c r="E91" t="s">
        <v>91</v>
      </c>
      <c r="F91" t="s">
        <v>7</v>
      </c>
    </row>
    <row r="92" spans="1:6" x14ac:dyDescent="0.25">
      <c r="A92" t="s">
        <v>10</v>
      </c>
      <c r="B92" t="s">
        <v>84</v>
      </c>
      <c r="C92" t="s">
        <v>41</v>
      </c>
      <c r="D92" t="s">
        <v>32</v>
      </c>
      <c r="E92" t="s">
        <v>92</v>
      </c>
      <c r="F92" t="s">
        <v>7</v>
      </c>
    </row>
    <row r="93" spans="1:6" x14ac:dyDescent="0.25">
      <c r="A93" t="s">
        <v>10</v>
      </c>
      <c r="B93" t="s">
        <v>84</v>
      </c>
      <c r="C93" t="s">
        <v>41</v>
      </c>
      <c r="D93" t="s">
        <v>32</v>
      </c>
      <c r="E93" t="s">
        <v>93</v>
      </c>
      <c r="F93" t="s">
        <v>7</v>
      </c>
    </row>
    <row r="94" spans="1:6" x14ac:dyDescent="0.25">
      <c r="A94" t="s">
        <v>10</v>
      </c>
      <c r="B94" t="s">
        <v>84</v>
      </c>
      <c r="C94" t="s">
        <v>41</v>
      </c>
      <c r="D94" t="s">
        <v>32</v>
      </c>
      <c r="E94" t="s">
        <v>94</v>
      </c>
      <c r="F94" t="s">
        <v>7</v>
      </c>
    </row>
    <row r="95" spans="1:6" x14ac:dyDescent="0.25">
      <c r="A95" t="s">
        <v>10</v>
      </c>
      <c r="B95" t="s">
        <v>84</v>
      </c>
      <c r="C95" t="s">
        <v>29</v>
      </c>
      <c r="D95" t="s">
        <v>1</v>
      </c>
      <c r="E95" t="s">
        <v>95</v>
      </c>
    </row>
    <row r="96" spans="1:6" x14ac:dyDescent="0.25">
      <c r="A96" t="s">
        <v>10</v>
      </c>
      <c r="B96" t="s">
        <v>84</v>
      </c>
      <c r="C96" t="s">
        <v>29</v>
      </c>
      <c r="D96" t="s">
        <v>1</v>
      </c>
      <c r="E96" t="s">
        <v>96</v>
      </c>
      <c r="F96" t="s">
        <v>7</v>
      </c>
    </row>
    <row r="97" spans="1:6" x14ac:dyDescent="0.25">
      <c r="A97" t="s">
        <v>10</v>
      </c>
      <c r="B97" t="s">
        <v>84</v>
      </c>
      <c r="C97" t="s">
        <v>29</v>
      </c>
      <c r="D97" t="s">
        <v>1</v>
      </c>
      <c r="E97" t="s">
        <v>97</v>
      </c>
      <c r="F97" t="s">
        <v>2</v>
      </c>
    </row>
    <row r="98" spans="1:6" x14ac:dyDescent="0.25">
      <c r="A98" t="s">
        <v>10</v>
      </c>
      <c r="B98" t="s">
        <v>84</v>
      </c>
      <c r="C98" t="s">
        <v>34</v>
      </c>
      <c r="D98" t="s">
        <v>1</v>
      </c>
      <c r="E98" t="s">
        <v>98</v>
      </c>
    </row>
    <row r="99" spans="1:6" x14ac:dyDescent="0.25">
      <c r="A99" t="s">
        <v>10</v>
      </c>
      <c r="B99" t="s">
        <v>84</v>
      </c>
      <c r="C99" t="s">
        <v>39</v>
      </c>
      <c r="D99" t="s">
        <v>1</v>
      </c>
      <c r="E99" t="s">
        <v>73</v>
      </c>
    </row>
    <row r="100" spans="1:6" x14ac:dyDescent="0.25">
      <c r="A100" t="s">
        <v>10</v>
      </c>
      <c r="B100" t="s">
        <v>84</v>
      </c>
      <c r="C100" t="s">
        <v>39</v>
      </c>
      <c r="D100" t="s">
        <v>1</v>
      </c>
      <c r="E100" t="s">
        <v>99</v>
      </c>
      <c r="F100" t="s">
        <v>2</v>
      </c>
    </row>
    <row r="101" spans="1:6" x14ac:dyDescent="0.25">
      <c r="A101" t="s">
        <v>10</v>
      </c>
      <c r="B101" t="s">
        <v>84</v>
      </c>
      <c r="C101" t="s">
        <v>39</v>
      </c>
      <c r="D101" t="s">
        <v>1</v>
      </c>
      <c r="E101" t="s">
        <v>100</v>
      </c>
      <c r="F101" t="s">
        <v>7</v>
      </c>
    </row>
    <row r="102" spans="1:6" x14ac:dyDescent="0.25">
      <c r="A102" t="s">
        <v>10</v>
      </c>
      <c r="B102" t="s">
        <v>84</v>
      </c>
      <c r="C102" t="s">
        <v>39</v>
      </c>
      <c r="D102" t="s">
        <v>1</v>
      </c>
      <c r="E102" t="s">
        <v>101</v>
      </c>
      <c r="F102" t="s">
        <v>2</v>
      </c>
    </row>
    <row r="103" spans="1:6" x14ac:dyDescent="0.25">
      <c r="A103" t="s">
        <v>10</v>
      </c>
      <c r="B103" t="s">
        <v>84</v>
      </c>
      <c r="C103" t="s">
        <v>40</v>
      </c>
      <c r="D103" t="s">
        <v>1</v>
      </c>
      <c r="E103" t="s">
        <v>102</v>
      </c>
    </row>
    <row r="104" spans="1:6" x14ac:dyDescent="0.25">
      <c r="A104" t="s">
        <v>10</v>
      </c>
      <c r="B104" t="s">
        <v>84</v>
      </c>
      <c r="C104" t="s">
        <v>40</v>
      </c>
      <c r="D104" t="s">
        <v>1</v>
      </c>
      <c r="E104" t="s">
        <v>103</v>
      </c>
      <c r="F104" t="s">
        <v>2</v>
      </c>
    </row>
    <row r="105" spans="1:6" x14ac:dyDescent="0.25">
      <c r="A105" t="s">
        <v>10</v>
      </c>
      <c r="B105" t="s">
        <v>84</v>
      </c>
      <c r="C105" t="s">
        <v>40</v>
      </c>
      <c r="D105" t="s">
        <v>1</v>
      </c>
      <c r="E105" t="s">
        <v>104</v>
      </c>
      <c r="F105" t="s">
        <v>7</v>
      </c>
    </row>
    <row r="106" spans="1:6" x14ac:dyDescent="0.25">
      <c r="A106" t="s">
        <v>10</v>
      </c>
      <c r="B106" t="s">
        <v>84</v>
      </c>
      <c r="C106" t="s">
        <v>41</v>
      </c>
      <c r="D106" t="s">
        <v>1</v>
      </c>
      <c r="E106" t="s">
        <v>61</v>
      </c>
    </row>
    <row r="107" spans="1:6" x14ac:dyDescent="0.25">
      <c r="A107" t="s">
        <v>10</v>
      </c>
      <c r="B107" t="s">
        <v>105</v>
      </c>
      <c r="C107" t="s">
        <v>29</v>
      </c>
      <c r="D107" t="s">
        <v>30</v>
      </c>
      <c r="E107" t="s">
        <v>35</v>
      </c>
    </row>
    <row r="108" spans="1:6" x14ac:dyDescent="0.25">
      <c r="A108" t="s">
        <v>10</v>
      </c>
      <c r="B108" t="s">
        <v>105</v>
      </c>
      <c r="C108" t="s">
        <v>34</v>
      </c>
      <c r="D108" t="s">
        <v>30</v>
      </c>
      <c r="E108" t="s">
        <v>35</v>
      </c>
    </row>
    <row r="109" spans="1:6" x14ac:dyDescent="0.25">
      <c r="A109" t="s">
        <v>10</v>
      </c>
      <c r="B109" t="s">
        <v>105</v>
      </c>
      <c r="C109" t="s">
        <v>39</v>
      </c>
      <c r="D109" t="s">
        <v>30</v>
      </c>
      <c r="E109" t="s">
        <v>106</v>
      </c>
      <c r="F109" t="s">
        <v>8</v>
      </c>
    </row>
    <row r="110" spans="1:6" x14ac:dyDescent="0.25">
      <c r="A110" t="s">
        <v>10</v>
      </c>
      <c r="B110" t="s">
        <v>105</v>
      </c>
      <c r="C110" t="s">
        <v>39</v>
      </c>
      <c r="D110" t="s">
        <v>30</v>
      </c>
      <c r="E110" t="s">
        <v>107</v>
      </c>
      <c r="F110" t="s">
        <v>8</v>
      </c>
    </row>
    <row r="111" spans="1:6" x14ac:dyDescent="0.25">
      <c r="A111" t="s">
        <v>10</v>
      </c>
      <c r="B111" t="s">
        <v>105</v>
      </c>
      <c r="C111" t="s">
        <v>40</v>
      </c>
      <c r="D111" t="s">
        <v>30</v>
      </c>
      <c r="E111" t="s">
        <v>35</v>
      </c>
    </row>
    <row r="112" spans="1:6" x14ac:dyDescent="0.25">
      <c r="A112" t="s">
        <v>10</v>
      </c>
      <c r="B112" t="s">
        <v>105</v>
      </c>
      <c r="C112" t="s">
        <v>41</v>
      </c>
      <c r="D112" t="s">
        <v>30</v>
      </c>
      <c r="E112" t="s">
        <v>35</v>
      </c>
    </row>
    <row r="113" spans="1:6" x14ac:dyDescent="0.25">
      <c r="A113" t="s">
        <v>10</v>
      </c>
      <c r="B113" t="s">
        <v>105</v>
      </c>
      <c r="C113" t="s">
        <v>29</v>
      </c>
      <c r="D113" t="s">
        <v>32</v>
      </c>
      <c r="E113" t="s">
        <v>42</v>
      </c>
    </row>
    <row r="114" spans="1:6" x14ac:dyDescent="0.25">
      <c r="A114" t="s">
        <v>10</v>
      </c>
      <c r="B114" t="s">
        <v>105</v>
      </c>
      <c r="C114" t="s">
        <v>34</v>
      </c>
      <c r="D114" t="s">
        <v>32</v>
      </c>
      <c r="E114" t="s">
        <v>108</v>
      </c>
      <c r="F114" t="s">
        <v>7</v>
      </c>
    </row>
    <row r="115" spans="1:6" x14ac:dyDescent="0.25">
      <c r="A115" t="s">
        <v>10</v>
      </c>
      <c r="B115" t="s">
        <v>105</v>
      </c>
      <c r="C115" t="s">
        <v>39</v>
      </c>
      <c r="D115" t="s">
        <v>32</v>
      </c>
      <c r="E115" t="s">
        <v>109</v>
      </c>
    </row>
    <row r="116" spans="1:6" x14ac:dyDescent="0.25">
      <c r="A116" t="s">
        <v>10</v>
      </c>
      <c r="B116" t="s">
        <v>105</v>
      </c>
      <c r="C116" t="s">
        <v>39</v>
      </c>
      <c r="D116" t="s">
        <v>32</v>
      </c>
      <c r="E116" t="s">
        <v>110</v>
      </c>
      <c r="F116" t="s">
        <v>2</v>
      </c>
    </row>
    <row r="117" spans="1:6" x14ac:dyDescent="0.25">
      <c r="A117" t="s">
        <v>10</v>
      </c>
      <c r="B117" t="s">
        <v>105</v>
      </c>
      <c r="C117" t="s">
        <v>40</v>
      </c>
      <c r="D117" t="s">
        <v>32</v>
      </c>
      <c r="E117" t="s">
        <v>42</v>
      </c>
    </row>
    <row r="118" spans="1:6" x14ac:dyDescent="0.25">
      <c r="A118" t="s">
        <v>10</v>
      </c>
      <c r="B118" t="s">
        <v>105</v>
      </c>
      <c r="C118" t="s">
        <v>41</v>
      </c>
      <c r="D118" t="s">
        <v>32</v>
      </c>
      <c r="E118" t="s">
        <v>42</v>
      </c>
    </row>
    <row r="119" spans="1:6" x14ac:dyDescent="0.25">
      <c r="A119" t="s">
        <v>10</v>
      </c>
      <c r="B119" t="s">
        <v>105</v>
      </c>
      <c r="C119" t="s">
        <v>29</v>
      </c>
      <c r="D119" t="s">
        <v>1</v>
      </c>
      <c r="E119" t="s">
        <v>111</v>
      </c>
    </row>
    <row r="120" spans="1:6" x14ac:dyDescent="0.25">
      <c r="A120" t="s">
        <v>10</v>
      </c>
      <c r="B120" t="s">
        <v>105</v>
      </c>
      <c r="C120" t="s">
        <v>34</v>
      </c>
      <c r="D120" t="s">
        <v>1</v>
      </c>
      <c r="E120" t="s">
        <v>63</v>
      </c>
    </row>
    <row r="121" spans="1:6" x14ac:dyDescent="0.25">
      <c r="A121" t="s">
        <v>10</v>
      </c>
      <c r="B121" t="s">
        <v>105</v>
      </c>
      <c r="C121" t="s">
        <v>39</v>
      </c>
      <c r="D121" t="s">
        <v>1</v>
      </c>
      <c r="E121" t="s">
        <v>61</v>
      </c>
    </row>
    <row r="122" spans="1:6" x14ac:dyDescent="0.25">
      <c r="A122" t="s">
        <v>10</v>
      </c>
      <c r="B122" t="s">
        <v>105</v>
      </c>
      <c r="C122" t="s">
        <v>40</v>
      </c>
      <c r="D122" t="s">
        <v>1</v>
      </c>
      <c r="E122" t="s">
        <v>111</v>
      </c>
    </row>
    <row r="123" spans="1:6" x14ac:dyDescent="0.25">
      <c r="A123" t="s">
        <v>10</v>
      </c>
      <c r="B123" t="s">
        <v>105</v>
      </c>
      <c r="C123" t="s">
        <v>41</v>
      </c>
      <c r="D123" t="s">
        <v>1</v>
      </c>
      <c r="E123" t="s">
        <v>112</v>
      </c>
      <c r="F123" t="s">
        <v>2</v>
      </c>
    </row>
    <row r="124" spans="1:6" x14ac:dyDescent="0.25">
      <c r="A124" t="s">
        <v>10</v>
      </c>
      <c r="B124" t="s">
        <v>113</v>
      </c>
      <c r="C124" t="s">
        <v>29</v>
      </c>
      <c r="D124" t="s">
        <v>30</v>
      </c>
      <c r="E124" t="s">
        <v>35</v>
      </c>
    </row>
    <row r="125" spans="1:6" x14ac:dyDescent="0.25">
      <c r="A125" t="s">
        <v>10</v>
      </c>
      <c r="B125" t="s">
        <v>113</v>
      </c>
      <c r="C125" t="s">
        <v>34</v>
      </c>
      <c r="D125" t="s">
        <v>30</v>
      </c>
      <c r="E125" t="s">
        <v>114</v>
      </c>
      <c r="F125" t="s">
        <v>7</v>
      </c>
    </row>
    <row r="126" spans="1:6" x14ac:dyDescent="0.25">
      <c r="A126" t="s">
        <v>10</v>
      </c>
      <c r="B126" t="s">
        <v>113</v>
      </c>
      <c r="C126" t="s">
        <v>39</v>
      </c>
      <c r="D126" t="s">
        <v>30</v>
      </c>
      <c r="E126" t="s">
        <v>115</v>
      </c>
      <c r="F126" t="s">
        <v>8</v>
      </c>
    </row>
    <row r="127" spans="1:6" x14ac:dyDescent="0.25">
      <c r="A127" t="s">
        <v>10</v>
      </c>
      <c r="B127" t="s">
        <v>113</v>
      </c>
      <c r="C127" t="s">
        <v>39</v>
      </c>
      <c r="D127" t="s">
        <v>30</v>
      </c>
      <c r="E127" t="s">
        <v>116</v>
      </c>
      <c r="F127" t="s">
        <v>8</v>
      </c>
    </row>
    <row r="128" spans="1:6" x14ac:dyDescent="0.25">
      <c r="A128" t="s">
        <v>10</v>
      </c>
      <c r="B128" t="s">
        <v>113</v>
      </c>
      <c r="C128" t="s">
        <v>39</v>
      </c>
      <c r="D128" t="s">
        <v>30</v>
      </c>
      <c r="E128" t="s">
        <v>117</v>
      </c>
      <c r="F128" t="s">
        <v>8</v>
      </c>
    </row>
    <row r="129" spans="1:6" x14ac:dyDescent="0.25">
      <c r="A129" t="s">
        <v>10</v>
      </c>
      <c r="B129" t="s">
        <v>113</v>
      </c>
      <c r="C129" t="s">
        <v>39</v>
      </c>
      <c r="D129" t="s">
        <v>30</v>
      </c>
      <c r="E129" t="s">
        <v>118</v>
      </c>
      <c r="F129" t="s">
        <v>8</v>
      </c>
    </row>
    <row r="130" spans="1:6" x14ac:dyDescent="0.25">
      <c r="A130" t="s">
        <v>10</v>
      </c>
      <c r="B130" t="s">
        <v>113</v>
      </c>
      <c r="C130" t="s">
        <v>40</v>
      </c>
      <c r="D130" t="s">
        <v>30</v>
      </c>
      <c r="E130" t="s">
        <v>119</v>
      </c>
      <c r="F130" t="s">
        <v>2</v>
      </c>
    </row>
    <row r="131" spans="1:6" x14ac:dyDescent="0.25">
      <c r="A131" t="s">
        <v>10</v>
      </c>
      <c r="B131" t="s">
        <v>113</v>
      </c>
      <c r="C131" t="s">
        <v>41</v>
      </c>
      <c r="D131" t="s">
        <v>30</v>
      </c>
      <c r="E131" t="s">
        <v>35</v>
      </c>
    </row>
    <row r="132" spans="1:6" x14ac:dyDescent="0.25">
      <c r="A132" t="s">
        <v>10</v>
      </c>
      <c r="B132" t="s">
        <v>113</v>
      </c>
      <c r="C132" t="s">
        <v>29</v>
      </c>
      <c r="D132" t="s">
        <v>32</v>
      </c>
      <c r="E132" t="s">
        <v>42</v>
      </c>
    </row>
    <row r="133" spans="1:6" x14ac:dyDescent="0.25">
      <c r="A133" t="s">
        <v>10</v>
      </c>
      <c r="B133" t="s">
        <v>113</v>
      </c>
      <c r="C133" t="s">
        <v>34</v>
      </c>
      <c r="D133" t="s">
        <v>32</v>
      </c>
      <c r="E133" t="s">
        <v>120</v>
      </c>
      <c r="F133" t="s">
        <v>2</v>
      </c>
    </row>
    <row r="134" spans="1:6" x14ac:dyDescent="0.25">
      <c r="A134" t="s">
        <v>10</v>
      </c>
      <c r="B134" t="s">
        <v>113</v>
      </c>
      <c r="C134" t="s">
        <v>39</v>
      </c>
      <c r="D134" t="s">
        <v>32</v>
      </c>
      <c r="E134" t="s">
        <v>109</v>
      </c>
    </row>
    <row r="135" spans="1:6" x14ac:dyDescent="0.25">
      <c r="A135" t="s">
        <v>10</v>
      </c>
      <c r="B135" t="s">
        <v>113</v>
      </c>
      <c r="C135" t="s">
        <v>39</v>
      </c>
      <c r="D135" t="s">
        <v>32</v>
      </c>
      <c r="E135" t="s">
        <v>121</v>
      </c>
      <c r="F135" t="s">
        <v>7</v>
      </c>
    </row>
    <row r="136" spans="1:6" x14ac:dyDescent="0.25">
      <c r="A136" t="s">
        <v>10</v>
      </c>
      <c r="B136" t="s">
        <v>113</v>
      </c>
      <c r="C136" t="s">
        <v>40</v>
      </c>
      <c r="D136" t="s">
        <v>32</v>
      </c>
      <c r="E136" t="s">
        <v>54</v>
      </c>
    </row>
    <row r="137" spans="1:6" x14ac:dyDescent="0.25">
      <c r="A137" t="s">
        <v>10</v>
      </c>
      <c r="B137" t="s">
        <v>113</v>
      </c>
      <c r="C137" t="s">
        <v>41</v>
      </c>
      <c r="D137" t="s">
        <v>32</v>
      </c>
      <c r="E137" t="s">
        <v>122</v>
      </c>
      <c r="F137" t="s">
        <v>8</v>
      </c>
    </row>
    <row r="138" spans="1:6" x14ac:dyDescent="0.25">
      <c r="A138" t="s">
        <v>10</v>
      </c>
      <c r="B138" t="s">
        <v>113</v>
      </c>
      <c r="C138" t="s">
        <v>29</v>
      </c>
      <c r="D138" t="s">
        <v>1</v>
      </c>
      <c r="E138" t="s">
        <v>63</v>
      </c>
    </row>
    <row r="139" spans="1:6" x14ac:dyDescent="0.25">
      <c r="A139" t="s">
        <v>10</v>
      </c>
      <c r="B139" t="s">
        <v>113</v>
      </c>
      <c r="C139" t="s">
        <v>34</v>
      </c>
      <c r="D139" t="s">
        <v>1</v>
      </c>
      <c r="E139" t="s">
        <v>73</v>
      </c>
    </row>
    <row r="140" spans="1:6" x14ac:dyDescent="0.25">
      <c r="A140" t="s">
        <v>10</v>
      </c>
      <c r="B140" t="s">
        <v>113</v>
      </c>
      <c r="C140" t="s">
        <v>34</v>
      </c>
      <c r="D140" t="s">
        <v>1</v>
      </c>
      <c r="E140" t="s">
        <v>123</v>
      </c>
      <c r="F140" t="s">
        <v>7</v>
      </c>
    </row>
    <row r="141" spans="1:6" x14ac:dyDescent="0.25">
      <c r="A141" t="s">
        <v>10</v>
      </c>
      <c r="B141" t="s">
        <v>113</v>
      </c>
      <c r="C141" t="s">
        <v>34</v>
      </c>
      <c r="D141" t="s">
        <v>1</v>
      </c>
      <c r="E141" t="s">
        <v>124</v>
      </c>
      <c r="F141" t="s">
        <v>2</v>
      </c>
    </row>
    <row r="142" spans="1:6" x14ac:dyDescent="0.25">
      <c r="A142" t="s">
        <v>10</v>
      </c>
      <c r="B142" t="s">
        <v>113</v>
      </c>
      <c r="C142" t="s">
        <v>39</v>
      </c>
      <c r="D142" t="s">
        <v>1</v>
      </c>
      <c r="E142" t="s">
        <v>61</v>
      </c>
    </row>
    <row r="143" spans="1:6" x14ac:dyDescent="0.25">
      <c r="A143" t="s">
        <v>10</v>
      </c>
      <c r="B143" t="s">
        <v>113</v>
      </c>
      <c r="C143" t="s">
        <v>40</v>
      </c>
      <c r="D143" t="s">
        <v>1</v>
      </c>
      <c r="E143" t="s">
        <v>73</v>
      </c>
    </row>
    <row r="144" spans="1:6" x14ac:dyDescent="0.25">
      <c r="A144" t="s">
        <v>10</v>
      </c>
      <c r="B144" t="s">
        <v>113</v>
      </c>
      <c r="C144" t="s">
        <v>40</v>
      </c>
      <c r="D144" t="s">
        <v>1</v>
      </c>
      <c r="E144" t="s">
        <v>125</v>
      </c>
      <c r="F144" t="s">
        <v>7</v>
      </c>
    </row>
    <row r="145" spans="1:6" x14ac:dyDescent="0.25">
      <c r="A145" t="s">
        <v>10</v>
      </c>
      <c r="B145" t="s">
        <v>113</v>
      </c>
      <c r="C145" t="s">
        <v>41</v>
      </c>
      <c r="D145" t="s">
        <v>1</v>
      </c>
      <c r="E145" t="s">
        <v>61</v>
      </c>
    </row>
    <row r="146" spans="1:6" x14ac:dyDescent="0.25">
      <c r="A146" t="s">
        <v>10</v>
      </c>
      <c r="B146" t="s">
        <v>126</v>
      </c>
      <c r="C146" t="s">
        <v>29</v>
      </c>
      <c r="D146" t="s">
        <v>30</v>
      </c>
      <c r="E146" t="s">
        <v>35</v>
      </c>
    </row>
    <row r="147" spans="1:6" x14ac:dyDescent="0.25">
      <c r="A147" t="s">
        <v>10</v>
      </c>
      <c r="B147" t="s">
        <v>126</v>
      </c>
      <c r="C147" t="s">
        <v>34</v>
      </c>
      <c r="D147" t="s">
        <v>30</v>
      </c>
      <c r="E147" t="s">
        <v>35</v>
      </c>
    </row>
    <row r="148" spans="1:6" x14ac:dyDescent="0.25">
      <c r="A148" t="s">
        <v>10</v>
      </c>
      <c r="B148" t="s">
        <v>126</v>
      </c>
      <c r="C148" t="s">
        <v>39</v>
      </c>
      <c r="D148" t="s">
        <v>30</v>
      </c>
      <c r="E148" t="s">
        <v>127</v>
      </c>
      <c r="F148" t="s">
        <v>7</v>
      </c>
    </row>
    <row r="149" spans="1:6" x14ac:dyDescent="0.25">
      <c r="A149" t="s">
        <v>10</v>
      </c>
      <c r="B149" t="s">
        <v>126</v>
      </c>
      <c r="C149" t="s">
        <v>40</v>
      </c>
      <c r="D149" t="s">
        <v>30</v>
      </c>
      <c r="E149" t="s">
        <v>128</v>
      </c>
      <c r="F149" t="s">
        <v>7</v>
      </c>
    </row>
    <row r="150" spans="1:6" x14ac:dyDescent="0.25">
      <c r="A150" t="s">
        <v>10</v>
      </c>
      <c r="B150" t="s">
        <v>126</v>
      </c>
      <c r="C150" t="s">
        <v>41</v>
      </c>
      <c r="D150" t="s">
        <v>30</v>
      </c>
      <c r="E150" t="s">
        <v>35</v>
      </c>
    </row>
    <row r="151" spans="1:6" x14ac:dyDescent="0.25">
      <c r="A151" t="s">
        <v>10</v>
      </c>
      <c r="B151" t="s">
        <v>126</v>
      </c>
      <c r="C151" t="s">
        <v>29</v>
      </c>
      <c r="D151" t="s">
        <v>32</v>
      </c>
      <c r="E151" t="s">
        <v>42</v>
      </c>
    </row>
    <row r="152" spans="1:6" x14ac:dyDescent="0.25">
      <c r="A152" t="s">
        <v>10</v>
      </c>
      <c r="B152" t="s">
        <v>126</v>
      </c>
      <c r="C152" t="s">
        <v>34</v>
      </c>
      <c r="D152" t="s">
        <v>32</v>
      </c>
      <c r="E152" t="s">
        <v>42</v>
      </c>
    </row>
    <row r="153" spans="1:6" x14ac:dyDescent="0.25">
      <c r="A153" t="s">
        <v>10</v>
      </c>
      <c r="B153" t="s">
        <v>126</v>
      </c>
      <c r="C153" t="s">
        <v>39</v>
      </c>
      <c r="D153" t="s">
        <v>32</v>
      </c>
      <c r="E153" t="s">
        <v>109</v>
      </c>
    </row>
    <row r="154" spans="1:6" x14ac:dyDescent="0.25">
      <c r="A154" t="s">
        <v>10</v>
      </c>
      <c r="B154" t="s">
        <v>126</v>
      </c>
      <c r="C154" t="s">
        <v>39</v>
      </c>
      <c r="D154" t="s">
        <v>32</v>
      </c>
      <c r="E154" t="s">
        <v>129</v>
      </c>
      <c r="F154" t="s">
        <v>7</v>
      </c>
    </row>
    <row r="155" spans="1:6" x14ac:dyDescent="0.25">
      <c r="A155" t="s">
        <v>10</v>
      </c>
      <c r="B155" t="s">
        <v>126</v>
      </c>
      <c r="C155" t="s">
        <v>40</v>
      </c>
      <c r="D155" t="s">
        <v>32</v>
      </c>
      <c r="E155" t="s">
        <v>109</v>
      </c>
    </row>
    <row r="156" spans="1:6" x14ac:dyDescent="0.25">
      <c r="A156" t="s">
        <v>10</v>
      </c>
      <c r="B156" t="s">
        <v>126</v>
      </c>
      <c r="C156" t="s">
        <v>40</v>
      </c>
      <c r="D156" t="s">
        <v>32</v>
      </c>
      <c r="E156" t="s">
        <v>130</v>
      </c>
      <c r="F156" t="s">
        <v>2</v>
      </c>
    </row>
    <row r="157" spans="1:6" x14ac:dyDescent="0.25">
      <c r="A157" t="s">
        <v>10</v>
      </c>
      <c r="B157" t="s">
        <v>126</v>
      </c>
      <c r="C157" t="s">
        <v>41</v>
      </c>
      <c r="D157" t="s">
        <v>32</v>
      </c>
      <c r="E157" t="s">
        <v>42</v>
      </c>
    </row>
    <row r="158" spans="1:6" x14ac:dyDescent="0.25">
      <c r="A158" t="s">
        <v>10</v>
      </c>
      <c r="B158" t="s">
        <v>126</v>
      </c>
      <c r="C158" t="s">
        <v>29</v>
      </c>
      <c r="D158" t="s">
        <v>1</v>
      </c>
      <c r="E158" t="s">
        <v>131</v>
      </c>
      <c r="F158" t="s">
        <v>7</v>
      </c>
    </row>
    <row r="159" spans="1:6" x14ac:dyDescent="0.25">
      <c r="A159" t="s">
        <v>10</v>
      </c>
      <c r="B159" t="s">
        <v>126</v>
      </c>
      <c r="C159" t="s">
        <v>34</v>
      </c>
      <c r="D159" t="s">
        <v>1</v>
      </c>
      <c r="E159" t="s">
        <v>63</v>
      </c>
    </row>
    <row r="160" spans="1:6" x14ac:dyDescent="0.25">
      <c r="A160" t="s">
        <v>10</v>
      </c>
      <c r="B160" t="s">
        <v>126</v>
      </c>
      <c r="C160" t="s">
        <v>39</v>
      </c>
      <c r="D160" t="s">
        <v>1</v>
      </c>
      <c r="E160" t="s">
        <v>61</v>
      </c>
    </row>
    <row r="161" spans="1:6" x14ac:dyDescent="0.25">
      <c r="A161" t="s">
        <v>10</v>
      </c>
      <c r="B161" t="s">
        <v>126</v>
      </c>
      <c r="C161" t="s">
        <v>40</v>
      </c>
      <c r="D161" t="s">
        <v>1</v>
      </c>
      <c r="E161" t="s">
        <v>73</v>
      </c>
    </row>
    <row r="162" spans="1:6" x14ac:dyDescent="0.25">
      <c r="A162" t="s">
        <v>10</v>
      </c>
      <c r="B162" t="s">
        <v>126</v>
      </c>
      <c r="C162" t="s">
        <v>40</v>
      </c>
      <c r="D162" t="s">
        <v>1</v>
      </c>
      <c r="E162" t="s">
        <v>132</v>
      </c>
      <c r="F162" t="s">
        <v>8</v>
      </c>
    </row>
    <row r="163" spans="1:6" x14ac:dyDescent="0.25">
      <c r="A163" t="s">
        <v>10</v>
      </c>
      <c r="B163" t="s">
        <v>126</v>
      </c>
      <c r="C163" t="s">
        <v>40</v>
      </c>
      <c r="D163" t="s">
        <v>1</v>
      </c>
      <c r="E163" t="s">
        <v>133</v>
      </c>
      <c r="F163" t="s">
        <v>7</v>
      </c>
    </row>
    <row r="164" spans="1:6" x14ac:dyDescent="0.25">
      <c r="A164" t="s">
        <v>10</v>
      </c>
      <c r="B164" t="s">
        <v>126</v>
      </c>
      <c r="C164" t="s">
        <v>41</v>
      </c>
      <c r="D164" t="s">
        <v>1</v>
      </c>
      <c r="E164" t="s">
        <v>134</v>
      </c>
      <c r="F164" t="s">
        <v>2</v>
      </c>
    </row>
    <row r="165" spans="1:6" x14ac:dyDescent="0.25">
      <c r="A165" t="s">
        <v>10</v>
      </c>
      <c r="B165" t="s">
        <v>126</v>
      </c>
      <c r="C165" t="s">
        <v>41</v>
      </c>
      <c r="D165" t="s">
        <v>1</v>
      </c>
      <c r="E165" t="s">
        <v>135</v>
      </c>
      <c r="F165" t="s">
        <v>2</v>
      </c>
    </row>
    <row r="166" spans="1:6" x14ac:dyDescent="0.25">
      <c r="A166" t="s">
        <v>10</v>
      </c>
      <c r="B166" t="s">
        <v>136</v>
      </c>
      <c r="C166" t="s">
        <v>29</v>
      </c>
      <c r="D166" t="s">
        <v>30</v>
      </c>
      <c r="E166" t="s">
        <v>137</v>
      </c>
      <c r="F166" t="s">
        <v>2</v>
      </c>
    </row>
    <row r="167" spans="1:6" x14ac:dyDescent="0.25">
      <c r="A167" t="s">
        <v>10</v>
      </c>
      <c r="B167" t="s">
        <v>136</v>
      </c>
      <c r="C167" t="s">
        <v>34</v>
      </c>
      <c r="D167" t="s">
        <v>30</v>
      </c>
      <c r="E167" t="s">
        <v>138</v>
      </c>
      <c r="F167" t="s">
        <v>2</v>
      </c>
    </row>
    <row r="168" spans="1:6" x14ac:dyDescent="0.25">
      <c r="A168" t="s">
        <v>10</v>
      </c>
      <c r="B168" t="s">
        <v>136</v>
      </c>
      <c r="C168" t="s">
        <v>39</v>
      </c>
      <c r="D168" t="s">
        <v>30</v>
      </c>
      <c r="E168" t="s">
        <v>35</v>
      </c>
    </row>
    <row r="169" spans="1:6" x14ac:dyDescent="0.25">
      <c r="A169" t="s">
        <v>10</v>
      </c>
      <c r="B169" t="s">
        <v>136</v>
      </c>
      <c r="C169" t="s">
        <v>40</v>
      </c>
      <c r="D169" t="s">
        <v>30</v>
      </c>
      <c r="E169" t="s">
        <v>35</v>
      </c>
    </row>
    <row r="170" spans="1:6" x14ac:dyDescent="0.25">
      <c r="A170" t="s">
        <v>10</v>
      </c>
      <c r="B170" t="s">
        <v>136</v>
      </c>
      <c r="C170" t="s">
        <v>41</v>
      </c>
      <c r="D170" t="s">
        <v>30</v>
      </c>
      <c r="E170" t="s">
        <v>35</v>
      </c>
    </row>
    <row r="171" spans="1:6" x14ac:dyDescent="0.25">
      <c r="A171" t="s">
        <v>10</v>
      </c>
      <c r="B171" t="s">
        <v>136</v>
      </c>
      <c r="C171" t="s">
        <v>29</v>
      </c>
      <c r="D171" t="s">
        <v>32</v>
      </c>
      <c r="E171" t="s">
        <v>109</v>
      </c>
    </row>
    <row r="172" spans="1:6" x14ac:dyDescent="0.25">
      <c r="A172" t="s">
        <v>10</v>
      </c>
      <c r="B172" t="s">
        <v>136</v>
      </c>
      <c r="C172" t="s">
        <v>29</v>
      </c>
      <c r="D172" t="s">
        <v>32</v>
      </c>
      <c r="E172" t="s">
        <v>139</v>
      </c>
      <c r="F172" t="s">
        <v>2</v>
      </c>
    </row>
    <row r="173" spans="1:6" x14ac:dyDescent="0.25">
      <c r="A173" t="s">
        <v>10</v>
      </c>
      <c r="B173" t="s">
        <v>136</v>
      </c>
      <c r="C173" t="s">
        <v>34</v>
      </c>
      <c r="D173" t="s">
        <v>32</v>
      </c>
      <c r="E173" t="s">
        <v>54</v>
      </c>
    </row>
    <row r="174" spans="1:6" x14ac:dyDescent="0.25">
      <c r="A174" t="s">
        <v>10</v>
      </c>
      <c r="B174" t="s">
        <v>136</v>
      </c>
      <c r="C174" t="s">
        <v>39</v>
      </c>
      <c r="D174" t="s">
        <v>32</v>
      </c>
      <c r="E174" t="s">
        <v>42</v>
      </c>
    </row>
    <row r="175" spans="1:6" x14ac:dyDescent="0.25">
      <c r="A175" t="s">
        <v>10</v>
      </c>
      <c r="B175" t="s">
        <v>136</v>
      </c>
      <c r="C175" t="s">
        <v>40</v>
      </c>
      <c r="D175" t="s">
        <v>32</v>
      </c>
      <c r="E175" t="s">
        <v>42</v>
      </c>
    </row>
    <row r="176" spans="1:6" x14ac:dyDescent="0.25">
      <c r="A176" t="s">
        <v>10</v>
      </c>
      <c r="B176" t="s">
        <v>136</v>
      </c>
      <c r="C176" t="s">
        <v>41</v>
      </c>
      <c r="D176" t="s">
        <v>32</v>
      </c>
      <c r="E176" t="s">
        <v>42</v>
      </c>
    </row>
    <row r="177" spans="1:6" x14ac:dyDescent="0.25">
      <c r="A177" t="s">
        <v>10</v>
      </c>
      <c r="B177" t="s">
        <v>136</v>
      </c>
      <c r="C177" t="s">
        <v>29</v>
      </c>
      <c r="D177" t="s">
        <v>1</v>
      </c>
      <c r="E177" t="s">
        <v>73</v>
      </c>
    </row>
    <row r="178" spans="1:6" x14ac:dyDescent="0.25">
      <c r="A178" t="s">
        <v>10</v>
      </c>
      <c r="B178" t="s">
        <v>136</v>
      </c>
      <c r="C178" t="s">
        <v>29</v>
      </c>
      <c r="D178" t="s">
        <v>1</v>
      </c>
      <c r="E178" t="s">
        <v>140</v>
      </c>
      <c r="F178" t="s">
        <v>8</v>
      </c>
    </row>
    <row r="179" spans="1:6" x14ac:dyDescent="0.25">
      <c r="A179" t="s">
        <v>10</v>
      </c>
      <c r="B179" t="s">
        <v>136</v>
      </c>
      <c r="C179" t="s">
        <v>29</v>
      </c>
      <c r="D179" t="s">
        <v>1</v>
      </c>
      <c r="E179" t="s">
        <v>141</v>
      </c>
      <c r="F179" t="s">
        <v>8</v>
      </c>
    </row>
    <row r="180" spans="1:6" x14ac:dyDescent="0.25">
      <c r="A180" t="s">
        <v>10</v>
      </c>
      <c r="B180" t="s">
        <v>136</v>
      </c>
      <c r="C180" t="s">
        <v>34</v>
      </c>
      <c r="D180" t="s">
        <v>1</v>
      </c>
      <c r="E180" t="s">
        <v>73</v>
      </c>
    </row>
    <row r="181" spans="1:6" x14ac:dyDescent="0.25">
      <c r="A181" t="s">
        <v>10</v>
      </c>
      <c r="B181" t="s">
        <v>136</v>
      </c>
      <c r="C181" t="s">
        <v>34</v>
      </c>
      <c r="D181" t="s">
        <v>1</v>
      </c>
      <c r="E181" t="s">
        <v>142</v>
      </c>
      <c r="F181" t="s">
        <v>2</v>
      </c>
    </row>
    <row r="182" spans="1:6" x14ac:dyDescent="0.25">
      <c r="A182" t="s">
        <v>10</v>
      </c>
      <c r="B182" t="s">
        <v>136</v>
      </c>
      <c r="C182" t="s">
        <v>39</v>
      </c>
      <c r="D182" t="s">
        <v>1</v>
      </c>
      <c r="E182" t="s">
        <v>111</v>
      </c>
    </row>
    <row r="183" spans="1:6" x14ac:dyDescent="0.25">
      <c r="A183" t="s">
        <v>10</v>
      </c>
      <c r="B183" t="s">
        <v>136</v>
      </c>
      <c r="C183" t="s">
        <v>40</v>
      </c>
      <c r="D183" t="s">
        <v>1</v>
      </c>
      <c r="E183" t="s">
        <v>111</v>
      </c>
    </row>
    <row r="184" spans="1:6" x14ac:dyDescent="0.25">
      <c r="A184" t="s">
        <v>10</v>
      </c>
      <c r="B184" t="s">
        <v>136</v>
      </c>
      <c r="C184" t="s">
        <v>41</v>
      </c>
      <c r="D184" t="s">
        <v>1</v>
      </c>
      <c r="E184" t="s">
        <v>111</v>
      </c>
    </row>
    <row r="185" spans="1:6" x14ac:dyDescent="0.25">
      <c r="A185" t="s">
        <v>11</v>
      </c>
      <c r="B185" t="s">
        <v>143</v>
      </c>
      <c r="C185" t="s">
        <v>29</v>
      </c>
      <c r="D185" t="s">
        <v>30</v>
      </c>
      <c r="E185" t="s">
        <v>144</v>
      </c>
      <c r="F185" t="s">
        <v>7</v>
      </c>
    </row>
    <row r="186" spans="1:6" x14ac:dyDescent="0.25">
      <c r="A186" t="s">
        <v>11</v>
      </c>
      <c r="B186" t="s">
        <v>143</v>
      </c>
      <c r="C186" t="s">
        <v>29</v>
      </c>
      <c r="D186" t="s">
        <v>30</v>
      </c>
      <c r="E186" t="s">
        <v>145</v>
      </c>
      <c r="F186" t="s">
        <v>8</v>
      </c>
    </row>
    <row r="187" spans="1:6" x14ac:dyDescent="0.25">
      <c r="A187" t="s">
        <v>11</v>
      </c>
      <c r="B187" t="s">
        <v>143</v>
      </c>
      <c r="C187" t="s">
        <v>34</v>
      </c>
      <c r="D187" t="s">
        <v>30</v>
      </c>
      <c r="E187" t="s">
        <v>146</v>
      </c>
      <c r="F187" t="s">
        <v>8</v>
      </c>
    </row>
    <row r="188" spans="1:6" x14ac:dyDescent="0.25">
      <c r="A188" t="s">
        <v>11</v>
      </c>
      <c r="B188" t="s">
        <v>143</v>
      </c>
      <c r="C188" t="s">
        <v>34</v>
      </c>
      <c r="D188" t="s">
        <v>30</v>
      </c>
      <c r="E188" t="s">
        <v>147</v>
      </c>
      <c r="F188" t="s">
        <v>7</v>
      </c>
    </row>
    <row r="189" spans="1:6" x14ac:dyDescent="0.25">
      <c r="A189" t="s">
        <v>11</v>
      </c>
      <c r="B189" t="s">
        <v>143</v>
      </c>
      <c r="C189" t="s">
        <v>34</v>
      </c>
      <c r="D189" t="s">
        <v>30</v>
      </c>
      <c r="E189" t="s">
        <v>148</v>
      </c>
      <c r="F189" t="s">
        <v>8</v>
      </c>
    </row>
    <row r="190" spans="1:6" x14ac:dyDescent="0.25">
      <c r="A190" t="s">
        <v>11</v>
      </c>
      <c r="B190" t="s">
        <v>143</v>
      </c>
      <c r="C190" t="s">
        <v>34</v>
      </c>
      <c r="D190" t="s">
        <v>30</v>
      </c>
      <c r="E190" t="s">
        <v>149</v>
      </c>
      <c r="F190" t="s">
        <v>8</v>
      </c>
    </row>
    <row r="191" spans="1:6" x14ac:dyDescent="0.25">
      <c r="A191" t="s">
        <v>11</v>
      </c>
      <c r="B191" t="s">
        <v>143</v>
      </c>
      <c r="C191" t="s">
        <v>34</v>
      </c>
      <c r="D191" t="s">
        <v>30</v>
      </c>
      <c r="E191" t="s">
        <v>150</v>
      </c>
      <c r="F191" t="s">
        <v>8</v>
      </c>
    </row>
    <row r="192" spans="1:6" x14ac:dyDescent="0.25">
      <c r="A192" t="s">
        <v>11</v>
      </c>
      <c r="B192" t="s">
        <v>143</v>
      </c>
      <c r="C192" t="s">
        <v>34</v>
      </c>
      <c r="D192" t="s">
        <v>30</v>
      </c>
      <c r="E192" t="s">
        <v>151</v>
      </c>
      <c r="F192" t="s">
        <v>2</v>
      </c>
    </row>
    <row r="193" spans="1:6" x14ac:dyDescent="0.25">
      <c r="A193" t="s">
        <v>11</v>
      </c>
      <c r="B193" t="s">
        <v>143</v>
      </c>
      <c r="C193" t="s">
        <v>34</v>
      </c>
      <c r="D193" t="s">
        <v>30</v>
      </c>
      <c r="E193" t="s">
        <v>152</v>
      </c>
      <c r="F193" t="s">
        <v>8</v>
      </c>
    </row>
    <row r="194" spans="1:6" x14ac:dyDescent="0.25">
      <c r="A194" t="s">
        <v>11</v>
      </c>
      <c r="B194" t="s">
        <v>143</v>
      </c>
      <c r="C194" t="s">
        <v>39</v>
      </c>
      <c r="D194" t="s">
        <v>30</v>
      </c>
      <c r="E194" t="s">
        <v>35</v>
      </c>
    </row>
    <row r="195" spans="1:6" x14ac:dyDescent="0.25">
      <c r="A195" t="s">
        <v>11</v>
      </c>
      <c r="B195" t="s">
        <v>143</v>
      </c>
      <c r="C195" t="s">
        <v>40</v>
      </c>
      <c r="D195" t="s">
        <v>30</v>
      </c>
      <c r="E195" t="s">
        <v>35</v>
      </c>
    </row>
    <row r="196" spans="1:6" x14ac:dyDescent="0.25">
      <c r="A196" t="s">
        <v>11</v>
      </c>
      <c r="B196" t="s">
        <v>143</v>
      </c>
      <c r="C196" t="s">
        <v>41</v>
      </c>
      <c r="D196" t="s">
        <v>30</v>
      </c>
      <c r="E196" t="s">
        <v>153</v>
      </c>
      <c r="F196" t="s">
        <v>7</v>
      </c>
    </row>
    <row r="197" spans="1:6" x14ac:dyDescent="0.25">
      <c r="A197" t="s">
        <v>11</v>
      </c>
      <c r="B197" t="s">
        <v>143</v>
      </c>
      <c r="C197" t="s">
        <v>29</v>
      </c>
      <c r="D197" t="s">
        <v>32</v>
      </c>
      <c r="E197" t="s">
        <v>109</v>
      </c>
    </row>
    <row r="198" spans="1:6" x14ac:dyDescent="0.25">
      <c r="A198" t="s">
        <v>11</v>
      </c>
      <c r="B198" t="s">
        <v>143</v>
      </c>
      <c r="C198" t="s">
        <v>29</v>
      </c>
      <c r="D198" t="s">
        <v>32</v>
      </c>
      <c r="E198" t="s">
        <v>154</v>
      </c>
      <c r="F198" t="s">
        <v>8</v>
      </c>
    </row>
    <row r="199" spans="1:6" x14ac:dyDescent="0.25">
      <c r="A199" t="s">
        <v>11</v>
      </c>
      <c r="B199" t="s">
        <v>143</v>
      </c>
      <c r="C199" t="s">
        <v>34</v>
      </c>
      <c r="D199" t="s">
        <v>32</v>
      </c>
      <c r="E199" t="s">
        <v>109</v>
      </c>
    </row>
    <row r="200" spans="1:6" x14ac:dyDescent="0.25">
      <c r="A200" t="s">
        <v>11</v>
      </c>
      <c r="B200" t="s">
        <v>143</v>
      </c>
      <c r="C200" t="s">
        <v>34</v>
      </c>
      <c r="D200" t="s">
        <v>32</v>
      </c>
      <c r="E200" t="s">
        <v>155</v>
      </c>
      <c r="F200" t="s">
        <v>7</v>
      </c>
    </row>
    <row r="201" spans="1:6" x14ac:dyDescent="0.25">
      <c r="A201" t="s">
        <v>11</v>
      </c>
      <c r="B201" t="s">
        <v>143</v>
      </c>
      <c r="C201" t="s">
        <v>34</v>
      </c>
      <c r="D201" t="s">
        <v>32</v>
      </c>
      <c r="E201" t="s">
        <v>156</v>
      </c>
      <c r="F201" t="s">
        <v>8</v>
      </c>
    </row>
    <row r="202" spans="1:6" x14ac:dyDescent="0.25">
      <c r="A202" t="s">
        <v>11</v>
      </c>
      <c r="B202" t="s">
        <v>143</v>
      </c>
      <c r="C202" t="s">
        <v>34</v>
      </c>
      <c r="D202" t="s">
        <v>32</v>
      </c>
      <c r="E202" t="s">
        <v>157</v>
      </c>
      <c r="F202" t="s">
        <v>7</v>
      </c>
    </row>
    <row r="203" spans="1:6" x14ac:dyDescent="0.25">
      <c r="A203" t="s">
        <v>11</v>
      </c>
      <c r="B203" t="s">
        <v>143</v>
      </c>
      <c r="C203" t="s">
        <v>34</v>
      </c>
      <c r="D203" t="s">
        <v>32</v>
      </c>
      <c r="E203" t="s">
        <v>158</v>
      </c>
      <c r="F203" t="s">
        <v>7</v>
      </c>
    </row>
    <row r="204" spans="1:6" x14ac:dyDescent="0.25">
      <c r="A204" t="s">
        <v>11</v>
      </c>
      <c r="B204" t="s">
        <v>143</v>
      </c>
      <c r="C204" t="s">
        <v>34</v>
      </c>
      <c r="D204" t="s">
        <v>32</v>
      </c>
      <c r="E204" t="s">
        <v>159</v>
      </c>
      <c r="F204" t="s">
        <v>8</v>
      </c>
    </row>
    <row r="205" spans="1:6" x14ac:dyDescent="0.25">
      <c r="A205" t="s">
        <v>11</v>
      </c>
      <c r="B205" t="s">
        <v>143</v>
      </c>
      <c r="C205" t="s">
        <v>34</v>
      </c>
      <c r="D205" t="s">
        <v>32</v>
      </c>
      <c r="E205" t="s">
        <v>160</v>
      </c>
      <c r="F205" t="s">
        <v>8</v>
      </c>
    </row>
    <row r="206" spans="1:6" x14ac:dyDescent="0.25">
      <c r="A206" t="s">
        <v>11</v>
      </c>
      <c r="B206" t="s">
        <v>143</v>
      </c>
      <c r="C206" t="s">
        <v>34</v>
      </c>
      <c r="D206" t="s">
        <v>32</v>
      </c>
      <c r="E206" t="s">
        <v>161</v>
      </c>
      <c r="F206" t="s">
        <v>7</v>
      </c>
    </row>
    <row r="207" spans="1:6" x14ac:dyDescent="0.25">
      <c r="A207" t="s">
        <v>11</v>
      </c>
      <c r="B207" t="s">
        <v>143</v>
      </c>
      <c r="C207" t="s">
        <v>34</v>
      </c>
      <c r="D207" t="s">
        <v>32</v>
      </c>
      <c r="E207" t="s">
        <v>162</v>
      </c>
      <c r="F207" t="s">
        <v>2</v>
      </c>
    </row>
    <row r="208" spans="1:6" x14ac:dyDescent="0.25">
      <c r="A208" t="s">
        <v>11</v>
      </c>
      <c r="B208" t="s">
        <v>143</v>
      </c>
      <c r="C208" t="s">
        <v>34</v>
      </c>
      <c r="D208" t="s">
        <v>32</v>
      </c>
      <c r="E208" t="s">
        <v>163</v>
      </c>
      <c r="F208" t="s">
        <v>8</v>
      </c>
    </row>
    <row r="209" spans="1:6" x14ac:dyDescent="0.25">
      <c r="A209" t="s">
        <v>11</v>
      </c>
      <c r="B209" t="s">
        <v>143</v>
      </c>
      <c r="C209" t="s">
        <v>34</v>
      </c>
      <c r="D209" t="s">
        <v>32</v>
      </c>
      <c r="E209" t="s">
        <v>164</v>
      </c>
      <c r="F209" t="s">
        <v>8</v>
      </c>
    </row>
    <row r="210" spans="1:6" x14ac:dyDescent="0.25">
      <c r="A210" t="s">
        <v>11</v>
      </c>
      <c r="B210" t="s">
        <v>143</v>
      </c>
      <c r="C210" t="s">
        <v>34</v>
      </c>
      <c r="D210" t="s">
        <v>32</v>
      </c>
      <c r="E210" t="s">
        <v>165</v>
      </c>
      <c r="F210" t="s">
        <v>2</v>
      </c>
    </row>
    <row r="211" spans="1:6" x14ac:dyDescent="0.25">
      <c r="A211" t="s">
        <v>11</v>
      </c>
      <c r="B211" t="s">
        <v>143</v>
      </c>
      <c r="C211" t="s">
        <v>34</v>
      </c>
      <c r="D211" t="s">
        <v>32</v>
      </c>
      <c r="E211" t="s">
        <v>166</v>
      </c>
      <c r="F211" t="s">
        <v>7</v>
      </c>
    </row>
    <row r="212" spans="1:6" x14ac:dyDescent="0.25">
      <c r="A212" t="s">
        <v>11</v>
      </c>
      <c r="B212" t="s">
        <v>143</v>
      </c>
      <c r="C212" t="s">
        <v>39</v>
      </c>
      <c r="D212" t="s">
        <v>32</v>
      </c>
      <c r="E212" t="s">
        <v>42</v>
      </c>
    </row>
    <row r="213" spans="1:6" x14ac:dyDescent="0.25">
      <c r="A213" t="s">
        <v>11</v>
      </c>
      <c r="B213" t="s">
        <v>143</v>
      </c>
      <c r="C213" t="s">
        <v>40</v>
      </c>
      <c r="D213" t="s">
        <v>32</v>
      </c>
      <c r="E213" t="s">
        <v>42</v>
      </c>
    </row>
    <row r="214" spans="1:6" x14ac:dyDescent="0.25">
      <c r="A214" t="s">
        <v>11</v>
      </c>
      <c r="B214" t="s">
        <v>143</v>
      </c>
      <c r="C214" t="s">
        <v>41</v>
      </c>
      <c r="D214" t="s">
        <v>32</v>
      </c>
      <c r="E214" t="s">
        <v>167</v>
      </c>
      <c r="F214" t="s">
        <v>8</v>
      </c>
    </row>
    <row r="215" spans="1:6" x14ac:dyDescent="0.25">
      <c r="A215" t="s">
        <v>11</v>
      </c>
      <c r="B215" t="s">
        <v>143</v>
      </c>
      <c r="C215" t="s">
        <v>41</v>
      </c>
      <c r="D215" t="s">
        <v>32</v>
      </c>
      <c r="E215" t="s">
        <v>168</v>
      </c>
      <c r="F215" t="s">
        <v>7</v>
      </c>
    </row>
    <row r="216" spans="1:6" x14ac:dyDescent="0.25">
      <c r="A216" t="s">
        <v>11</v>
      </c>
      <c r="B216" t="s">
        <v>143</v>
      </c>
      <c r="C216" t="s">
        <v>41</v>
      </c>
      <c r="D216" t="s">
        <v>32</v>
      </c>
      <c r="E216" t="s">
        <v>169</v>
      </c>
      <c r="F216" t="s">
        <v>2</v>
      </c>
    </row>
    <row r="217" spans="1:6" x14ac:dyDescent="0.25">
      <c r="A217" t="s">
        <v>11</v>
      </c>
      <c r="B217" t="s">
        <v>143</v>
      </c>
      <c r="C217" t="s">
        <v>41</v>
      </c>
      <c r="D217" t="s">
        <v>32</v>
      </c>
      <c r="E217" t="s">
        <v>170</v>
      </c>
      <c r="F217" t="s">
        <v>7</v>
      </c>
    </row>
    <row r="218" spans="1:6" x14ac:dyDescent="0.25">
      <c r="A218" t="s">
        <v>11</v>
      </c>
      <c r="B218" t="s">
        <v>143</v>
      </c>
      <c r="C218" t="s">
        <v>29</v>
      </c>
      <c r="D218" t="s">
        <v>1</v>
      </c>
      <c r="E218" t="s">
        <v>73</v>
      </c>
    </row>
    <row r="219" spans="1:6" x14ac:dyDescent="0.25">
      <c r="A219" t="s">
        <v>11</v>
      </c>
      <c r="B219" t="s">
        <v>143</v>
      </c>
      <c r="C219" t="s">
        <v>29</v>
      </c>
      <c r="D219" t="s">
        <v>1</v>
      </c>
      <c r="E219" t="s">
        <v>171</v>
      </c>
      <c r="F219" t="s">
        <v>2</v>
      </c>
    </row>
    <row r="220" spans="1:6" x14ac:dyDescent="0.25">
      <c r="A220" t="s">
        <v>11</v>
      </c>
      <c r="B220" t="s">
        <v>143</v>
      </c>
      <c r="C220" t="s">
        <v>29</v>
      </c>
      <c r="D220" t="s">
        <v>1</v>
      </c>
      <c r="E220" t="s">
        <v>172</v>
      </c>
      <c r="F220" t="s">
        <v>8</v>
      </c>
    </row>
    <row r="221" spans="1:6" x14ac:dyDescent="0.25">
      <c r="A221" t="s">
        <v>11</v>
      </c>
      <c r="B221" t="s">
        <v>143</v>
      </c>
      <c r="C221" t="s">
        <v>29</v>
      </c>
      <c r="D221" t="s">
        <v>1</v>
      </c>
      <c r="E221" t="s">
        <v>173</v>
      </c>
      <c r="F221" t="s">
        <v>2</v>
      </c>
    </row>
    <row r="222" spans="1:6" x14ac:dyDescent="0.25">
      <c r="A222" t="s">
        <v>11</v>
      </c>
      <c r="B222" t="s">
        <v>143</v>
      </c>
      <c r="C222" t="s">
        <v>34</v>
      </c>
      <c r="D222" t="s">
        <v>1</v>
      </c>
      <c r="E222" t="s">
        <v>73</v>
      </c>
    </row>
    <row r="223" spans="1:6" x14ac:dyDescent="0.25">
      <c r="A223" t="s">
        <v>11</v>
      </c>
      <c r="B223" t="s">
        <v>143</v>
      </c>
      <c r="C223" t="s">
        <v>34</v>
      </c>
      <c r="D223" t="s">
        <v>1</v>
      </c>
      <c r="E223" t="s">
        <v>174</v>
      </c>
      <c r="F223" t="s">
        <v>7</v>
      </c>
    </row>
    <row r="224" spans="1:6" x14ac:dyDescent="0.25">
      <c r="A224" t="s">
        <v>11</v>
      </c>
      <c r="B224" t="s">
        <v>143</v>
      </c>
      <c r="C224" t="s">
        <v>34</v>
      </c>
      <c r="D224" t="s">
        <v>1</v>
      </c>
      <c r="E224" t="s">
        <v>175</v>
      </c>
      <c r="F224" t="s">
        <v>8</v>
      </c>
    </row>
    <row r="225" spans="1:6" x14ac:dyDescent="0.25">
      <c r="A225" t="s">
        <v>11</v>
      </c>
      <c r="B225" t="s">
        <v>143</v>
      </c>
      <c r="C225" t="s">
        <v>34</v>
      </c>
      <c r="D225" t="s">
        <v>1</v>
      </c>
      <c r="E225" t="s">
        <v>176</v>
      </c>
      <c r="F225" t="s">
        <v>2</v>
      </c>
    </row>
    <row r="226" spans="1:6" x14ac:dyDescent="0.25">
      <c r="A226" t="s">
        <v>11</v>
      </c>
      <c r="B226" t="s">
        <v>143</v>
      </c>
      <c r="C226" t="s">
        <v>34</v>
      </c>
      <c r="D226" t="s">
        <v>1</v>
      </c>
      <c r="E226" t="s">
        <v>177</v>
      </c>
      <c r="F226" t="s">
        <v>8</v>
      </c>
    </row>
    <row r="227" spans="1:6" x14ac:dyDescent="0.25">
      <c r="A227" t="s">
        <v>11</v>
      </c>
      <c r="B227" t="s">
        <v>143</v>
      </c>
      <c r="C227" t="s">
        <v>34</v>
      </c>
      <c r="D227" t="s">
        <v>1</v>
      </c>
      <c r="E227" t="s">
        <v>178</v>
      </c>
      <c r="F227" t="s">
        <v>8</v>
      </c>
    </row>
    <row r="228" spans="1:6" x14ac:dyDescent="0.25">
      <c r="A228" t="s">
        <v>11</v>
      </c>
      <c r="B228" t="s">
        <v>143</v>
      </c>
      <c r="C228" t="s">
        <v>34</v>
      </c>
      <c r="D228" t="s">
        <v>1</v>
      </c>
      <c r="E228" t="s">
        <v>179</v>
      </c>
      <c r="F228" t="s">
        <v>2</v>
      </c>
    </row>
    <row r="229" spans="1:6" x14ac:dyDescent="0.25">
      <c r="A229" t="s">
        <v>11</v>
      </c>
      <c r="B229" t="s">
        <v>143</v>
      </c>
      <c r="C229" t="s">
        <v>34</v>
      </c>
      <c r="D229" t="s">
        <v>1</v>
      </c>
      <c r="E229" t="s">
        <v>180</v>
      </c>
      <c r="F229" t="s">
        <v>2</v>
      </c>
    </row>
    <row r="230" spans="1:6" x14ac:dyDescent="0.25">
      <c r="A230" t="s">
        <v>11</v>
      </c>
      <c r="B230" t="s">
        <v>143</v>
      </c>
      <c r="C230" t="s">
        <v>34</v>
      </c>
      <c r="D230" t="s">
        <v>1</v>
      </c>
      <c r="E230" t="s">
        <v>181</v>
      </c>
      <c r="F230" t="s">
        <v>8</v>
      </c>
    </row>
    <row r="231" spans="1:6" x14ac:dyDescent="0.25">
      <c r="A231" t="s">
        <v>11</v>
      </c>
      <c r="B231" t="s">
        <v>143</v>
      </c>
      <c r="C231" t="s">
        <v>34</v>
      </c>
      <c r="D231" t="s">
        <v>1</v>
      </c>
      <c r="E231" t="s">
        <v>182</v>
      </c>
      <c r="F231" t="s">
        <v>7</v>
      </c>
    </row>
    <row r="232" spans="1:6" x14ac:dyDescent="0.25">
      <c r="A232" t="s">
        <v>11</v>
      </c>
      <c r="B232" t="s">
        <v>143</v>
      </c>
      <c r="C232" t="s">
        <v>34</v>
      </c>
      <c r="D232" t="s">
        <v>1</v>
      </c>
      <c r="E232" t="s">
        <v>183</v>
      </c>
      <c r="F232" t="s">
        <v>8</v>
      </c>
    </row>
    <row r="233" spans="1:6" x14ac:dyDescent="0.25">
      <c r="A233" t="s">
        <v>11</v>
      </c>
      <c r="B233" t="s">
        <v>143</v>
      </c>
      <c r="C233" t="s">
        <v>34</v>
      </c>
      <c r="D233" t="s">
        <v>1</v>
      </c>
      <c r="E233" t="s">
        <v>184</v>
      </c>
      <c r="F233" t="s">
        <v>7</v>
      </c>
    </row>
    <row r="234" spans="1:6" x14ac:dyDescent="0.25">
      <c r="A234" t="s">
        <v>11</v>
      </c>
      <c r="B234" t="s">
        <v>143</v>
      </c>
      <c r="C234" t="s">
        <v>39</v>
      </c>
      <c r="D234" t="s">
        <v>1</v>
      </c>
      <c r="E234" t="s">
        <v>63</v>
      </c>
    </row>
    <row r="235" spans="1:6" x14ac:dyDescent="0.25">
      <c r="A235" t="s">
        <v>11</v>
      </c>
      <c r="B235" t="s">
        <v>143</v>
      </c>
      <c r="C235" t="s">
        <v>40</v>
      </c>
      <c r="D235" t="s">
        <v>1</v>
      </c>
      <c r="E235" t="s">
        <v>63</v>
      </c>
    </row>
    <row r="236" spans="1:6" x14ac:dyDescent="0.25">
      <c r="A236" t="s">
        <v>11</v>
      </c>
      <c r="B236" t="s">
        <v>143</v>
      </c>
      <c r="C236" t="s">
        <v>41</v>
      </c>
      <c r="D236" t="s">
        <v>1</v>
      </c>
      <c r="E236" t="s">
        <v>185</v>
      </c>
      <c r="F236" t="s">
        <v>2</v>
      </c>
    </row>
    <row r="237" spans="1:6" x14ac:dyDescent="0.25">
      <c r="A237" t="s">
        <v>11</v>
      </c>
      <c r="B237" t="s">
        <v>143</v>
      </c>
      <c r="C237" t="s">
        <v>41</v>
      </c>
      <c r="D237" t="s">
        <v>1</v>
      </c>
      <c r="E237" t="s">
        <v>186</v>
      </c>
      <c r="F237" t="s">
        <v>2</v>
      </c>
    </row>
    <row r="238" spans="1:6" x14ac:dyDescent="0.25">
      <c r="A238" t="s">
        <v>11</v>
      </c>
      <c r="B238" t="s">
        <v>143</v>
      </c>
      <c r="C238" t="s">
        <v>41</v>
      </c>
      <c r="D238" t="s">
        <v>1</v>
      </c>
      <c r="E238" t="s">
        <v>187</v>
      </c>
      <c r="F238" t="s">
        <v>2</v>
      </c>
    </row>
    <row r="239" spans="1:6" x14ac:dyDescent="0.25">
      <c r="A239" t="s">
        <v>11</v>
      </c>
      <c r="B239" t="s">
        <v>143</v>
      </c>
      <c r="C239" t="s">
        <v>41</v>
      </c>
      <c r="D239" t="s">
        <v>1</v>
      </c>
      <c r="E239" t="s">
        <v>188</v>
      </c>
      <c r="F239" t="s">
        <v>2</v>
      </c>
    </row>
    <row r="240" spans="1:6" x14ac:dyDescent="0.25">
      <c r="A240" t="s">
        <v>11</v>
      </c>
      <c r="B240" t="s">
        <v>143</v>
      </c>
      <c r="C240" t="s">
        <v>41</v>
      </c>
      <c r="D240" t="s">
        <v>1</v>
      </c>
      <c r="E240" t="s">
        <v>189</v>
      </c>
      <c r="F240" t="s">
        <v>2</v>
      </c>
    </row>
    <row r="241" spans="1:6" x14ac:dyDescent="0.25">
      <c r="A241" t="s">
        <v>11</v>
      </c>
      <c r="B241" t="s">
        <v>143</v>
      </c>
      <c r="C241" t="s">
        <v>41</v>
      </c>
      <c r="D241" t="s">
        <v>1</v>
      </c>
      <c r="E241" t="s">
        <v>190</v>
      </c>
      <c r="F241" t="s">
        <v>7</v>
      </c>
    </row>
    <row r="242" spans="1:6" x14ac:dyDescent="0.25">
      <c r="A242" t="s">
        <v>11</v>
      </c>
      <c r="B242" t="s">
        <v>191</v>
      </c>
      <c r="C242" t="s">
        <v>29</v>
      </c>
      <c r="D242" t="s">
        <v>30</v>
      </c>
      <c r="E242" t="s">
        <v>192</v>
      </c>
      <c r="F242" t="s">
        <v>7</v>
      </c>
    </row>
    <row r="243" spans="1:6" x14ac:dyDescent="0.25">
      <c r="A243" t="s">
        <v>11</v>
      </c>
      <c r="B243" t="s">
        <v>191</v>
      </c>
      <c r="C243" t="s">
        <v>29</v>
      </c>
      <c r="D243" t="s">
        <v>30</v>
      </c>
      <c r="E243" t="s">
        <v>193</v>
      </c>
      <c r="F243" t="s">
        <v>7</v>
      </c>
    </row>
    <row r="244" spans="1:6" x14ac:dyDescent="0.25">
      <c r="A244" t="s">
        <v>11</v>
      </c>
      <c r="B244" t="s">
        <v>191</v>
      </c>
      <c r="C244" t="s">
        <v>34</v>
      </c>
      <c r="D244" t="s">
        <v>30</v>
      </c>
      <c r="E244" t="s">
        <v>194</v>
      </c>
      <c r="F244" t="s">
        <v>7</v>
      </c>
    </row>
    <row r="245" spans="1:6" x14ac:dyDescent="0.25">
      <c r="A245" t="s">
        <v>11</v>
      </c>
      <c r="B245" t="s">
        <v>191</v>
      </c>
      <c r="C245" t="s">
        <v>34</v>
      </c>
      <c r="D245" t="s">
        <v>30</v>
      </c>
      <c r="E245" s="116" t="s">
        <v>195</v>
      </c>
      <c r="F245" t="s">
        <v>8</v>
      </c>
    </row>
    <row r="246" spans="1:6" x14ac:dyDescent="0.25">
      <c r="A246" t="s">
        <v>11</v>
      </c>
      <c r="B246" t="s">
        <v>191</v>
      </c>
      <c r="C246" t="s">
        <v>39</v>
      </c>
      <c r="D246" t="s">
        <v>30</v>
      </c>
      <c r="E246" t="s">
        <v>35</v>
      </c>
    </row>
    <row r="247" spans="1:6" x14ac:dyDescent="0.25">
      <c r="A247" t="s">
        <v>11</v>
      </c>
      <c r="B247" t="s">
        <v>191</v>
      </c>
      <c r="C247" t="s">
        <v>40</v>
      </c>
      <c r="D247" t="s">
        <v>30</v>
      </c>
      <c r="E247" t="s">
        <v>35</v>
      </c>
    </row>
    <row r="248" spans="1:6" x14ac:dyDescent="0.25">
      <c r="A248" t="s">
        <v>11</v>
      </c>
      <c r="B248" t="s">
        <v>191</v>
      </c>
      <c r="C248" t="s">
        <v>41</v>
      </c>
      <c r="D248" t="s">
        <v>30</v>
      </c>
      <c r="E248" t="s">
        <v>196</v>
      </c>
      <c r="F248" t="s">
        <v>7</v>
      </c>
    </row>
    <row r="249" spans="1:6" x14ac:dyDescent="0.25">
      <c r="A249" t="s">
        <v>11</v>
      </c>
      <c r="B249" t="s">
        <v>191</v>
      </c>
      <c r="C249" t="s">
        <v>41</v>
      </c>
      <c r="D249" t="s">
        <v>30</v>
      </c>
      <c r="E249" t="s">
        <v>197</v>
      </c>
      <c r="F249" t="s">
        <v>2</v>
      </c>
    </row>
    <row r="250" spans="1:6" x14ac:dyDescent="0.25">
      <c r="A250" t="s">
        <v>11</v>
      </c>
      <c r="B250" t="s">
        <v>191</v>
      </c>
      <c r="C250" t="s">
        <v>41</v>
      </c>
      <c r="D250" t="s">
        <v>30</v>
      </c>
      <c r="E250" t="s">
        <v>198</v>
      </c>
      <c r="F250" t="s">
        <v>2</v>
      </c>
    </row>
    <row r="251" spans="1:6" x14ac:dyDescent="0.25">
      <c r="A251" t="s">
        <v>11</v>
      </c>
      <c r="B251" t="s">
        <v>191</v>
      </c>
      <c r="C251" t="s">
        <v>41</v>
      </c>
      <c r="D251" t="s">
        <v>30</v>
      </c>
      <c r="E251" t="s">
        <v>199</v>
      </c>
      <c r="F251" t="s">
        <v>8</v>
      </c>
    </row>
    <row r="252" spans="1:6" x14ac:dyDescent="0.25">
      <c r="A252" t="s">
        <v>11</v>
      </c>
      <c r="B252" t="s">
        <v>191</v>
      </c>
      <c r="C252" t="s">
        <v>41</v>
      </c>
      <c r="D252" t="s">
        <v>30</v>
      </c>
      <c r="E252" t="s">
        <v>200</v>
      </c>
      <c r="F252" t="s">
        <v>2</v>
      </c>
    </row>
    <row r="253" spans="1:6" x14ac:dyDescent="0.25">
      <c r="A253" t="s">
        <v>11</v>
      </c>
      <c r="B253" t="s">
        <v>191</v>
      </c>
      <c r="C253" t="s">
        <v>29</v>
      </c>
      <c r="D253" t="s">
        <v>32</v>
      </c>
      <c r="E253" t="s">
        <v>109</v>
      </c>
    </row>
    <row r="254" spans="1:6" x14ac:dyDescent="0.25">
      <c r="A254" t="s">
        <v>11</v>
      </c>
      <c r="B254" t="s">
        <v>191</v>
      </c>
      <c r="C254" t="s">
        <v>29</v>
      </c>
      <c r="D254" t="s">
        <v>32</v>
      </c>
      <c r="E254" t="s">
        <v>201</v>
      </c>
      <c r="F254" t="s">
        <v>8</v>
      </c>
    </row>
    <row r="255" spans="1:6" x14ac:dyDescent="0.25">
      <c r="A255" t="s">
        <v>11</v>
      </c>
      <c r="B255" t="s">
        <v>191</v>
      </c>
      <c r="C255" t="s">
        <v>34</v>
      </c>
      <c r="D255" t="s">
        <v>32</v>
      </c>
      <c r="E255" t="s">
        <v>109</v>
      </c>
    </row>
    <row r="256" spans="1:6" x14ac:dyDescent="0.25">
      <c r="A256" t="s">
        <v>11</v>
      </c>
      <c r="B256" t="s">
        <v>191</v>
      </c>
      <c r="C256" t="s">
        <v>34</v>
      </c>
      <c r="D256" t="s">
        <v>32</v>
      </c>
      <c r="E256" t="s">
        <v>202</v>
      </c>
      <c r="F256" t="s">
        <v>2</v>
      </c>
    </row>
    <row r="257" spans="1:6" x14ac:dyDescent="0.25">
      <c r="A257" t="s">
        <v>11</v>
      </c>
      <c r="B257" t="s">
        <v>191</v>
      </c>
      <c r="C257" t="s">
        <v>39</v>
      </c>
      <c r="D257" t="s">
        <v>32</v>
      </c>
      <c r="E257" t="s">
        <v>42</v>
      </c>
    </row>
    <row r="258" spans="1:6" x14ac:dyDescent="0.25">
      <c r="A258" t="s">
        <v>11</v>
      </c>
      <c r="B258" t="s">
        <v>191</v>
      </c>
      <c r="C258" t="s">
        <v>40</v>
      </c>
      <c r="D258" t="s">
        <v>32</v>
      </c>
      <c r="E258" t="s">
        <v>42</v>
      </c>
    </row>
    <row r="259" spans="1:6" x14ac:dyDescent="0.25">
      <c r="A259" t="s">
        <v>11</v>
      </c>
      <c r="B259" t="s">
        <v>191</v>
      </c>
      <c r="C259" t="s">
        <v>41</v>
      </c>
      <c r="D259" t="s">
        <v>32</v>
      </c>
      <c r="E259" t="s">
        <v>203</v>
      </c>
      <c r="F259" t="s">
        <v>8</v>
      </c>
    </row>
    <row r="260" spans="1:6" x14ac:dyDescent="0.25">
      <c r="A260" t="s">
        <v>11</v>
      </c>
      <c r="B260" t="s">
        <v>191</v>
      </c>
      <c r="C260" t="s">
        <v>41</v>
      </c>
      <c r="D260" t="s">
        <v>32</v>
      </c>
      <c r="E260" t="s">
        <v>204</v>
      </c>
      <c r="F260" t="s">
        <v>7</v>
      </c>
    </row>
    <row r="261" spans="1:6" x14ac:dyDescent="0.25">
      <c r="A261" t="s">
        <v>11</v>
      </c>
      <c r="B261" t="s">
        <v>191</v>
      </c>
      <c r="C261" t="s">
        <v>41</v>
      </c>
      <c r="D261" t="s">
        <v>32</v>
      </c>
      <c r="E261" t="s">
        <v>205</v>
      </c>
      <c r="F261" t="s">
        <v>2</v>
      </c>
    </row>
    <row r="262" spans="1:6" x14ac:dyDescent="0.25">
      <c r="A262" t="s">
        <v>11</v>
      </c>
      <c r="B262" t="s">
        <v>191</v>
      </c>
      <c r="C262" t="s">
        <v>41</v>
      </c>
      <c r="D262" t="s">
        <v>32</v>
      </c>
      <c r="E262" t="s">
        <v>206</v>
      </c>
      <c r="F262" t="s">
        <v>2</v>
      </c>
    </row>
    <row r="263" spans="1:6" x14ac:dyDescent="0.25">
      <c r="A263" t="s">
        <v>11</v>
      </c>
      <c r="B263" t="s">
        <v>191</v>
      </c>
      <c r="C263" t="s">
        <v>41</v>
      </c>
      <c r="D263" t="s">
        <v>32</v>
      </c>
      <c r="E263" t="s">
        <v>207</v>
      </c>
      <c r="F263" t="s">
        <v>8</v>
      </c>
    </row>
    <row r="264" spans="1:6" x14ac:dyDescent="0.25">
      <c r="A264" t="s">
        <v>11</v>
      </c>
      <c r="B264" t="s">
        <v>191</v>
      </c>
      <c r="C264" t="s">
        <v>41</v>
      </c>
      <c r="D264" t="s">
        <v>32</v>
      </c>
      <c r="E264" t="s">
        <v>208</v>
      </c>
      <c r="F264" t="s">
        <v>2</v>
      </c>
    </row>
    <row r="265" spans="1:6" x14ac:dyDescent="0.25">
      <c r="A265" t="s">
        <v>11</v>
      </c>
      <c r="B265" t="s">
        <v>191</v>
      </c>
      <c r="C265" t="s">
        <v>29</v>
      </c>
      <c r="D265" t="s">
        <v>1</v>
      </c>
      <c r="E265" t="s">
        <v>73</v>
      </c>
    </row>
    <row r="266" spans="1:6" x14ac:dyDescent="0.25">
      <c r="A266" t="s">
        <v>11</v>
      </c>
      <c r="B266" t="s">
        <v>191</v>
      </c>
      <c r="C266" t="s">
        <v>29</v>
      </c>
      <c r="D266" t="s">
        <v>1</v>
      </c>
      <c r="E266" t="s">
        <v>209</v>
      </c>
      <c r="F266" t="s">
        <v>2</v>
      </c>
    </row>
    <row r="267" spans="1:6" x14ac:dyDescent="0.25">
      <c r="A267" t="s">
        <v>11</v>
      </c>
      <c r="B267" t="s">
        <v>191</v>
      </c>
      <c r="C267" t="s">
        <v>34</v>
      </c>
      <c r="D267" t="s">
        <v>1</v>
      </c>
      <c r="E267" t="s">
        <v>73</v>
      </c>
    </row>
    <row r="268" spans="1:6" x14ac:dyDescent="0.25">
      <c r="A268" t="s">
        <v>11</v>
      </c>
      <c r="B268" t="s">
        <v>191</v>
      </c>
      <c r="C268" t="s">
        <v>34</v>
      </c>
      <c r="D268" t="s">
        <v>1</v>
      </c>
      <c r="E268" t="s">
        <v>210</v>
      </c>
      <c r="F268" t="s">
        <v>2</v>
      </c>
    </row>
    <row r="269" spans="1:6" x14ac:dyDescent="0.25">
      <c r="A269" t="s">
        <v>11</v>
      </c>
      <c r="B269" t="s">
        <v>191</v>
      </c>
      <c r="C269" t="s">
        <v>34</v>
      </c>
      <c r="D269" t="s">
        <v>1</v>
      </c>
      <c r="E269" t="s">
        <v>211</v>
      </c>
      <c r="F269" t="s">
        <v>8</v>
      </c>
    </row>
    <row r="270" spans="1:6" x14ac:dyDescent="0.25">
      <c r="A270" t="s">
        <v>11</v>
      </c>
      <c r="B270" t="s">
        <v>191</v>
      </c>
      <c r="C270" t="s">
        <v>34</v>
      </c>
      <c r="D270" t="s">
        <v>1</v>
      </c>
      <c r="E270" t="s">
        <v>212</v>
      </c>
      <c r="F270" t="s">
        <v>8</v>
      </c>
    </row>
    <row r="271" spans="1:6" x14ac:dyDescent="0.25">
      <c r="A271" t="s">
        <v>11</v>
      </c>
      <c r="B271" t="s">
        <v>191</v>
      </c>
      <c r="C271" t="s">
        <v>34</v>
      </c>
      <c r="D271" t="s">
        <v>1</v>
      </c>
      <c r="E271" t="s">
        <v>213</v>
      </c>
      <c r="F271" t="s">
        <v>8</v>
      </c>
    </row>
    <row r="272" spans="1:6" x14ac:dyDescent="0.25">
      <c r="A272" t="s">
        <v>11</v>
      </c>
      <c r="B272" t="s">
        <v>191</v>
      </c>
      <c r="C272" t="s">
        <v>34</v>
      </c>
      <c r="D272" t="s">
        <v>1</v>
      </c>
      <c r="E272" t="s">
        <v>214</v>
      </c>
      <c r="F272" t="s">
        <v>2</v>
      </c>
    </row>
    <row r="273" spans="1:6" x14ac:dyDescent="0.25">
      <c r="A273" t="s">
        <v>11</v>
      </c>
      <c r="B273" t="s">
        <v>191</v>
      </c>
      <c r="C273" t="s">
        <v>34</v>
      </c>
      <c r="D273" t="s">
        <v>1</v>
      </c>
      <c r="E273" t="s">
        <v>215</v>
      </c>
      <c r="F273" t="s">
        <v>8</v>
      </c>
    </row>
    <row r="274" spans="1:6" x14ac:dyDescent="0.25">
      <c r="A274" t="s">
        <v>11</v>
      </c>
      <c r="B274" t="s">
        <v>191</v>
      </c>
      <c r="C274" t="s">
        <v>39</v>
      </c>
      <c r="D274" t="s">
        <v>1</v>
      </c>
      <c r="E274" t="s">
        <v>63</v>
      </c>
    </row>
    <row r="275" spans="1:6" x14ac:dyDescent="0.25">
      <c r="A275" t="s">
        <v>11</v>
      </c>
      <c r="B275" t="s">
        <v>191</v>
      </c>
      <c r="C275" t="s">
        <v>40</v>
      </c>
      <c r="D275" t="s">
        <v>1</v>
      </c>
      <c r="E275" t="s">
        <v>63</v>
      </c>
    </row>
    <row r="276" spans="1:6" x14ac:dyDescent="0.25">
      <c r="A276" t="s">
        <v>11</v>
      </c>
      <c r="B276" t="s">
        <v>191</v>
      </c>
      <c r="C276" t="s">
        <v>41</v>
      </c>
      <c r="D276" t="s">
        <v>1</v>
      </c>
      <c r="E276" t="s">
        <v>216</v>
      </c>
      <c r="F276" t="s">
        <v>8</v>
      </c>
    </row>
    <row r="277" spans="1:6" x14ac:dyDescent="0.25">
      <c r="A277" t="s">
        <v>11</v>
      </c>
      <c r="B277" t="s">
        <v>191</v>
      </c>
      <c r="C277" t="s">
        <v>41</v>
      </c>
      <c r="D277" t="s">
        <v>1</v>
      </c>
      <c r="E277" t="s">
        <v>217</v>
      </c>
      <c r="F277" t="s">
        <v>2</v>
      </c>
    </row>
    <row r="278" spans="1:6" x14ac:dyDescent="0.25">
      <c r="A278" t="s">
        <v>11</v>
      </c>
      <c r="B278" t="s">
        <v>191</v>
      </c>
      <c r="C278" t="s">
        <v>41</v>
      </c>
      <c r="D278" t="s">
        <v>1</v>
      </c>
      <c r="E278" t="s">
        <v>218</v>
      </c>
      <c r="F278" t="s">
        <v>2</v>
      </c>
    </row>
    <row r="279" spans="1:6" ht="14.45" customHeight="1" x14ac:dyDescent="0.25">
      <c r="A279" t="s">
        <v>11</v>
      </c>
      <c r="B279" t="s">
        <v>191</v>
      </c>
      <c r="C279" t="s">
        <v>41</v>
      </c>
      <c r="D279" t="s">
        <v>1</v>
      </c>
      <c r="E279" t="s">
        <v>219</v>
      </c>
      <c r="F279" t="s">
        <v>2</v>
      </c>
    </row>
    <row r="280" spans="1:6" x14ac:dyDescent="0.25">
      <c r="A280" t="s">
        <v>11</v>
      </c>
      <c r="B280" t="s">
        <v>191</v>
      </c>
      <c r="C280" t="s">
        <v>41</v>
      </c>
      <c r="D280" t="s">
        <v>1</v>
      </c>
      <c r="E280" t="s">
        <v>220</v>
      </c>
      <c r="F280" t="s">
        <v>2</v>
      </c>
    </row>
    <row r="281" spans="1:6" x14ac:dyDescent="0.25">
      <c r="A281" t="s">
        <v>11</v>
      </c>
      <c r="B281" t="s">
        <v>191</v>
      </c>
      <c r="C281" t="s">
        <v>41</v>
      </c>
      <c r="D281" t="s">
        <v>1</v>
      </c>
      <c r="E281" t="s">
        <v>221</v>
      </c>
      <c r="F281" t="s">
        <v>2</v>
      </c>
    </row>
    <row r="282" spans="1:6" x14ac:dyDescent="0.25">
      <c r="A282" t="s">
        <v>11</v>
      </c>
      <c r="B282" t="s">
        <v>191</v>
      </c>
      <c r="C282" t="s">
        <v>41</v>
      </c>
      <c r="D282" t="s">
        <v>1</v>
      </c>
      <c r="E282" t="s">
        <v>222</v>
      </c>
      <c r="F282" t="s">
        <v>7</v>
      </c>
    </row>
    <row r="283" spans="1:6" x14ac:dyDescent="0.25">
      <c r="A283" t="s">
        <v>11</v>
      </c>
      <c r="B283" t="s">
        <v>191</v>
      </c>
      <c r="C283" t="s">
        <v>41</v>
      </c>
      <c r="D283" t="s">
        <v>1</v>
      </c>
      <c r="E283" t="s">
        <v>223</v>
      </c>
      <c r="F283" t="s">
        <v>8</v>
      </c>
    </row>
    <row r="284" spans="1:6" x14ac:dyDescent="0.25">
      <c r="A284" t="s">
        <v>11</v>
      </c>
      <c r="B284" t="s">
        <v>191</v>
      </c>
      <c r="C284" t="s">
        <v>41</v>
      </c>
      <c r="D284" t="s">
        <v>1</v>
      </c>
      <c r="E284" t="s">
        <v>224</v>
      </c>
      <c r="F284" t="s">
        <v>2</v>
      </c>
    </row>
    <row r="285" spans="1:6" x14ac:dyDescent="0.25">
      <c r="A285" t="s">
        <v>11</v>
      </c>
      <c r="B285" t="s">
        <v>191</v>
      </c>
      <c r="C285" t="s">
        <v>41</v>
      </c>
      <c r="D285" t="s">
        <v>1</v>
      </c>
      <c r="E285" t="s">
        <v>225</v>
      </c>
      <c r="F285" t="s">
        <v>2</v>
      </c>
    </row>
    <row r="286" spans="1:6" x14ac:dyDescent="0.25">
      <c r="A286" t="s">
        <v>11</v>
      </c>
      <c r="B286" t="s">
        <v>191</v>
      </c>
      <c r="C286" t="s">
        <v>41</v>
      </c>
      <c r="D286" t="s">
        <v>1</v>
      </c>
      <c r="E286" t="s">
        <v>226</v>
      </c>
      <c r="F286" t="s">
        <v>2</v>
      </c>
    </row>
    <row r="287" spans="1:6" x14ac:dyDescent="0.25">
      <c r="A287" t="s">
        <v>11</v>
      </c>
      <c r="B287" t="s">
        <v>191</v>
      </c>
      <c r="C287" t="s">
        <v>41</v>
      </c>
      <c r="D287" t="s">
        <v>1</v>
      </c>
      <c r="E287" t="s">
        <v>227</v>
      </c>
      <c r="F287" t="s">
        <v>2</v>
      </c>
    </row>
    <row r="288" spans="1:6" x14ac:dyDescent="0.25">
      <c r="A288" t="s">
        <v>11</v>
      </c>
      <c r="B288" t="s">
        <v>191</v>
      </c>
      <c r="C288" t="s">
        <v>41</v>
      </c>
      <c r="D288" t="s">
        <v>1</v>
      </c>
      <c r="E288" t="s">
        <v>228</v>
      </c>
      <c r="F288" t="s">
        <v>8</v>
      </c>
    </row>
    <row r="289" spans="1:6" x14ac:dyDescent="0.25">
      <c r="A289" t="s">
        <v>11</v>
      </c>
      <c r="B289" t="s">
        <v>191</v>
      </c>
      <c r="C289" t="s">
        <v>41</v>
      </c>
      <c r="D289" t="s">
        <v>1</v>
      </c>
      <c r="E289" t="s">
        <v>229</v>
      </c>
      <c r="F289" t="s">
        <v>8</v>
      </c>
    </row>
    <row r="290" spans="1:6" x14ac:dyDescent="0.25">
      <c r="A290" t="s">
        <v>11</v>
      </c>
      <c r="B290" t="s">
        <v>191</v>
      </c>
      <c r="C290" t="s">
        <v>41</v>
      </c>
      <c r="D290" t="s">
        <v>1</v>
      </c>
      <c r="E290" t="s">
        <v>230</v>
      </c>
      <c r="F290" t="s">
        <v>2</v>
      </c>
    </row>
    <row r="291" spans="1:6" x14ac:dyDescent="0.25">
      <c r="A291" t="s">
        <v>11</v>
      </c>
      <c r="B291" t="s">
        <v>191</v>
      </c>
      <c r="C291" t="s">
        <v>41</v>
      </c>
      <c r="D291" t="s">
        <v>1</v>
      </c>
      <c r="E291" t="s">
        <v>231</v>
      </c>
      <c r="F291" t="s">
        <v>8</v>
      </c>
    </row>
    <row r="292" spans="1:6" x14ac:dyDescent="0.25">
      <c r="A292" t="s">
        <v>11</v>
      </c>
      <c r="B292" t="s">
        <v>191</v>
      </c>
      <c r="C292" t="s">
        <v>41</v>
      </c>
      <c r="D292" t="s">
        <v>1</v>
      </c>
      <c r="E292" t="s">
        <v>232</v>
      </c>
      <c r="F292" t="s">
        <v>8</v>
      </c>
    </row>
    <row r="293" spans="1:6" x14ac:dyDescent="0.25">
      <c r="A293" t="s">
        <v>11</v>
      </c>
      <c r="B293" t="s">
        <v>191</v>
      </c>
      <c r="C293" t="s">
        <v>41</v>
      </c>
      <c r="D293" t="s">
        <v>1</v>
      </c>
      <c r="E293" t="s">
        <v>233</v>
      </c>
      <c r="F293" t="s">
        <v>2</v>
      </c>
    </row>
    <row r="294" spans="1:6" x14ac:dyDescent="0.25">
      <c r="A294" t="s">
        <v>11</v>
      </c>
      <c r="B294" t="s">
        <v>191</v>
      </c>
      <c r="C294" t="s">
        <v>41</v>
      </c>
      <c r="D294" t="s">
        <v>1</v>
      </c>
      <c r="E294" t="s">
        <v>234</v>
      </c>
      <c r="F294" t="s">
        <v>8</v>
      </c>
    </row>
    <row r="295" spans="1:6" x14ac:dyDescent="0.25">
      <c r="A295" t="s">
        <v>11</v>
      </c>
      <c r="B295" t="s">
        <v>235</v>
      </c>
      <c r="C295" t="s">
        <v>29</v>
      </c>
      <c r="D295" t="s">
        <v>30</v>
      </c>
      <c r="E295" t="s">
        <v>236</v>
      </c>
      <c r="F295" t="s">
        <v>7</v>
      </c>
    </row>
    <row r="296" spans="1:6" x14ac:dyDescent="0.25">
      <c r="A296" t="s">
        <v>11</v>
      </c>
      <c r="B296" t="s">
        <v>235</v>
      </c>
      <c r="C296" t="s">
        <v>29</v>
      </c>
      <c r="D296" t="s">
        <v>30</v>
      </c>
      <c r="E296" t="s">
        <v>237</v>
      </c>
      <c r="F296" t="s">
        <v>7</v>
      </c>
    </row>
    <row r="297" spans="1:6" x14ac:dyDescent="0.25">
      <c r="A297" t="s">
        <v>11</v>
      </c>
      <c r="B297" t="s">
        <v>235</v>
      </c>
      <c r="C297" t="s">
        <v>34</v>
      </c>
      <c r="D297" t="s">
        <v>30</v>
      </c>
      <c r="E297" t="s">
        <v>238</v>
      </c>
      <c r="F297" t="s">
        <v>7</v>
      </c>
    </row>
    <row r="298" spans="1:6" ht="14.45" customHeight="1" x14ac:dyDescent="0.25">
      <c r="A298" t="s">
        <v>11</v>
      </c>
      <c r="B298" t="s">
        <v>235</v>
      </c>
      <c r="C298" t="s">
        <v>34</v>
      </c>
      <c r="D298" t="s">
        <v>30</v>
      </c>
      <c r="E298" t="s">
        <v>239</v>
      </c>
      <c r="F298" t="s">
        <v>7</v>
      </c>
    </row>
    <row r="299" spans="1:6" x14ac:dyDescent="0.25">
      <c r="A299" t="s">
        <v>11</v>
      </c>
      <c r="B299" t="s">
        <v>235</v>
      </c>
      <c r="C299" t="s">
        <v>34</v>
      </c>
      <c r="D299" t="s">
        <v>30</v>
      </c>
      <c r="E299" t="s">
        <v>240</v>
      </c>
      <c r="F299" t="s">
        <v>7</v>
      </c>
    </row>
    <row r="300" spans="1:6" x14ac:dyDescent="0.25">
      <c r="A300" t="s">
        <v>11</v>
      </c>
      <c r="B300" t="s">
        <v>235</v>
      </c>
      <c r="C300" t="s">
        <v>34</v>
      </c>
      <c r="D300" t="s">
        <v>30</v>
      </c>
      <c r="E300" t="s">
        <v>241</v>
      </c>
      <c r="F300" t="s">
        <v>7</v>
      </c>
    </row>
    <row r="301" spans="1:6" x14ac:dyDescent="0.25">
      <c r="A301" t="s">
        <v>11</v>
      </c>
      <c r="B301" t="s">
        <v>235</v>
      </c>
      <c r="C301" t="s">
        <v>34</v>
      </c>
      <c r="D301" t="s">
        <v>30</v>
      </c>
      <c r="E301" t="s">
        <v>242</v>
      </c>
      <c r="F301" t="s">
        <v>8</v>
      </c>
    </row>
    <row r="302" spans="1:6" x14ac:dyDescent="0.25">
      <c r="A302" t="s">
        <v>11</v>
      </c>
      <c r="B302" t="s">
        <v>235</v>
      </c>
      <c r="C302" t="s">
        <v>34</v>
      </c>
      <c r="D302" t="s">
        <v>30</v>
      </c>
      <c r="E302" t="s">
        <v>243</v>
      </c>
      <c r="F302" t="s">
        <v>7</v>
      </c>
    </row>
    <row r="303" spans="1:6" x14ac:dyDescent="0.25">
      <c r="A303" t="s">
        <v>11</v>
      </c>
      <c r="B303" t="s">
        <v>235</v>
      </c>
      <c r="C303" t="s">
        <v>39</v>
      </c>
      <c r="D303" t="s">
        <v>30</v>
      </c>
      <c r="E303" t="s">
        <v>35</v>
      </c>
    </row>
    <row r="304" spans="1:6" x14ac:dyDescent="0.25">
      <c r="A304" t="s">
        <v>11</v>
      </c>
      <c r="B304" t="s">
        <v>235</v>
      </c>
      <c r="C304" t="s">
        <v>40</v>
      </c>
      <c r="D304" t="s">
        <v>30</v>
      </c>
      <c r="E304" t="s">
        <v>35</v>
      </c>
    </row>
    <row r="305" spans="1:6" x14ac:dyDescent="0.25">
      <c r="A305" t="s">
        <v>11</v>
      </c>
      <c r="B305" t="s">
        <v>235</v>
      </c>
      <c r="C305" t="s">
        <v>41</v>
      </c>
      <c r="D305" t="s">
        <v>30</v>
      </c>
      <c r="E305" t="s">
        <v>35</v>
      </c>
    </row>
    <row r="306" spans="1:6" x14ac:dyDescent="0.25">
      <c r="A306" t="s">
        <v>11</v>
      </c>
      <c r="B306" t="s">
        <v>235</v>
      </c>
      <c r="C306" t="s">
        <v>29</v>
      </c>
      <c r="D306" t="s">
        <v>32</v>
      </c>
      <c r="E306" t="s">
        <v>109</v>
      </c>
    </row>
    <row r="307" spans="1:6" x14ac:dyDescent="0.25">
      <c r="A307" t="s">
        <v>11</v>
      </c>
      <c r="B307" t="s">
        <v>235</v>
      </c>
      <c r="C307" t="s">
        <v>29</v>
      </c>
      <c r="D307" t="s">
        <v>32</v>
      </c>
      <c r="E307" t="s">
        <v>244</v>
      </c>
      <c r="F307" t="s">
        <v>2</v>
      </c>
    </row>
    <row r="308" spans="1:6" x14ac:dyDescent="0.25">
      <c r="A308" t="s">
        <v>11</v>
      </c>
      <c r="B308" t="s">
        <v>235</v>
      </c>
      <c r="C308" t="s">
        <v>34</v>
      </c>
      <c r="D308" t="s">
        <v>32</v>
      </c>
      <c r="E308" t="s">
        <v>109</v>
      </c>
    </row>
    <row r="309" spans="1:6" x14ac:dyDescent="0.25">
      <c r="A309" t="s">
        <v>11</v>
      </c>
      <c r="B309" t="s">
        <v>235</v>
      </c>
      <c r="C309" t="s">
        <v>34</v>
      </c>
      <c r="D309" t="s">
        <v>32</v>
      </c>
      <c r="E309" t="s">
        <v>245</v>
      </c>
      <c r="F309" t="s">
        <v>2</v>
      </c>
    </row>
    <row r="310" spans="1:6" x14ac:dyDescent="0.25">
      <c r="A310" t="s">
        <v>11</v>
      </c>
      <c r="B310" t="s">
        <v>235</v>
      </c>
      <c r="C310" t="s">
        <v>34</v>
      </c>
      <c r="D310" t="s">
        <v>32</v>
      </c>
      <c r="E310" t="s">
        <v>246</v>
      </c>
      <c r="F310" t="s">
        <v>7</v>
      </c>
    </row>
    <row r="311" spans="1:6" x14ac:dyDescent="0.25">
      <c r="A311" t="s">
        <v>11</v>
      </c>
      <c r="B311" t="s">
        <v>235</v>
      </c>
      <c r="C311" t="s">
        <v>39</v>
      </c>
      <c r="D311" t="s">
        <v>32</v>
      </c>
      <c r="E311" t="s">
        <v>42</v>
      </c>
    </row>
    <row r="312" spans="1:6" x14ac:dyDescent="0.25">
      <c r="A312" t="s">
        <v>11</v>
      </c>
      <c r="B312" t="s">
        <v>235</v>
      </c>
      <c r="C312" t="s">
        <v>40</v>
      </c>
      <c r="D312" t="s">
        <v>32</v>
      </c>
      <c r="E312" t="s">
        <v>42</v>
      </c>
    </row>
    <row r="313" spans="1:6" x14ac:dyDescent="0.25">
      <c r="A313" t="s">
        <v>11</v>
      </c>
      <c r="B313" t="s">
        <v>235</v>
      </c>
      <c r="C313" t="s">
        <v>41</v>
      </c>
      <c r="D313" t="s">
        <v>32</v>
      </c>
      <c r="E313" t="s">
        <v>42</v>
      </c>
    </row>
    <row r="314" spans="1:6" x14ac:dyDescent="0.25">
      <c r="A314" t="s">
        <v>11</v>
      </c>
      <c r="B314" t="s">
        <v>235</v>
      </c>
      <c r="C314" t="s">
        <v>29</v>
      </c>
      <c r="D314" t="s">
        <v>1</v>
      </c>
      <c r="E314" t="s">
        <v>73</v>
      </c>
    </row>
    <row r="315" spans="1:6" x14ac:dyDescent="0.25">
      <c r="A315" t="s">
        <v>11</v>
      </c>
      <c r="B315" t="s">
        <v>235</v>
      </c>
      <c r="C315" t="s">
        <v>29</v>
      </c>
      <c r="D315" t="s">
        <v>1</v>
      </c>
      <c r="E315" t="s">
        <v>247</v>
      </c>
      <c r="F315" t="s">
        <v>2</v>
      </c>
    </row>
    <row r="316" spans="1:6" x14ac:dyDescent="0.25">
      <c r="A316" t="s">
        <v>11</v>
      </c>
      <c r="B316" t="s">
        <v>235</v>
      </c>
      <c r="C316" t="s">
        <v>29</v>
      </c>
      <c r="D316" t="s">
        <v>1</v>
      </c>
      <c r="E316" t="s">
        <v>248</v>
      </c>
      <c r="F316" t="s">
        <v>2</v>
      </c>
    </row>
    <row r="317" spans="1:6" x14ac:dyDescent="0.25">
      <c r="A317" t="s">
        <v>11</v>
      </c>
      <c r="B317" t="s">
        <v>235</v>
      </c>
      <c r="C317" t="s">
        <v>34</v>
      </c>
      <c r="D317" t="s">
        <v>1</v>
      </c>
      <c r="E317" t="s">
        <v>73</v>
      </c>
    </row>
    <row r="318" spans="1:6" x14ac:dyDescent="0.25">
      <c r="A318" t="s">
        <v>11</v>
      </c>
      <c r="B318" t="s">
        <v>235</v>
      </c>
      <c r="C318" t="s">
        <v>34</v>
      </c>
      <c r="D318" t="s">
        <v>1</v>
      </c>
      <c r="E318" t="s">
        <v>249</v>
      </c>
      <c r="F318" t="s">
        <v>2</v>
      </c>
    </row>
    <row r="319" spans="1:6" x14ac:dyDescent="0.25">
      <c r="A319" t="s">
        <v>11</v>
      </c>
      <c r="B319" t="s">
        <v>235</v>
      </c>
      <c r="C319" t="s">
        <v>34</v>
      </c>
      <c r="D319" t="s">
        <v>1</v>
      </c>
      <c r="E319" t="s">
        <v>250</v>
      </c>
      <c r="F319" t="s">
        <v>2</v>
      </c>
    </row>
    <row r="320" spans="1:6" x14ac:dyDescent="0.25">
      <c r="A320" t="s">
        <v>11</v>
      </c>
      <c r="B320" t="s">
        <v>235</v>
      </c>
      <c r="C320" t="s">
        <v>34</v>
      </c>
      <c r="D320" t="s">
        <v>1</v>
      </c>
      <c r="E320" t="s">
        <v>251</v>
      </c>
      <c r="F320" t="s">
        <v>2</v>
      </c>
    </row>
    <row r="321" spans="1:6" x14ac:dyDescent="0.25">
      <c r="A321" t="s">
        <v>11</v>
      </c>
      <c r="B321" t="s">
        <v>235</v>
      </c>
      <c r="C321" t="s">
        <v>39</v>
      </c>
      <c r="D321" t="s">
        <v>1</v>
      </c>
      <c r="E321" t="s">
        <v>63</v>
      </c>
    </row>
    <row r="322" spans="1:6" x14ac:dyDescent="0.25">
      <c r="A322" t="s">
        <v>11</v>
      </c>
      <c r="B322" t="s">
        <v>235</v>
      </c>
      <c r="C322" t="s">
        <v>40</v>
      </c>
      <c r="D322" t="s">
        <v>1</v>
      </c>
      <c r="E322" t="s">
        <v>63</v>
      </c>
    </row>
    <row r="323" spans="1:6" x14ac:dyDescent="0.25">
      <c r="A323" t="s">
        <v>11</v>
      </c>
      <c r="B323" t="s">
        <v>235</v>
      </c>
      <c r="C323" t="s">
        <v>41</v>
      </c>
      <c r="D323" t="s">
        <v>1</v>
      </c>
      <c r="E323" t="s">
        <v>63</v>
      </c>
    </row>
    <row r="324" spans="1:6" x14ac:dyDescent="0.25">
      <c r="A324" t="s">
        <v>11</v>
      </c>
      <c r="B324" t="s">
        <v>252</v>
      </c>
      <c r="C324" t="s">
        <v>29</v>
      </c>
      <c r="D324" t="s">
        <v>30</v>
      </c>
      <c r="E324" t="s">
        <v>253</v>
      </c>
      <c r="F324" t="s">
        <v>8</v>
      </c>
    </row>
    <row r="325" spans="1:6" x14ac:dyDescent="0.25">
      <c r="A325" t="s">
        <v>11</v>
      </c>
      <c r="B325" t="s">
        <v>252</v>
      </c>
      <c r="C325" t="s">
        <v>29</v>
      </c>
      <c r="D325" t="s">
        <v>30</v>
      </c>
      <c r="E325" t="s">
        <v>254</v>
      </c>
      <c r="F325" t="s">
        <v>8</v>
      </c>
    </row>
    <row r="326" spans="1:6" x14ac:dyDescent="0.25">
      <c r="A326" t="s">
        <v>11</v>
      </c>
      <c r="B326" t="s">
        <v>252</v>
      </c>
      <c r="C326" t="s">
        <v>34</v>
      </c>
      <c r="D326" t="s">
        <v>30</v>
      </c>
      <c r="E326" t="s">
        <v>255</v>
      </c>
      <c r="F326" t="s">
        <v>2</v>
      </c>
    </row>
    <row r="327" spans="1:6" x14ac:dyDescent="0.25">
      <c r="A327" t="s">
        <v>11</v>
      </c>
      <c r="B327" t="s">
        <v>252</v>
      </c>
      <c r="C327" t="s">
        <v>34</v>
      </c>
      <c r="D327" t="s">
        <v>30</v>
      </c>
      <c r="E327" t="s">
        <v>256</v>
      </c>
      <c r="F327" t="s">
        <v>8</v>
      </c>
    </row>
    <row r="328" spans="1:6" x14ac:dyDescent="0.25">
      <c r="A328" t="s">
        <v>11</v>
      </c>
      <c r="B328" t="s">
        <v>252</v>
      </c>
      <c r="C328" t="s">
        <v>34</v>
      </c>
      <c r="D328" t="s">
        <v>30</v>
      </c>
      <c r="E328" t="s">
        <v>257</v>
      </c>
      <c r="F328" t="s">
        <v>7</v>
      </c>
    </row>
    <row r="329" spans="1:6" x14ac:dyDescent="0.25">
      <c r="A329" t="s">
        <v>11</v>
      </c>
      <c r="B329" t="s">
        <v>252</v>
      </c>
      <c r="C329" t="s">
        <v>34</v>
      </c>
      <c r="D329" t="s">
        <v>30</v>
      </c>
      <c r="E329" t="s">
        <v>258</v>
      </c>
      <c r="F329" t="s">
        <v>8</v>
      </c>
    </row>
    <row r="330" spans="1:6" x14ac:dyDescent="0.25">
      <c r="A330" t="s">
        <v>11</v>
      </c>
      <c r="B330" t="s">
        <v>252</v>
      </c>
      <c r="C330" t="s">
        <v>34</v>
      </c>
      <c r="D330" t="s">
        <v>30</v>
      </c>
      <c r="E330" t="s">
        <v>259</v>
      </c>
      <c r="F330" t="s">
        <v>7</v>
      </c>
    </row>
    <row r="331" spans="1:6" x14ac:dyDescent="0.25">
      <c r="A331" t="s">
        <v>11</v>
      </c>
      <c r="B331" t="s">
        <v>252</v>
      </c>
      <c r="C331" t="s">
        <v>39</v>
      </c>
      <c r="D331" t="s">
        <v>30</v>
      </c>
      <c r="E331" t="s">
        <v>35</v>
      </c>
    </row>
    <row r="332" spans="1:6" x14ac:dyDescent="0.25">
      <c r="A332" t="s">
        <v>11</v>
      </c>
      <c r="B332" t="s">
        <v>252</v>
      </c>
      <c r="C332" t="s">
        <v>40</v>
      </c>
      <c r="D332" t="s">
        <v>30</v>
      </c>
      <c r="E332" t="s">
        <v>35</v>
      </c>
    </row>
    <row r="333" spans="1:6" x14ac:dyDescent="0.25">
      <c r="A333" t="s">
        <v>11</v>
      </c>
      <c r="B333" t="s">
        <v>252</v>
      </c>
      <c r="C333" t="s">
        <v>41</v>
      </c>
      <c r="D333" t="s">
        <v>30</v>
      </c>
      <c r="E333" t="s">
        <v>35</v>
      </c>
    </row>
    <row r="334" spans="1:6" x14ac:dyDescent="0.25">
      <c r="A334" t="s">
        <v>11</v>
      </c>
      <c r="B334" t="s">
        <v>252</v>
      </c>
      <c r="C334" t="s">
        <v>29</v>
      </c>
      <c r="D334" t="s">
        <v>32</v>
      </c>
      <c r="E334" t="s">
        <v>109</v>
      </c>
    </row>
    <row r="335" spans="1:6" x14ac:dyDescent="0.25">
      <c r="A335" t="s">
        <v>11</v>
      </c>
      <c r="B335" t="s">
        <v>252</v>
      </c>
      <c r="C335" t="s">
        <v>29</v>
      </c>
      <c r="D335" t="s">
        <v>32</v>
      </c>
      <c r="E335" t="s">
        <v>260</v>
      </c>
      <c r="F335" t="s">
        <v>7</v>
      </c>
    </row>
    <row r="336" spans="1:6" x14ac:dyDescent="0.25">
      <c r="A336" t="s">
        <v>11</v>
      </c>
      <c r="B336" t="s">
        <v>252</v>
      </c>
      <c r="C336" t="s">
        <v>29</v>
      </c>
      <c r="D336" t="s">
        <v>32</v>
      </c>
      <c r="E336" t="s">
        <v>261</v>
      </c>
      <c r="F336" t="s">
        <v>2</v>
      </c>
    </row>
    <row r="337" spans="1:6" x14ac:dyDescent="0.25">
      <c r="A337" t="s">
        <v>11</v>
      </c>
      <c r="B337" t="s">
        <v>252</v>
      </c>
      <c r="C337" t="s">
        <v>34</v>
      </c>
      <c r="D337" t="s">
        <v>32</v>
      </c>
      <c r="E337" t="s">
        <v>109</v>
      </c>
    </row>
    <row r="338" spans="1:6" x14ac:dyDescent="0.25">
      <c r="A338" t="s">
        <v>11</v>
      </c>
      <c r="B338" t="s">
        <v>252</v>
      </c>
      <c r="C338" t="s">
        <v>34</v>
      </c>
      <c r="D338" t="s">
        <v>32</v>
      </c>
      <c r="E338" t="s">
        <v>262</v>
      </c>
      <c r="F338" t="s">
        <v>8</v>
      </c>
    </row>
    <row r="339" spans="1:6" x14ac:dyDescent="0.25">
      <c r="A339" t="s">
        <v>11</v>
      </c>
      <c r="B339" t="s">
        <v>252</v>
      </c>
      <c r="C339" t="s">
        <v>34</v>
      </c>
      <c r="D339" t="s">
        <v>32</v>
      </c>
      <c r="E339" t="s">
        <v>263</v>
      </c>
      <c r="F339" t="s">
        <v>7</v>
      </c>
    </row>
    <row r="340" spans="1:6" x14ac:dyDescent="0.25">
      <c r="A340" t="s">
        <v>11</v>
      </c>
      <c r="B340" t="s">
        <v>252</v>
      </c>
      <c r="C340" t="s">
        <v>34</v>
      </c>
      <c r="D340" t="s">
        <v>32</v>
      </c>
      <c r="E340" t="s">
        <v>264</v>
      </c>
      <c r="F340" t="s">
        <v>8</v>
      </c>
    </row>
    <row r="341" spans="1:6" x14ac:dyDescent="0.25">
      <c r="A341" t="s">
        <v>11</v>
      </c>
      <c r="B341" t="s">
        <v>252</v>
      </c>
      <c r="C341" t="s">
        <v>39</v>
      </c>
      <c r="D341" t="s">
        <v>32</v>
      </c>
      <c r="E341" t="s">
        <v>42</v>
      </c>
    </row>
    <row r="342" spans="1:6" x14ac:dyDescent="0.25">
      <c r="A342" t="s">
        <v>11</v>
      </c>
      <c r="B342" t="s">
        <v>252</v>
      </c>
      <c r="C342" t="s">
        <v>40</v>
      </c>
      <c r="D342" t="s">
        <v>32</v>
      </c>
      <c r="E342" t="s">
        <v>42</v>
      </c>
    </row>
    <row r="343" spans="1:6" x14ac:dyDescent="0.25">
      <c r="A343" t="s">
        <v>11</v>
      </c>
      <c r="B343" t="s">
        <v>252</v>
      </c>
      <c r="C343" t="s">
        <v>41</v>
      </c>
      <c r="D343" t="s">
        <v>32</v>
      </c>
      <c r="E343" t="s">
        <v>42</v>
      </c>
    </row>
    <row r="344" spans="1:6" x14ac:dyDescent="0.25">
      <c r="A344" t="s">
        <v>11</v>
      </c>
      <c r="B344" t="s">
        <v>252</v>
      </c>
      <c r="C344" t="s">
        <v>29</v>
      </c>
      <c r="D344" t="s">
        <v>1</v>
      </c>
      <c r="E344" t="s">
        <v>73</v>
      </c>
    </row>
    <row r="345" spans="1:6" x14ac:dyDescent="0.25">
      <c r="A345" t="s">
        <v>11</v>
      </c>
      <c r="B345" t="s">
        <v>252</v>
      </c>
      <c r="C345" t="s">
        <v>29</v>
      </c>
      <c r="D345" t="s">
        <v>1</v>
      </c>
      <c r="E345" t="s">
        <v>265</v>
      </c>
      <c r="F345" t="s">
        <v>8</v>
      </c>
    </row>
    <row r="346" spans="1:6" x14ac:dyDescent="0.25">
      <c r="A346" t="s">
        <v>11</v>
      </c>
      <c r="B346" t="s">
        <v>252</v>
      </c>
      <c r="C346" t="s">
        <v>29</v>
      </c>
      <c r="D346" t="s">
        <v>1</v>
      </c>
      <c r="E346" t="s">
        <v>266</v>
      </c>
      <c r="F346" t="s">
        <v>2</v>
      </c>
    </row>
    <row r="347" spans="1:6" x14ac:dyDescent="0.25">
      <c r="A347" t="s">
        <v>11</v>
      </c>
      <c r="B347" t="s">
        <v>252</v>
      </c>
      <c r="C347" t="s">
        <v>34</v>
      </c>
      <c r="D347" t="s">
        <v>1</v>
      </c>
      <c r="E347" t="s">
        <v>73</v>
      </c>
    </row>
    <row r="348" spans="1:6" x14ac:dyDescent="0.25">
      <c r="A348" t="s">
        <v>11</v>
      </c>
      <c r="B348" t="s">
        <v>252</v>
      </c>
      <c r="C348" t="s">
        <v>34</v>
      </c>
      <c r="D348" t="s">
        <v>1</v>
      </c>
      <c r="E348" t="s">
        <v>267</v>
      </c>
      <c r="F348" t="s">
        <v>2</v>
      </c>
    </row>
    <row r="349" spans="1:6" x14ac:dyDescent="0.25">
      <c r="A349" t="s">
        <v>11</v>
      </c>
      <c r="B349" t="s">
        <v>252</v>
      </c>
      <c r="C349" t="s">
        <v>34</v>
      </c>
      <c r="D349" t="s">
        <v>1</v>
      </c>
      <c r="E349" t="s">
        <v>268</v>
      </c>
      <c r="F349" t="s">
        <v>7</v>
      </c>
    </row>
    <row r="350" spans="1:6" x14ac:dyDescent="0.25">
      <c r="A350" t="s">
        <v>11</v>
      </c>
      <c r="B350" t="s">
        <v>252</v>
      </c>
      <c r="C350" t="s">
        <v>34</v>
      </c>
      <c r="D350" t="s">
        <v>1</v>
      </c>
      <c r="E350" t="s">
        <v>269</v>
      </c>
      <c r="F350" t="s">
        <v>8</v>
      </c>
    </row>
    <row r="351" spans="1:6" x14ac:dyDescent="0.25">
      <c r="A351" t="s">
        <v>11</v>
      </c>
      <c r="B351" t="s">
        <v>252</v>
      </c>
      <c r="C351" t="s">
        <v>34</v>
      </c>
      <c r="D351" t="s">
        <v>1</v>
      </c>
      <c r="E351" t="s">
        <v>270</v>
      </c>
      <c r="F351" t="s">
        <v>8</v>
      </c>
    </row>
    <row r="352" spans="1:6" x14ac:dyDescent="0.25">
      <c r="A352" t="s">
        <v>11</v>
      </c>
      <c r="B352" t="s">
        <v>252</v>
      </c>
      <c r="C352" t="s">
        <v>34</v>
      </c>
      <c r="D352" t="s">
        <v>1</v>
      </c>
      <c r="E352" t="s">
        <v>271</v>
      </c>
      <c r="F352" t="s">
        <v>2</v>
      </c>
    </row>
    <row r="353" spans="1:6" x14ac:dyDescent="0.25">
      <c r="A353" t="s">
        <v>11</v>
      </c>
      <c r="B353" t="s">
        <v>252</v>
      </c>
      <c r="C353" t="s">
        <v>34</v>
      </c>
      <c r="D353" t="s">
        <v>1</v>
      </c>
      <c r="E353" t="s">
        <v>272</v>
      </c>
      <c r="F353" t="s">
        <v>2</v>
      </c>
    </row>
    <row r="354" spans="1:6" x14ac:dyDescent="0.25">
      <c r="A354" t="s">
        <v>11</v>
      </c>
      <c r="B354" t="s">
        <v>252</v>
      </c>
      <c r="C354" t="s">
        <v>39</v>
      </c>
      <c r="D354" t="s">
        <v>1</v>
      </c>
      <c r="E354" t="s">
        <v>63</v>
      </c>
    </row>
    <row r="355" spans="1:6" x14ac:dyDescent="0.25">
      <c r="A355" t="s">
        <v>11</v>
      </c>
      <c r="B355" t="s">
        <v>252</v>
      </c>
      <c r="C355" t="s">
        <v>40</v>
      </c>
      <c r="D355" t="s">
        <v>1</v>
      </c>
      <c r="E355" t="s">
        <v>273</v>
      </c>
      <c r="F355" t="s">
        <v>7</v>
      </c>
    </row>
    <row r="356" spans="1:6" x14ac:dyDescent="0.25">
      <c r="A356" t="s">
        <v>11</v>
      </c>
      <c r="B356" t="s">
        <v>252</v>
      </c>
      <c r="C356" t="s">
        <v>41</v>
      </c>
      <c r="D356" t="s">
        <v>1</v>
      </c>
      <c r="E356" t="s">
        <v>63</v>
      </c>
    </row>
    <row r="357" spans="1:6" x14ac:dyDescent="0.25">
      <c r="A357" t="s">
        <v>11</v>
      </c>
      <c r="B357" t="s">
        <v>274</v>
      </c>
      <c r="C357" t="s">
        <v>29</v>
      </c>
      <c r="D357" t="s">
        <v>30</v>
      </c>
      <c r="E357" t="s">
        <v>275</v>
      </c>
      <c r="F357" t="s">
        <v>8</v>
      </c>
    </row>
    <row r="358" spans="1:6" x14ac:dyDescent="0.25">
      <c r="A358" t="s">
        <v>11</v>
      </c>
      <c r="B358" t="s">
        <v>274</v>
      </c>
      <c r="C358" t="s">
        <v>29</v>
      </c>
      <c r="D358" t="s">
        <v>30</v>
      </c>
      <c r="E358" t="s">
        <v>276</v>
      </c>
      <c r="F358" t="s">
        <v>8</v>
      </c>
    </row>
    <row r="359" spans="1:6" x14ac:dyDescent="0.25">
      <c r="A359" t="s">
        <v>11</v>
      </c>
      <c r="B359" t="s">
        <v>274</v>
      </c>
      <c r="C359" t="s">
        <v>29</v>
      </c>
      <c r="D359" t="s">
        <v>30</v>
      </c>
      <c r="E359" t="s">
        <v>277</v>
      </c>
      <c r="F359" t="s">
        <v>8</v>
      </c>
    </row>
    <row r="360" spans="1:6" x14ac:dyDescent="0.25">
      <c r="A360" t="s">
        <v>11</v>
      </c>
      <c r="B360" t="s">
        <v>274</v>
      </c>
      <c r="C360" t="s">
        <v>34</v>
      </c>
      <c r="D360" t="s">
        <v>30</v>
      </c>
      <c r="E360" t="s">
        <v>278</v>
      </c>
      <c r="F360" t="s">
        <v>8</v>
      </c>
    </row>
    <row r="361" spans="1:6" x14ac:dyDescent="0.25">
      <c r="A361" t="s">
        <v>11</v>
      </c>
      <c r="B361" t="s">
        <v>274</v>
      </c>
      <c r="C361" t="s">
        <v>34</v>
      </c>
      <c r="D361" t="s">
        <v>30</v>
      </c>
      <c r="E361" t="s">
        <v>279</v>
      </c>
      <c r="F361" t="s">
        <v>8</v>
      </c>
    </row>
    <row r="362" spans="1:6" x14ac:dyDescent="0.25">
      <c r="A362" t="s">
        <v>11</v>
      </c>
      <c r="B362" t="s">
        <v>274</v>
      </c>
      <c r="C362" t="s">
        <v>34</v>
      </c>
      <c r="D362" t="s">
        <v>30</v>
      </c>
      <c r="E362" t="s">
        <v>280</v>
      </c>
      <c r="F362" t="s">
        <v>8</v>
      </c>
    </row>
    <row r="363" spans="1:6" x14ac:dyDescent="0.25">
      <c r="A363" t="s">
        <v>11</v>
      </c>
      <c r="B363" t="s">
        <v>274</v>
      </c>
      <c r="C363" t="s">
        <v>34</v>
      </c>
      <c r="D363" t="s">
        <v>30</v>
      </c>
      <c r="E363" t="s">
        <v>281</v>
      </c>
      <c r="F363" t="s">
        <v>2</v>
      </c>
    </row>
    <row r="364" spans="1:6" x14ac:dyDescent="0.25">
      <c r="A364" t="s">
        <v>11</v>
      </c>
      <c r="B364" t="s">
        <v>274</v>
      </c>
      <c r="C364" t="s">
        <v>34</v>
      </c>
      <c r="D364" t="s">
        <v>30</v>
      </c>
      <c r="E364" t="s">
        <v>282</v>
      </c>
      <c r="F364" t="s">
        <v>8</v>
      </c>
    </row>
    <row r="365" spans="1:6" x14ac:dyDescent="0.25">
      <c r="A365" t="s">
        <v>11</v>
      </c>
      <c r="B365" t="s">
        <v>274</v>
      </c>
      <c r="C365" t="s">
        <v>39</v>
      </c>
      <c r="D365" t="s">
        <v>30</v>
      </c>
      <c r="E365" t="s">
        <v>35</v>
      </c>
    </row>
    <row r="366" spans="1:6" x14ac:dyDescent="0.25">
      <c r="A366" t="s">
        <v>11</v>
      </c>
      <c r="B366" t="s">
        <v>274</v>
      </c>
      <c r="C366" t="s">
        <v>40</v>
      </c>
      <c r="D366" t="s">
        <v>30</v>
      </c>
      <c r="E366" t="s">
        <v>35</v>
      </c>
    </row>
    <row r="367" spans="1:6" x14ac:dyDescent="0.25">
      <c r="A367" t="s">
        <v>11</v>
      </c>
      <c r="B367" t="s">
        <v>274</v>
      </c>
      <c r="C367" t="s">
        <v>41</v>
      </c>
      <c r="D367" t="s">
        <v>30</v>
      </c>
      <c r="E367" t="s">
        <v>35</v>
      </c>
    </row>
    <row r="368" spans="1:6" x14ac:dyDescent="0.25">
      <c r="A368" t="s">
        <v>11</v>
      </c>
      <c r="B368" t="s">
        <v>274</v>
      </c>
      <c r="C368" t="s">
        <v>29</v>
      </c>
      <c r="D368" t="s">
        <v>32</v>
      </c>
      <c r="E368" t="s">
        <v>109</v>
      </c>
    </row>
    <row r="369" spans="1:6" x14ac:dyDescent="0.25">
      <c r="A369" t="s">
        <v>11</v>
      </c>
      <c r="B369" t="s">
        <v>274</v>
      </c>
      <c r="C369" t="s">
        <v>29</v>
      </c>
      <c r="D369" t="s">
        <v>32</v>
      </c>
      <c r="E369" t="s">
        <v>283</v>
      </c>
      <c r="F369" t="s">
        <v>7</v>
      </c>
    </row>
    <row r="370" spans="1:6" x14ac:dyDescent="0.25">
      <c r="A370" t="s">
        <v>11</v>
      </c>
      <c r="B370" t="s">
        <v>274</v>
      </c>
      <c r="C370" t="s">
        <v>29</v>
      </c>
      <c r="D370" t="s">
        <v>32</v>
      </c>
      <c r="E370" t="s">
        <v>284</v>
      </c>
      <c r="F370" t="s">
        <v>7</v>
      </c>
    </row>
    <row r="371" spans="1:6" x14ac:dyDescent="0.25">
      <c r="A371" t="s">
        <v>11</v>
      </c>
      <c r="B371" t="s">
        <v>274</v>
      </c>
      <c r="C371" t="s">
        <v>34</v>
      </c>
      <c r="D371" t="s">
        <v>32</v>
      </c>
      <c r="E371" t="s">
        <v>109</v>
      </c>
    </row>
    <row r="372" spans="1:6" x14ac:dyDescent="0.25">
      <c r="A372" t="s">
        <v>11</v>
      </c>
      <c r="B372" t="s">
        <v>274</v>
      </c>
      <c r="C372" t="s">
        <v>34</v>
      </c>
      <c r="D372" t="s">
        <v>32</v>
      </c>
      <c r="E372" t="s">
        <v>285</v>
      </c>
      <c r="F372" t="s">
        <v>7</v>
      </c>
    </row>
    <row r="373" spans="1:6" x14ac:dyDescent="0.25">
      <c r="A373" t="s">
        <v>11</v>
      </c>
      <c r="B373" t="s">
        <v>274</v>
      </c>
      <c r="C373" t="s">
        <v>34</v>
      </c>
      <c r="D373" t="s">
        <v>32</v>
      </c>
      <c r="E373" t="s">
        <v>286</v>
      </c>
      <c r="F373" t="s">
        <v>7</v>
      </c>
    </row>
    <row r="374" spans="1:6" x14ac:dyDescent="0.25">
      <c r="A374" t="s">
        <v>11</v>
      </c>
      <c r="B374" t="s">
        <v>274</v>
      </c>
      <c r="C374" t="s">
        <v>34</v>
      </c>
      <c r="D374" t="s">
        <v>32</v>
      </c>
      <c r="E374" t="s">
        <v>287</v>
      </c>
      <c r="F374" t="s">
        <v>7</v>
      </c>
    </row>
    <row r="375" spans="1:6" x14ac:dyDescent="0.25">
      <c r="A375" t="s">
        <v>11</v>
      </c>
      <c r="B375" t="s">
        <v>274</v>
      </c>
      <c r="C375" t="s">
        <v>34</v>
      </c>
      <c r="D375" t="s">
        <v>32</v>
      </c>
      <c r="E375" t="s">
        <v>288</v>
      </c>
      <c r="F375" t="s">
        <v>7</v>
      </c>
    </row>
    <row r="376" spans="1:6" x14ac:dyDescent="0.25">
      <c r="A376" t="s">
        <v>11</v>
      </c>
      <c r="B376" t="s">
        <v>274</v>
      </c>
      <c r="C376" t="s">
        <v>34</v>
      </c>
      <c r="D376" t="s">
        <v>32</v>
      </c>
      <c r="E376" t="s">
        <v>289</v>
      </c>
      <c r="F376" t="s">
        <v>2</v>
      </c>
    </row>
    <row r="377" spans="1:6" x14ac:dyDescent="0.25">
      <c r="A377" t="s">
        <v>11</v>
      </c>
      <c r="B377" t="s">
        <v>274</v>
      </c>
      <c r="C377" t="s">
        <v>34</v>
      </c>
      <c r="D377" t="s">
        <v>32</v>
      </c>
      <c r="E377" t="s">
        <v>290</v>
      </c>
      <c r="F377" t="s">
        <v>7</v>
      </c>
    </row>
    <row r="378" spans="1:6" x14ac:dyDescent="0.25">
      <c r="A378" t="s">
        <v>11</v>
      </c>
      <c r="B378" t="s">
        <v>274</v>
      </c>
      <c r="C378" t="s">
        <v>39</v>
      </c>
      <c r="D378" t="s">
        <v>32</v>
      </c>
      <c r="E378" t="s">
        <v>42</v>
      </c>
    </row>
    <row r="379" spans="1:6" x14ac:dyDescent="0.25">
      <c r="A379" t="s">
        <v>11</v>
      </c>
      <c r="B379" t="s">
        <v>274</v>
      </c>
      <c r="C379" t="s">
        <v>40</v>
      </c>
      <c r="D379" t="s">
        <v>32</v>
      </c>
      <c r="E379" t="s">
        <v>42</v>
      </c>
    </row>
    <row r="380" spans="1:6" x14ac:dyDescent="0.25">
      <c r="A380" t="s">
        <v>11</v>
      </c>
      <c r="B380" t="s">
        <v>274</v>
      </c>
      <c r="C380" t="s">
        <v>41</v>
      </c>
      <c r="D380" t="s">
        <v>32</v>
      </c>
      <c r="E380" t="s">
        <v>42</v>
      </c>
    </row>
    <row r="381" spans="1:6" x14ac:dyDescent="0.25">
      <c r="A381" t="s">
        <v>11</v>
      </c>
      <c r="B381" t="s">
        <v>274</v>
      </c>
      <c r="C381" t="s">
        <v>29</v>
      </c>
      <c r="D381" t="s">
        <v>1</v>
      </c>
      <c r="E381" t="s">
        <v>73</v>
      </c>
    </row>
    <row r="382" spans="1:6" x14ac:dyDescent="0.25">
      <c r="A382" t="s">
        <v>11</v>
      </c>
      <c r="B382" t="s">
        <v>274</v>
      </c>
      <c r="C382" t="s">
        <v>29</v>
      </c>
      <c r="D382" t="s">
        <v>1</v>
      </c>
      <c r="E382" t="s">
        <v>291</v>
      </c>
      <c r="F382" t="s">
        <v>7</v>
      </c>
    </row>
    <row r="383" spans="1:6" x14ac:dyDescent="0.25">
      <c r="A383" t="s">
        <v>11</v>
      </c>
      <c r="B383" t="s">
        <v>274</v>
      </c>
      <c r="C383" t="s">
        <v>29</v>
      </c>
      <c r="D383" t="s">
        <v>1</v>
      </c>
      <c r="E383" t="s">
        <v>292</v>
      </c>
      <c r="F383" t="s">
        <v>8</v>
      </c>
    </row>
    <row r="384" spans="1:6" x14ac:dyDescent="0.25">
      <c r="A384" t="s">
        <v>11</v>
      </c>
      <c r="B384" t="s">
        <v>274</v>
      </c>
      <c r="C384" t="s">
        <v>29</v>
      </c>
      <c r="D384" t="s">
        <v>1</v>
      </c>
      <c r="E384" t="s">
        <v>293</v>
      </c>
      <c r="F384" t="s">
        <v>2</v>
      </c>
    </row>
    <row r="385" spans="1:6" x14ac:dyDescent="0.25">
      <c r="A385" t="s">
        <v>11</v>
      </c>
      <c r="B385" t="s">
        <v>274</v>
      </c>
      <c r="C385" t="s">
        <v>29</v>
      </c>
      <c r="D385" t="s">
        <v>1</v>
      </c>
      <c r="E385" t="s">
        <v>294</v>
      </c>
      <c r="F385" t="s">
        <v>2</v>
      </c>
    </row>
    <row r="386" spans="1:6" x14ac:dyDescent="0.25">
      <c r="A386" t="s">
        <v>11</v>
      </c>
      <c r="B386" t="s">
        <v>274</v>
      </c>
      <c r="C386" t="s">
        <v>34</v>
      </c>
      <c r="D386" t="s">
        <v>1</v>
      </c>
      <c r="E386" t="s">
        <v>73</v>
      </c>
    </row>
    <row r="387" spans="1:6" x14ac:dyDescent="0.25">
      <c r="A387" t="s">
        <v>11</v>
      </c>
      <c r="B387" t="s">
        <v>274</v>
      </c>
      <c r="C387" t="s">
        <v>34</v>
      </c>
      <c r="D387" t="s">
        <v>1</v>
      </c>
      <c r="E387" t="s">
        <v>295</v>
      </c>
      <c r="F387" t="s">
        <v>8</v>
      </c>
    </row>
    <row r="388" spans="1:6" x14ac:dyDescent="0.25">
      <c r="A388" t="s">
        <v>11</v>
      </c>
      <c r="B388" t="s">
        <v>274</v>
      </c>
      <c r="C388" t="s">
        <v>34</v>
      </c>
      <c r="D388" t="s">
        <v>1</v>
      </c>
      <c r="E388" t="s">
        <v>296</v>
      </c>
      <c r="F388" t="s">
        <v>8</v>
      </c>
    </row>
    <row r="389" spans="1:6" x14ac:dyDescent="0.25">
      <c r="A389" t="s">
        <v>11</v>
      </c>
      <c r="B389" t="s">
        <v>274</v>
      </c>
      <c r="C389" t="s">
        <v>34</v>
      </c>
      <c r="D389" t="s">
        <v>1</v>
      </c>
      <c r="E389" t="s">
        <v>297</v>
      </c>
      <c r="F389" t="s">
        <v>2</v>
      </c>
    </row>
    <row r="390" spans="1:6" x14ac:dyDescent="0.25">
      <c r="A390" t="s">
        <v>11</v>
      </c>
      <c r="B390" t="s">
        <v>274</v>
      </c>
      <c r="C390" t="s">
        <v>34</v>
      </c>
      <c r="D390" t="s">
        <v>1</v>
      </c>
      <c r="E390" t="s">
        <v>298</v>
      </c>
      <c r="F390" t="s">
        <v>8</v>
      </c>
    </row>
    <row r="391" spans="1:6" x14ac:dyDescent="0.25">
      <c r="A391" t="s">
        <v>11</v>
      </c>
      <c r="B391" t="s">
        <v>274</v>
      </c>
      <c r="C391" t="s">
        <v>34</v>
      </c>
      <c r="D391" t="s">
        <v>1</v>
      </c>
      <c r="E391" t="s">
        <v>299</v>
      </c>
      <c r="F391" t="s">
        <v>2</v>
      </c>
    </row>
    <row r="392" spans="1:6" x14ac:dyDescent="0.25">
      <c r="A392" t="s">
        <v>11</v>
      </c>
      <c r="B392" t="s">
        <v>274</v>
      </c>
      <c r="C392" t="s">
        <v>34</v>
      </c>
      <c r="D392" t="s">
        <v>1</v>
      </c>
      <c r="E392" t="s">
        <v>300</v>
      </c>
      <c r="F392" t="s">
        <v>2</v>
      </c>
    </row>
    <row r="393" spans="1:6" x14ac:dyDescent="0.25">
      <c r="A393" t="s">
        <v>11</v>
      </c>
      <c r="B393" t="s">
        <v>274</v>
      </c>
      <c r="C393" t="s">
        <v>34</v>
      </c>
      <c r="D393" t="s">
        <v>1</v>
      </c>
      <c r="E393" t="s">
        <v>301</v>
      </c>
      <c r="F393" t="s">
        <v>8</v>
      </c>
    </row>
    <row r="394" spans="1:6" x14ac:dyDescent="0.25">
      <c r="A394" t="s">
        <v>11</v>
      </c>
      <c r="B394" t="s">
        <v>274</v>
      </c>
      <c r="C394" t="s">
        <v>39</v>
      </c>
      <c r="D394" t="s">
        <v>1</v>
      </c>
      <c r="E394" t="s">
        <v>63</v>
      </c>
    </row>
    <row r="395" spans="1:6" x14ac:dyDescent="0.25">
      <c r="A395" t="s">
        <v>11</v>
      </c>
      <c r="B395" t="s">
        <v>274</v>
      </c>
      <c r="C395" t="s">
        <v>40</v>
      </c>
      <c r="D395" t="s">
        <v>1</v>
      </c>
      <c r="E395" t="s">
        <v>63</v>
      </c>
    </row>
    <row r="396" spans="1:6" x14ac:dyDescent="0.25">
      <c r="A396" t="s">
        <v>11</v>
      </c>
      <c r="B396" t="s">
        <v>274</v>
      </c>
      <c r="C396" t="s">
        <v>41</v>
      </c>
      <c r="D396" t="s">
        <v>1</v>
      </c>
      <c r="E396" t="s">
        <v>302</v>
      </c>
      <c r="F396" t="s">
        <v>8</v>
      </c>
    </row>
    <row r="397" spans="1:6" x14ac:dyDescent="0.25">
      <c r="A397" t="s">
        <v>11</v>
      </c>
      <c r="B397" t="s">
        <v>274</v>
      </c>
      <c r="C397" t="s">
        <v>41</v>
      </c>
      <c r="D397" t="s">
        <v>1</v>
      </c>
      <c r="E397" t="s">
        <v>303</v>
      </c>
      <c r="F397" t="s">
        <v>8</v>
      </c>
    </row>
    <row r="398" spans="1:6" x14ac:dyDescent="0.25">
      <c r="A398" t="s">
        <v>11</v>
      </c>
      <c r="B398" t="s">
        <v>274</v>
      </c>
      <c r="C398" t="s">
        <v>41</v>
      </c>
      <c r="D398" t="s">
        <v>1</v>
      </c>
      <c r="E398" t="s">
        <v>304</v>
      </c>
      <c r="F398" t="s">
        <v>2</v>
      </c>
    </row>
    <row r="399" spans="1:6" x14ac:dyDescent="0.25">
      <c r="A399" t="s">
        <v>11</v>
      </c>
      <c r="B399" t="s">
        <v>274</v>
      </c>
      <c r="C399" t="s">
        <v>41</v>
      </c>
      <c r="D399" t="s">
        <v>1</v>
      </c>
      <c r="E399" t="s">
        <v>305</v>
      </c>
      <c r="F399" t="s">
        <v>2</v>
      </c>
    </row>
    <row r="400" spans="1:6" x14ac:dyDescent="0.25">
      <c r="A400" t="s">
        <v>12</v>
      </c>
      <c r="B400" t="s">
        <v>306</v>
      </c>
      <c r="C400" t="s">
        <v>29</v>
      </c>
      <c r="D400" t="s">
        <v>30</v>
      </c>
      <c r="E400" t="s">
        <v>307</v>
      </c>
      <c r="F400" t="s">
        <v>2</v>
      </c>
    </row>
    <row r="401" spans="1:6" x14ac:dyDescent="0.25">
      <c r="A401" t="s">
        <v>12</v>
      </c>
      <c r="B401" t="s">
        <v>306</v>
      </c>
      <c r="C401" t="s">
        <v>29</v>
      </c>
      <c r="D401" t="s">
        <v>30</v>
      </c>
      <c r="E401" t="s">
        <v>308</v>
      </c>
      <c r="F401" t="s">
        <v>2</v>
      </c>
    </row>
    <row r="402" spans="1:6" x14ac:dyDescent="0.25">
      <c r="A402" t="s">
        <v>12</v>
      </c>
      <c r="B402" t="s">
        <v>306</v>
      </c>
      <c r="C402" t="s">
        <v>34</v>
      </c>
      <c r="D402" t="s">
        <v>30</v>
      </c>
      <c r="E402" t="s">
        <v>309</v>
      </c>
      <c r="F402" t="s">
        <v>2</v>
      </c>
    </row>
    <row r="403" spans="1:6" x14ac:dyDescent="0.25">
      <c r="A403" t="s">
        <v>12</v>
      </c>
      <c r="B403" t="s">
        <v>306</v>
      </c>
      <c r="C403" t="s">
        <v>34</v>
      </c>
      <c r="D403" t="s">
        <v>30</v>
      </c>
      <c r="E403" t="s">
        <v>310</v>
      </c>
      <c r="F403" t="s">
        <v>2</v>
      </c>
    </row>
    <row r="404" spans="1:6" x14ac:dyDescent="0.25">
      <c r="A404" t="s">
        <v>12</v>
      </c>
      <c r="B404" t="s">
        <v>306</v>
      </c>
      <c r="C404" t="s">
        <v>34</v>
      </c>
      <c r="D404" t="s">
        <v>30</v>
      </c>
      <c r="E404" t="s">
        <v>311</v>
      </c>
      <c r="F404" t="s">
        <v>2</v>
      </c>
    </row>
    <row r="405" spans="1:6" x14ac:dyDescent="0.25">
      <c r="A405" t="s">
        <v>12</v>
      </c>
      <c r="B405" t="s">
        <v>306</v>
      </c>
      <c r="C405" t="s">
        <v>34</v>
      </c>
      <c r="D405" t="s">
        <v>30</v>
      </c>
      <c r="E405" t="s">
        <v>312</v>
      </c>
      <c r="F405" t="s">
        <v>2</v>
      </c>
    </row>
    <row r="406" spans="1:6" x14ac:dyDescent="0.25">
      <c r="A406" t="s">
        <v>12</v>
      </c>
      <c r="B406" t="s">
        <v>306</v>
      </c>
      <c r="C406" t="s">
        <v>34</v>
      </c>
      <c r="D406" t="s">
        <v>30</v>
      </c>
      <c r="E406" t="s">
        <v>313</v>
      </c>
      <c r="F406" t="s">
        <v>8</v>
      </c>
    </row>
    <row r="407" spans="1:6" x14ac:dyDescent="0.25">
      <c r="A407" t="s">
        <v>12</v>
      </c>
      <c r="B407" t="s">
        <v>306</v>
      </c>
      <c r="C407" t="s">
        <v>34</v>
      </c>
      <c r="D407" t="s">
        <v>30</v>
      </c>
      <c r="E407" t="s">
        <v>314</v>
      </c>
      <c r="F407" t="s">
        <v>2</v>
      </c>
    </row>
    <row r="408" spans="1:6" x14ac:dyDescent="0.25">
      <c r="A408" t="s">
        <v>12</v>
      </c>
      <c r="B408" t="s">
        <v>306</v>
      </c>
      <c r="C408" t="s">
        <v>34</v>
      </c>
      <c r="D408" t="s">
        <v>30</v>
      </c>
      <c r="E408" t="s">
        <v>315</v>
      </c>
      <c r="F408" t="s">
        <v>7</v>
      </c>
    </row>
    <row r="409" spans="1:6" x14ac:dyDescent="0.25">
      <c r="A409" t="s">
        <v>12</v>
      </c>
      <c r="B409" t="s">
        <v>306</v>
      </c>
      <c r="C409" t="s">
        <v>34</v>
      </c>
      <c r="D409" t="s">
        <v>30</v>
      </c>
      <c r="E409" t="s">
        <v>316</v>
      </c>
      <c r="F409" t="s">
        <v>7</v>
      </c>
    </row>
    <row r="410" spans="1:6" x14ac:dyDescent="0.25">
      <c r="A410" t="s">
        <v>12</v>
      </c>
      <c r="B410" t="s">
        <v>306</v>
      </c>
      <c r="C410" t="s">
        <v>34</v>
      </c>
      <c r="D410" t="s">
        <v>30</v>
      </c>
      <c r="E410" t="s">
        <v>317</v>
      </c>
      <c r="F410" t="s">
        <v>2</v>
      </c>
    </row>
    <row r="411" spans="1:6" x14ac:dyDescent="0.25">
      <c r="A411" t="s">
        <v>12</v>
      </c>
      <c r="B411" t="s">
        <v>306</v>
      </c>
      <c r="C411" t="s">
        <v>39</v>
      </c>
      <c r="D411" t="s">
        <v>30</v>
      </c>
      <c r="E411" t="s">
        <v>35</v>
      </c>
    </row>
    <row r="412" spans="1:6" x14ac:dyDescent="0.25">
      <c r="A412" t="s">
        <v>12</v>
      </c>
      <c r="B412" t="s">
        <v>306</v>
      </c>
      <c r="C412" t="s">
        <v>40</v>
      </c>
      <c r="D412" t="s">
        <v>30</v>
      </c>
      <c r="E412" t="s">
        <v>35</v>
      </c>
    </row>
    <row r="413" spans="1:6" x14ac:dyDescent="0.25">
      <c r="A413" t="s">
        <v>12</v>
      </c>
      <c r="B413" t="s">
        <v>306</v>
      </c>
      <c r="C413" t="s">
        <v>41</v>
      </c>
      <c r="D413" t="s">
        <v>30</v>
      </c>
      <c r="E413" t="s">
        <v>35</v>
      </c>
    </row>
    <row r="414" spans="1:6" x14ac:dyDescent="0.25">
      <c r="A414" t="s">
        <v>12</v>
      </c>
      <c r="B414" t="s">
        <v>306</v>
      </c>
      <c r="C414" t="s">
        <v>29</v>
      </c>
      <c r="D414" t="s">
        <v>32</v>
      </c>
      <c r="E414" t="s">
        <v>109</v>
      </c>
    </row>
    <row r="415" spans="1:6" x14ac:dyDescent="0.25">
      <c r="A415" t="s">
        <v>12</v>
      </c>
      <c r="B415" t="s">
        <v>306</v>
      </c>
      <c r="C415" t="s">
        <v>29</v>
      </c>
      <c r="D415" t="s">
        <v>32</v>
      </c>
      <c r="E415" t="s">
        <v>318</v>
      </c>
      <c r="F415" t="s">
        <v>2</v>
      </c>
    </row>
    <row r="416" spans="1:6" x14ac:dyDescent="0.25">
      <c r="A416" t="s">
        <v>12</v>
      </c>
      <c r="B416" t="s">
        <v>306</v>
      </c>
      <c r="C416" t="s">
        <v>29</v>
      </c>
      <c r="D416" t="s">
        <v>32</v>
      </c>
      <c r="E416" t="s">
        <v>319</v>
      </c>
      <c r="F416" t="s">
        <v>2</v>
      </c>
    </row>
    <row r="417" spans="1:6" x14ac:dyDescent="0.25">
      <c r="A417" t="s">
        <v>12</v>
      </c>
      <c r="B417" t="s">
        <v>306</v>
      </c>
      <c r="C417" t="s">
        <v>34</v>
      </c>
      <c r="D417" t="s">
        <v>32</v>
      </c>
      <c r="E417" t="s">
        <v>109</v>
      </c>
    </row>
    <row r="418" spans="1:6" x14ac:dyDescent="0.25">
      <c r="A418" t="s">
        <v>12</v>
      </c>
      <c r="B418" t="s">
        <v>306</v>
      </c>
      <c r="C418" t="s">
        <v>34</v>
      </c>
      <c r="D418" t="s">
        <v>32</v>
      </c>
      <c r="E418" t="s">
        <v>320</v>
      </c>
      <c r="F418" t="s">
        <v>2</v>
      </c>
    </row>
    <row r="419" spans="1:6" x14ac:dyDescent="0.25">
      <c r="A419" t="s">
        <v>12</v>
      </c>
      <c r="B419" t="s">
        <v>306</v>
      </c>
      <c r="C419" t="s">
        <v>34</v>
      </c>
      <c r="D419" t="s">
        <v>32</v>
      </c>
      <c r="E419" t="s">
        <v>321</v>
      </c>
      <c r="F419" t="s">
        <v>2</v>
      </c>
    </row>
    <row r="420" spans="1:6" x14ac:dyDescent="0.25">
      <c r="A420" t="s">
        <v>12</v>
      </c>
      <c r="B420" t="s">
        <v>306</v>
      </c>
      <c r="C420" t="s">
        <v>34</v>
      </c>
      <c r="D420" t="s">
        <v>32</v>
      </c>
      <c r="E420" t="s">
        <v>322</v>
      </c>
      <c r="F420" t="s">
        <v>2</v>
      </c>
    </row>
    <row r="421" spans="1:6" x14ac:dyDescent="0.25">
      <c r="A421" t="s">
        <v>12</v>
      </c>
      <c r="B421" t="s">
        <v>306</v>
      </c>
      <c r="C421" t="s">
        <v>39</v>
      </c>
      <c r="D421" t="s">
        <v>32</v>
      </c>
      <c r="E421" t="s">
        <v>42</v>
      </c>
    </row>
    <row r="422" spans="1:6" x14ac:dyDescent="0.25">
      <c r="A422" t="s">
        <v>12</v>
      </c>
      <c r="B422" t="s">
        <v>306</v>
      </c>
      <c r="C422" t="s">
        <v>40</v>
      </c>
      <c r="D422" t="s">
        <v>32</v>
      </c>
      <c r="E422" t="s">
        <v>42</v>
      </c>
    </row>
    <row r="423" spans="1:6" x14ac:dyDescent="0.25">
      <c r="A423" t="s">
        <v>12</v>
      </c>
      <c r="B423" t="s">
        <v>306</v>
      </c>
      <c r="C423" t="s">
        <v>41</v>
      </c>
      <c r="D423" t="s">
        <v>32</v>
      </c>
      <c r="E423" t="s">
        <v>42</v>
      </c>
    </row>
    <row r="424" spans="1:6" x14ac:dyDescent="0.25">
      <c r="A424" t="s">
        <v>12</v>
      </c>
      <c r="B424" t="s">
        <v>306</v>
      </c>
      <c r="C424" t="s">
        <v>29</v>
      </c>
      <c r="D424" t="s">
        <v>1</v>
      </c>
      <c r="E424" t="s">
        <v>73</v>
      </c>
    </row>
    <row r="425" spans="1:6" x14ac:dyDescent="0.25">
      <c r="A425" t="s">
        <v>12</v>
      </c>
      <c r="B425" t="s">
        <v>306</v>
      </c>
      <c r="C425" t="s">
        <v>29</v>
      </c>
      <c r="D425" t="s">
        <v>1</v>
      </c>
      <c r="E425" t="s">
        <v>323</v>
      </c>
      <c r="F425" t="s">
        <v>2</v>
      </c>
    </row>
    <row r="426" spans="1:6" x14ac:dyDescent="0.25">
      <c r="A426" t="s">
        <v>12</v>
      </c>
      <c r="B426" t="s">
        <v>306</v>
      </c>
      <c r="C426" t="s">
        <v>29</v>
      </c>
      <c r="D426" t="s">
        <v>1</v>
      </c>
      <c r="E426" t="s">
        <v>324</v>
      </c>
      <c r="F426" t="s">
        <v>2</v>
      </c>
    </row>
    <row r="427" spans="1:6" x14ac:dyDescent="0.25">
      <c r="A427" t="s">
        <v>12</v>
      </c>
      <c r="B427" t="s">
        <v>306</v>
      </c>
      <c r="C427" t="s">
        <v>34</v>
      </c>
      <c r="D427" t="s">
        <v>1</v>
      </c>
      <c r="E427" t="s">
        <v>73</v>
      </c>
    </row>
    <row r="428" spans="1:6" x14ac:dyDescent="0.25">
      <c r="A428" t="s">
        <v>12</v>
      </c>
      <c r="B428" t="s">
        <v>306</v>
      </c>
      <c r="C428" t="s">
        <v>34</v>
      </c>
      <c r="D428" t="s">
        <v>1</v>
      </c>
      <c r="E428" t="s">
        <v>325</v>
      </c>
      <c r="F428" t="s">
        <v>2</v>
      </c>
    </row>
    <row r="429" spans="1:6" x14ac:dyDescent="0.25">
      <c r="A429" t="s">
        <v>12</v>
      </c>
      <c r="B429" t="s">
        <v>306</v>
      </c>
      <c r="C429" t="s">
        <v>34</v>
      </c>
      <c r="D429" t="s">
        <v>1</v>
      </c>
      <c r="E429" t="s">
        <v>326</v>
      </c>
      <c r="F429" t="s">
        <v>2</v>
      </c>
    </row>
    <row r="430" spans="1:6" x14ac:dyDescent="0.25">
      <c r="A430" t="s">
        <v>12</v>
      </c>
      <c r="B430" t="s">
        <v>306</v>
      </c>
      <c r="C430" t="s">
        <v>39</v>
      </c>
      <c r="D430" t="s">
        <v>1</v>
      </c>
      <c r="E430" t="s">
        <v>63</v>
      </c>
    </row>
    <row r="431" spans="1:6" x14ac:dyDescent="0.25">
      <c r="A431" t="s">
        <v>12</v>
      </c>
      <c r="B431" t="s">
        <v>306</v>
      </c>
      <c r="C431" t="s">
        <v>40</v>
      </c>
      <c r="D431" t="s">
        <v>1</v>
      </c>
      <c r="E431" t="s">
        <v>63</v>
      </c>
    </row>
    <row r="432" spans="1:6" x14ac:dyDescent="0.25">
      <c r="A432" t="s">
        <v>12</v>
      </c>
      <c r="B432" t="s">
        <v>306</v>
      </c>
      <c r="C432" t="s">
        <v>41</v>
      </c>
      <c r="D432" t="s">
        <v>1</v>
      </c>
      <c r="E432" t="s">
        <v>63</v>
      </c>
    </row>
    <row r="433" spans="1:6" x14ac:dyDescent="0.25">
      <c r="A433" t="s">
        <v>12</v>
      </c>
      <c r="B433" t="s">
        <v>327</v>
      </c>
      <c r="C433" t="s">
        <v>29</v>
      </c>
      <c r="D433" t="s">
        <v>30</v>
      </c>
      <c r="E433" t="s">
        <v>328</v>
      </c>
      <c r="F433" t="s">
        <v>8</v>
      </c>
    </row>
    <row r="434" spans="1:6" x14ac:dyDescent="0.25">
      <c r="A434" t="s">
        <v>12</v>
      </c>
      <c r="B434" t="s">
        <v>327</v>
      </c>
      <c r="C434" t="s">
        <v>34</v>
      </c>
      <c r="D434" t="s">
        <v>30</v>
      </c>
      <c r="E434" t="s">
        <v>329</v>
      </c>
      <c r="F434" t="s">
        <v>8</v>
      </c>
    </row>
    <row r="435" spans="1:6" x14ac:dyDescent="0.25">
      <c r="A435" t="s">
        <v>12</v>
      </c>
      <c r="B435" t="s">
        <v>327</v>
      </c>
      <c r="C435" t="s">
        <v>34</v>
      </c>
      <c r="D435" t="s">
        <v>30</v>
      </c>
      <c r="E435" t="s">
        <v>330</v>
      </c>
      <c r="F435" t="s">
        <v>2</v>
      </c>
    </row>
    <row r="436" spans="1:6" x14ac:dyDescent="0.25">
      <c r="A436" t="s">
        <v>12</v>
      </c>
      <c r="B436" t="s">
        <v>327</v>
      </c>
      <c r="C436" t="s">
        <v>34</v>
      </c>
      <c r="D436" t="s">
        <v>30</v>
      </c>
      <c r="E436" t="s">
        <v>331</v>
      </c>
      <c r="F436" t="s">
        <v>2</v>
      </c>
    </row>
    <row r="437" spans="1:6" x14ac:dyDescent="0.25">
      <c r="A437" t="s">
        <v>12</v>
      </c>
      <c r="B437" t="s">
        <v>327</v>
      </c>
      <c r="C437" t="s">
        <v>34</v>
      </c>
      <c r="D437" t="s">
        <v>30</v>
      </c>
      <c r="E437" t="s">
        <v>332</v>
      </c>
      <c r="F437" t="s">
        <v>8</v>
      </c>
    </row>
    <row r="438" spans="1:6" x14ac:dyDescent="0.25">
      <c r="A438" t="s">
        <v>12</v>
      </c>
      <c r="B438" t="s">
        <v>327</v>
      </c>
      <c r="C438" t="s">
        <v>34</v>
      </c>
      <c r="D438" t="s">
        <v>30</v>
      </c>
      <c r="E438" t="s">
        <v>333</v>
      </c>
      <c r="F438" t="s">
        <v>2</v>
      </c>
    </row>
    <row r="439" spans="1:6" x14ac:dyDescent="0.25">
      <c r="A439" t="s">
        <v>12</v>
      </c>
      <c r="B439" t="s">
        <v>327</v>
      </c>
      <c r="C439" t="s">
        <v>39</v>
      </c>
      <c r="D439" t="s">
        <v>30</v>
      </c>
      <c r="E439" t="s">
        <v>35</v>
      </c>
    </row>
    <row r="440" spans="1:6" x14ac:dyDescent="0.25">
      <c r="A440" t="s">
        <v>12</v>
      </c>
      <c r="B440" t="s">
        <v>327</v>
      </c>
      <c r="C440" t="s">
        <v>40</v>
      </c>
      <c r="D440" t="s">
        <v>30</v>
      </c>
      <c r="E440" t="s">
        <v>35</v>
      </c>
    </row>
    <row r="441" spans="1:6" x14ac:dyDescent="0.25">
      <c r="A441" t="s">
        <v>12</v>
      </c>
      <c r="B441" t="s">
        <v>327</v>
      </c>
      <c r="C441" t="s">
        <v>41</v>
      </c>
      <c r="D441" t="s">
        <v>30</v>
      </c>
      <c r="E441" t="s">
        <v>35</v>
      </c>
    </row>
    <row r="442" spans="1:6" x14ac:dyDescent="0.25">
      <c r="A442" t="s">
        <v>12</v>
      </c>
      <c r="B442" t="s">
        <v>327</v>
      </c>
      <c r="C442" t="s">
        <v>29</v>
      </c>
      <c r="D442" t="s">
        <v>32</v>
      </c>
      <c r="E442" t="s">
        <v>109</v>
      </c>
    </row>
    <row r="443" spans="1:6" x14ac:dyDescent="0.25">
      <c r="A443" t="s">
        <v>12</v>
      </c>
      <c r="B443" t="s">
        <v>327</v>
      </c>
      <c r="C443" t="s">
        <v>29</v>
      </c>
      <c r="D443" t="s">
        <v>32</v>
      </c>
      <c r="E443" t="s">
        <v>334</v>
      </c>
      <c r="F443" t="s">
        <v>2</v>
      </c>
    </row>
    <row r="444" spans="1:6" x14ac:dyDescent="0.25">
      <c r="A444" t="s">
        <v>12</v>
      </c>
      <c r="B444" t="s">
        <v>327</v>
      </c>
      <c r="C444" t="s">
        <v>34</v>
      </c>
      <c r="D444" t="s">
        <v>32</v>
      </c>
      <c r="E444" t="s">
        <v>109</v>
      </c>
    </row>
    <row r="445" spans="1:6" x14ac:dyDescent="0.25">
      <c r="A445" t="s">
        <v>12</v>
      </c>
      <c r="B445" t="s">
        <v>327</v>
      </c>
      <c r="C445" t="s">
        <v>34</v>
      </c>
      <c r="D445" t="s">
        <v>32</v>
      </c>
      <c r="E445" t="s">
        <v>335</v>
      </c>
      <c r="F445" t="s">
        <v>2</v>
      </c>
    </row>
    <row r="446" spans="1:6" x14ac:dyDescent="0.25">
      <c r="A446" t="s">
        <v>12</v>
      </c>
      <c r="B446" t="s">
        <v>327</v>
      </c>
      <c r="C446" t="s">
        <v>34</v>
      </c>
      <c r="D446" t="s">
        <v>32</v>
      </c>
      <c r="E446" t="s">
        <v>336</v>
      </c>
      <c r="F446" t="s">
        <v>2</v>
      </c>
    </row>
    <row r="447" spans="1:6" x14ac:dyDescent="0.25">
      <c r="A447" t="s">
        <v>12</v>
      </c>
      <c r="B447" t="s">
        <v>327</v>
      </c>
      <c r="C447" t="s">
        <v>34</v>
      </c>
      <c r="D447" t="s">
        <v>32</v>
      </c>
      <c r="E447" t="s">
        <v>337</v>
      </c>
      <c r="F447" t="s">
        <v>2</v>
      </c>
    </row>
    <row r="448" spans="1:6" x14ac:dyDescent="0.25">
      <c r="A448" t="s">
        <v>12</v>
      </c>
      <c r="B448" t="s">
        <v>327</v>
      </c>
      <c r="C448" t="s">
        <v>34</v>
      </c>
      <c r="D448" t="s">
        <v>32</v>
      </c>
      <c r="E448" t="s">
        <v>338</v>
      </c>
      <c r="F448" t="s">
        <v>2</v>
      </c>
    </row>
    <row r="449" spans="1:6" x14ac:dyDescent="0.25">
      <c r="A449" t="s">
        <v>12</v>
      </c>
      <c r="B449" t="s">
        <v>327</v>
      </c>
      <c r="C449" t="s">
        <v>39</v>
      </c>
      <c r="D449" t="s">
        <v>32</v>
      </c>
      <c r="E449" t="s">
        <v>42</v>
      </c>
    </row>
    <row r="450" spans="1:6" x14ac:dyDescent="0.25">
      <c r="A450" t="s">
        <v>12</v>
      </c>
      <c r="B450" t="s">
        <v>327</v>
      </c>
      <c r="C450" t="s">
        <v>40</v>
      </c>
      <c r="D450" t="s">
        <v>32</v>
      </c>
      <c r="E450" t="s">
        <v>42</v>
      </c>
    </row>
    <row r="451" spans="1:6" x14ac:dyDescent="0.25">
      <c r="A451" t="s">
        <v>12</v>
      </c>
      <c r="B451" t="s">
        <v>327</v>
      </c>
      <c r="C451" t="s">
        <v>41</v>
      </c>
      <c r="D451" t="s">
        <v>32</v>
      </c>
      <c r="E451" t="s">
        <v>42</v>
      </c>
    </row>
    <row r="452" spans="1:6" x14ac:dyDescent="0.25">
      <c r="A452" t="s">
        <v>12</v>
      </c>
      <c r="B452" t="s">
        <v>327</v>
      </c>
      <c r="C452" t="s">
        <v>29</v>
      </c>
      <c r="D452" t="s">
        <v>1</v>
      </c>
      <c r="E452" t="s">
        <v>73</v>
      </c>
    </row>
    <row r="453" spans="1:6" x14ac:dyDescent="0.25">
      <c r="A453" t="s">
        <v>12</v>
      </c>
      <c r="B453" t="s">
        <v>327</v>
      </c>
      <c r="C453" t="s">
        <v>29</v>
      </c>
      <c r="D453" t="s">
        <v>1</v>
      </c>
      <c r="E453" t="s">
        <v>339</v>
      </c>
      <c r="F453" t="s">
        <v>2</v>
      </c>
    </row>
    <row r="454" spans="1:6" x14ac:dyDescent="0.25">
      <c r="A454" t="s">
        <v>12</v>
      </c>
      <c r="B454" t="s">
        <v>327</v>
      </c>
      <c r="C454" t="s">
        <v>29</v>
      </c>
      <c r="D454" t="s">
        <v>1</v>
      </c>
      <c r="E454" t="s">
        <v>340</v>
      </c>
      <c r="F454" t="s">
        <v>2</v>
      </c>
    </row>
    <row r="455" spans="1:6" x14ac:dyDescent="0.25">
      <c r="A455" t="s">
        <v>12</v>
      </c>
      <c r="B455" t="s">
        <v>327</v>
      </c>
      <c r="C455" t="s">
        <v>34</v>
      </c>
      <c r="D455" t="s">
        <v>1</v>
      </c>
      <c r="E455" t="s">
        <v>73</v>
      </c>
    </row>
    <row r="456" spans="1:6" x14ac:dyDescent="0.25">
      <c r="A456" t="s">
        <v>12</v>
      </c>
      <c r="B456" t="s">
        <v>327</v>
      </c>
      <c r="C456" t="s">
        <v>34</v>
      </c>
      <c r="D456" t="s">
        <v>1</v>
      </c>
      <c r="E456" t="s">
        <v>341</v>
      </c>
      <c r="F456" t="s">
        <v>2</v>
      </c>
    </row>
    <row r="457" spans="1:6" x14ac:dyDescent="0.25">
      <c r="A457" t="s">
        <v>12</v>
      </c>
      <c r="B457" t="s">
        <v>327</v>
      </c>
      <c r="C457" t="s">
        <v>34</v>
      </c>
      <c r="D457" t="s">
        <v>1</v>
      </c>
      <c r="E457" t="s">
        <v>342</v>
      </c>
      <c r="F457" t="s">
        <v>2</v>
      </c>
    </row>
    <row r="458" spans="1:6" x14ac:dyDescent="0.25">
      <c r="A458" t="s">
        <v>12</v>
      </c>
      <c r="B458" t="s">
        <v>327</v>
      </c>
      <c r="C458" t="s">
        <v>34</v>
      </c>
      <c r="D458" t="s">
        <v>1</v>
      </c>
      <c r="E458" t="s">
        <v>343</v>
      </c>
      <c r="F458" t="s">
        <v>2</v>
      </c>
    </row>
    <row r="459" spans="1:6" x14ac:dyDescent="0.25">
      <c r="A459" t="s">
        <v>12</v>
      </c>
      <c r="B459" t="s">
        <v>327</v>
      </c>
      <c r="C459" t="s">
        <v>34</v>
      </c>
      <c r="D459" t="s">
        <v>1</v>
      </c>
      <c r="E459" t="s">
        <v>344</v>
      </c>
      <c r="F459" t="s">
        <v>2</v>
      </c>
    </row>
    <row r="460" spans="1:6" x14ac:dyDescent="0.25">
      <c r="A460" t="s">
        <v>12</v>
      </c>
      <c r="B460" t="s">
        <v>327</v>
      </c>
      <c r="C460" t="s">
        <v>34</v>
      </c>
      <c r="D460" t="s">
        <v>1</v>
      </c>
      <c r="E460" t="s">
        <v>345</v>
      </c>
      <c r="F460" t="s">
        <v>2</v>
      </c>
    </row>
    <row r="461" spans="1:6" x14ac:dyDescent="0.25">
      <c r="A461" t="s">
        <v>12</v>
      </c>
      <c r="B461" t="s">
        <v>327</v>
      </c>
      <c r="C461" t="s">
        <v>39</v>
      </c>
      <c r="D461" t="s">
        <v>1</v>
      </c>
      <c r="E461" t="s">
        <v>63</v>
      </c>
    </row>
    <row r="462" spans="1:6" x14ac:dyDescent="0.25">
      <c r="A462" t="s">
        <v>12</v>
      </c>
      <c r="B462" t="s">
        <v>327</v>
      </c>
      <c r="C462" t="s">
        <v>40</v>
      </c>
      <c r="D462" t="s">
        <v>1</v>
      </c>
      <c r="E462" t="s">
        <v>73</v>
      </c>
    </row>
    <row r="463" spans="1:6" x14ac:dyDescent="0.25">
      <c r="A463" t="s">
        <v>12</v>
      </c>
      <c r="B463" t="s">
        <v>327</v>
      </c>
      <c r="C463" t="s">
        <v>40</v>
      </c>
      <c r="D463" t="s">
        <v>1</v>
      </c>
      <c r="E463" t="s">
        <v>346</v>
      </c>
      <c r="F463" t="s">
        <v>2</v>
      </c>
    </row>
    <row r="464" spans="1:6" x14ac:dyDescent="0.25">
      <c r="A464" t="s">
        <v>12</v>
      </c>
      <c r="B464" t="s">
        <v>327</v>
      </c>
      <c r="C464" t="s">
        <v>41</v>
      </c>
      <c r="D464" t="s">
        <v>1</v>
      </c>
      <c r="E464" t="s">
        <v>73</v>
      </c>
    </row>
    <row r="465" spans="1:6" x14ac:dyDescent="0.25">
      <c r="A465" t="s">
        <v>12</v>
      </c>
      <c r="B465" t="s">
        <v>327</v>
      </c>
      <c r="C465" t="s">
        <v>41</v>
      </c>
      <c r="D465" t="s">
        <v>1</v>
      </c>
      <c r="E465" t="s">
        <v>347</v>
      </c>
      <c r="F465" t="s">
        <v>8</v>
      </c>
    </row>
    <row r="466" spans="1:6" x14ac:dyDescent="0.25">
      <c r="A466" t="s">
        <v>12</v>
      </c>
      <c r="B466" t="s">
        <v>348</v>
      </c>
      <c r="C466" t="s">
        <v>29</v>
      </c>
      <c r="D466" t="s">
        <v>30</v>
      </c>
      <c r="E466" t="s">
        <v>35</v>
      </c>
    </row>
    <row r="467" spans="1:6" x14ac:dyDescent="0.25">
      <c r="A467" t="s">
        <v>12</v>
      </c>
      <c r="B467" t="s">
        <v>348</v>
      </c>
      <c r="C467" t="s">
        <v>34</v>
      </c>
      <c r="D467" t="s">
        <v>30</v>
      </c>
      <c r="E467" t="s">
        <v>349</v>
      </c>
      <c r="F467" t="s">
        <v>2</v>
      </c>
    </row>
    <row r="468" spans="1:6" x14ac:dyDescent="0.25">
      <c r="A468" t="s">
        <v>12</v>
      </c>
      <c r="B468" t="s">
        <v>348</v>
      </c>
      <c r="C468" t="s">
        <v>34</v>
      </c>
      <c r="D468" t="s">
        <v>30</v>
      </c>
      <c r="E468" t="s">
        <v>350</v>
      </c>
      <c r="F468" t="s">
        <v>2</v>
      </c>
    </row>
    <row r="469" spans="1:6" x14ac:dyDescent="0.25">
      <c r="A469" t="s">
        <v>12</v>
      </c>
      <c r="B469" t="s">
        <v>348</v>
      </c>
      <c r="C469" t="s">
        <v>39</v>
      </c>
      <c r="D469" t="s">
        <v>30</v>
      </c>
      <c r="E469" t="s">
        <v>35</v>
      </c>
    </row>
    <row r="470" spans="1:6" x14ac:dyDescent="0.25">
      <c r="A470" t="s">
        <v>12</v>
      </c>
      <c r="B470" t="s">
        <v>348</v>
      </c>
      <c r="C470" t="s">
        <v>40</v>
      </c>
      <c r="D470" t="s">
        <v>30</v>
      </c>
      <c r="E470" t="s">
        <v>35</v>
      </c>
    </row>
    <row r="471" spans="1:6" x14ac:dyDescent="0.25">
      <c r="A471" t="s">
        <v>12</v>
      </c>
      <c r="B471" t="s">
        <v>348</v>
      </c>
      <c r="C471" t="s">
        <v>41</v>
      </c>
      <c r="D471" t="s">
        <v>30</v>
      </c>
      <c r="E471" t="s">
        <v>35</v>
      </c>
    </row>
    <row r="472" spans="1:6" x14ac:dyDescent="0.25">
      <c r="A472" t="s">
        <v>12</v>
      </c>
      <c r="B472" t="s">
        <v>348</v>
      </c>
      <c r="C472" t="s">
        <v>29</v>
      </c>
      <c r="D472" t="s">
        <v>32</v>
      </c>
      <c r="E472" t="s">
        <v>351</v>
      </c>
      <c r="F472" t="s">
        <v>8</v>
      </c>
    </row>
    <row r="473" spans="1:6" x14ac:dyDescent="0.25">
      <c r="A473" t="s">
        <v>12</v>
      </c>
      <c r="B473" t="s">
        <v>348</v>
      </c>
      <c r="C473" t="s">
        <v>29</v>
      </c>
      <c r="D473" t="s">
        <v>32</v>
      </c>
      <c r="E473" t="s">
        <v>352</v>
      </c>
      <c r="F473" t="s">
        <v>8</v>
      </c>
    </row>
    <row r="474" spans="1:6" x14ac:dyDescent="0.25">
      <c r="A474" t="s">
        <v>12</v>
      </c>
      <c r="B474" t="s">
        <v>348</v>
      </c>
      <c r="C474" t="s">
        <v>34</v>
      </c>
      <c r="D474" t="s">
        <v>32</v>
      </c>
      <c r="E474" t="s">
        <v>109</v>
      </c>
    </row>
    <row r="475" spans="1:6" x14ac:dyDescent="0.25">
      <c r="A475" t="s">
        <v>12</v>
      </c>
      <c r="B475" t="s">
        <v>348</v>
      </c>
      <c r="C475" t="s">
        <v>34</v>
      </c>
      <c r="D475" t="s">
        <v>32</v>
      </c>
      <c r="E475" t="s">
        <v>353</v>
      </c>
      <c r="F475" t="s">
        <v>2</v>
      </c>
    </row>
    <row r="476" spans="1:6" x14ac:dyDescent="0.25">
      <c r="A476" t="s">
        <v>12</v>
      </c>
      <c r="B476" t="s">
        <v>348</v>
      </c>
      <c r="C476" t="s">
        <v>34</v>
      </c>
      <c r="D476" t="s">
        <v>32</v>
      </c>
      <c r="E476" t="s">
        <v>354</v>
      </c>
      <c r="F476" t="s">
        <v>2</v>
      </c>
    </row>
    <row r="477" spans="1:6" x14ac:dyDescent="0.25">
      <c r="A477" t="s">
        <v>12</v>
      </c>
      <c r="B477" t="s">
        <v>348</v>
      </c>
      <c r="C477" t="s">
        <v>34</v>
      </c>
      <c r="D477" t="s">
        <v>32</v>
      </c>
      <c r="E477" t="s">
        <v>355</v>
      </c>
      <c r="F477" t="s">
        <v>2</v>
      </c>
    </row>
    <row r="478" spans="1:6" x14ac:dyDescent="0.25">
      <c r="A478" t="s">
        <v>12</v>
      </c>
      <c r="B478" t="s">
        <v>348</v>
      </c>
      <c r="C478" t="s">
        <v>34</v>
      </c>
      <c r="D478" t="s">
        <v>32</v>
      </c>
      <c r="E478" t="s">
        <v>356</v>
      </c>
      <c r="F478" t="s">
        <v>7</v>
      </c>
    </row>
    <row r="479" spans="1:6" x14ac:dyDescent="0.25">
      <c r="A479" t="s">
        <v>12</v>
      </c>
      <c r="B479" t="s">
        <v>348</v>
      </c>
      <c r="C479" t="s">
        <v>34</v>
      </c>
      <c r="D479" t="s">
        <v>32</v>
      </c>
      <c r="E479" t="s">
        <v>357</v>
      </c>
      <c r="F479" t="s">
        <v>2</v>
      </c>
    </row>
    <row r="480" spans="1:6" x14ac:dyDescent="0.25">
      <c r="A480" t="s">
        <v>12</v>
      </c>
      <c r="B480" t="s">
        <v>348</v>
      </c>
      <c r="C480" t="s">
        <v>39</v>
      </c>
      <c r="D480" t="s">
        <v>32</v>
      </c>
      <c r="E480" t="s">
        <v>42</v>
      </c>
    </row>
    <row r="481" spans="1:6" x14ac:dyDescent="0.25">
      <c r="A481" t="s">
        <v>12</v>
      </c>
      <c r="B481" t="s">
        <v>348</v>
      </c>
      <c r="C481" t="s">
        <v>40</v>
      </c>
      <c r="D481" t="s">
        <v>32</v>
      </c>
      <c r="E481" t="s">
        <v>42</v>
      </c>
    </row>
    <row r="482" spans="1:6" x14ac:dyDescent="0.25">
      <c r="A482" t="s">
        <v>12</v>
      </c>
      <c r="B482" t="s">
        <v>348</v>
      </c>
      <c r="C482" t="s">
        <v>41</v>
      </c>
      <c r="D482" t="s">
        <v>32</v>
      </c>
      <c r="E482" t="s">
        <v>42</v>
      </c>
    </row>
    <row r="483" spans="1:6" x14ac:dyDescent="0.25">
      <c r="A483" t="s">
        <v>12</v>
      </c>
      <c r="B483" t="s">
        <v>348</v>
      </c>
      <c r="C483" t="s">
        <v>29</v>
      </c>
      <c r="D483" t="s">
        <v>1</v>
      </c>
      <c r="E483" t="s">
        <v>73</v>
      </c>
    </row>
    <row r="484" spans="1:6" x14ac:dyDescent="0.25">
      <c r="A484" t="s">
        <v>12</v>
      </c>
      <c r="B484" t="s">
        <v>348</v>
      </c>
      <c r="C484" t="s">
        <v>29</v>
      </c>
      <c r="D484" t="s">
        <v>1</v>
      </c>
      <c r="E484" t="s">
        <v>358</v>
      </c>
      <c r="F484" t="s">
        <v>2</v>
      </c>
    </row>
    <row r="485" spans="1:6" x14ac:dyDescent="0.25">
      <c r="A485" t="s">
        <v>12</v>
      </c>
      <c r="B485" t="s">
        <v>348</v>
      </c>
      <c r="C485" t="s">
        <v>29</v>
      </c>
      <c r="D485" t="s">
        <v>1</v>
      </c>
      <c r="E485" t="s">
        <v>359</v>
      </c>
      <c r="F485" t="s">
        <v>2</v>
      </c>
    </row>
    <row r="486" spans="1:6" x14ac:dyDescent="0.25">
      <c r="A486" t="s">
        <v>12</v>
      </c>
      <c r="B486" t="s">
        <v>348</v>
      </c>
      <c r="C486" t="s">
        <v>29</v>
      </c>
      <c r="D486" t="s">
        <v>1</v>
      </c>
      <c r="E486" t="s">
        <v>360</v>
      </c>
      <c r="F486" t="s">
        <v>2</v>
      </c>
    </row>
    <row r="487" spans="1:6" x14ac:dyDescent="0.25">
      <c r="A487" t="s">
        <v>12</v>
      </c>
      <c r="B487" t="s">
        <v>348</v>
      </c>
      <c r="C487" t="s">
        <v>34</v>
      </c>
      <c r="D487" t="s">
        <v>1</v>
      </c>
      <c r="E487" t="s">
        <v>73</v>
      </c>
    </row>
    <row r="488" spans="1:6" x14ac:dyDescent="0.25">
      <c r="A488" t="s">
        <v>12</v>
      </c>
      <c r="B488" t="s">
        <v>348</v>
      </c>
      <c r="C488" t="s">
        <v>34</v>
      </c>
      <c r="D488" t="s">
        <v>1</v>
      </c>
      <c r="E488" t="s">
        <v>361</v>
      </c>
      <c r="F488" t="s">
        <v>2</v>
      </c>
    </row>
    <row r="489" spans="1:6" x14ac:dyDescent="0.25">
      <c r="A489" t="s">
        <v>12</v>
      </c>
      <c r="B489" t="s">
        <v>348</v>
      </c>
      <c r="C489" t="s">
        <v>34</v>
      </c>
      <c r="D489" t="s">
        <v>1</v>
      </c>
      <c r="E489" t="s">
        <v>362</v>
      </c>
      <c r="F489" t="s">
        <v>2</v>
      </c>
    </row>
    <row r="490" spans="1:6" x14ac:dyDescent="0.25">
      <c r="A490" t="s">
        <v>12</v>
      </c>
      <c r="B490" t="s">
        <v>348</v>
      </c>
      <c r="C490" t="s">
        <v>39</v>
      </c>
      <c r="D490" t="s">
        <v>1</v>
      </c>
      <c r="E490" t="s">
        <v>63</v>
      </c>
    </row>
    <row r="491" spans="1:6" x14ac:dyDescent="0.25">
      <c r="A491" t="s">
        <v>12</v>
      </c>
      <c r="B491" t="s">
        <v>348</v>
      </c>
      <c r="C491" t="s">
        <v>40</v>
      </c>
      <c r="D491" t="s">
        <v>1</v>
      </c>
      <c r="E491" t="s">
        <v>63</v>
      </c>
    </row>
    <row r="492" spans="1:6" x14ac:dyDescent="0.25">
      <c r="A492" t="s">
        <v>12</v>
      </c>
      <c r="B492" t="s">
        <v>348</v>
      </c>
      <c r="C492" t="s">
        <v>41</v>
      </c>
      <c r="D492" t="s">
        <v>1</v>
      </c>
      <c r="E492" t="s">
        <v>63</v>
      </c>
    </row>
    <row r="493" spans="1:6" x14ac:dyDescent="0.25">
      <c r="A493" t="s">
        <v>12</v>
      </c>
      <c r="B493" t="s">
        <v>363</v>
      </c>
      <c r="C493" t="s">
        <v>29</v>
      </c>
      <c r="D493" t="s">
        <v>30</v>
      </c>
      <c r="E493" t="s">
        <v>364</v>
      </c>
      <c r="F493" t="s">
        <v>8</v>
      </c>
    </row>
    <row r="494" spans="1:6" x14ac:dyDescent="0.25">
      <c r="A494" t="s">
        <v>12</v>
      </c>
      <c r="B494" t="s">
        <v>363</v>
      </c>
      <c r="C494" t="s">
        <v>34</v>
      </c>
      <c r="D494" t="s">
        <v>30</v>
      </c>
      <c r="E494" t="s">
        <v>365</v>
      </c>
      <c r="F494" t="s">
        <v>7</v>
      </c>
    </row>
    <row r="495" spans="1:6" x14ac:dyDescent="0.25">
      <c r="A495" t="s">
        <v>12</v>
      </c>
      <c r="B495" t="s">
        <v>363</v>
      </c>
      <c r="C495" t="s">
        <v>34</v>
      </c>
      <c r="D495" t="s">
        <v>30</v>
      </c>
      <c r="E495" t="s">
        <v>366</v>
      </c>
      <c r="F495" t="s">
        <v>2</v>
      </c>
    </row>
    <row r="496" spans="1:6" x14ac:dyDescent="0.25">
      <c r="A496" t="s">
        <v>12</v>
      </c>
      <c r="B496" t="s">
        <v>363</v>
      </c>
      <c r="C496" t="s">
        <v>39</v>
      </c>
      <c r="D496" t="s">
        <v>30</v>
      </c>
      <c r="E496" t="s">
        <v>35</v>
      </c>
    </row>
    <row r="497" spans="1:6" x14ac:dyDescent="0.25">
      <c r="A497" t="s">
        <v>12</v>
      </c>
      <c r="B497" t="s">
        <v>363</v>
      </c>
      <c r="C497" t="s">
        <v>40</v>
      </c>
      <c r="D497" t="s">
        <v>30</v>
      </c>
      <c r="E497" t="s">
        <v>35</v>
      </c>
    </row>
    <row r="498" spans="1:6" x14ac:dyDescent="0.25">
      <c r="A498" t="s">
        <v>12</v>
      </c>
      <c r="B498" t="s">
        <v>363</v>
      </c>
      <c r="C498" t="s">
        <v>41</v>
      </c>
      <c r="D498" t="s">
        <v>30</v>
      </c>
      <c r="E498" t="s">
        <v>35</v>
      </c>
    </row>
    <row r="499" spans="1:6" x14ac:dyDescent="0.25">
      <c r="A499" t="s">
        <v>12</v>
      </c>
      <c r="B499" t="s">
        <v>363</v>
      </c>
      <c r="C499" t="s">
        <v>29</v>
      </c>
      <c r="D499" t="s">
        <v>32</v>
      </c>
      <c r="E499" t="s">
        <v>109</v>
      </c>
    </row>
    <row r="500" spans="1:6" x14ac:dyDescent="0.25">
      <c r="A500" t="s">
        <v>12</v>
      </c>
      <c r="B500" t="s">
        <v>363</v>
      </c>
      <c r="C500" t="s">
        <v>29</v>
      </c>
      <c r="D500" t="s">
        <v>32</v>
      </c>
      <c r="E500" t="s">
        <v>367</v>
      </c>
      <c r="F500" t="s">
        <v>2</v>
      </c>
    </row>
    <row r="501" spans="1:6" x14ac:dyDescent="0.25">
      <c r="A501" t="s">
        <v>12</v>
      </c>
      <c r="B501" t="s">
        <v>363</v>
      </c>
      <c r="C501" t="s">
        <v>29</v>
      </c>
      <c r="D501" t="s">
        <v>32</v>
      </c>
      <c r="E501" t="s">
        <v>368</v>
      </c>
      <c r="F501" t="s">
        <v>8</v>
      </c>
    </row>
    <row r="502" spans="1:6" x14ac:dyDescent="0.25">
      <c r="A502" t="s">
        <v>12</v>
      </c>
      <c r="B502" t="s">
        <v>363</v>
      </c>
      <c r="C502" t="s">
        <v>34</v>
      </c>
      <c r="D502" t="s">
        <v>32</v>
      </c>
      <c r="E502" t="s">
        <v>109</v>
      </c>
    </row>
    <row r="503" spans="1:6" x14ac:dyDescent="0.25">
      <c r="A503" t="s">
        <v>12</v>
      </c>
      <c r="B503" t="s">
        <v>363</v>
      </c>
      <c r="C503" t="s">
        <v>34</v>
      </c>
      <c r="D503" t="s">
        <v>32</v>
      </c>
      <c r="E503" t="s">
        <v>369</v>
      </c>
      <c r="F503" t="s">
        <v>8</v>
      </c>
    </row>
    <row r="504" spans="1:6" x14ac:dyDescent="0.25">
      <c r="A504" t="s">
        <v>12</v>
      </c>
      <c r="B504" t="s">
        <v>363</v>
      </c>
      <c r="C504" t="s">
        <v>34</v>
      </c>
      <c r="D504" t="s">
        <v>32</v>
      </c>
      <c r="E504" t="s">
        <v>370</v>
      </c>
      <c r="F504" t="s">
        <v>2</v>
      </c>
    </row>
    <row r="505" spans="1:6" x14ac:dyDescent="0.25">
      <c r="A505" t="s">
        <v>12</v>
      </c>
      <c r="B505" t="s">
        <v>363</v>
      </c>
      <c r="C505" t="s">
        <v>34</v>
      </c>
      <c r="D505" t="s">
        <v>32</v>
      </c>
      <c r="E505" t="s">
        <v>371</v>
      </c>
      <c r="F505" t="s">
        <v>8</v>
      </c>
    </row>
    <row r="506" spans="1:6" x14ac:dyDescent="0.25">
      <c r="A506" t="s">
        <v>12</v>
      </c>
      <c r="B506" t="s">
        <v>363</v>
      </c>
      <c r="C506" t="s">
        <v>39</v>
      </c>
      <c r="D506" t="s">
        <v>32</v>
      </c>
      <c r="E506" t="s">
        <v>42</v>
      </c>
    </row>
    <row r="507" spans="1:6" x14ac:dyDescent="0.25">
      <c r="A507" t="s">
        <v>12</v>
      </c>
      <c r="B507" t="s">
        <v>363</v>
      </c>
      <c r="C507" t="s">
        <v>40</v>
      </c>
      <c r="D507" t="s">
        <v>32</v>
      </c>
      <c r="E507" t="s">
        <v>42</v>
      </c>
    </row>
    <row r="508" spans="1:6" x14ac:dyDescent="0.25">
      <c r="A508" t="s">
        <v>12</v>
      </c>
      <c r="B508" t="s">
        <v>363</v>
      </c>
      <c r="C508" t="s">
        <v>41</v>
      </c>
      <c r="D508" t="s">
        <v>32</v>
      </c>
      <c r="E508" t="s">
        <v>42</v>
      </c>
    </row>
    <row r="509" spans="1:6" x14ac:dyDescent="0.25">
      <c r="A509" t="s">
        <v>12</v>
      </c>
      <c r="B509" t="s">
        <v>363</v>
      </c>
      <c r="C509" t="s">
        <v>29</v>
      </c>
      <c r="D509" t="s">
        <v>1</v>
      </c>
      <c r="E509" t="s">
        <v>73</v>
      </c>
    </row>
    <row r="510" spans="1:6" x14ac:dyDescent="0.25">
      <c r="A510" t="s">
        <v>12</v>
      </c>
      <c r="B510" t="s">
        <v>363</v>
      </c>
      <c r="C510" t="s">
        <v>29</v>
      </c>
      <c r="D510" t="s">
        <v>1</v>
      </c>
      <c r="E510" t="s">
        <v>372</v>
      </c>
      <c r="F510" t="s">
        <v>2</v>
      </c>
    </row>
    <row r="511" spans="1:6" x14ac:dyDescent="0.25">
      <c r="A511" t="s">
        <v>12</v>
      </c>
      <c r="B511" t="s">
        <v>363</v>
      </c>
      <c r="C511" t="s">
        <v>29</v>
      </c>
      <c r="D511" t="s">
        <v>1</v>
      </c>
      <c r="E511" t="s">
        <v>373</v>
      </c>
      <c r="F511" t="s">
        <v>2</v>
      </c>
    </row>
    <row r="512" spans="1:6" x14ac:dyDescent="0.25">
      <c r="A512" t="s">
        <v>12</v>
      </c>
      <c r="B512" t="s">
        <v>363</v>
      </c>
      <c r="C512" t="s">
        <v>29</v>
      </c>
      <c r="D512" t="s">
        <v>1</v>
      </c>
      <c r="E512" t="s">
        <v>374</v>
      </c>
      <c r="F512" t="s">
        <v>2</v>
      </c>
    </row>
    <row r="513" spans="1:6" x14ac:dyDescent="0.25">
      <c r="A513" t="s">
        <v>12</v>
      </c>
      <c r="B513" t="s">
        <v>363</v>
      </c>
      <c r="C513" t="s">
        <v>29</v>
      </c>
      <c r="D513" t="s">
        <v>1</v>
      </c>
      <c r="E513" t="s">
        <v>375</v>
      </c>
      <c r="F513" t="s">
        <v>2</v>
      </c>
    </row>
    <row r="514" spans="1:6" x14ac:dyDescent="0.25">
      <c r="A514" t="s">
        <v>12</v>
      </c>
      <c r="B514" t="s">
        <v>363</v>
      </c>
      <c r="C514" t="s">
        <v>34</v>
      </c>
      <c r="D514" t="s">
        <v>1</v>
      </c>
      <c r="E514" t="s">
        <v>73</v>
      </c>
    </row>
    <row r="515" spans="1:6" x14ac:dyDescent="0.25">
      <c r="A515" t="s">
        <v>12</v>
      </c>
      <c r="B515" t="s">
        <v>363</v>
      </c>
      <c r="C515" t="s">
        <v>34</v>
      </c>
      <c r="D515" t="s">
        <v>1</v>
      </c>
      <c r="E515" t="s">
        <v>376</v>
      </c>
      <c r="F515" t="s">
        <v>2</v>
      </c>
    </row>
    <row r="516" spans="1:6" x14ac:dyDescent="0.25">
      <c r="A516" t="s">
        <v>12</v>
      </c>
      <c r="B516" t="s">
        <v>363</v>
      </c>
      <c r="C516" t="s">
        <v>39</v>
      </c>
      <c r="D516" t="s">
        <v>1</v>
      </c>
      <c r="E516" t="s">
        <v>63</v>
      </c>
    </row>
    <row r="517" spans="1:6" x14ac:dyDescent="0.25">
      <c r="A517" t="s">
        <v>12</v>
      </c>
      <c r="B517" t="s">
        <v>363</v>
      </c>
      <c r="C517" t="s">
        <v>40</v>
      </c>
      <c r="D517" t="s">
        <v>1</v>
      </c>
      <c r="E517" t="s">
        <v>63</v>
      </c>
    </row>
    <row r="518" spans="1:6" x14ac:dyDescent="0.25">
      <c r="A518" t="s">
        <v>12</v>
      </c>
      <c r="B518" t="s">
        <v>363</v>
      </c>
      <c r="C518" t="s">
        <v>41</v>
      </c>
      <c r="D518" t="s">
        <v>1</v>
      </c>
      <c r="E518" t="s">
        <v>63</v>
      </c>
    </row>
    <row r="519" spans="1:6" x14ac:dyDescent="0.25">
      <c r="A519" t="s">
        <v>12</v>
      </c>
      <c r="B519" t="s">
        <v>377</v>
      </c>
      <c r="C519" t="s">
        <v>29</v>
      </c>
      <c r="D519" t="s">
        <v>30</v>
      </c>
      <c r="E519" t="s">
        <v>35</v>
      </c>
    </row>
    <row r="520" spans="1:6" x14ac:dyDescent="0.25">
      <c r="A520" t="s">
        <v>12</v>
      </c>
      <c r="B520" t="s">
        <v>377</v>
      </c>
      <c r="C520" t="s">
        <v>34</v>
      </c>
      <c r="D520" t="s">
        <v>30</v>
      </c>
      <c r="E520" t="s">
        <v>378</v>
      </c>
      <c r="F520" t="s">
        <v>7</v>
      </c>
    </row>
    <row r="521" spans="1:6" x14ac:dyDescent="0.25">
      <c r="A521" t="s">
        <v>12</v>
      </c>
      <c r="B521" t="s">
        <v>377</v>
      </c>
      <c r="C521" t="s">
        <v>34</v>
      </c>
      <c r="D521" t="s">
        <v>30</v>
      </c>
      <c r="E521" t="s">
        <v>379</v>
      </c>
      <c r="F521" t="s">
        <v>8</v>
      </c>
    </row>
    <row r="522" spans="1:6" x14ac:dyDescent="0.25">
      <c r="A522" t="s">
        <v>12</v>
      </c>
      <c r="B522" t="s">
        <v>377</v>
      </c>
      <c r="C522" t="s">
        <v>34</v>
      </c>
      <c r="D522" t="s">
        <v>30</v>
      </c>
      <c r="E522" t="s">
        <v>380</v>
      </c>
      <c r="F522" t="s">
        <v>7</v>
      </c>
    </row>
    <row r="523" spans="1:6" x14ac:dyDescent="0.25">
      <c r="A523" t="s">
        <v>12</v>
      </c>
      <c r="B523" t="s">
        <v>377</v>
      </c>
      <c r="C523" t="s">
        <v>34</v>
      </c>
      <c r="D523" t="s">
        <v>30</v>
      </c>
      <c r="E523" t="s">
        <v>381</v>
      </c>
      <c r="F523" t="s">
        <v>8</v>
      </c>
    </row>
    <row r="524" spans="1:6" x14ac:dyDescent="0.25">
      <c r="A524" t="s">
        <v>12</v>
      </c>
      <c r="B524" t="s">
        <v>377</v>
      </c>
      <c r="C524" t="s">
        <v>34</v>
      </c>
      <c r="D524" t="s">
        <v>30</v>
      </c>
      <c r="E524" t="s">
        <v>382</v>
      </c>
      <c r="F524" t="s">
        <v>2</v>
      </c>
    </row>
    <row r="525" spans="1:6" x14ac:dyDescent="0.25">
      <c r="A525" t="s">
        <v>12</v>
      </c>
      <c r="B525" t="s">
        <v>377</v>
      </c>
      <c r="C525" t="s">
        <v>34</v>
      </c>
      <c r="D525" t="s">
        <v>30</v>
      </c>
      <c r="E525" t="s">
        <v>383</v>
      </c>
      <c r="F525" t="s">
        <v>2</v>
      </c>
    </row>
    <row r="526" spans="1:6" x14ac:dyDescent="0.25">
      <c r="A526" t="s">
        <v>12</v>
      </c>
      <c r="B526" t="s">
        <v>377</v>
      </c>
      <c r="C526" t="s">
        <v>34</v>
      </c>
      <c r="D526" t="s">
        <v>30</v>
      </c>
      <c r="E526" t="s">
        <v>384</v>
      </c>
      <c r="F526" t="s">
        <v>8</v>
      </c>
    </row>
    <row r="527" spans="1:6" x14ac:dyDescent="0.25">
      <c r="A527" t="s">
        <v>12</v>
      </c>
      <c r="B527" t="s">
        <v>377</v>
      </c>
      <c r="C527" t="s">
        <v>39</v>
      </c>
      <c r="D527" t="s">
        <v>30</v>
      </c>
      <c r="E527" t="s">
        <v>35</v>
      </c>
    </row>
    <row r="528" spans="1:6" x14ac:dyDescent="0.25">
      <c r="A528" t="s">
        <v>12</v>
      </c>
      <c r="B528" t="s">
        <v>377</v>
      </c>
      <c r="C528" t="s">
        <v>40</v>
      </c>
      <c r="D528" t="s">
        <v>30</v>
      </c>
      <c r="E528" t="s">
        <v>35</v>
      </c>
    </row>
    <row r="529" spans="1:6" x14ac:dyDescent="0.25">
      <c r="A529" t="s">
        <v>12</v>
      </c>
      <c r="B529" t="s">
        <v>377</v>
      </c>
      <c r="C529" t="s">
        <v>41</v>
      </c>
      <c r="D529" t="s">
        <v>30</v>
      </c>
      <c r="E529" t="s">
        <v>35</v>
      </c>
    </row>
    <row r="530" spans="1:6" x14ac:dyDescent="0.25">
      <c r="A530" t="s">
        <v>12</v>
      </c>
      <c r="B530" t="s">
        <v>377</v>
      </c>
      <c r="C530" t="s">
        <v>29</v>
      </c>
      <c r="D530" t="s">
        <v>32</v>
      </c>
      <c r="E530" t="s">
        <v>385</v>
      </c>
      <c r="F530" t="s">
        <v>8</v>
      </c>
    </row>
    <row r="531" spans="1:6" x14ac:dyDescent="0.25">
      <c r="A531" t="s">
        <v>12</v>
      </c>
      <c r="B531" t="s">
        <v>377</v>
      </c>
      <c r="C531" t="s">
        <v>34</v>
      </c>
      <c r="D531" t="s">
        <v>32</v>
      </c>
      <c r="E531" t="s">
        <v>109</v>
      </c>
    </row>
    <row r="532" spans="1:6" x14ac:dyDescent="0.25">
      <c r="A532" t="s">
        <v>12</v>
      </c>
      <c r="B532" t="s">
        <v>377</v>
      </c>
      <c r="C532" t="s">
        <v>34</v>
      </c>
      <c r="D532" t="s">
        <v>32</v>
      </c>
      <c r="E532" t="s">
        <v>386</v>
      </c>
      <c r="F532" t="s">
        <v>2</v>
      </c>
    </row>
    <row r="533" spans="1:6" x14ac:dyDescent="0.25">
      <c r="A533" t="s">
        <v>12</v>
      </c>
      <c r="B533" t="s">
        <v>377</v>
      </c>
      <c r="C533" t="s">
        <v>34</v>
      </c>
      <c r="D533" t="s">
        <v>32</v>
      </c>
      <c r="E533" t="s">
        <v>387</v>
      </c>
      <c r="F533" t="s">
        <v>7</v>
      </c>
    </row>
    <row r="534" spans="1:6" x14ac:dyDescent="0.25">
      <c r="A534" t="s">
        <v>12</v>
      </c>
      <c r="B534" t="s">
        <v>377</v>
      </c>
      <c r="C534" t="s">
        <v>34</v>
      </c>
      <c r="D534" t="s">
        <v>32</v>
      </c>
      <c r="E534" t="s">
        <v>388</v>
      </c>
      <c r="F534" t="s">
        <v>7</v>
      </c>
    </row>
    <row r="535" spans="1:6" x14ac:dyDescent="0.25">
      <c r="A535" t="s">
        <v>12</v>
      </c>
      <c r="B535" t="s">
        <v>377</v>
      </c>
      <c r="C535" t="s">
        <v>39</v>
      </c>
      <c r="D535" t="s">
        <v>32</v>
      </c>
      <c r="E535" t="s">
        <v>42</v>
      </c>
    </row>
    <row r="536" spans="1:6" x14ac:dyDescent="0.25">
      <c r="A536" t="s">
        <v>12</v>
      </c>
      <c r="B536" t="s">
        <v>377</v>
      </c>
      <c r="C536" t="s">
        <v>40</v>
      </c>
      <c r="D536" t="s">
        <v>32</v>
      </c>
      <c r="E536" t="s">
        <v>42</v>
      </c>
    </row>
    <row r="537" spans="1:6" x14ac:dyDescent="0.25">
      <c r="A537" t="s">
        <v>12</v>
      </c>
      <c r="B537" t="s">
        <v>377</v>
      </c>
      <c r="C537" t="s">
        <v>41</v>
      </c>
      <c r="D537" t="s">
        <v>32</v>
      </c>
      <c r="E537" t="s">
        <v>42</v>
      </c>
    </row>
    <row r="538" spans="1:6" x14ac:dyDescent="0.25">
      <c r="A538" t="s">
        <v>12</v>
      </c>
      <c r="B538" t="s">
        <v>377</v>
      </c>
      <c r="C538" t="s">
        <v>29</v>
      </c>
      <c r="D538" t="s">
        <v>1</v>
      </c>
      <c r="E538" t="s">
        <v>73</v>
      </c>
    </row>
    <row r="539" spans="1:6" x14ac:dyDescent="0.25">
      <c r="A539" t="s">
        <v>12</v>
      </c>
      <c r="B539" t="s">
        <v>377</v>
      </c>
      <c r="C539" t="s">
        <v>29</v>
      </c>
      <c r="D539" t="s">
        <v>1</v>
      </c>
      <c r="E539" t="s">
        <v>389</v>
      </c>
      <c r="F539" t="s">
        <v>2</v>
      </c>
    </row>
    <row r="540" spans="1:6" x14ac:dyDescent="0.25">
      <c r="A540" t="s">
        <v>12</v>
      </c>
      <c r="B540" t="s">
        <v>377</v>
      </c>
      <c r="C540" t="s">
        <v>29</v>
      </c>
      <c r="D540" t="s">
        <v>1</v>
      </c>
      <c r="E540" t="s">
        <v>390</v>
      </c>
      <c r="F540" t="s">
        <v>2</v>
      </c>
    </row>
    <row r="541" spans="1:6" x14ac:dyDescent="0.25">
      <c r="A541" t="s">
        <v>12</v>
      </c>
      <c r="B541" t="s">
        <v>377</v>
      </c>
      <c r="C541" t="s">
        <v>34</v>
      </c>
      <c r="D541" t="s">
        <v>1</v>
      </c>
      <c r="E541" t="s">
        <v>73</v>
      </c>
    </row>
    <row r="542" spans="1:6" x14ac:dyDescent="0.25">
      <c r="A542" t="s">
        <v>12</v>
      </c>
      <c r="B542" t="s">
        <v>377</v>
      </c>
      <c r="C542" t="s">
        <v>34</v>
      </c>
      <c r="D542" t="s">
        <v>1</v>
      </c>
      <c r="E542" t="s">
        <v>391</v>
      </c>
      <c r="F542" t="s">
        <v>2</v>
      </c>
    </row>
    <row r="543" spans="1:6" x14ac:dyDescent="0.25">
      <c r="A543" t="s">
        <v>12</v>
      </c>
      <c r="B543" t="s">
        <v>377</v>
      </c>
      <c r="C543" t="s">
        <v>34</v>
      </c>
      <c r="D543" t="s">
        <v>1</v>
      </c>
      <c r="E543" t="s">
        <v>392</v>
      </c>
      <c r="F543" t="s">
        <v>8</v>
      </c>
    </row>
    <row r="544" spans="1:6" x14ac:dyDescent="0.25">
      <c r="A544" t="s">
        <v>12</v>
      </c>
      <c r="B544" t="s">
        <v>377</v>
      </c>
      <c r="C544" t="s">
        <v>39</v>
      </c>
      <c r="D544" t="s">
        <v>1</v>
      </c>
      <c r="E544" t="s">
        <v>63</v>
      </c>
    </row>
    <row r="545" spans="1:6" x14ac:dyDescent="0.25">
      <c r="A545" t="s">
        <v>12</v>
      </c>
      <c r="B545" t="s">
        <v>377</v>
      </c>
      <c r="C545" t="s">
        <v>40</v>
      </c>
      <c r="D545" t="s">
        <v>1</v>
      </c>
      <c r="E545" t="s">
        <v>393</v>
      </c>
      <c r="F545" t="s">
        <v>2</v>
      </c>
    </row>
    <row r="546" spans="1:6" x14ac:dyDescent="0.25">
      <c r="A546" t="s">
        <v>12</v>
      </c>
      <c r="B546" t="s">
        <v>377</v>
      </c>
      <c r="C546" t="s">
        <v>41</v>
      </c>
      <c r="D546" t="s">
        <v>1</v>
      </c>
      <c r="E546" t="s">
        <v>63</v>
      </c>
    </row>
    <row r="547" spans="1:6" x14ac:dyDescent="0.25">
      <c r="A547" t="s">
        <v>12</v>
      </c>
      <c r="B547" t="s">
        <v>394</v>
      </c>
      <c r="C547" t="s">
        <v>29</v>
      </c>
      <c r="D547" t="s">
        <v>30</v>
      </c>
      <c r="E547" t="s">
        <v>395</v>
      </c>
      <c r="F547" t="s">
        <v>8</v>
      </c>
    </row>
    <row r="548" spans="1:6" x14ac:dyDescent="0.25">
      <c r="A548" t="s">
        <v>12</v>
      </c>
      <c r="B548" t="s">
        <v>394</v>
      </c>
      <c r="C548" t="s">
        <v>29</v>
      </c>
      <c r="D548" t="s">
        <v>30</v>
      </c>
      <c r="E548" t="s">
        <v>396</v>
      </c>
      <c r="F548" t="s">
        <v>8</v>
      </c>
    </row>
    <row r="549" spans="1:6" x14ac:dyDescent="0.25">
      <c r="A549" t="s">
        <v>12</v>
      </c>
      <c r="B549" t="s">
        <v>394</v>
      </c>
      <c r="C549" t="s">
        <v>29</v>
      </c>
      <c r="D549" t="s">
        <v>30</v>
      </c>
      <c r="E549" t="s">
        <v>397</v>
      </c>
      <c r="F549" t="s">
        <v>2</v>
      </c>
    </row>
    <row r="550" spans="1:6" x14ac:dyDescent="0.25">
      <c r="A550" t="s">
        <v>12</v>
      </c>
      <c r="B550" t="s">
        <v>394</v>
      </c>
      <c r="C550" t="s">
        <v>34</v>
      </c>
      <c r="D550" t="s">
        <v>30</v>
      </c>
      <c r="E550" t="s">
        <v>398</v>
      </c>
      <c r="F550" t="s">
        <v>2</v>
      </c>
    </row>
    <row r="551" spans="1:6" x14ac:dyDescent="0.25">
      <c r="A551" t="s">
        <v>12</v>
      </c>
      <c r="B551" t="s">
        <v>394</v>
      </c>
      <c r="C551" t="s">
        <v>34</v>
      </c>
      <c r="D551" t="s">
        <v>30</v>
      </c>
      <c r="E551" t="s">
        <v>399</v>
      </c>
      <c r="F551" t="s">
        <v>2</v>
      </c>
    </row>
    <row r="552" spans="1:6" x14ac:dyDescent="0.25">
      <c r="A552" t="s">
        <v>12</v>
      </c>
      <c r="B552" t="s">
        <v>394</v>
      </c>
      <c r="C552" t="s">
        <v>34</v>
      </c>
      <c r="D552" t="s">
        <v>30</v>
      </c>
      <c r="E552" t="s">
        <v>400</v>
      </c>
      <c r="F552" t="s">
        <v>2</v>
      </c>
    </row>
    <row r="553" spans="1:6" x14ac:dyDescent="0.25">
      <c r="A553" t="s">
        <v>12</v>
      </c>
      <c r="B553" t="s">
        <v>394</v>
      </c>
      <c r="C553" t="s">
        <v>34</v>
      </c>
      <c r="D553" t="s">
        <v>30</v>
      </c>
      <c r="E553" t="s">
        <v>401</v>
      </c>
      <c r="F553" t="s">
        <v>2</v>
      </c>
    </row>
    <row r="554" spans="1:6" x14ac:dyDescent="0.25">
      <c r="A554" t="s">
        <v>12</v>
      </c>
      <c r="B554" t="s">
        <v>394</v>
      </c>
      <c r="C554" t="s">
        <v>34</v>
      </c>
      <c r="D554" t="s">
        <v>30</v>
      </c>
      <c r="E554" t="s">
        <v>402</v>
      </c>
      <c r="F554" t="s">
        <v>8</v>
      </c>
    </row>
    <row r="555" spans="1:6" x14ac:dyDescent="0.25">
      <c r="A555" t="s">
        <v>12</v>
      </c>
      <c r="B555" t="s">
        <v>394</v>
      </c>
      <c r="C555" t="s">
        <v>34</v>
      </c>
      <c r="D555" t="s">
        <v>30</v>
      </c>
      <c r="E555" t="s">
        <v>403</v>
      </c>
      <c r="F555" t="s">
        <v>8</v>
      </c>
    </row>
    <row r="556" spans="1:6" x14ac:dyDescent="0.25">
      <c r="A556" t="s">
        <v>12</v>
      </c>
      <c r="B556" t="s">
        <v>394</v>
      </c>
      <c r="C556" t="s">
        <v>39</v>
      </c>
      <c r="D556" t="s">
        <v>30</v>
      </c>
      <c r="E556" t="s">
        <v>35</v>
      </c>
    </row>
    <row r="557" spans="1:6" x14ac:dyDescent="0.25">
      <c r="A557" t="s">
        <v>12</v>
      </c>
      <c r="B557" t="s">
        <v>394</v>
      </c>
      <c r="C557" t="s">
        <v>40</v>
      </c>
      <c r="D557" t="s">
        <v>30</v>
      </c>
      <c r="E557" t="s">
        <v>35</v>
      </c>
    </row>
    <row r="558" spans="1:6" x14ac:dyDescent="0.25">
      <c r="A558" t="s">
        <v>12</v>
      </c>
      <c r="B558" t="s">
        <v>394</v>
      </c>
      <c r="C558" t="s">
        <v>41</v>
      </c>
      <c r="D558" t="s">
        <v>30</v>
      </c>
      <c r="E558" t="s">
        <v>404</v>
      </c>
      <c r="F558" t="s">
        <v>8</v>
      </c>
    </row>
    <row r="559" spans="1:6" x14ac:dyDescent="0.25">
      <c r="A559" t="s">
        <v>12</v>
      </c>
      <c r="B559" t="s">
        <v>394</v>
      </c>
      <c r="C559" t="s">
        <v>29</v>
      </c>
      <c r="D559" t="s">
        <v>32</v>
      </c>
      <c r="E559" t="s">
        <v>109</v>
      </c>
    </row>
    <row r="560" spans="1:6" x14ac:dyDescent="0.25">
      <c r="A560" t="s">
        <v>12</v>
      </c>
      <c r="B560" t="s">
        <v>394</v>
      </c>
      <c r="C560" t="s">
        <v>29</v>
      </c>
      <c r="D560" t="s">
        <v>32</v>
      </c>
      <c r="E560" t="s">
        <v>405</v>
      </c>
      <c r="F560" t="s">
        <v>2</v>
      </c>
    </row>
    <row r="561" spans="1:6" x14ac:dyDescent="0.25">
      <c r="A561" t="s">
        <v>12</v>
      </c>
      <c r="B561" t="s">
        <v>394</v>
      </c>
      <c r="C561" t="s">
        <v>34</v>
      </c>
      <c r="D561" t="s">
        <v>32</v>
      </c>
      <c r="E561" t="s">
        <v>109</v>
      </c>
    </row>
    <row r="562" spans="1:6" x14ac:dyDescent="0.25">
      <c r="A562" t="s">
        <v>12</v>
      </c>
      <c r="B562" t="s">
        <v>394</v>
      </c>
      <c r="C562" t="s">
        <v>34</v>
      </c>
      <c r="D562" t="s">
        <v>32</v>
      </c>
      <c r="E562" t="s">
        <v>406</v>
      </c>
      <c r="F562" t="s">
        <v>2</v>
      </c>
    </row>
    <row r="563" spans="1:6" x14ac:dyDescent="0.25">
      <c r="A563" t="s">
        <v>12</v>
      </c>
      <c r="B563" t="s">
        <v>394</v>
      </c>
      <c r="C563" t="s">
        <v>34</v>
      </c>
      <c r="D563" t="s">
        <v>32</v>
      </c>
      <c r="E563" t="s">
        <v>407</v>
      </c>
      <c r="F563" t="s">
        <v>2</v>
      </c>
    </row>
    <row r="564" spans="1:6" x14ac:dyDescent="0.25">
      <c r="A564" t="s">
        <v>12</v>
      </c>
      <c r="B564" t="s">
        <v>394</v>
      </c>
      <c r="C564" t="s">
        <v>34</v>
      </c>
      <c r="D564" t="s">
        <v>32</v>
      </c>
      <c r="E564" t="s">
        <v>408</v>
      </c>
      <c r="F564" t="s">
        <v>2</v>
      </c>
    </row>
    <row r="565" spans="1:6" x14ac:dyDescent="0.25">
      <c r="A565" t="s">
        <v>12</v>
      </c>
      <c r="B565" t="s">
        <v>394</v>
      </c>
      <c r="C565" t="s">
        <v>39</v>
      </c>
      <c r="D565" t="s">
        <v>32</v>
      </c>
      <c r="E565" t="s">
        <v>42</v>
      </c>
    </row>
    <row r="566" spans="1:6" x14ac:dyDescent="0.25">
      <c r="A566" t="s">
        <v>12</v>
      </c>
      <c r="B566" t="s">
        <v>394</v>
      </c>
      <c r="C566" t="s">
        <v>40</v>
      </c>
      <c r="D566" t="s">
        <v>32</v>
      </c>
      <c r="E566" t="s">
        <v>42</v>
      </c>
    </row>
    <row r="567" spans="1:6" x14ac:dyDescent="0.25">
      <c r="A567" t="s">
        <v>12</v>
      </c>
      <c r="B567" t="s">
        <v>394</v>
      </c>
      <c r="C567" t="s">
        <v>41</v>
      </c>
      <c r="D567" t="s">
        <v>32</v>
      </c>
      <c r="E567" t="s">
        <v>54</v>
      </c>
    </row>
    <row r="568" spans="1:6" x14ac:dyDescent="0.25">
      <c r="A568" t="s">
        <v>12</v>
      </c>
      <c r="B568" t="s">
        <v>394</v>
      </c>
      <c r="C568" t="s">
        <v>29</v>
      </c>
      <c r="D568" t="s">
        <v>1</v>
      </c>
      <c r="E568" t="s">
        <v>61</v>
      </c>
    </row>
    <row r="569" spans="1:6" x14ac:dyDescent="0.25">
      <c r="A569" t="s">
        <v>12</v>
      </c>
      <c r="B569" t="s">
        <v>394</v>
      </c>
      <c r="C569" t="s">
        <v>34</v>
      </c>
      <c r="D569" t="s">
        <v>1</v>
      </c>
      <c r="E569" t="s">
        <v>73</v>
      </c>
    </row>
    <row r="570" spans="1:6" x14ac:dyDescent="0.25">
      <c r="A570" t="s">
        <v>12</v>
      </c>
      <c r="B570" t="s">
        <v>394</v>
      </c>
      <c r="C570" t="s">
        <v>34</v>
      </c>
      <c r="D570" t="s">
        <v>1</v>
      </c>
      <c r="E570" t="s">
        <v>409</v>
      </c>
      <c r="F570" t="s">
        <v>2</v>
      </c>
    </row>
    <row r="571" spans="1:6" x14ac:dyDescent="0.25">
      <c r="A571" t="s">
        <v>12</v>
      </c>
      <c r="B571" t="s">
        <v>394</v>
      </c>
      <c r="C571" t="s">
        <v>34</v>
      </c>
      <c r="D571" t="s">
        <v>1</v>
      </c>
      <c r="E571" t="s">
        <v>410</v>
      </c>
      <c r="F571" t="s">
        <v>2</v>
      </c>
    </row>
    <row r="572" spans="1:6" x14ac:dyDescent="0.25">
      <c r="A572" t="s">
        <v>12</v>
      </c>
      <c r="B572" t="s">
        <v>394</v>
      </c>
      <c r="C572" t="s">
        <v>34</v>
      </c>
      <c r="D572" t="s">
        <v>1</v>
      </c>
      <c r="E572" t="s">
        <v>411</v>
      </c>
      <c r="F572" t="s">
        <v>2</v>
      </c>
    </row>
    <row r="573" spans="1:6" x14ac:dyDescent="0.25">
      <c r="A573" t="s">
        <v>12</v>
      </c>
      <c r="B573" t="s">
        <v>394</v>
      </c>
      <c r="C573" t="s">
        <v>39</v>
      </c>
      <c r="D573" t="s">
        <v>1</v>
      </c>
      <c r="E573" t="s">
        <v>63</v>
      </c>
    </row>
    <row r="574" spans="1:6" x14ac:dyDescent="0.25">
      <c r="A574" t="s">
        <v>12</v>
      </c>
      <c r="B574" t="s">
        <v>394</v>
      </c>
      <c r="C574" t="s">
        <v>40</v>
      </c>
      <c r="D574" t="s">
        <v>1</v>
      </c>
      <c r="E574" t="s">
        <v>412</v>
      </c>
      <c r="F574" t="s">
        <v>2</v>
      </c>
    </row>
    <row r="575" spans="1:6" x14ac:dyDescent="0.25">
      <c r="A575" t="s">
        <v>12</v>
      </c>
      <c r="B575" t="s">
        <v>394</v>
      </c>
      <c r="C575" t="s">
        <v>41</v>
      </c>
      <c r="D575" t="s">
        <v>1</v>
      </c>
      <c r="E575" t="s">
        <v>61</v>
      </c>
    </row>
    <row r="576" spans="1:6" x14ac:dyDescent="0.25">
      <c r="A576" t="s">
        <v>13</v>
      </c>
      <c r="B576" t="s">
        <v>413</v>
      </c>
      <c r="C576" t="s">
        <v>29</v>
      </c>
      <c r="D576" t="s">
        <v>30</v>
      </c>
      <c r="E576" t="s">
        <v>414</v>
      </c>
      <c r="F576" t="s">
        <v>7</v>
      </c>
    </row>
    <row r="577" spans="1:6" x14ac:dyDescent="0.25">
      <c r="A577" t="s">
        <v>13</v>
      </c>
      <c r="B577" t="s">
        <v>413</v>
      </c>
      <c r="C577" t="s">
        <v>29</v>
      </c>
      <c r="D577" t="s">
        <v>30</v>
      </c>
      <c r="E577" t="s">
        <v>415</v>
      </c>
      <c r="F577" t="s">
        <v>2</v>
      </c>
    </row>
    <row r="578" spans="1:6" x14ac:dyDescent="0.25">
      <c r="A578" t="s">
        <v>13</v>
      </c>
      <c r="B578" t="s">
        <v>413</v>
      </c>
      <c r="C578" t="s">
        <v>29</v>
      </c>
      <c r="D578" t="s">
        <v>30</v>
      </c>
      <c r="E578" t="s">
        <v>416</v>
      </c>
      <c r="F578" t="s">
        <v>2</v>
      </c>
    </row>
    <row r="579" spans="1:6" x14ac:dyDescent="0.25">
      <c r="A579" t="s">
        <v>13</v>
      </c>
      <c r="B579" t="s">
        <v>413</v>
      </c>
      <c r="C579" t="s">
        <v>29</v>
      </c>
      <c r="D579" t="s">
        <v>30</v>
      </c>
      <c r="E579" t="s">
        <v>417</v>
      </c>
      <c r="F579" t="s">
        <v>2</v>
      </c>
    </row>
    <row r="580" spans="1:6" x14ac:dyDescent="0.25">
      <c r="A580" t="s">
        <v>13</v>
      </c>
      <c r="B580" t="s">
        <v>413</v>
      </c>
      <c r="C580" t="s">
        <v>34</v>
      </c>
      <c r="D580" t="s">
        <v>30</v>
      </c>
      <c r="E580" t="s">
        <v>418</v>
      </c>
      <c r="F580" t="s">
        <v>2</v>
      </c>
    </row>
    <row r="581" spans="1:6" x14ac:dyDescent="0.25">
      <c r="A581" t="s">
        <v>13</v>
      </c>
      <c r="B581" t="s">
        <v>413</v>
      </c>
      <c r="C581" t="s">
        <v>34</v>
      </c>
      <c r="D581" t="s">
        <v>30</v>
      </c>
      <c r="E581" t="s">
        <v>419</v>
      </c>
      <c r="F581" t="s">
        <v>2</v>
      </c>
    </row>
    <row r="582" spans="1:6" x14ac:dyDescent="0.25">
      <c r="A582" t="s">
        <v>13</v>
      </c>
      <c r="B582" t="s">
        <v>413</v>
      </c>
      <c r="C582" t="s">
        <v>34</v>
      </c>
      <c r="D582" t="s">
        <v>30</v>
      </c>
      <c r="E582" t="s">
        <v>420</v>
      </c>
      <c r="F582" t="s">
        <v>2</v>
      </c>
    </row>
    <row r="583" spans="1:6" x14ac:dyDescent="0.25">
      <c r="A583" t="s">
        <v>13</v>
      </c>
      <c r="B583" t="s">
        <v>413</v>
      </c>
      <c r="C583" t="s">
        <v>34</v>
      </c>
      <c r="D583" t="s">
        <v>30</v>
      </c>
      <c r="E583" t="s">
        <v>421</v>
      </c>
      <c r="F583" t="s">
        <v>7</v>
      </c>
    </row>
    <row r="584" spans="1:6" x14ac:dyDescent="0.25">
      <c r="A584" t="s">
        <v>13</v>
      </c>
      <c r="B584" t="s">
        <v>413</v>
      </c>
      <c r="C584" t="s">
        <v>39</v>
      </c>
      <c r="D584" t="s">
        <v>30</v>
      </c>
      <c r="E584" t="s">
        <v>422</v>
      </c>
      <c r="F584" t="s">
        <v>2</v>
      </c>
    </row>
    <row r="585" spans="1:6" x14ac:dyDescent="0.25">
      <c r="A585" t="s">
        <v>13</v>
      </c>
      <c r="B585" t="s">
        <v>413</v>
      </c>
      <c r="C585" t="s">
        <v>40</v>
      </c>
      <c r="D585" t="s">
        <v>30</v>
      </c>
      <c r="E585" t="s">
        <v>423</v>
      </c>
      <c r="F585" t="s">
        <v>2</v>
      </c>
    </row>
    <row r="586" spans="1:6" x14ac:dyDescent="0.25">
      <c r="A586" t="s">
        <v>13</v>
      </c>
      <c r="B586" t="s">
        <v>413</v>
      </c>
      <c r="C586" t="s">
        <v>41</v>
      </c>
      <c r="D586" t="s">
        <v>30</v>
      </c>
      <c r="E586" t="s">
        <v>35</v>
      </c>
    </row>
    <row r="587" spans="1:6" x14ac:dyDescent="0.25">
      <c r="A587" t="s">
        <v>13</v>
      </c>
      <c r="B587" t="s">
        <v>413</v>
      </c>
      <c r="C587" t="s">
        <v>29</v>
      </c>
      <c r="D587" t="s">
        <v>32</v>
      </c>
      <c r="E587" t="s">
        <v>109</v>
      </c>
    </row>
    <row r="588" spans="1:6" x14ac:dyDescent="0.25">
      <c r="A588" t="s">
        <v>13</v>
      </c>
      <c r="B588" t="s">
        <v>413</v>
      </c>
      <c r="C588" t="s">
        <v>29</v>
      </c>
      <c r="D588" t="s">
        <v>32</v>
      </c>
      <c r="E588" t="s">
        <v>424</v>
      </c>
      <c r="F588" t="s">
        <v>2</v>
      </c>
    </row>
    <row r="589" spans="1:6" x14ac:dyDescent="0.25">
      <c r="A589" t="s">
        <v>13</v>
      </c>
      <c r="B589" t="s">
        <v>413</v>
      </c>
      <c r="C589" t="s">
        <v>29</v>
      </c>
      <c r="D589" t="s">
        <v>32</v>
      </c>
      <c r="E589" t="s">
        <v>425</v>
      </c>
      <c r="F589" t="s">
        <v>2</v>
      </c>
    </row>
    <row r="590" spans="1:6" x14ac:dyDescent="0.25">
      <c r="A590" t="s">
        <v>13</v>
      </c>
      <c r="B590" t="s">
        <v>413</v>
      </c>
      <c r="C590" t="s">
        <v>29</v>
      </c>
      <c r="D590" t="s">
        <v>32</v>
      </c>
      <c r="E590" t="s">
        <v>426</v>
      </c>
      <c r="F590" t="s">
        <v>2</v>
      </c>
    </row>
    <row r="591" spans="1:6" x14ac:dyDescent="0.25">
      <c r="A591" t="s">
        <v>13</v>
      </c>
      <c r="B591" t="s">
        <v>413</v>
      </c>
      <c r="C591" t="s">
        <v>34</v>
      </c>
      <c r="D591" t="s">
        <v>32</v>
      </c>
      <c r="E591" t="s">
        <v>109</v>
      </c>
    </row>
    <row r="592" spans="1:6" x14ac:dyDescent="0.25">
      <c r="A592" t="s">
        <v>13</v>
      </c>
      <c r="B592" t="s">
        <v>413</v>
      </c>
      <c r="C592" t="s">
        <v>34</v>
      </c>
      <c r="D592" t="s">
        <v>32</v>
      </c>
      <c r="E592" t="s">
        <v>427</v>
      </c>
      <c r="F592" t="s">
        <v>2</v>
      </c>
    </row>
    <row r="593" spans="1:6" x14ac:dyDescent="0.25">
      <c r="A593" t="s">
        <v>13</v>
      </c>
      <c r="B593" t="s">
        <v>413</v>
      </c>
      <c r="C593" t="s">
        <v>34</v>
      </c>
      <c r="D593" t="s">
        <v>32</v>
      </c>
      <c r="E593" t="s">
        <v>428</v>
      </c>
      <c r="F593" t="s">
        <v>2</v>
      </c>
    </row>
    <row r="594" spans="1:6" x14ac:dyDescent="0.25">
      <c r="A594" t="s">
        <v>13</v>
      </c>
      <c r="B594" t="s">
        <v>413</v>
      </c>
      <c r="C594" t="s">
        <v>34</v>
      </c>
      <c r="D594" t="s">
        <v>32</v>
      </c>
      <c r="E594" t="s">
        <v>429</v>
      </c>
      <c r="F594" t="s">
        <v>2</v>
      </c>
    </row>
    <row r="595" spans="1:6" x14ac:dyDescent="0.25">
      <c r="A595" t="s">
        <v>13</v>
      </c>
      <c r="B595" t="s">
        <v>413</v>
      </c>
      <c r="C595" t="s">
        <v>34</v>
      </c>
      <c r="D595" t="s">
        <v>32</v>
      </c>
      <c r="E595" t="s">
        <v>430</v>
      </c>
      <c r="F595" t="s">
        <v>7</v>
      </c>
    </row>
    <row r="596" spans="1:6" x14ac:dyDescent="0.25">
      <c r="A596" t="s">
        <v>13</v>
      </c>
      <c r="B596" t="s">
        <v>413</v>
      </c>
      <c r="C596" t="s">
        <v>39</v>
      </c>
      <c r="D596" t="s">
        <v>32</v>
      </c>
      <c r="E596" t="s">
        <v>109</v>
      </c>
    </row>
    <row r="597" spans="1:6" x14ac:dyDescent="0.25">
      <c r="A597" t="s">
        <v>13</v>
      </c>
      <c r="B597" t="s">
        <v>413</v>
      </c>
      <c r="C597" t="s">
        <v>39</v>
      </c>
      <c r="D597" t="s">
        <v>32</v>
      </c>
      <c r="E597" t="s">
        <v>431</v>
      </c>
      <c r="F597" t="s">
        <v>2</v>
      </c>
    </row>
    <row r="598" spans="1:6" x14ac:dyDescent="0.25">
      <c r="A598" t="s">
        <v>13</v>
      </c>
      <c r="B598" t="s">
        <v>413</v>
      </c>
      <c r="C598" t="s">
        <v>40</v>
      </c>
      <c r="D598" t="s">
        <v>32</v>
      </c>
      <c r="E598" t="s">
        <v>109</v>
      </c>
    </row>
    <row r="599" spans="1:6" x14ac:dyDescent="0.25">
      <c r="A599" t="s">
        <v>13</v>
      </c>
      <c r="B599" t="s">
        <v>413</v>
      </c>
      <c r="C599" t="s">
        <v>40</v>
      </c>
      <c r="D599" t="s">
        <v>32</v>
      </c>
      <c r="E599" t="s">
        <v>432</v>
      </c>
      <c r="F599" t="s">
        <v>2</v>
      </c>
    </row>
    <row r="600" spans="1:6" x14ac:dyDescent="0.25">
      <c r="A600" t="s">
        <v>13</v>
      </c>
      <c r="B600" t="s">
        <v>413</v>
      </c>
      <c r="C600" t="s">
        <v>41</v>
      </c>
      <c r="D600" t="s">
        <v>32</v>
      </c>
      <c r="E600" t="s">
        <v>42</v>
      </c>
    </row>
    <row r="601" spans="1:6" x14ac:dyDescent="0.25">
      <c r="A601" t="s">
        <v>13</v>
      </c>
      <c r="B601" t="s">
        <v>413</v>
      </c>
      <c r="C601" t="s">
        <v>29</v>
      </c>
      <c r="D601" t="s">
        <v>1</v>
      </c>
      <c r="E601" t="s">
        <v>73</v>
      </c>
    </row>
    <row r="602" spans="1:6" x14ac:dyDescent="0.25">
      <c r="A602" t="s">
        <v>13</v>
      </c>
      <c r="B602" t="s">
        <v>413</v>
      </c>
      <c r="C602" t="s">
        <v>29</v>
      </c>
      <c r="D602" t="s">
        <v>1</v>
      </c>
      <c r="E602" t="s">
        <v>433</v>
      </c>
      <c r="F602" t="s">
        <v>2</v>
      </c>
    </row>
    <row r="603" spans="1:6" x14ac:dyDescent="0.25">
      <c r="A603" t="s">
        <v>13</v>
      </c>
      <c r="B603" t="s">
        <v>413</v>
      </c>
      <c r="C603" t="s">
        <v>29</v>
      </c>
      <c r="D603" t="s">
        <v>1</v>
      </c>
      <c r="E603" t="s">
        <v>434</v>
      </c>
      <c r="F603" t="s">
        <v>2</v>
      </c>
    </row>
    <row r="604" spans="1:6" x14ac:dyDescent="0.25">
      <c r="A604" t="s">
        <v>13</v>
      </c>
      <c r="B604" t="s">
        <v>413</v>
      </c>
      <c r="C604" t="s">
        <v>29</v>
      </c>
      <c r="D604" t="s">
        <v>1</v>
      </c>
      <c r="E604" t="s">
        <v>435</v>
      </c>
      <c r="F604" t="s">
        <v>2</v>
      </c>
    </row>
    <row r="605" spans="1:6" x14ac:dyDescent="0.25">
      <c r="A605" t="s">
        <v>13</v>
      </c>
      <c r="B605" t="s">
        <v>413</v>
      </c>
      <c r="C605" t="s">
        <v>34</v>
      </c>
      <c r="D605" t="s">
        <v>1</v>
      </c>
      <c r="E605" t="s">
        <v>73</v>
      </c>
    </row>
    <row r="606" spans="1:6" x14ac:dyDescent="0.25">
      <c r="A606" t="s">
        <v>13</v>
      </c>
      <c r="B606" t="s">
        <v>413</v>
      </c>
      <c r="C606" t="s">
        <v>34</v>
      </c>
      <c r="D606" t="s">
        <v>1</v>
      </c>
      <c r="E606" t="s">
        <v>436</v>
      </c>
      <c r="F606" t="s">
        <v>2</v>
      </c>
    </row>
    <row r="607" spans="1:6" x14ac:dyDescent="0.25">
      <c r="A607" t="s">
        <v>13</v>
      </c>
      <c r="B607" t="s">
        <v>413</v>
      </c>
      <c r="C607" t="s">
        <v>34</v>
      </c>
      <c r="D607" t="s">
        <v>1</v>
      </c>
      <c r="E607" t="s">
        <v>437</v>
      </c>
      <c r="F607" t="s">
        <v>2</v>
      </c>
    </row>
    <row r="608" spans="1:6" x14ac:dyDescent="0.25">
      <c r="A608" t="s">
        <v>13</v>
      </c>
      <c r="B608" t="s">
        <v>413</v>
      </c>
      <c r="C608" t="s">
        <v>34</v>
      </c>
      <c r="D608" t="s">
        <v>1</v>
      </c>
      <c r="E608" t="s">
        <v>438</v>
      </c>
      <c r="F608" t="s">
        <v>2</v>
      </c>
    </row>
    <row r="609" spans="1:6" x14ac:dyDescent="0.25">
      <c r="A609" t="s">
        <v>13</v>
      </c>
      <c r="B609" t="s">
        <v>413</v>
      </c>
      <c r="C609" t="s">
        <v>34</v>
      </c>
      <c r="D609" t="s">
        <v>1</v>
      </c>
      <c r="E609" t="s">
        <v>439</v>
      </c>
      <c r="F609" t="s">
        <v>2</v>
      </c>
    </row>
    <row r="610" spans="1:6" x14ac:dyDescent="0.25">
      <c r="A610" t="s">
        <v>13</v>
      </c>
      <c r="B610" t="s">
        <v>413</v>
      </c>
      <c r="C610" t="s">
        <v>34</v>
      </c>
      <c r="D610" t="s">
        <v>1</v>
      </c>
      <c r="E610" t="s">
        <v>440</v>
      </c>
      <c r="F610" t="s">
        <v>2</v>
      </c>
    </row>
    <row r="611" spans="1:6" x14ac:dyDescent="0.25">
      <c r="A611" t="s">
        <v>13</v>
      </c>
      <c r="B611" t="s">
        <v>413</v>
      </c>
      <c r="C611" t="s">
        <v>34</v>
      </c>
      <c r="D611" t="s">
        <v>1</v>
      </c>
      <c r="E611" t="s">
        <v>441</v>
      </c>
      <c r="F611" t="s">
        <v>2</v>
      </c>
    </row>
    <row r="612" spans="1:6" x14ac:dyDescent="0.25">
      <c r="A612" t="s">
        <v>13</v>
      </c>
      <c r="B612" t="s">
        <v>413</v>
      </c>
      <c r="C612" t="s">
        <v>39</v>
      </c>
      <c r="D612" t="s">
        <v>1</v>
      </c>
      <c r="E612" t="s">
        <v>73</v>
      </c>
    </row>
    <row r="613" spans="1:6" x14ac:dyDescent="0.25">
      <c r="A613" t="s">
        <v>13</v>
      </c>
      <c r="B613" t="s">
        <v>413</v>
      </c>
      <c r="C613" t="s">
        <v>39</v>
      </c>
      <c r="D613" t="s">
        <v>1</v>
      </c>
      <c r="E613" t="s">
        <v>442</v>
      </c>
      <c r="F613" t="s">
        <v>2</v>
      </c>
    </row>
    <row r="614" spans="1:6" x14ac:dyDescent="0.25">
      <c r="A614" t="s">
        <v>13</v>
      </c>
      <c r="B614" t="s">
        <v>413</v>
      </c>
      <c r="C614" t="s">
        <v>40</v>
      </c>
      <c r="D614" t="s">
        <v>1</v>
      </c>
      <c r="E614" t="s">
        <v>73</v>
      </c>
    </row>
    <row r="615" spans="1:6" x14ac:dyDescent="0.25">
      <c r="A615" t="s">
        <v>13</v>
      </c>
      <c r="B615" t="s">
        <v>413</v>
      </c>
      <c r="C615" t="s">
        <v>40</v>
      </c>
      <c r="D615" t="s">
        <v>1</v>
      </c>
      <c r="E615" t="s">
        <v>443</v>
      </c>
      <c r="F615" t="s">
        <v>2</v>
      </c>
    </row>
    <row r="616" spans="1:6" x14ac:dyDescent="0.25">
      <c r="A616" t="s">
        <v>13</v>
      </c>
      <c r="B616" t="s">
        <v>413</v>
      </c>
      <c r="C616" t="s">
        <v>41</v>
      </c>
      <c r="D616" t="s">
        <v>1</v>
      </c>
      <c r="E616" t="s">
        <v>63</v>
      </c>
    </row>
    <row r="617" spans="1:6" x14ac:dyDescent="0.25">
      <c r="A617" t="s">
        <v>13</v>
      </c>
      <c r="B617" t="s">
        <v>444</v>
      </c>
      <c r="C617" t="s">
        <v>29</v>
      </c>
      <c r="D617" t="s">
        <v>30</v>
      </c>
      <c r="E617" t="s">
        <v>35</v>
      </c>
    </row>
    <row r="618" spans="1:6" x14ac:dyDescent="0.25">
      <c r="A618" t="s">
        <v>13</v>
      </c>
      <c r="B618" t="s">
        <v>444</v>
      </c>
      <c r="C618" t="s">
        <v>34</v>
      </c>
      <c r="D618" t="s">
        <v>30</v>
      </c>
      <c r="E618" t="s">
        <v>445</v>
      </c>
      <c r="F618" t="s">
        <v>2</v>
      </c>
    </row>
    <row r="619" spans="1:6" x14ac:dyDescent="0.25">
      <c r="A619" t="s">
        <v>13</v>
      </c>
      <c r="B619" t="s">
        <v>444</v>
      </c>
      <c r="C619" t="s">
        <v>34</v>
      </c>
      <c r="D619" t="s">
        <v>30</v>
      </c>
      <c r="E619" t="s">
        <v>446</v>
      </c>
      <c r="F619" t="s">
        <v>2</v>
      </c>
    </row>
    <row r="620" spans="1:6" x14ac:dyDescent="0.25">
      <c r="A620" t="s">
        <v>13</v>
      </c>
      <c r="B620" t="s">
        <v>444</v>
      </c>
      <c r="C620" t="s">
        <v>34</v>
      </c>
      <c r="D620" t="s">
        <v>30</v>
      </c>
      <c r="E620" t="s">
        <v>447</v>
      </c>
      <c r="F620" t="s">
        <v>2</v>
      </c>
    </row>
    <row r="621" spans="1:6" x14ac:dyDescent="0.25">
      <c r="A621" t="s">
        <v>13</v>
      </c>
      <c r="B621" t="s">
        <v>444</v>
      </c>
      <c r="C621" t="s">
        <v>39</v>
      </c>
      <c r="D621" t="s">
        <v>30</v>
      </c>
      <c r="E621" t="s">
        <v>35</v>
      </c>
    </row>
    <row r="622" spans="1:6" x14ac:dyDescent="0.25">
      <c r="A622" t="s">
        <v>13</v>
      </c>
      <c r="B622" t="s">
        <v>444</v>
      </c>
      <c r="C622" t="s">
        <v>40</v>
      </c>
      <c r="D622" t="s">
        <v>30</v>
      </c>
      <c r="E622" t="s">
        <v>35</v>
      </c>
    </row>
    <row r="623" spans="1:6" x14ac:dyDescent="0.25">
      <c r="A623" t="s">
        <v>13</v>
      </c>
      <c r="B623" t="s">
        <v>444</v>
      </c>
      <c r="C623" t="s">
        <v>41</v>
      </c>
      <c r="D623" t="s">
        <v>30</v>
      </c>
      <c r="E623" t="s">
        <v>35</v>
      </c>
    </row>
    <row r="624" spans="1:6" x14ac:dyDescent="0.25">
      <c r="A624" t="s">
        <v>13</v>
      </c>
      <c r="B624" t="s">
        <v>444</v>
      </c>
      <c r="C624" t="s">
        <v>29</v>
      </c>
      <c r="D624" t="s">
        <v>32</v>
      </c>
      <c r="E624" t="s">
        <v>448</v>
      </c>
      <c r="F624" t="s">
        <v>2</v>
      </c>
    </row>
    <row r="625" spans="1:6" x14ac:dyDescent="0.25">
      <c r="A625" t="s">
        <v>13</v>
      </c>
      <c r="B625" t="s">
        <v>444</v>
      </c>
      <c r="C625" t="s">
        <v>34</v>
      </c>
      <c r="D625" t="s">
        <v>32</v>
      </c>
      <c r="E625" t="s">
        <v>109</v>
      </c>
    </row>
    <row r="626" spans="1:6" x14ac:dyDescent="0.25">
      <c r="A626" t="s">
        <v>13</v>
      </c>
      <c r="B626" t="s">
        <v>444</v>
      </c>
      <c r="C626" t="s">
        <v>34</v>
      </c>
      <c r="D626" t="s">
        <v>32</v>
      </c>
      <c r="E626" t="s">
        <v>449</v>
      </c>
      <c r="F626" t="s">
        <v>2</v>
      </c>
    </row>
    <row r="627" spans="1:6" x14ac:dyDescent="0.25">
      <c r="A627" t="s">
        <v>13</v>
      </c>
      <c r="B627" t="s">
        <v>444</v>
      </c>
      <c r="C627" t="s">
        <v>34</v>
      </c>
      <c r="D627" t="s">
        <v>32</v>
      </c>
      <c r="E627" t="s">
        <v>450</v>
      </c>
      <c r="F627" t="s">
        <v>2</v>
      </c>
    </row>
    <row r="628" spans="1:6" x14ac:dyDescent="0.25">
      <c r="A628" t="s">
        <v>13</v>
      </c>
      <c r="B628" t="s">
        <v>444</v>
      </c>
      <c r="C628" t="s">
        <v>34</v>
      </c>
      <c r="D628" t="s">
        <v>32</v>
      </c>
      <c r="E628" t="s">
        <v>451</v>
      </c>
      <c r="F628" t="s">
        <v>2</v>
      </c>
    </row>
    <row r="629" spans="1:6" x14ac:dyDescent="0.25">
      <c r="A629" t="s">
        <v>13</v>
      </c>
      <c r="B629" t="s">
        <v>444</v>
      </c>
      <c r="C629" t="s">
        <v>39</v>
      </c>
      <c r="D629" t="s">
        <v>32</v>
      </c>
      <c r="E629" t="s">
        <v>452</v>
      </c>
    </row>
    <row r="630" spans="1:6" x14ac:dyDescent="0.25">
      <c r="A630" t="s">
        <v>13</v>
      </c>
      <c r="B630" t="s">
        <v>444</v>
      </c>
      <c r="C630" t="s">
        <v>40</v>
      </c>
      <c r="D630" t="s">
        <v>32</v>
      </c>
      <c r="E630" t="s">
        <v>42</v>
      </c>
    </row>
    <row r="631" spans="1:6" x14ac:dyDescent="0.25">
      <c r="A631" t="s">
        <v>13</v>
      </c>
      <c r="B631" t="s">
        <v>444</v>
      </c>
      <c r="C631" t="s">
        <v>41</v>
      </c>
      <c r="D631" t="s">
        <v>32</v>
      </c>
      <c r="E631" t="s">
        <v>42</v>
      </c>
    </row>
    <row r="632" spans="1:6" x14ac:dyDescent="0.25">
      <c r="A632" t="s">
        <v>13</v>
      </c>
      <c r="B632" t="s">
        <v>444</v>
      </c>
      <c r="C632" t="s">
        <v>29</v>
      </c>
      <c r="D632" t="s">
        <v>1</v>
      </c>
      <c r="E632" t="s">
        <v>73</v>
      </c>
    </row>
    <row r="633" spans="1:6" x14ac:dyDescent="0.25">
      <c r="A633" t="s">
        <v>13</v>
      </c>
      <c r="B633" t="s">
        <v>444</v>
      </c>
      <c r="C633" t="s">
        <v>29</v>
      </c>
      <c r="D633" t="s">
        <v>1</v>
      </c>
      <c r="E633" t="s">
        <v>453</v>
      </c>
      <c r="F633" t="s">
        <v>2</v>
      </c>
    </row>
    <row r="634" spans="1:6" x14ac:dyDescent="0.25">
      <c r="A634" t="s">
        <v>13</v>
      </c>
      <c r="B634" t="s">
        <v>444</v>
      </c>
      <c r="C634" t="s">
        <v>34</v>
      </c>
      <c r="D634" t="s">
        <v>1</v>
      </c>
      <c r="E634" t="s">
        <v>73</v>
      </c>
    </row>
    <row r="635" spans="1:6" x14ac:dyDescent="0.25">
      <c r="A635" t="s">
        <v>13</v>
      </c>
      <c r="B635" t="s">
        <v>444</v>
      </c>
      <c r="C635" t="s">
        <v>34</v>
      </c>
      <c r="D635" t="s">
        <v>1</v>
      </c>
      <c r="E635" t="s">
        <v>454</v>
      </c>
      <c r="F635" t="s">
        <v>2</v>
      </c>
    </row>
    <row r="636" spans="1:6" x14ac:dyDescent="0.25">
      <c r="A636" t="s">
        <v>13</v>
      </c>
      <c r="B636" t="s">
        <v>444</v>
      </c>
      <c r="C636" t="s">
        <v>34</v>
      </c>
      <c r="D636" t="s">
        <v>1</v>
      </c>
      <c r="E636" t="s">
        <v>455</v>
      </c>
      <c r="F636" t="s">
        <v>2</v>
      </c>
    </row>
    <row r="637" spans="1:6" x14ac:dyDescent="0.25">
      <c r="A637" t="s">
        <v>13</v>
      </c>
      <c r="B637" t="s">
        <v>444</v>
      </c>
      <c r="C637" t="s">
        <v>34</v>
      </c>
      <c r="D637" t="s">
        <v>1</v>
      </c>
      <c r="E637" t="s">
        <v>456</v>
      </c>
      <c r="F637" t="s">
        <v>2</v>
      </c>
    </row>
    <row r="638" spans="1:6" x14ac:dyDescent="0.25">
      <c r="A638" t="s">
        <v>13</v>
      </c>
      <c r="B638" t="s">
        <v>444</v>
      </c>
      <c r="C638" t="s">
        <v>39</v>
      </c>
      <c r="D638" t="s">
        <v>1</v>
      </c>
      <c r="E638" t="s">
        <v>63</v>
      </c>
    </row>
    <row r="639" spans="1:6" x14ac:dyDescent="0.25">
      <c r="A639" t="s">
        <v>13</v>
      </c>
      <c r="B639" t="s">
        <v>444</v>
      </c>
      <c r="C639" t="s">
        <v>40</v>
      </c>
      <c r="D639" t="s">
        <v>1</v>
      </c>
      <c r="E639" t="s">
        <v>63</v>
      </c>
    </row>
    <row r="640" spans="1:6" x14ac:dyDescent="0.25">
      <c r="A640" t="s">
        <v>13</v>
      </c>
      <c r="B640" t="s">
        <v>444</v>
      </c>
      <c r="C640" t="s">
        <v>41</v>
      </c>
      <c r="D640" t="s">
        <v>1</v>
      </c>
      <c r="E640" t="s">
        <v>63</v>
      </c>
    </row>
    <row r="641" spans="1:6" x14ac:dyDescent="0.25">
      <c r="A641" t="s">
        <v>13</v>
      </c>
      <c r="B641" t="s">
        <v>457</v>
      </c>
      <c r="C641" t="s">
        <v>29</v>
      </c>
      <c r="D641" t="s">
        <v>30</v>
      </c>
      <c r="E641" t="s">
        <v>458</v>
      </c>
      <c r="F641" t="s">
        <v>7</v>
      </c>
    </row>
    <row r="642" spans="1:6" x14ac:dyDescent="0.25">
      <c r="A642" t="s">
        <v>13</v>
      </c>
      <c r="B642" t="s">
        <v>457</v>
      </c>
      <c r="C642" t="s">
        <v>34</v>
      </c>
      <c r="D642" t="s">
        <v>30</v>
      </c>
      <c r="E642" t="s">
        <v>35</v>
      </c>
    </row>
    <row r="643" spans="1:6" x14ac:dyDescent="0.25">
      <c r="A643" t="s">
        <v>13</v>
      </c>
      <c r="B643" t="s">
        <v>457</v>
      </c>
      <c r="C643" t="s">
        <v>39</v>
      </c>
      <c r="D643" t="s">
        <v>30</v>
      </c>
      <c r="E643" t="s">
        <v>35</v>
      </c>
    </row>
    <row r="644" spans="1:6" x14ac:dyDescent="0.25">
      <c r="A644" t="s">
        <v>13</v>
      </c>
      <c r="B644" t="s">
        <v>457</v>
      </c>
      <c r="C644" t="s">
        <v>40</v>
      </c>
      <c r="D644" t="s">
        <v>30</v>
      </c>
      <c r="E644" t="s">
        <v>35</v>
      </c>
    </row>
    <row r="645" spans="1:6" x14ac:dyDescent="0.25">
      <c r="A645" t="s">
        <v>13</v>
      </c>
      <c r="B645" t="s">
        <v>457</v>
      </c>
      <c r="C645" t="s">
        <v>41</v>
      </c>
      <c r="D645" t="s">
        <v>30</v>
      </c>
      <c r="E645" t="s">
        <v>459</v>
      </c>
    </row>
    <row r="646" spans="1:6" x14ac:dyDescent="0.25">
      <c r="A646" t="s">
        <v>13</v>
      </c>
      <c r="B646" t="s">
        <v>457</v>
      </c>
      <c r="C646" t="s">
        <v>29</v>
      </c>
      <c r="D646" t="s">
        <v>32</v>
      </c>
      <c r="E646" t="s">
        <v>54</v>
      </c>
    </row>
    <row r="647" spans="1:6" x14ac:dyDescent="0.25">
      <c r="A647" t="s">
        <v>13</v>
      </c>
      <c r="B647" t="s">
        <v>457</v>
      </c>
      <c r="C647" t="s">
        <v>34</v>
      </c>
      <c r="D647" t="s">
        <v>32</v>
      </c>
      <c r="E647" t="s">
        <v>109</v>
      </c>
    </row>
    <row r="648" spans="1:6" x14ac:dyDescent="0.25">
      <c r="A648" t="s">
        <v>13</v>
      </c>
      <c r="B648" t="s">
        <v>457</v>
      </c>
      <c r="C648" t="s">
        <v>34</v>
      </c>
      <c r="D648" t="s">
        <v>32</v>
      </c>
      <c r="E648" t="s">
        <v>460</v>
      </c>
      <c r="F648" t="s">
        <v>2</v>
      </c>
    </row>
    <row r="649" spans="1:6" x14ac:dyDescent="0.25">
      <c r="A649" t="s">
        <v>13</v>
      </c>
      <c r="B649" t="s">
        <v>457</v>
      </c>
      <c r="C649" t="s">
        <v>34</v>
      </c>
      <c r="D649" t="s">
        <v>32</v>
      </c>
      <c r="E649" t="s">
        <v>461</v>
      </c>
      <c r="F649" t="s">
        <v>2</v>
      </c>
    </row>
    <row r="650" spans="1:6" x14ac:dyDescent="0.25">
      <c r="A650" t="s">
        <v>13</v>
      </c>
      <c r="B650" t="s">
        <v>457</v>
      </c>
      <c r="C650" t="s">
        <v>39</v>
      </c>
      <c r="D650" t="s">
        <v>32</v>
      </c>
      <c r="E650" t="s">
        <v>42</v>
      </c>
    </row>
    <row r="651" spans="1:6" x14ac:dyDescent="0.25">
      <c r="A651" t="s">
        <v>13</v>
      </c>
      <c r="B651" t="s">
        <v>457</v>
      </c>
      <c r="C651" t="s">
        <v>40</v>
      </c>
      <c r="D651" t="s">
        <v>32</v>
      </c>
      <c r="E651" t="s">
        <v>42</v>
      </c>
    </row>
    <row r="652" spans="1:6" x14ac:dyDescent="0.25">
      <c r="A652" t="s">
        <v>13</v>
      </c>
      <c r="B652" t="s">
        <v>457</v>
      </c>
      <c r="C652" t="s">
        <v>41</v>
      </c>
      <c r="D652" t="s">
        <v>32</v>
      </c>
      <c r="E652" t="s">
        <v>42</v>
      </c>
    </row>
    <row r="653" spans="1:6" x14ac:dyDescent="0.25">
      <c r="A653" t="s">
        <v>13</v>
      </c>
      <c r="B653" t="s">
        <v>457</v>
      </c>
      <c r="C653" t="s">
        <v>29</v>
      </c>
      <c r="D653" t="s">
        <v>1</v>
      </c>
      <c r="E653" t="s">
        <v>73</v>
      </c>
    </row>
    <row r="654" spans="1:6" x14ac:dyDescent="0.25">
      <c r="A654" t="s">
        <v>13</v>
      </c>
      <c r="B654" t="s">
        <v>457</v>
      </c>
      <c r="C654" t="s">
        <v>29</v>
      </c>
      <c r="D654" t="s">
        <v>1</v>
      </c>
      <c r="E654" t="s">
        <v>462</v>
      </c>
      <c r="F654" t="s">
        <v>2</v>
      </c>
    </row>
    <row r="655" spans="1:6" x14ac:dyDescent="0.25">
      <c r="A655" t="s">
        <v>13</v>
      </c>
      <c r="B655" t="s">
        <v>457</v>
      </c>
      <c r="C655" t="s">
        <v>34</v>
      </c>
      <c r="D655" t="s">
        <v>1</v>
      </c>
      <c r="E655" t="s">
        <v>73</v>
      </c>
    </row>
    <row r="656" spans="1:6" x14ac:dyDescent="0.25">
      <c r="A656" t="s">
        <v>13</v>
      </c>
      <c r="B656" t="s">
        <v>457</v>
      </c>
      <c r="C656" t="s">
        <v>34</v>
      </c>
      <c r="D656" t="s">
        <v>1</v>
      </c>
      <c r="E656" t="s">
        <v>463</v>
      </c>
      <c r="F656" t="s">
        <v>2</v>
      </c>
    </row>
    <row r="657" spans="1:6" x14ac:dyDescent="0.25">
      <c r="A657" t="s">
        <v>13</v>
      </c>
      <c r="B657" t="s">
        <v>457</v>
      </c>
      <c r="C657" t="s">
        <v>34</v>
      </c>
      <c r="D657" t="s">
        <v>1</v>
      </c>
      <c r="E657" t="s">
        <v>464</v>
      </c>
      <c r="F657" t="s">
        <v>2</v>
      </c>
    </row>
    <row r="658" spans="1:6" x14ac:dyDescent="0.25">
      <c r="A658" t="s">
        <v>13</v>
      </c>
      <c r="B658" t="s">
        <v>457</v>
      </c>
      <c r="C658" t="s">
        <v>34</v>
      </c>
      <c r="D658" t="s">
        <v>1</v>
      </c>
      <c r="E658" t="s">
        <v>465</v>
      </c>
      <c r="F658" t="s">
        <v>2</v>
      </c>
    </row>
    <row r="659" spans="1:6" x14ac:dyDescent="0.25">
      <c r="A659" t="s">
        <v>13</v>
      </c>
      <c r="B659" t="s">
        <v>457</v>
      </c>
      <c r="C659" t="s">
        <v>34</v>
      </c>
      <c r="D659" t="s">
        <v>1</v>
      </c>
      <c r="E659" t="s">
        <v>466</v>
      </c>
      <c r="F659" t="s">
        <v>2</v>
      </c>
    </row>
    <row r="660" spans="1:6" x14ac:dyDescent="0.25">
      <c r="A660" t="s">
        <v>13</v>
      </c>
      <c r="B660" t="s">
        <v>457</v>
      </c>
      <c r="C660" t="s">
        <v>34</v>
      </c>
      <c r="D660" t="s">
        <v>1</v>
      </c>
      <c r="E660" t="s">
        <v>467</v>
      </c>
      <c r="F660" t="s">
        <v>2</v>
      </c>
    </row>
    <row r="661" spans="1:6" x14ac:dyDescent="0.25">
      <c r="A661" t="s">
        <v>13</v>
      </c>
      <c r="B661" t="s">
        <v>457</v>
      </c>
      <c r="C661" t="s">
        <v>39</v>
      </c>
      <c r="D661" t="s">
        <v>1</v>
      </c>
      <c r="E661" t="s">
        <v>63</v>
      </c>
    </row>
    <row r="662" spans="1:6" x14ac:dyDescent="0.25">
      <c r="A662" t="s">
        <v>13</v>
      </c>
      <c r="B662" t="s">
        <v>457</v>
      </c>
      <c r="C662" t="s">
        <v>40</v>
      </c>
      <c r="D662" t="s">
        <v>1</v>
      </c>
      <c r="E662" t="s">
        <v>63</v>
      </c>
    </row>
    <row r="663" spans="1:6" x14ac:dyDescent="0.25">
      <c r="A663" t="s">
        <v>13</v>
      </c>
      <c r="B663" t="s">
        <v>457</v>
      </c>
      <c r="C663" t="s">
        <v>41</v>
      </c>
      <c r="D663" t="s">
        <v>1</v>
      </c>
      <c r="E663" t="s">
        <v>63</v>
      </c>
    </row>
    <row r="664" spans="1:6" x14ac:dyDescent="0.25">
      <c r="A664" t="s">
        <v>13</v>
      </c>
      <c r="B664" t="s">
        <v>468</v>
      </c>
      <c r="C664" t="s">
        <v>29</v>
      </c>
      <c r="D664" t="s">
        <v>30</v>
      </c>
      <c r="E664" t="s">
        <v>35</v>
      </c>
    </row>
    <row r="665" spans="1:6" x14ac:dyDescent="0.25">
      <c r="A665" t="s">
        <v>13</v>
      </c>
      <c r="B665" t="s">
        <v>468</v>
      </c>
      <c r="C665" t="s">
        <v>34</v>
      </c>
      <c r="D665" t="s">
        <v>30</v>
      </c>
      <c r="E665" t="s">
        <v>469</v>
      </c>
      <c r="F665" t="s">
        <v>8</v>
      </c>
    </row>
    <row r="666" spans="1:6" x14ac:dyDescent="0.25">
      <c r="A666" t="s">
        <v>13</v>
      </c>
      <c r="B666" t="s">
        <v>468</v>
      </c>
      <c r="C666" t="s">
        <v>34</v>
      </c>
      <c r="D666" t="s">
        <v>30</v>
      </c>
      <c r="E666" t="s">
        <v>470</v>
      </c>
      <c r="F666" t="s">
        <v>2</v>
      </c>
    </row>
    <row r="667" spans="1:6" x14ac:dyDescent="0.25">
      <c r="A667" t="s">
        <v>13</v>
      </c>
      <c r="B667" t="s">
        <v>468</v>
      </c>
      <c r="C667" t="s">
        <v>34</v>
      </c>
      <c r="D667" t="s">
        <v>30</v>
      </c>
      <c r="E667" t="s">
        <v>471</v>
      </c>
      <c r="F667" t="s">
        <v>2</v>
      </c>
    </row>
    <row r="668" spans="1:6" x14ac:dyDescent="0.25">
      <c r="A668" t="s">
        <v>13</v>
      </c>
      <c r="B668" t="s">
        <v>468</v>
      </c>
      <c r="C668" t="s">
        <v>39</v>
      </c>
      <c r="D668" t="s">
        <v>30</v>
      </c>
      <c r="E668" t="s">
        <v>35</v>
      </c>
    </row>
    <row r="669" spans="1:6" x14ac:dyDescent="0.25">
      <c r="A669" t="s">
        <v>13</v>
      </c>
      <c r="B669" t="s">
        <v>468</v>
      </c>
      <c r="C669" t="s">
        <v>40</v>
      </c>
      <c r="D669" t="s">
        <v>30</v>
      </c>
      <c r="E669" t="s">
        <v>35</v>
      </c>
    </row>
    <row r="670" spans="1:6" x14ac:dyDescent="0.25">
      <c r="A670" t="s">
        <v>13</v>
      </c>
      <c r="B670" t="s">
        <v>468</v>
      </c>
      <c r="C670" t="s">
        <v>41</v>
      </c>
      <c r="D670" t="s">
        <v>30</v>
      </c>
      <c r="E670" t="s">
        <v>35</v>
      </c>
    </row>
    <row r="671" spans="1:6" x14ac:dyDescent="0.25">
      <c r="A671" t="s">
        <v>13</v>
      </c>
      <c r="B671" t="s">
        <v>468</v>
      </c>
      <c r="C671" t="s">
        <v>29</v>
      </c>
      <c r="D671" t="s">
        <v>32</v>
      </c>
      <c r="E671" t="s">
        <v>472</v>
      </c>
      <c r="F671" t="s">
        <v>2</v>
      </c>
    </row>
    <row r="672" spans="1:6" x14ac:dyDescent="0.25">
      <c r="A672" t="s">
        <v>13</v>
      </c>
      <c r="B672" t="s">
        <v>468</v>
      </c>
      <c r="C672" t="s">
        <v>34</v>
      </c>
      <c r="D672" t="s">
        <v>32</v>
      </c>
      <c r="E672" t="s">
        <v>109</v>
      </c>
    </row>
    <row r="673" spans="1:6" x14ac:dyDescent="0.25">
      <c r="A673" t="s">
        <v>13</v>
      </c>
      <c r="B673" t="s">
        <v>468</v>
      </c>
      <c r="C673" t="s">
        <v>34</v>
      </c>
      <c r="D673" t="s">
        <v>32</v>
      </c>
      <c r="E673" t="s">
        <v>473</v>
      </c>
      <c r="F673" t="s">
        <v>2</v>
      </c>
    </row>
    <row r="674" spans="1:6" x14ac:dyDescent="0.25">
      <c r="A674" t="s">
        <v>13</v>
      </c>
      <c r="B674" t="s">
        <v>468</v>
      </c>
      <c r="C674" t="s">
        <v>34</v>
      </c>
      <c r="D674" t="s">
        <v>32</v>
      </c>
      <c r="E674" t="s">
        <v>474</v>
      </c>
      <c r="F674" t="s">
        <v>2</v>
      </c>
    </row>
    <row r="675" spans="1:6" x14ac:dyDescent="0.25">
      <c r="A675" t="s">
        <v>13</v>
      </c>
      <c r="B675" t="s">
        <v>468</v>
      </c>
      <c r="C675" t="s">
        <v>39</v>
      </c>
      <c r="D675" t="s">
        <v>32</v>
      </c>
      <c r="E675" t="s">
        <v>42</v>
      </c>
    </row>
    <row r="676" spans="1:6" x14ac:dyDescent="0.25">
      <c r="A676" t="s">
        <v>13</v>
      </c>
      <c r="B676" t="s">
        <v>468</v>
      </c>
      <c r="C676" t="s">
        <v>40</v>
      </c>
      <c r="D676" t="s">
        <v>32</v>
      </c>
      <c r="E676" t="s">
        <v>42</v>
      </c>
    </row>
    <row r="677" spans="1:6" x14ac:dyDescent="0.25">
      <c r="A677" t="s">
        <v>13</v>
      </c>
      <c r="B677" t="s">
        <v>468</v>
      </c>
      <c r="C677" t="s">
        <v>41</v>
      </c>
      <c r="D677" t="s">
        <v>32</v>
      </c>
      <c r="E677" t="s">
        <v>42</v>
      </c>
    </row>
    <row r="678" spans="1:6" x14ac:dyDescent="0.25">
      <c r="A678" t="s">
        <v>13</v>
      </c>
      <c r="B678" t="s">
        <v>468</v>
      </c>
      <c r="C678" t="s">
        <v>29</v>
      </c>
      <c r="D678" t="s">
        <v>1</v>
      </c>
      <c r="E678" t="s">
        <v>73</v>
      </c>
    </row>
    <row r="679" spans="1:6" x14ac:dyDescent="0.25">
      <c r="A679" t="s">
        <v>13</v>
      </c>
      <c r="B679" t="s">
        <v>468</v>
      </c>
      <c r="C679" t="s">
        <v>29</v>
      </c>
      <c r="D679" t="s">
        <v>1</v>
      </c>
      <c r="E679" t="s">
        <v>475</v>
      </c>
      <c r="F679" t="s">
        <v>2</v>
      </c>
    </row>
    <row r="680" spans="1:6" x14ac:dyDescent="0.25">
      <c r="A680" t="s">
        <v>13</v>
      </c>
      <c r="B680" t="s">
        <v>468</v>
      </c>
      <c r="C680" t="s">
        <v>29</v>
      </c>
      <c r="D680" t="s">
        <v>1</v>
      </c>
      <c r="E680" t="s">
        <v>476</v>
      </c>
      <c r="F680" t="s">
        <v>2</v>
      </c>
    </row>
    <row r="681" spans="1:6" x14ac:dyDescent="0.25">
      <c r="A681" t="s">
        <v>13</v>
      </c>
      <c r="B681" t="s">
        <v>468</v>
      </c>
      <c r="C681" t="s">
        <v>29</v>
      </c>
      <c r="D681" t="s">
        <v>1</v>
      </c>
      <c r="E681" t="s">
        <v>477</v>
      </c>
      <c r="F681" t="s">
        <v>2</v>
      </c>
    </row>
    <row r="682" spans="1:6" x14ac:dyDescent="0.25">
      <c r="A682" t="s">
        <v>13</v>
      </c>
      <c r="B682" t="s">
        <v>468</v>
      </c>
      <c r="C682" t="s">
        <v>34</v>
      </c>
      <c r="D682" t="s">
        <v>1</v>
      </c>
      <c r="E682" t="s">
        <v>73</v>
      </c>
    </row>
    <row r="683" spans="1:6" x14ac:dyDescent="0.25">
      <c r="A683" t="s">
        <v>13</v>
      </c>
      <c r="B683" t="s">
        <v>468</v>
      </c>
      <c r="C683" t="s">
        <v>39</v>
      </c>
      <c r="D683" t="s">
        <v>1</v>
      </c>
      <c r="E683" t="s">
        <v>63</v>
      </c>
    </row>
    <row r="684" spans="1:6" x14ac:dyDescent="0.25">
      <c r="A684" t="s">
        <v>13</v>
      </c>
      <c r="B684" t="s">
        <v>468</v>
      </c>
      <c r="C684" t="s">
        <v>40</v>
      </c>
      <c r="D684" t="s">
        <v>1</v>
      </c>
      <c r="E684" t="s">
        <v>63</v>
      </c>
    </row>
    <row r="685" spans="1:6" x14ac:dyDescent="0.25">
      <c r="A685" t="s">
        <v>13</v>
      </c>
      <c r="B685" t="s">
        <v>468</v>
      </c>
      <c r="C685" t="s">
        <v>41</v>
      </c>
      <c r="D685" t="s">
        <v>1</v>
      </c>
      <c r="E685" t="s">
        <v>63</v>
      </c>
    </row>
    <row r="686" spans="1:6" x14ac:dyDescent="0.25">
      <c r="A686" t="s">
        <v>14</v>
      </c>
      <c r="B686" t="s">
        <v>478</v>
      </c>
      <c r="C686" t="s">
        <v>29</v>
      </c>
      <c r="D686" t="s">
        <v>30</v>
      </c>
      <c r="E686" t="s">
        <v>35</v>
      </c>
    </row>
    <row r="687" spans="1:6" x14ac:dyDescent="0.25">
      <c r="A687" t="s">
        <v>14</v>
      </c>
      <c r="B687" t="s">
        <v>478</v>
      </c>
      <c r="C687" t="s">
        <v>34</v>
      </c>
      <c r="D687" t="s">
        <v>30</v>
      </c>
      <c r="E687" t="s">
        <v>479</v>
      </c>
      <c r="F687" t="s">
        <v>2</v>
      </c>
    </row>
    <row r="688" spans="1:6" x14ac:dyDescent="0.25">
      <c r="A688" t="s">
        <v>14</v>
      </c>
      <c r="B688" t="s">
        <v>478</v>
      </c>
      <c r="C688" t="s">
        <v>34</v>
      </c>
      <c r="D688" t="s">
        <v>30</v>
      </c>
      <c r="E688" t="s">
        <v>480</v>
      </c>
      <c r="F688" t="s">
        <v>2</v>
      </c>
    </row>
    <row r="689" spans="1:6" x14ac:dyDescent="0.25">
      <c r="A689" t="s">
        <v>14</v>
      </c>
      <c r="B689" t="s">
        <v>478</v>
      </c>
      <c r="C689" t="s">
        <v>34</v>
      </c>
      <c r="D689" t="s">
        <v>30</v>
      </c>
      <c r="E689" t="s">
        <v>481</v>
      </c>
      <c r="F689" t="s">
        <v>8</v>
      </c>
    </row>
    <row r="690" spans="1:6" x14ac:dyDescent="0.25">
      <c r="A690" t="s">
        <v>14</v>
      </c>
      <c r="B690" t="s">
        <v>478</v>
      </c>
      <c r="C690" t="s">
        <v>34</v>
      </c>
      <c r="D690" t="s">
        <v>30</v>
      </c>
      <c r="E690" t="s">
        <v>482</v>
      </c>
      <c r="F690" t="s">
        <v>2</v>
      </c>
    </row>
    <row r="691" spans="1:6" x14ac:dyDescent="0.25">
      <c r="A691" t="s">
        <v>14</v>
      </c>
      <c r="B691" t="s">
        <v>478</v>
      </c>
      <c r="C691" t="s">
        <v>34</v>
      </c>
      <c r="D691" t="s">
        <v>30</v>
      </c>
      <c r="E691" t="s">
        <v>483</v>
      </c>
      <c r="F691" t="s">
        <v>7</v>
      </c>
    </row>
    <row r="692" spans="1:6" x14ac:dyDescent="0.25">
      <c r="A692" t="s">
        <v>14</v>
      </c>
      <c r="B692" t="s">
        <v>478</v>
      </c>
      <c r="C692" t="s">
        <v>34</v>
      </c>
      <c r="D692" t="s">
        <v>30</v>
      </c>
      <c r="E692" t="s">
        <v>484</v>
      </c>
      <c r="F692" t="s">
        <v>7</v>
      </c>
    </row>
    <row r="693" spans="1:6" x14ac:dyDescent="0.25">
      <c r="A693" t="s">
        <v>14</v>
      </c>
      <c r="B693" t="s">
        <v>478</v>
      </c>
      <c r="C693" t="s">
        <v>39</v>
      </c>
      <c r="D693" t="s">
        <v>30</v>
      </c>
      <c r="E693" t="s">
        <v>35</v>
      </c>
    </row>
    <row r="694" spans="1:6" x14ac:dyDescent="0.25">
      <c r="A694" t="s">
        <v>14</v>
      </c>
      <c r="B694" t="s">
        <v>478</v>
      </c>
      <c r="C694" t="s">
        <v>40</v>
      </c>
      <c r="D694" t="s">
        <v>30</v>
      </c>
      <c r="E694" t="s">
        <v>35</v>
      </c>
    </row>
    <row r="695" spans="1:6" x14ac:dyDescent="0.25">
      <c r="A695" t="s">
        <v>14</v>
      </c>
      <c r="B695" t="s">
        <v>478</v>
      </c>
      <c r="C695" t="s">
        <v>41</v>
      </c>
      <c r="D695" t="s">
        <v>30</v>
      </c>
      <c r="E695" t="s">
        <v>35</v>
      </c>
    </row>
    <row r="696" spans="1:6" x14ac:dyDescent="0.25">
      <c r="A696" t="s">
        <v>14</v>
      </c>
      <c r="B696" t="s">
        <v>478</v>
      </c>
      <c r="C696" t="s">
        <v>29</v>
      </c>
      <c r="D696" t="s">
        <v>32</v>
      </c>
      <c r="E696" t="s">
        <v>42</v>
      </c>
    </row>
    <row r="697" spans="1:6" x14ac:dyDescent="0.25">
      <c r="A697" t="s">
        <v>14</v>
      </c>
      <c r="B697" t="s">
        <v>478</v>
      </c>
      <c r="C697" t="s">
        <v>34</v>
      </c>
      <c r="D697" t="s">
        <v>32</v>
      </c>
      <c r="E697" t="s">
        <v>109</v>
      </c>
    </row>
    <row r="698" spans="1:6" x14ac:dyDescent="0.25">
      <c r="A698" t="s">
        <v>14</v>
      </c>
      <c r="B698" t="s">
        <v>478</v>
      </c>
      <c r="C698" t="s">
        <v>34</v>
      </c>
      <c r="D698" t="s">
        <v>32</v>
      </c>
      <c r="E698" t="s">
        <v>485</v>
      </c>
      <c r="F698" t="s">
        <v>2</v>
      </c>
    </row>
    <row r="699" spans="1:6" x14ac:dyDescent="0.25">
      <c r="A699" t="s">
        <v>14</v>
      </c>
      <c r="B699" t="s">
        <v>478</v>
      </c>
      <c r="C699" t="s">
        <v>34</v>
      </c>
      <c r="D699" t="s">
        <v>32</v>
      </c>
      <c r="E699" t="s">
        <v>486</v>
      </c>
      <c r="F699" t="s">
        <v>8</v>
      </c>
    </row>
    <row r="700" spans="1:6" x14ac:dyDescent="0.25">
      <c r="A700" t="s">
        <v>14</v>
      </c>
      <c r="B700" t="s">
        <v>478</v>
      </c>
      <c r="C700" t="s">
        <v>34</v>
      </c>
      <c r="D700" t="s">
        <v>32</v>
      </c>
      <c r="E700" t="s">
        <v>487</v>
      </c>
      <c r="F700" t="s">
        <v>2</v>
      </c>
    </row>
    <row r="701" spans="1:6" x14ac:dyDescent="0.25">
      <c r="A701" t="s">
        <v>14</v>
      </c>
      <c r="B701" t="s">
        <v>478</v>
      </c>
      <c r="C701" t="s">
        <v>34</v>
      </c>
      <c r="D701" t="s">
        <v>32</v>
      </c>
      <c r="E701" t="s">
        <v>488</v>
      </c>
      <c r="F701" t="s">
        <v>2</v>
      </c>
    </row>
    <row r="702" spans="1:6" x14ac:dyDescent="0.25">
      <c r="A702" t="s">
        <v>14</v>
      </c>
      <c r="B702" t="s">
        <v>478</v>
      </c>
      <c r="C702" t="s">
        <v>34</v>
      </c>
      <c r="D702" t="s">
        <v>32</v>
      </c>
      <c r="E702" t="s">
        <v>489</v>
      </c>
      <c r="F702" t="s">
        <v>2</v>
      </c>
    </row>
    <row r="703" spans="1:6" x14ac:dyDescent="0.25">
      <c r="A703" t="s">
        <v>14</v>
      </c>
      <c r="B703" t="s">
        <v>478</v>
      </c>
      <c r="C703" t="s">
        <v>34</v>
      </c>
      <c r="D703" t="s">
        <v>32</v>
      </c>
      <c r="E703" t="s">
        <v>490</v>
      </c>
      <c r="F703" t="s">
        <v>8</v>
      </c>
    </row>
    <row r="704" spans="1:6" x14ac:dyDescent="0.25">
      <c r="A704" t="s">
        <v>14</v>
      </c>
      <c r="B704" t="s">
        <v>478</v>
      </c>
      <c r="C704" t="s">
        <v>34</v>
      </c>
      <c r="D704" t="s">
        <v>32</v>
      </c>
      <c r="E704" t="s">
        <v>491</v>
      </c>
      <c r="F704" t="s">
        <v>8</v>
      </c>
    </row>
    <row r="705" spans="1:6" x14ac:dyDescent="0.25">
      <c r="A705" t="s">
        <v>14</v>
      </c>
      <c r="B705" t="s">
        <v>478</v>
      </c>
      <c r="C705" t="s">
        <v>39</v>
      </c>
      <c r="D705" t="s">
        <v>32</v>
      </c>
      <c r="E705" t="s">
        <v>42</v>
      </c>
    </row>
    <row r="706" spans="1:6" x14ac:dyDescent="0.25">
      <c r="A706" t="s">
        <v>14</v>
      </c>
      <c r="B706" t="s">
        <v>478</v>
      </c>
      <c r="C706" t="s">
        <v>40</v>
      </c>
      <c r="D706" t="s">
        <v>32</v>
      </c>
      <c r="E706" t="s">
        <v>42</v>
      </c>
    </row>
    <row r="707" spans="1:6" x14ac:dyDescent="0.25">
      <c r="A707" t="s">
        <v>14</v>
      </c>
      <c r="B707" t="s">
        <v>478</v>
      </c>
      <c r="C707" t="s">
        <v>41</v>
      </c>
      <c r="D707" t="s">
        <v>32</v>
      </c>
      <c r="E707" t="s">
        <v>42</v>
      </c>
    </row>
    <row r="708" spans="1:6" x14ac:dyDescent="0.25">
      <c r="A708" t="s">
        <v>14</v>
      </c>
      <c r="B708" t="s">
        <v>478</v>
      </c>
      <c r="C708" t="s">
        <v>29</v>
      </c>
      <c r="D708" t="s">
        <v>1</v>
      </c>
      <c r="E708" t="s">
        <v>492</v>
      </c>
      <c r="F708" t="s">
        <v>2</v>
      </c>
    </row>
    <row r="709" spans="1:6" x14ac:dyDescent="0.25">
      <c r="A709" t="s">
        <v>14</v>
      </c>
      <c r="B709" t="s">
        <v>478</v>
      </c>
      <c r="C709" t="s">
        <v>34</v>
      </c>
      <c r="D709" t="s">
        <v>1</v>
      </c>
      <c r="E709" t="s">
        <v>73</v>
      </c>
    </row>
    <row r="710" spans="1:6" x14ac:dyDescent="0.25">
      <c r="A710" t="s">
        <v>14</v>
      </c>
      <c r="B710" t="s">
        <v>478</v>
      </c>
      <c r="C710" t="s">
        <v>34</v>
      </c>
      <c r="D710" t="s">
        <v>1</v>
      </c>
      <c r="E710" t="s">
        <v>493</v>
      </c>
      <c r="F710" t="s">
        <v>2</v>
      </c>
    </row>
    <row r="711" spans="1:6" x14ac:dyDescent="0.25">
      <c r="A711" t="s">
        <v>14</v>
      </c>
      <c r="B711" t="s">
        <v>478</v>
      </c>
      <c r="C711" t="s">
        <v>34</v>
      </c>
      <c r="D711" t="s">
        <v>1</v>
      </c>
      <c r="E711" t="s">
        <v>494</v>
      </c>
      <c r="F711" t="s">
        <v>2</v>
      </c>
    </row>
    <row r="712" spans="1:6" x14ac:dyDescent="0.25">
      <c r="A712" t="s">
        <v>14</v>
      </c>
      <c r="B712" t="s">
        <v>478</v>
      </c>
      <c r="C712" t="s">
        <v>34</v>
      </c>
      <c r="D712" t="s">
        <v>1</v>
      </c>
      <c r="E712" t="s">
        <v>495</v>
      </c>
      <c r="F712" t="s">
        <v>2</v>
      </c>
    </row>
    <row r="713" spans="1:6" x14ac:dyDescent="0.25">
      <c r="A713" t="s">
        <v>14</v>
      </c>
      <c r="B713" t="s">
        <v>478</v>
      </c>
      <c r="C713" t="s">
        <v>34</v>
      </c>
      <c r="D713" t="s">
        <v>1</v>
      </c>
      <c r="E713" t="s">
        <v>496</v>
      </c>
      <c r="F713" t="s">
        <v>2</v>
      </c>
    </row>
    <row r="714" spans="1:6" x14ac:dyDescent="0.25">
      <c r="A714" t="s">
        <v>14</v>
      </c>
      <c r="B714" t="s">
        <v>478</v>
      </c>
      <c r="C714" t="s">
        <v>34</v>
      </c>
      <c r="D714" t="s">
        <v>1</v>
      </c>
      <c r="E714" t="s">
        <v>497</v>
      </c>
      <c r="F714" t="s">
        <v>2</v>
      </c>
    </row>
    <row r="715" spans="1:6" x14ac:dyDescent="0.25">
      <c r="A715" t="s">
        <v>14</v>
      </c>
      <c r="B715" t="s">
        <v>478</v>
      </c>
      <c r="C715" t="s">
        <v>34</v>
      </c>
      <c r="D715" t="s">
        <v>1</v>
      </c>
      <c r="E715" t="s">
        <v>498</v>
      </c>
      <c r="F715" t="s">
        <v>2</v>
      </c>
    </row>
    <row r="716" spans="1:6" x14ac:dyDescent="0.25">
      <c r="A716" t="s">
        <v>14</v>
      </c>
      <c r="B716" t="s">
        <v>478</v>
      </c>
      <c r="C716" t="s">
        <v>39</v>
      </c>
      <c r="D716" t="s">
        <v>1</v>
      </c>
      <c r="E716" t="s">
        <v>63</v>
      </c>
    </row>
    <row r="717" spans="1:6" x14ac:dyDescent="0.25">
      <c r="A717" t="s">
        <v>14</v>
      </c>
      <c r="B717" t="s">
        <v>478</v>
      </c>
      <c r="C717" t="s">
        <v>40</v>
      </c>
      <c r="D717" t="s">
        <v>1</v>
      </c>
      <c r="E717" t="s">
        <v>63</v>
      </c>
    </row>
    <row r="718" spans="1:6" x14ac:dyDescent="0.25">
      <c r="A718" t="s">
        <v>14</v>
      </c>
      <c r="B718" t="s">
        <v>478</v>
      </c>
      <c r="C718" t="s">
        <v>41</v>
      </c>
      <c r="D718" t="s">
        <v>1</v>
      </c>
      <c r="E718" t="s">
        <v>63</v>
      </c>
    </row>
    <row r="719" spans="1:6" x14ac:dyDescent="0.25">
      <c r="A719" t="s">
        <v>14</v>
      </c>
      <c r="B719" t="s">
        <v>499</v>
      </c>
      <c r="C719" t="s">
        <v>29</v>
      </c>
      <c r="D719" t="s">
        <v>30</v>
      </c>
      <c r="E719" t="s">
        <v>500</v>
      </c>
      <c r="F719" t="s">
        <v>8</v>
      </c>
    </row>
    <row r="720" spans="1:6" x14ac:dyDescent="0.25">
      <c r="A720" t="s">
        <v>14</v>
      </c>
      <c r="B720" t="s">
        <v>499</v>
      </c>
      <c r="C720" t="s">
        <v>34</v>
      </c>
      <c r="D720" t="s">
        <v>30</v>
      </c>
      <c r="E720" t="s">
        <v>501</v>
      </c>
      <c r="F720" t="s">
        <v>8</v>
      </c>
    </row>
    <row r="721" spans="1:6" x14ac:dyDescent="0.25">
      <c r="A721" t="s">
        <v>14</v>
      </c>
      <c r="B721" t="s">
        <v>499</v>
      </c>
      <c r="C721" t="s">
        <v>34</v>
      </c>
      <c r="D721" t="s">
        <v>30</v>
      </c>
      <c r="E721" t="s">
        <v>502</v>
      </c>
      <c r="F721" t="s">
        <v>8</v>
      </c>
    </row>
    <row r="722" spans="1:6" x14ac:dyDescent="0.25">
      <c r="A722" t="s">
        <v>14</v>
      </c>
      <c r="B722" t="s">
        <v>499</v>
      </c>
      <c r="C722" t="s">
        <v>34</v>
      </c>
      <c r="D722" t="s">
        <v>30</v>
      </c>
      <c r="E722" t="s">
        <v>503</v>
      </c>
      <c r="F722" t="s">
        <v>2</v>
      </c>
    </row>
    <row r="723" spans="1:6" x14ac:dyDescent="0.25">
      <c r="A723" t="s">
        <v>14</v>
      </c>
      <c r="B723" t="s">
        <v>499</v>
      </c>
      <c r="C723" t="s">
        <v>34</v>
      </c>
      <c r="D723" t="s">
        <v>30</v>
      </c>
      <c r="E723" t="s">
        <v>504</v>
      </c>
      <c r="F723" t="s">
        <v>8</v>
      </c>
    </row>
    <row r="724" spans="1:6" x14ac:dyDescent="0.25">
      <c r="A724" t="s">
        <v>14</v>
      </c>
      <c r="B724" t="s">
        <v>499</v>
      </c>
      <c r="C724" t="s">
        <v>34</v>
      </c>
      <c r="D724" t="s">
        <v>30</v>
      </c>
      <c r="E724" t="s">
        <v>505</v>
      </c>
      <c r="F724" t="s">
        <v>2</v>
      </c>
    </row>
    <row r="725" spans="1:6" x14ac:dyDescent="0.25">
      <c r="A725" t="s">
        <v>14</v>
      </c>
      <c r="B725" t="s">
        <v>499</v>
      </c>
      <c r="C725" t="s">
        <v>39</v>
      </c>
      <c r="D725" t="s">
        <v>30</v>
      </c>
      <c r="E725" t="s">
        <v>35</v>
      </c>
    </row>
    <row r="726" spans="1:6" x14ac:dyDescent="0.25">
      <c r="A726" t="s">
        <v>14</v>
      </c>
      <c r="B726" t="s">
        <v>499</v>
      </c>
      <c r="C726" t="s">
        <v>40</v>
      </c>
      <c r="D726" t="s">
        <v>30</v>
      </c>
      <c r="E726" t="s">
        <v>35</v>
      </c>
    </row>
    <row r="727" spans="1:6" x14ac:dyDescent="0.25">
      <c r="A727" t="s">
        <v>14</v>
      </c>
      <c r="B727" t="s">
        <v>499</v>
      </c>
      <c r="C727" t="s">
        <v>41</v>
      </c>
      <c r="D727" t="s">
        <v>30</v>
      </c>
      <c r="E727" t="s">
        <v>35</v>
      </c>
    </row>
    <row r="728" spans="1:6" x14ac:dyDescent="0.25">
      <c r="A728" t="s">
        <v>14</v>
      </c>
      <c r="B728" t="s">
        <v>499</v>
      </c>
      <c r="C728" t="s">
        <v>29</v>
      </c>
      <c r="D728" t="s">
        <v>32</v>
      </c>
      <c r="E728" t="s">
        <v>54</v>
      </c>
    </row>
    <row r="729" spans="1:6" x14ac:dyDescent="0.25">
      <c r="A729" t="s">
        <v>14</v>
      </c>
      <c r="B729" t="s">
        <v>499</v>
      </c>
      <c r="C729" t="s">
        <v>34</v>
      </c>
      <c r="D729" t="s">
        <v>32</v>
      </c>
      <c r="E729" t="s">
        <v>109</v>
      </c>
    </row>
    <row r="730" spans="1:6" x14ac:dyDescent="0.25">
      <c r="A730" t="s">
        <v>14</v>
      </c>
      <c r="B730" t="s">
        <v>499</v>
      </c>
      <c r="C730" t="s">
        <v>34</v>
      </c>
      <c r="D730" t="s">
        <v>32</v>
      </c>
      <c r="E730" t="s">
        <v>506</v>
      </c>
      <c r="F730" t="s">
        <v>2</v>
      </c>
    </row>
    <row r="731" spans="1:6" x14ac:dyDescent="0.25">
      <c r="A731" t="s">
        <v>14</v>
      </c>
      <c r="B731" t="s">
        <v>499</v>
      </c>
      <c r="C731" t="s">
        <v>34</v>
      </c>
      <c r="D731" t="s">
        <v>32</v>
      </c>
      <c r="E731" t="s">
        <v>507</v>
      </c>
      <c r="F731" t="s">
        <v>2</v>
      </c>
    </row>
    <row r="732" spans="1:6" x14ac:dyDescent="0.25">
      <c r="A732" t="s">
        <v>14</v>
      </c>
      <c r="B732" t="s">
        <v>499</v>
      </c>
      <c r="C732" t="s">
        <v>34</v>
      </c>
      <c r="D732" t="s">
        <v>32</v>
      </c>
      <c r="E732" t="s">
        <v>508</v>
      </c>
      <c r="F732" t="s">
        <v>2</v>
      </c>
    </row>
    <row r="733" spans="1:6" x14ac:dyDescent="0.25">
      <c r="A733" t="s">
        <v>14</v>
      </c>
      <c r="B733" t="s">
        <v>499</v>
      </c>
      <c r="C733" t="s">
        <v>34</v>
      </c>
      <c r="D733" t="s">
        <v>32</v>
      </c>
      <c r="E733" t="s">
        <v>509</v>
      </c>
      <c r="F733" t="s">
        <v>2</v>
      </c>
    </row>
    <row r="734" spans="1:6" x14ac:dyDescent="0.25">
      <c r="A734" t="s">
        <v>14</v>
      </c>
      <c r="B734" t="s">
        <v>499</v>
      </c>
      <c r="C734" t="s">
        <v>34</v>
      </c>
      <c r="D734" t="s">
        <v>32</v>
      </c>
      <c r="E734" t="s">
        <v>510</v>
      </c>
      <c r="F734" t="s">
        <v>2</v>
      </c>
    </row>
    <row r="735" spans="1:6" x14ac:dyDescent="0.25">
      <c r="A735" t="s">
        <v>14</v>
      </c>
      <c r="B735" t="s">
        <v>499</v>
      </c>
      <c r="C735" t="s">
        <v>34</v>
      </c>
      <c r="D735" t="s">
        <v>32</v>
      </c>
      <c r="E735" t="s">
        <v>511</v>
      </c>
      <c r="F735" t="s">
        <v>2</v>
      </c>
    </row>
    <row r="736" spans="1:6" x14ac:dyDescent="0.25">
      <c r="A736" t="s">
        <v>14</v>
      </c>
      <c r="B736" t="s">
        <v>499</v>
      </c>
      <c r="C736" t="s">
        <v>39</v>
      </c>
      <c r="D736" t="s">
        <v>32</v>
      </c>
      <c r="E736" t="s">
        <v>512</v>
      </c>
      <c r="F736" t="s">
        <v>2</v>
      </c>
    </row>
    <row r="737" spans="1:6" x14ac:dyDescent="0.25">
      <c r="A737" t="s">
        <v>14</v>
      </c>
      <c r="B737" t="s">
        <v>499</v>
      </c>
      <c r="C737" t="s">
        <v>40</v>
      </c>
      <c r="D737" t="s">
        <v>32</v>
      </c>
      <c r="E737" t="s">
        <v>42</v>
      </c>
    </row>
    <row r="738" spans="1:6" x14ac:dyDescent="0.25">
      <c r="A738" t="s">
        <v>14</v>
      </c>
      <c r="B738" t="s">
        <v>499</v>
      </c>
      <c r="C738" t="s">
        <v>41</v>
      </c>
      <c r="D738" t="s">
        <v>32</v>
      </c>
      <c r="E738" t="s">
        <v>42</v>
      </c>
    </row>
    <row r="739" spans="1:6" x14ac:dyDescent="0.25">
      <c r="A739" t="s">
        <v>14</v>
      </c>
      <c r="B739" t="s">
        <v>499</v>
      </c>
      <c r="C739" t="s">
        <v>29</v>
      </c>
      <c r="D739" t="s">
        <v>1</v>
      </c>
      <c r="E739" t="s">
        <v>73</v>
      </c>
    </row>
    <row r="740" spans="1:6" x14ac:dyDescent="0.25">
      <c r="A740" t="s">
        <v>14</v>
      </c>
      <c r="B740" t="s">
        <v>499</v>
      </c>
      <c r="C740" t="s">
        <v>29</v>
      </c>
      <c r="D740" t="s">
        <v>1</v>
      </c>
      <c r="E740" t="s">
        <v>513</v>
      </c>
      <c r="F740" t="s">
        <v>2</v>
      </c>
    </row>
    <row r="741" spans="1:6" x14ac:dyDescent="0.25">
      <c r="A741" t="s">
        <v>14</v>
      </c>
      <c r="B741" t="s">
        <v>499</v>
      </c>
      <c r="C741" t="s">
        <v>34</v>
      </c>
      <c r="D741" t="s">
        <v>1</v>
      </c>
      <c r="E741" t="s">
        <v>73</v>
      </c>
    </row>
    <row r="742" spans="1:6" x14ac:dyDescent="0.25">
      <c r="A742" t="s">
        <v>14</v>
      </c>
      <c r="B742" t="s">
        <v>499</v>
      </c>
      <c r="C742" t="s">
        <v>29</v>
      </c>
      <c r="D742" t="s">
        <v>1</v>
      </c>
      <c r="E742" t="s">
        <v>514</v>
      </c>
      <c r="F742" t="s">
        <v>2</v>
      </c>
    </row>
    <row r="743" spans="1:6" x14ac:dyDescent="0.25">
      <c r="A743" t="s">
        <v>14</v>
      </c>
      <c r="B743" t="s">
        <v>499</v>
      </c>
      <c r="C743" t="s">
        <v>34</v>
      </c>
      <c r="D743" t="s">
        <v>1</v>
      </c>
      <c r="E743" t="s">
        <v>515</v>
      </c>
      <c r="F743" t="s">
        <v>2</v>
      </c>
    </row>
    <row r="744" spans="1:6" x14ac:dyDescent="0.25">
      <c r="A744" t="s">
        <v>14</v>
      </c>
      <c r="B744" t="s">
        <v>499</v>
      </c>
      <c r="C744" t="s">
        <v>34</v>
      </c>
      <c r="D744" t="s">
        <v>1</v>
      </c>
      <c r="E744" t="s">
        <v>516</v>
      </c>
      <c r="F744" t="s">
        <v>2</v>
      </c>
    </row>
    <row r="745" spans="1:6" x14ac:dyDescent="0.25">
      <c r="A745" t="s">
        <v>14</v>
      </c>
      <c r="B745" t="s">
        <v>499</v>
      </c>
      <c r="C745" t="s">
        <v>34</v>
      </c>
      <c r="D745" t="s">
        <v>1</v>
      </c>
      <c r="E745" t="s">
        <v>517</v>
      </c>
      <c r="F745" t="s">
        <v>2</v>
      </c>
    </row>
    <row r="746" spans="1:6" x14ac:dyDescent="0.25">
      <c r="A746" t="s">
        <v>14</v>
      </c>
      <c r="B746" t="s">
        <v>499</v>
      </c>
      <c r="C746" t="s">
        <v>39</v>
      </c>
      <c r="D746" t="s">
        <v>1</v>
      </c>
      <c r="E746" t="s">
        <v>61</v>
      </c>
    </row>
    <row r="747" spans="1:6" x14ac:dyDescent="0.25">
      <c r="A747" t="s">
        <v>14</v>
      </c>
      <c r="B747" t="s">
        <v>499</v>
      </c>
      <c r="C747" t="s">
        <v>40</v>
      </c>
      <c r="D747" t="s">
        <v>1</v>
      </c>
      <c r="E747" t="s">
        <v>63</v>
      </c>
    </row>
    <row r="748" spans="1:6" x14ac:dyDescent="0.25">
      <c r="A748" t="s">
        <v>14</v>
      </c>
      <c r="B748" t="s">
        <v>499</v>
      </c>
      <c r="C748" t="s">
        <v>41</v>
      </c>
      <c r="D748" t="s">
        <v>1</v>
      </c>
      <c r="E748" t="s">
        <v>63</v>
      </c>
    </row>
    <row r="749" spans="1:6" x14ac:dyDescent="0.25">
      <c r="A749" t="s">
        <v>14</v>
      </c>
      <c r="B749" t="s">
        <v>518</v>
      </c>
      <c r="C749" t="s">
        <v>29</v>
      </c>
      <c r="D749" t="s">
        <v>30</v>
      </c>
      <c r="E749" t="s">
        <v>35</v>
      </c>
    </row>
    <row r="750" spans="1:6" x14ac:dyDescent="0.25">
      <c r="A750" t="s">
        <v>14</v>
      </c>
      <c r="B750" t="s">
        <v>518</v>
      </c>
      <c r="C750" t="s">
        <v>34</v>
      </c>
      <c r="D750" t="s">
        <v>30</v>
      </c>
      <c r="E750" t="s">
        <v>519</v>
      </c>
      <c r="F750" t="s">
        <v>8</v>
      </c>
    </row>
    <row r="751" spans="1:6" x14ac:dyDescent="0.25">
      <c r="A751" t="s">
        <v>14</v>
      </c>
      <c r="B751" t="s">
        <v>518</v>
      </c>
      <c r="C751" t="s">
        <v>34</v>
      </c>
      <c r="D751" t="s">
        <v>30</v>
      </c>
      <c r="E751" t="s">
        <v>520</v>
      </c>
      <c r="F751" t="s">
        <v>8</v>
      </c>
    </row>
    <row r="752" spans="1:6" x14ac:dyDescent="0.25">
      <c r="A752" t="s">
        <v>14</v>
      </c>
      <c r="B752" t="s">
        <v>518</v>
      </c>
      <c r="C752" t="s">
        <v>34</v>
      </c>
      <c r="D752" t="s">
        <v>30</v>
      </c>
      <c r="E752" t="s">
        <v>521</v>
      </c>
      <c r="F752" t="s">
        <v>2</v>
      </c>
    </row>
    <row r="753" spans="1:6" x14ac:dyDescent="0.25">
      <c r="A753" t="s">
        <v>14</v>
      </c>
      <c r="B753" t="s">
        <v>518</v>
      </c>
      <c r="C753" t="s">
        <v>34</v>
      </c>
      <c r="D753" t="s">
        <v>30</v>
      </c>
      <c r="E753" t="s">
        <v>522</v>
      </c>
      <c r="F753" t="s">
        <v>2</v>
      </c>
    </row>
    <row r="754" spans="1:6" x14ac:dyDescent="0.25">
      <c r="A754" t="s">
        <v>14</v>
      </c>
      <c r="B754" t="s">
        <v>518</v>
      </c>
      <c r="C754" t="s">
        <v>34</v>
      </c>
      <c r="D754" t="s">
        <v>30</v>
      </c>
      <c r="E754" t="s">
        <v>523</v>
      </c>
      <c r="F754" t="s">
        <v>2</v>
      </c>
    </row>
    <row r="755" spans="1:6" x14ac:dyDescent="0.25">
      <c r="A755" t="s">
        <v>14</v>
      </c>
      <c r="B755" t="s">
        <v>518</v>
      </c>
      <c r="C755" t="s">
        <v>34</v>
      </c>
      <c r="D755" t="s">
        <v>30</v>
      </c>
      <c r="E755" t="s">
        <v>524</v>
      </c>
      <c r="F755" t="s">
        <v>2</v>
      </c>
    </row>
    <row r="756" spans="1:6" x14ac:dyDescent="0.25">
      <c r="A756" t="s">
        <v>14</v>
      </c>
      <c r="B756" t="s">
        <v>518</v>
      </c>
      <c r="C756" t="s">
        <v>34</v>
      </c>
      <c r="D756" t="s">
        <v>30</v>
      </c>
      <c r="E756" t="s">
        <v>525</v>
      </c>
      <c r="F756" t="s">
        <v>2</v>
      </c>
    </row>
    <row r="757" spans="1:6" x14ac:dyDescent="0.25">
      <c r="A757" t="s">
        <v>14</v>
      </c>
      <c r="B757" t="s">
        <v>518</v>
      </c>
      <c r="C757" t="s">
        <v>39</v>
      </c>
      <c r="D757" t="s">
        <v>30</v>
      </c>
      <c r="E757" t="s">
        <v>35</v>
      </c>
    </row>
    <row r="758" spans="1:6" x14ac:dyDescent="0.25">
      <c r="A758" t="s">
        <v>14</v>
      </c>
      <c r="B758" t="s">
        <v>518</v>
      </c>
      <c r="C758" t="s">
        <v>40</v>
      </c>
      <c r="D758" t="s">
        <v>30</v>
      </c>
      <c r="E758" t="s">
        <v>35</v>
      </c>
    </row>
    <row r="759" spans="1:6" x14ac:dyDescent="0.25">
      <c r="A759" t="s">
        <v>14</v>
      </c>
      <c r="B759" t="s">
        <v>518</v>
      </c>
      <c r="C759" t="s">
        <v>41</v>
      </c>
      <c r="D759" t="s">
        <v>30</v>
      </c>
      <c r="E759" t="s">
        <v>35</v>
      </c>
    </row>
    <row r="760" spans="1:6" x14ac:dyDescent="0.25">
      <c r="A760" t="s">
        <v>14</v>
      </c>
      <c r="B760" t="s">
        <v>518</v>
      </c>
      <c r="C760" t="s">
        <v>29</v>
      </c>
      <c r="D760" t="s">
        <v>32</v>
      </c>
      <c r="E760" t="s">
        <v>42</v>
      </c>
    </row>
    <row r="761" spans="1:6" x14ac:dyDescent="0.25">
      <c r="A761" t="s">
        <v>14</v>
      </c>
      <c r="B761" t="s">
        <v>518</v>
      </c>
      <c r="C761" t="s">
        <v>34</v>
      </c>
      <c r="D761" t="s">
        <v>32</v>
      </c>
      <c r="E761" t="s">
        <v>109</v>
      </c>
    </row>
    <row r="762" spans="1:6" x14ac:dyDescent="0.25">
      <c r="A762" t="s">
        <v>14</v>
      </c>
      <c r="B762" t="s">
        <v>518</v>
      </c>
      <c r="C762" t="s">
        <v>34</v>
      </c>
      <c r="D762" t="s">
        <v>32</v>
      </c>
      <c r="E762" t="s">
        <v>526</v>
      </c>
      <c r="F762" t="s">
        <v>2</v>
      </c>
    </row>
    <row r="763" spans="1:6" x14ac:dyDescent="0.25">
      <c r="A763" t="s">
        <v>14</v>
      </c>
      <c r="B763" t="s">
        <v>518</v>
      </c>
      <c r="C763" t="s">
        <v>34</v>
      </c>
      <c r="D763" t="s">
        <v>32</v>
      </c>
      <c r="E763" t="s">
        <v>527</v>
      </c>
      <c r="F763" t="s">
        <v>2</v>
      </c>
    </row>
    <row r="764" spans="1:6" x14ac:dyDescent="0.25">
      <c r="A764" t="s">
        <v>14</v>
      </c>
      <c r="B764" t="s">
        <v>518</v>
      </c>
      <c r="C764" t="s">
        <v>34</v>
      </c>
      <c r="D764" t="s">
        <v>32</v>
      </c>
      <c r="E764" t="s">
        <v>528</v>
      </c>
      <c r="F764" t="s">
        <v>2</v>
      </c>
    </row>
    <row r="765" spans="1:6" x14ac:dyDescent="0.25">
      <c r="A765" t="s">
        <v>14</v>
      </c>
      <c r="B765" t="s">
        <v>518</v>
      </c>
      <c r="C765" t="s">
        <v>34</v>
      </c>
      <c r="D765" t="s">
        <v>32</v>
      </c>
      <c r="E765" t="s">
        <v>529</v>
      </c>
      <c r="F765" t="s">
        <v>2</v>
      </c>
    </row>
    <row r="766" spans="1:6" x14ac:dyDescent="0.25">
      <c r="A766" t="s">
        <v>14</v>
      </c>
      <c r="B766" t="s">
        <v>518</v>
      </c>
      <c r="C766" t="s">
        <v>34</v>
      </c>
      <c r="D766" t="s">
        <v>32</v>
      </c>
      <c r="E766" t="s">
        <v>530</v>
      </c>
      <c r="F766" t="s">
        <v>2</v>
      </c>
    </row>
    <row r="767" spans="1:6" x14ac:dyDescent="0.25">
      <c r="A767" t="s">
        <v>14</v>
      </c>
      <c r="B767" t="s">
        <v>518</v>
      </c>
      <c r="C767" t="s">
        <v>34</v>
      </c>
      <c r="D767" t="s">
        <v>32</v>
      </c>
      <c r="E767" t="s">
        <v>531</v>
      </c>
      <c r="F767" t="s">
        <v>2</v>
      </c>
    </row>
    <row r="768" spans="1:6" x14ac:dyDescent="0.25">
      <c r="A768" t="s">
        <v>14</v>
      </c>
      <c r="B768" t="s">
        <v>518</v>
      </c>
      <c r="C768" t="s">
        <v>39</v>
      </c>
      <c r="D768" t="s">
        <v>32</v>
      </c>
      <c r="E768" t="s">
        <v>42</v>
      </c>
    </row>
    <row r="769" spans="1:6" x14ac:dyDescent="0.25">
      <c r="A769" t="s">
        <v>14</v>
      </c>
      <c r="B769" t="s">
        <v>518</v>
      </c>
      <c r="C769" t="s">
        <v>40</v>
      </c>
      <c r="D769" t="s">
        <v>32</v>
      </c>
      <c r="E769" t="s">
        <v>42</v>
      </c>
    </row>
    <row r="770" spans="1:6" x14ac:dyDescent="0.25">
      <c r="A770" t="s">
        <v>14</v>
      </c>
      <c r="B770" t="s">
        <v>518</v>
      </c>
      <c r="C770" t="s">
        <v>41</v>
      </c>
      <c r="D770" t="s">
        <v>32</v>
      </c>
      <c r="E770" t="s">
        <v>42</v>
      </c>
    </row>
    <row r="771" spans="1:6" x14ac:dyDescent="0.25">
      <c r="A771" t="s">
        <v>14</v>
      </c>
      <c r="B771" t="s">
        <v>518</v>
      </c>
      <c r="C771" t="s">
        <v>29</v>
      </c>
      <c r="D771" t="s">
        <v>1</v>
      </c>
      <c r="E771" t="s">
        <v>63</v>
      </c>
    </row>
    <row r="772" spans="1:6" x14ac:dyDescent="0.25">
      <c r="A772" t="s">
        <v>14</v>
      </c>
      <c r="B772" t="s">
        <v>518</v>
      </c>
      <c r="C772" t="s">
        <v>34</v>
      </c>
      <c r="D772" t="s">
        <v>1</v>
      </c>
      <c r="E772" t="s">
        <v>73</v>
      </c>
    </row>
    <row r="773" spans="1:6" x14ac:dyDescent="0.25">
      <c r="A773" t="s">
        <v>14</v>
      </c>
      <c r="B773" t="s">
        <v>518</v>
      </c>
      <c r="C773" t="s">
        <v>34</v>
      </c>
      <c r="D773" t="s">
        <v>1</v>
      </c>
      <c r="E773" t="s">
        <v>532</v>
      </c>
      <c r="F773" t="s">
        <v>2</v>
      </c>
    </row>
    <row r="774" spans="1:6" x14ac:dyDescent="0.25">
      <c r="A774" t="s">
        <v>14</v>
      </c>
      <c r="B774" t="s">
        <v>518</v>
      </c>
      <c r="C774" t="s">
        <v>34</v>
      </c>
      <c r="D774" t="s">
        <v>1</v>
      </c>
      <c r="E774" t="s">
        <v>533</v>
      </c>
      <c r="F774" t="s">
        <v>2</v>
      </c>
    </row>
    <row r="775" spans="1:6" x14ac:dyDescent="0.25">
      <c r="A775" t="s">
        <v>14</v>
      </c>
      <c r="B775" t="s">
        <v>518</v>
      </c>
      <c r="C775" t="s">
        <v>34</v>
      </c>
      <c r="D775" t="s">
        <v>1</v>
      </c>
      <c r="E775" t="s">
        <v>534</v>
      </c>
      <c r="F775" t="s">
        <v>2</v>
      </c>
    </row>
    <row r="776" spans="1:6" x14ac:dyDescent="0.25">
      <c r="A776" t="s">
        <v>14</v>
      </c>
      <c r="B776" t="s">
        <v>518</v>
      </c>
      <c r="C776" t="s">
        <v>34</v>
      </c>
      <c r="D776" t="s">
        <v>1</v>
      </c>
      <c r="E776" t="s">
        <v>535</v>
      </c>
      <c r="F776" t="s">
        <v>2</v>
      </c>
    </row>
    <row r="777" spans="1:6" x14ac:dyDescent="0.25">
      <c r="A777" t="s">
        <v>14</v>
      </c>
      <c r="B777" t="s">
        <v>518</v>
      </c>
      <c r="C777" t="s">
        <v>34</v>
      </c>
      <c r="D777" t="s">
        <v>1</v>
      </c>
      <c r="E777" t="s">
        <v>536</v>
      </c>
      <c r="F777" t="s">
        <v>2</v>
      </c>
    </row>
    <row r="778" spans="1:6" x14ac:dyDescent="0.25">
      <c r="A778" t="s">
        <v>14</v>
      </c>
      <c r="B778" t="s">
        <v>518</v>
      </c>
      <c r="C778" t="s">
        <v>39</v>
      </c>
      <c r="D778" t="s">
        <v>1</v>
      </c>
      <c r="E778" t="s">
        <v>63</v>
      </c>
    </row>
    <row r="779" spans="1:6" x14ac:dyDescent="0.25">
      <c r="A779" t="s">
        <v>14</v>
      </c>
      <c r="B779" t="s">
        <v>518</v>
      </c>
      <c r="C779" t="s">
        <v>40</v>
      </c>
      <c r="D779" t="s">
        <v>1</v>
      </c>
      <c r="E779" t="s">
        <v>63</v>
      </c>
    </row>
    <row r="780" spans="1:6" x14ac:dyDescent="0.25">
      <c r="A780" t="s">
        <v>14</v>
      </c>
      <c r="B780" t="s">
        <v>518</v>
      </c>
      <c r="C780" t="s">
        <v>41</v>
      </c>
      <c r="D780" t="s">
        <v>1</v>
      </c>
      <c r="E780" t="s">
        <v>63</v>
      </c>
    </row>
    <row r="781" spans="1:6" x14ac:dyDescent="0.25">
      <c r="A781" t="s">
        <v>14</v>
      </c>
      <c r="B781" t="s">
        <v>537</v>
      </c>
      <c r="C781" t="s">
        <v>29</v>
      </c>
      <c r="D781" t="s">
        <v>30</v>
      </c>
      <c r="E781" t="s">
        <v>35</v>
      </c>
    </row>
    <row r="782" spans="1:6" x14ac:dyDescent="0.25">
      <c r="A782" t="s">
        <v>14</v>
      </c>
      <c r="B782" t="s">
        <v>537</v>
      </c>
      <c r="C782" t="s">
        <v>34</v>
      </c>
      <c r="D782" t="s">
        <v>30</v>
      </c>
      <c r="E782" t="s">
        <v>538</v>
      </c>
      <c r="F782" t="s">
        <v>8</v>
      </c>
    </row>
    <row r="783" spans="1:6" x14ac:dyDescent="0.25">
      <c r="A783" t="s">
        <v>14</v>
      </c>
      <c r="B783" t="s">
        <v>537</v>
      </c>
      <c r="C783" t="s">
        <v>34</v>
      </c>
      <c r="D783" t="s">
        <v>30</v>
      </c>
      <c r="E783" t="s">
        <v>539</v>
      </c>
      <c r="F783" t="s">
        <v>8</v>
      </c>
    </row>
    <row r="784" spans="1:6" x14ac:dyDescent="0.25">
      <c r="A784" t="s">
        <v>14</v>
      </c>
      <c r="B784" t="s">
        <v>537</v>
      </c>
      <c r="C784" t="s">
        <v>39</v>
      </c>
      <c r="D784" t="s">
        <v>30</v>
      </c>
      <c r="E784" t="s">
        <v>35</v>
      </c>
    </row>
    <row r="785" spans="1:6" x14ac:dyDescent="0.25">
      <c r="A785" t="s">
        <v>14</v>
      </c>
      <c r="B785" t="s">
        <v>537</v>
      </c>
      <c r="C785" t="s">
        <v>40</v>
      </c>
      <c r="D785" t="s">
        <v>30</v>
      </c>
      <c r="E785" t="s">
        <v>35</v>
      </c>
    </row>
    <row r="786" spans="1:6" x14ac:dyDescent="0.25">
      <c r="A786" t="s">
        <v>14</v>
      </c>
      <c r="B786" t="s">
        <v>537</v>
      </c>
      <c r="C786" t="s">
        <v>41</v>
      </c>
      <c r="D786" t="s">
        <v>30</v>
      </c>
      <c r="E786" t="s">
        <v>35</v>
      </c>
    </row>
    <row r="787" spans="1:6" x14ac:dyDescent="0.25">
      <c r="A787" t="s">
        <v>14</v>
      </c>
      <c r="B787" t="s">
        <v>537</v>
      </c>
      <c r="C787" t="s">
        <v>29</v>
      </c>
      <c r="D787" t="s">
        <v>32</v>
      </c>
      <c r="E787" t="s">
        <v>42</v>
      </c>
    </row>
    <row r="788" spans="1:6" x14ac:dyDescent="0.25">
      <c r="A788" t="s">
        <v>14</v>
      </c>
      <c r="B788" t="s">
        <v>537</v>
      </c>
      <c r="C788" t="s">
        <v>34</v>
      </c>
      <c r="D788" t="s">
        <v>32</v>
      </c>
      <c r="E788" t="s">
        <v>109</v>
      </c>
    </row>
    <row r="789" spans="1:6" x14ac:dyDescent="0.25">
      <c r="A789" t="s">
        <v>14</v>
      </c>
      <c r="B789" t="s">
        <v>537</v>
      </c>
      <c r="C789" t="s">
        <v>34</v>
      </c>
      <c r="D789" t="s">
        <v>32</v>
      </c>
      <c r="E789" t="s">
        <v>540</v>
      </c>
      <c r="F789" t="s">
        <v>2</v>
      </c>
    </row>
    <row r="790" spans="1:6" x14ac:dyDescent="0.25">
      <c r="A790" t="s">
        <v>14</v>
      </c>
      <c r="B790" t="s">
        <v>537</v>
      </c>
      <c r="C790" t="s">
        <v>34</v>
      </c>
      <c r="D790" t="s">
        <v>32</v>
      </c>
      <c r="E790" t="s">
        <v>541</v>
      </c>
      <c r="F790" t="s">
        <v>2</v>
      </c>
    </row>
    <row r="791" spans="1:6" x14ac:dyDescent="0.25">
      <c r="A791" t="s">
        <v>14</v>
      </c>
      <c r="B791" t="s">
        <v>537</v>
      </c>
      <c r="C791" t="s">
        <v>39</v>
      </c>
      <c r="D791" t="s">
        <v>32</v>
      </c>
      <c r="E791" t="s">
        <v>42</v>
      </c>
    </row>
    <row r="792" spans="1:6" x14ac:dyDescent="0.25">
      <c r="A792" t="s">
        <v>14</v>
      </c>
      <c r="B792" t="s">
        <v>537</v>
      </c>
      <c r="C792" t="s">
        <v>40</v>
      </c>
      <c r="D792" t="s">
        <v>32</v>
      </c>
      <c r="E792" t="s">
        <v>42</v>
      </c>
    </row>
    <row r="793" spans="1:6" x14ac:dyDescent="0.25">
      <c r="A793" t="s">
        <v>14</v>
      </c>
      <c r="B793" t="s">
        <v>537</v>
      </c>
      <c r="C793" t="s">
        <v>41</v>
      </c>
      <c r="D793" t="s">
        <v>32</v>
      </c>
      <c r="E793" t="s">
        <v>42</v>
      </c>
    </row>
    <row r="794" spans="1:6" x14ac:dyDescent="0.25">
      <c r="A794" t="s">
        <v>14</v>
      </c>
      <c r="B794" t="s">
        <v>537</v>
      </c>
      <c r="C794" t="s">
        <v>29</v>
      </c>
      <c r="D794" t="s">
        <v>1</v>
      </c>
      <c r="E794" t="s">
        <v>63</v>
      </c>
    </row>
    <row r="795" spans="1:6" x14ac:dyDescent="0.25">
      <c r="A795" t="s">
        <v>14</v>
      </c>
      <c r="B795" t="s">
        <v>537</v>
      </c>
      <c r="C795" t="s">
        <v>34</v>
      </c>
      <c r="D795" t="s">
        <v>1</v>
      </c>
      <c r="E795" t="s">
        <v>73</v>
      </c>
    </row>
    <row r="796" spans="1:6" x14ac:dyDescent="0.25">
      <c r="A796" t="s">
        <v>14</v>
      </c>
      <c r="B796" t="s">
        <v>537</v>
      </c>
      <c r="C796" t="s">
        <v>34</v>
      </c>
      <c r="D796" t="s">
        <v>1</v>
      </c>
      <c r="E796" t="s">
        <v>542</v>
      </c>
      <c r="F796" t="s">
        <v>2</v>
      </c>
    </row>
    <row r="797" spans="1:6" x14ac:dyDescent="0.25">
      <c r="A797" t="s">
        <v>14</v>
      </c>
      <c r="B797" t="s">
        <v>537</v>
      </c>
      <c r="C797" t="s">
        <v>34</v>
      </c>
      <c r="D797" t="s">
        <v>1</v>
      </c>
      <c r="E797" t="s">
        <v>543</v>
      </c>
      <c r="F797" t="s">
        <v>2</v>
      </c>
    </row>
    <row r="798" spans="1:6" x14ac:dyDescent="0.25">
      <c r="A798" t="s">
        <v>14</v>
      </c>
      <c r="B798" t="s">
        <v>537</v>
      </c>
      <c r="C798" t="s">
        <v>39</v>
      </c>
      <c r="D798" t="s">
        <v>1</v>
      </c>
      <c r="E798" t="s">
        <v>63</v>
      </c>
    </row>
    <row r="799" spans="1:6" x14ac:dyDescent="0.25">
      <c r="A799" t="s">
        <v>14</v>
      </c>
      <c r="B799" t="s">
        <v>537</v>
      </c>
      <c r="C799" t="s">
        <v>40</v>
      </c>
      <c r="D799" t="s">
        <v>1</v>
      </c>
      <c r="E799" t="s">
        <v>63</v>
      </c>
    </row>
    <row r="800" spans="1:6" x14ac:dyDescent="0.25">
      <c r="A800" t="s">
        <v>14</v>
      </c>
      <c r="B800" t="s">
        <v>537</v>
      </c>
      <c r="C800" t="s">
        <v>41</v>
      </c>
      <c r="D800" t="s">
        <v>1</v>
      </c>
      <c r="E800" t="s">
        <v>63</v>
      </c>
    </row>
    <row r="801" spans="1:6" x14ac:dyDescent="0.25">
      <c r="A801" t="s">
        <v>14</v>
      </c>
      <c r="B801" t="s">
        <v>544</v>
      </c>
      <c r="C801" t="s">
        <v>29</v>
      </c>
      <c r="D801" t="s">
        <v>30</v>
      </c>
      <c r="E801" t="s">
        <v>35</v>
      </c>
    </row>
    <row r="802" spans="1:6" x14ac:dyDescent="0.25">
      <c r="A802" t="s">
        <v>14</v>
      </c>
      <c r="B802" t="s">
        <v>544</v>
      </c>
      <c r="C802" t="s">
        <v>34</v>
      </c>
      <c r="D802" t="s">
        <v>30</v>
      </c>
      <c r="E802" t="s">
        <v>545</v>
      </c>
      <c r="F802" t="s">
        <v>7</v>
      </c>
    </row>
    <row r="803" spans="1:6" x14ac:dyDescent="0.25">
      <c r="A803" t="s">
        <v>14</v>
      </c>
      <c r="B803" t="s">
        <v>544</v>
      </c>
      <c r="C803" t="s">
        <v>34</v>
      </c>
      <c r="D803" t="s">
        <v>30</v>
      </c>
      <c r="E803" t="s">
        <v>546</v>
      </c>
      <c r="F803" t="s">
        <v>8</v>
      </c>
    </row>
    <row r="804" spans="1:6" x14ac:dyDescent="0.25">
      <c r="A804" t="s">
        <v>14</v>
      </c>
      <c r="B804" t="s">
        <v>544</v>
      </c>
      <c r="C804" t="s">
        <v>34</v>
      </c>
      <c r="D804" t="s">
        <v>30</v>
      </c>
      <c r="E804" t="s">
        <v>547</v>
      </c>
      <c r="F804" t="s">
        <v>8</v>
      </c>
    </row>
    <row r="805" spans="1:6" x14ac:dyDescent="0.25">
      <c r="A805" t="s">
        <v>14</v>
      </c>
      <c r="B805" t="s">
        <v>544</v>
      </c>
      <c r="C805" t="s">
        <v>34</v>
      </c>
      <c r="D805" t="s">
        <v>30</v>
      </c>
      <c r="E805" t="s">
        <v>548</v>
      </c>
      <c r="F805" t="s">
        <v>2</v>
      </c>
    </row>
    <row r="806" spans="1:6" x14ac:dyDescent="0.25">
      <c r="A806" t="s">
        <v>14</v>
      </c>
      <c r="B806" t="s">
        <v>544</v>
      </c>
      <c r="C806" t="s">
        <v>34</v>
      </c>
      <c r="D806" t="s">
        <v>30</v>
      </c>
      <c r="E806" t="s">
        <v>549</v>
      </c>
      <c r="F806" t="s">
        <v>2</v>
      </c>
    </row>
    <row r="807" spans="1:6" x14ac:dyDescent="0.25">
      <c r="A807" t="s">
        <v>14</v>
      </c>
      <c r="B807" t="s">
        <v>544</v>
      </c>
      <c r="C807" t="s">
        <v>39</v>
      </c>
      <c r="D807" t="s">
        <v>30</v>
      </c>
      <c r="E807" t="s">
        <v>35</v>
      </c>
    </row>
    <row r="808" spans="1:6" x14ac:dyDescent="0.25">
      <c r="A808" t="s">
        <v>14</v>
      </c>
      <c r="B808" t="s">
        <v>544</v>
      </c>
      <c r="C808" t="s">
        <v>40</v>
      </c>
      <c r="D808" t="s">
        <v>30</v>
      </c>
      <c r="E808" t="s">
        <v>35</v>
      </c>
    </row>
    <row r="809" spans="1:6" x14ac:dyDescent="0.25">
      <c r="A809" t="s">
        <v>14</v>
      </c>
      <c r="B809" t="s">
        <v>544</v>
      </c>
      <c r="C809" t="s">
        <v>41</v>
      </c>
      <c r="D809" t="s">
        <v>30</v>
      </c>
      <c r="E809" t="s">
        <v>35</v>
      </c>
    </row>
    <row r="810" spans="1:6" x14ac:dyDescent="0.25">
      <c r="A810" t="s">
        <v>14</v>
      </c>
      <c r="B810" t="s">
        <v>544</v>
      </c>
      <c r="C810" t="s">
        <v>29</v>
      </c>
      <c r="D810" t="s">
        <v>32</v>
      </c>
      <c r="E810" t="s">
        <v>42</v>
      </c>
    </row>
    <row r="811" spans="1:6" x14ac:dyDescent="0.25">
      <c r="A811" t="s">
        <v>14</v>
      </c>
      <c r="B811" t="s">
        <v>544</v>
      </c>
      <c r="C811" t="s">
        <v>34</v>
      </c>
      <c r="D811" t="s">
        <v>32</v>
      </c>
      <c r="E811" t="s">
        <v>109</v>
      </c>
    </row>
    <row r="812" spans="1:6" x14ac:dyDescent="0.25">
      <c r="A812" t="s">
        <v>14</v>
      </c>
      <c r="B812" t="s">
        <v>544</v>
      </c>
      <c r="C812" t="s">
        <v>34</v>
      </c>
      <c r="D812" t="s">
        <v>32</v>
      </c>
      <c r="E812" t="s">
        <v>550</v>
      </c>
      <c r="F812" t="s">
        <v>8</v>
      </c>
    </row>
    <row r="813" spans="1:6" x14ac:dyDescent="0.25">
      <c r="A813" t="s">
        <v>14</v>
      </c>
      <c r="B813" t="s">
        <v>544</v>
      </c>
      <c r="C813" t="s">
        <v>34</v>
      </c>
      <c r="D813" t="s">
        <v>32</v>
      </c>
      <c r="E813" t="s">
        <v>551</v>
      </c>
      <c r="F813" t="s">
        <v>2</v>
      </c>
    </row>
    <row r="814" spans="1:6" x14ac:dyDescent="0.25">
      <c r="A814" t="s">
        <v>14</v>
      </c>
      <c r="B814" t="s">
        <v>544</v>
      </c>
      <c r="C814" t="s">
        <v>34</v>
      </c>
      <c r="D814" t="s">
        <v>32</v>
      </c>
      <c r="E814" t="s">
        <v>552</v>
      </c>
      <c r="F814" t="s">
        <v>2</v>
      </c>
    </row>
    <row r="815" spans="1:6" x14ac:dyDescent="0.25">
      <c r="A815" t="s">
        <v>14</v>
      </c>
      <c r="B815" t="s">
        <v>544</v>
      </c>
      <c r="C815" t="s">
        <v>34</v>
      </c>
      <c r="D815" t="s">
        <v>32</v>
      </c>
      <c r="E815" t="s">
        <v>553</v>
      </c>
      <c r="F815" t="s">
        <v>2</v>
      </c>
    </row>
    <row r="816" spans="1:6" x14ac:dyDescent="0.25">
      <c r="A816" t="s">
        <v>14</v>
      </c>
      <c r="B816" t="s">
        <v>544</v>
      </c>
      <c r="C816" t="s">
        <v>39</v>
      </c>
      <c r="D816" t="s">
        <v>32</v>
      </c>
      <c r="E816" t="s">
        <v>42</v>
      </c>
    </row>
    <row r="817" spans="1:6" x14ac:dyDescent="0.25">
      <c r="A817" t="s">
        <v>14</v>
      </c>
      <c r="B817" t="s">
        <v>544</v>
      </c>
      <c r="C817" t="s">
        <v>40</v>
      </c>
      <c r="D817" t="s">
        <v>32</v>
      </c>
      <c r="E817" t="s">
        <v>42</v>
      </c>
    </row>
    <row r="818" spans="1:6" x14ac:dyDescent="0.25">
      <c r="A818" t="s">
        <v>14</v>
      </c>
      <c r="B818" t="s">
        <v>544</v>
      </c>
      <c r="C818" t="s">
        <v>41</v>
      </c>
      <c r="D818" t="s">
        <v>32</v>
      </c>
      <c r="E818" t="s">
        <v>42</v>
      </c>
    </row>
    <row r="819" spans="1:6" x14ac:dyDescent="0.25">
      <c r="A819" t="s">
        <v>14</v>
      </c>
      <c r="B819" t="s">
        <v>544</v>
      </c>
      <c r="C819" t="s">
        <v>29</v>
      </c>
      <c r="D819" t="s">
        <v>1</v>
      </c>
      <c r="E819" t="s">
        <v>63</v>
      </c>
    </row>
    <row r="820" spans="1:6" x14ac:dyDescent="0.25">
      <c r="A820" t="s">
        <v>14</v>
      </c>
      <c r="B820" t="s">
        <v>544</v>
      </c>
      <c r="C820" t="s">
        <v>34</v>
      </c>
      <c r="D820" t="s">
        <v>1</v>
      </c>
      <c r="E820" t="s">
        <v>73</v>
      </c>
    </row>
    <row r="821" spans="1:6" x14ac:dyDescent="0.25">
      <c r="A821" t="s">
        <v>14</v>
      </c>
      <c r="B821" t="s">
        <v>544</v>
      </c>
      <c r="C821" t="s">
        <v>34</v>
      </c>
      <c r="D821" t="s">
        <v>1</v>
      </c>
      <c r="E821" t="s">
        <v>554</v>
      </c>
      <c r="F821" t="s">
        <v>2</v>
      </c>
    </row>
    <row r="822" spans="1:6" x14ac:dyDescent="0.25">
      <c r="A822" t="s">
        <v>14</v>
      </c>
      <c r="B822" t="s">
        <v>544</v>
      </c>
      <c r="C822" t="s">
        <v>34</v>
      </c>
      <c r="D822" t="s">
        <v>1</v>
      </c>
      <c r="E822" t="s">
        <v>555</v>
      </c>
      <c r="F822" t="s">
        <v>2</v>
      </c>
    </row>
    <row r="823" spans="1:6" x14ac:dyDescent="0.25">
      <c r="A823" t="s">
        <v>14</v>
      </c>
      <c r="B823" t="s">
        <v>544</v>
      </c>
      <c r="C823" t="s">
        <v>34</v>
      </c>
      <c r="D823" t="s">
        <v>1</v>
      </c>
      <c r="E823" t="s">
        <v>556</v>
      </c>
      <c r="F823" t="s">
        <v>2</v>
      </c>
    </row>
    <row r="824" spans="1:6" x14ac:dyDescent="0.25">
      <c r="A824" t="s">
        <v>14</v>
      </c>
      <c r="B824" t="s">
        <v>544</v>
      </c>
      <c r="C824" t="s">
        <v>34</v>
      </c>
      <c r="D824" t="s">
        <v>1</v>
      </c>
      <c r="E824" t="s">
        <v>557</v>
      </c>
      <c r="F824" t="s">
        <v>2</v>
      </c>
    </row>
    <row r="825" spans="1:6" x14ac:dyDescent="0.25">
      <c r="A825" t="s">
        <v>14</v>
      </c>
      <c r="B825" t="s">
        <v>544</v>
      </c>
      <c r="C825" t="s">
        <v>34</v>
      </c>
      <c r="D825" t="s">
        <v>1</v>
      </c>
      <c r="E825" t="s">
        <v>558</v>
      </c>
      <c r="F825" t="s">
        <v>2</v>
      </c>
    </row>
    <row r="826" spans="1:6" x14ac:dyDescent="0.25">
      <c r="A826" t="s">
        <v>14</v>
      </c>
      <c r="B826" t="s">
        <v>544</v>
      </c>
      <c r="C826" t="s">
        <v>34</v>
      </c>
      <c r="D826" t="s">
        <v>1</v>
      </c>
      <c r="E826" t="s">
        <v>559</v>
      </c>
      <c r="F826" t="s">
        <v>8</v>
      </c>
    </row>
    <row r="827" spans="1:6" x14ac:dyDescent="0.25">
      <c r="A827" t="s">
        <v>14</v>
      </c>
      <c r="B827" t="s">
        <v>544</v>
      </c>
      <c r="C827" t="s">
        <v>39</v>
      </c>
      <c r="D827" t="s">
        <v>1</v>
      </c>
      <c r="E827" t="s">
        <v>63</v>
      </c>
    </row>
    <row r="828" spans="1:6" x14ac:dyDescent="0.25">
      <c r="A828" t="s">
        <v>14</v>
      </c>
      <c r="B828" t="s">
        <v>544</v>
      </c>
      <c r="C828" t="s">
        <v>40</v>
      </c>
      <c r="D828" t="s">
        <v>1</v>
      </c>
      <c r="E828" t="s">
        <v>63</v>
      </c>
    </row>
    <row r="829" spans="1:6" x14ac:dyDescent="0.25">
      <c r="A829" t="s">
        <v>14</v>
      </c>
      <c r="B829" t="s">
        <v>544</v>
      </c>
      <c r="C829" t="s">
        <v>41</v>
      </c>
      <c r="D829" t="s">
        <v>1</v>
      </c>
      <c r="E829" t="s">
        <v>63</v>
      </c>
    </row>
    <row r="830" spans="1:6" x14ac:dyDescent="0.25">
      <c r="A830" t="s">
        <v>15</v>
      </c>
      <c r="B830" t="s">
        <v>560</v>
      </c>
      <c r="C830" t="s">
        <v>29</v>
      </c>
      <c r="D830" t="s">
        <v>30</v>
      </c>
      <c r="E830" t="s">
        <v>561</v>
      </c>
      <c r="F830" t="s">
        <v>2</v>
      </c>
    </row>
    <row r="831" spans="1:6" x14ac:dyDescent="0.25">
      <c r="A831" t="s">
        <v>15</v>
      </c>
      <c r="B831" t="s">
        <v>560</v>
      </c>
      <c r="C831" t="s">
        <v>29</v>
      </c>
      <c r="D831" t="s">
        <v>30</v>
      </c>
      <c r="E831" t="s">
        <v>562</v>
      </c>
      <c r="F831" t="s">
        <v>8</v>
      </c>
    </row>
    <row r="832" spans="1:6" x14ac:dyDescent="0.25">
      <c r="A832" t="s">
        <v>15</v>
      </c>
      <c r="B832" t="s">
        <v>560</v>
      </c>
      <c r="C832" t="s">
        <v>29</v>
      </c>
      <c r="D832" t="s">
        <v>30</v>
      </c>
      <c r="E832" t="s">
        <v>563</v>
      </c>
      <c r="F832" t="s">
        <v>8</v>
      </c>
    </row>
    <row r="833" spans="1:6" x14ac:dyDescent="0.25">
      <c r="A833" t="s">
        <v>15</v>
      </c>
      <c r="B833" t="s">
        <v>560</v>
      </c>
      <c r="C833" t="s">
        <v>29</v>
      </c>
      <c r="D833" t="s">
        <v>30</v>
      </c>
      <c r="E833" t="s">
        <v>564</v>
      </c>
      <c r="F833" t="s">
        <v>2</v>
      </c>
    </row>
    <row r="834" spans="1:6" x14ac:dyDescent="0.25">
      <c r="A834" t="s">
        <v>15</v>
      </c>
      <c r="B834" t="s">
        <v>560</v>
      </c>
      <c r="C834" t="s">
        <v>34</v>
      </c>
      <c r="D834" t="s">
        <v>30</v>
      </c>
      <c r="E834" t="s">
        <v>565</v>
      </c>
      <c r="F834" t="s">
        <v>2</v>
      </c>
    </row>
    <row r="835" spans="1:6" x14ac:dyDescent="0.25">
      <c r="A835" t="s">
        <v>15</v>
      </c>
      <c r="B835" t="s">
        <v>560</v>
      </c>
      <c r="C835" t="s">
        <v>39</v>
      </c>
      <c r="D835" t="s">
        <v>30</v>
      </c>
      <c r="E835" t="s">
        <v>566</v>
      </c>
      <c r="F835" t="s">
        <v>2</v>
      </c>
    </row>
    <row r="836" spans="1:6" x14ac:dyDescent="0.25">
      <c r="A836" t="s">
        <v>15</v>
      </c>
      <c r="B836" t="s">
        <v>560</v>
      </c>
      <c r="C836" t="s">
        <v>40</v>
      </c>
      <c r="D836" t="s">
        <v>30</v>
      </c>
      <c r="E836" t="s">
        <v>567</v>
      </c>
      <c r="F836" t="s">
        <v>2</v>
      </c>
    </row>
    <row r="837" spans="1:6" x14ac:dyDescent="0.25">
      <c r="A837" t="s">
        <v>15</v>
      </c>
      <c r="B837" t="s">
        <v>560</v>
      </c>
      <c r="C837" t="s">
        <v>41</v>
      </c>
      <c r="D837" t="s">
        <v>30</v>
      </c>
      <c r="E837" t="s">
        <v>568</v>
      </c>
      <c r="F837" t="s">
        <v>8</v>
      </c>
    </row>
    <row r="838" spans="1:6" x14ac:dyDescent="0.25">
      <c r="A838" t="s">
        <v>15</v>
      </c>
      <c r="B838" t="s">
        <v>560</v>
      </c>
      <c r="C838" t="s">
        <v>41</v>
      </c>
      <c r="D838" t="s">
        <v>30</v>
      </c>
      <c r="E838" t="s">
        <v>569</v>
      </c>
      <c r="F838" t="s">
        <v>7</v>
      </c>
    </row>
    <row r="839" spans="1:6" x14ac:dyDescent="0.25">
      <c r="A839" t="s">
        <v>15</v>
      </c>
      <c r="B839" t="s">
        <v>560</v>
      </c>
      <c r="C839" t="s">
        <v>41</v>
      </c>
      <c r="D839" t="s">
        <v>30</v>
      </c>
      <c r="E839" t="s">
        <v>570</v>
      </c>
      <c r="F839" t="s">
        <v>8</v>
      </c>
    </row>
    <row r="840" spans="1:6" x14ac:dyDescent="0.25">
      <c r="A840" t="s">
        <v>15</v>
      </c>
      <c r="B840" t="s">
        <v>560</v>
      </c>
      <c r="C840" t="s">
        <v>29</v>
      </c>
      <c r="D840" t="s">
        <v>32</v>
      </c>
      <c r="E840" t="s">
        <v>54</v>
      </c>
    </row>
    <row r="841" spans="1:6" x14ac:dyDescent="0.25">
      <c r="A841" t="s">
        <v>15</v>
      </c>
      <c r="B841" t="s">
        <v>560</v>
      </c>
      <c r="C841" t="s">
        <v>34</v>
      </c>
      <c r="D841" t="s">
        <v>32</v>
      </c>
      <c r="E841" t="s">
        <v>54</v>
      </c>
    </row>
    <row r="842" spans="1:6" x14ac:dyDescent="0.25">
      <c r="A842" t="s">
        <v>15</v>
      </c>
      <c r="B842" t="s">
        <v>560</v>
      </c>
      <c r="C842" t="s">
        <v>39</v>
      </c>
      <c r="D842" t="s">
        <v>32</v>
      </c>
      <c r="E842" t="s">
        <v>54</v>
      </c>
    </row>
    <row r="843" spans="1:6" x14ac:dyDescent="0.25">
      <c r="A843" t="s">
        <v>15</v>
      </c>
      <c r="B843" t="s">
        <v>560</v>
      </c>
      <c r="C843" t="s">
        <v>40</v>
      </c>
      <c r="D843" t="s">
        <v>32</v>
      </c>
      <c r="E843" t="s">
        <v>109</v>
      </c>
    </row>
    <row r="844" spans="1:6" x14ac:dyDescent="0.25">
      <c r="A844" t="s">
        <v>15</v>
      </c>
      <c r="B844" t="s">
        <v>560</v>
      </c>
      <c r="C844" t="s">
        <v>40</v>
      </c>
      <c r="D844" t="s">
        <v>32</v>
      </c>
      <c r="E844" t="s">
        <v>571</v>
      </c>
      <c r="F844" t="s">
        <v>7</v>
      </c>
    </row>
    <row r="845" spans="1:6" x14ac:dyDescent="0.25">
      <c r="A845" t="s">
        <v>15</v>
      </c>
      <c r="B845" t="s">
        <v>560</v>
      </c>
      <c r="C845" t="s">
        <v>41</v>
      </c>
      <c r="D845" t="s">
        <v>32</v>
      </c>
      <c r="E845" t="s">
        <v>109</v>
      </c>
    </row>
    <row r="846" spans="1:6" x14ac:dyDescent="0.25">
      <c r="A846" t="s">
        <v>15</v>
      </c>
      <c r="B846" t="s">
        <v>560</v>
      </c>
      <c r="C846" t="s">
        <v>41</v>
      </c>
      <c r="D846" t="s">
        <v>32</v>
      </c>
      <c r="E846" t="s">
        <v>572</v>
      </c>
      <c r="F846" t="s">
        <v>8</v>
      </c>
    </row>
    <row r="847" spans="1:6" x14ac:dyDescent="0.25">
      <c r="A847" t="s">
        <v>15</v>
      </c>
      <c r="B847" t="s">
        <v>560</v>
      </c>
      <c r="C847" t="s">
        <v>41</v>
      </c>
      <c r="D847" t="s">
        <v>32</v>
      </c>
      <c r="E847" t="s">
        <v>573</v>
      </c>
      <c r="F847" t="s">
        <v>8</v>
      </c>
    </row>
    <row r="848" spans="1:6" x14ac:dyDescent="0.25">
      <c r="A848" t="s">
        <v>15</v>
      </c>
      <c r="B848" t="s">
        <v>560</v>
      </c>
      <c r="C848" t="s">
        <v>41</v>
      </c>
      <c r="D848" t="s">
        <v>32</v>
      </c>
      <c r="E848" t="s">
        <v>574</v>
      </c>
      <c r="F848" t="s">
        <v>2</v>
      </c>
    </row>
    <row r="849" spans="1:6" x14ac:dyDescent="0.25">
      <c r="A849" t="s">
        <v>15</v>
      </c>
      <c r="B849" t="s">
        <v>560</v>
      </c>
      <c r="C849" t="s">
        <v>29</v>
      </c>
      <c r="D849" t="s">
        <v>1</v>
      </c>
      <c r="E849" t="s">
        <v>61</v>
      </c>
    </row>
    <row r="850" spans="1:6" x14ac:dyDescent="0.25">
      <c r="A850" t="s">
        <v>15</v>
      </c>
      <c r="B850" t="s">
        <v>560</v>
      </c>
      <c r="C850" t="s">
        <v>34</v>
      </c>
      <c r="D850" t="s">
        <v>1</v>
      </c>
      <c r="E850" t="s">
        <v>61</v>
      </c>
    </row>
    <row r="851" spans="1:6" x14ac:dyDescent="0.25">
      <c r="A851" t="s">
        <v>15</v>
      </c>
      <c r="B851" t="s">
        <v>560</v>
      </c>
      <c r="C851" t="s">
        <v>39</v>
      </c>
      <c r="D851" t="s">
        <v>1</v>
      </c>
      <c r="E851" t="s">
        <v>61</v>
      </c>
    </row>
    <row r="852" spans="1:6" x14ac:dyDescent="0.25">
      <c r="A852" t="s">
        <v>15</v>
      </c>
      <c r="B852" t="s">
        <v>560</v>
      </c>
      <c r="C852" t="s">
        <v>40</v>
      </c>
      <c r="D852" t="s">
        <v>1</v>
      </c>
      <c r="E852" t="s">
        <v>61</v>
      </c>
    </row>
    <row r="853" spans="1:6" x14ac:dyDescent="0.25">
      <c r="A853" t="s">
        <v>15</v>
      </c>
      <c r="B853" t="s">
        <v>560</v>
      </c>
      <c r="C853" t="s">
        <v>41</v>
      </c>
      <c r="D853" t="s">
        <v>1</v>
      </c>
      <c r="E853" t="s">
        <v>73</v>
      </c>
    </row>
    <row r="854" spans="1:6" x14ac:dyDescent="0.25">
      <c r="A854" t="s">
        <v>15</v>
      </c>
      <c r="B854" t="s">
        <v>560</v>
      </c>
      <c r="C854" t="s">
        <v>41</v>
      </c>
      <c r="D854" t="s">
        <v>1</v>
      </c>
      <c r="E854" t="s">
        <v>575</v>
      </c>
      <c r="F854" t="s">
        <v>2</v>
      </c>
    </row>
    <row r="855" spans="1:6" x14ac:dyDescent="0.25">
      <c r="A855" t="s">
        <v>15</v>
      </c>
      <c r="B855" t="s">
        <v>560</v>
      </c>
      <c r="C855" t="s">
        <v>41</v>
      </c>
      <c r="D855" t="s">
        <v>1</v>
      </c>
      <c r="E855" t="s">
        <v>576</v>
      </c>
      <c r="F855" t="s">
        <v>2</v>
      </c>
    </row>
    <row r="856" spans="1:6" x14ac:dyDescent="0.25">
      <c r="A856" t="s">
        <v>15</v>
      </c>
      <c r="B856" t="s">
        <v>560</v>
      </c>
      <c r="C856" t="s">
        <v>41</v>
      </c>
      <c r="D856" t="s">
        <v>1</v>
      </c>
      <c r="E856" t="s">
        <v>577</v>
      </c>
      <c r="F856" t="s">
        <v>2</v>
      </c>
    </row>
    <row r="857" spans="1:6" x14ac:dyDescent="0.25">
      <c r="A857" t="s">
        <v>15</v>
      </c>
      <c r="B857" t="s">
        <v>578</v>
      </c>
      <c r="C857" t="s">
        <v>29</v>
      </c>
      <c r="D857" t="s">
        <v>30</v>
      </c>
      <c r="E857" t="s">
        <v>459</v>
      </c>
    </row>
    <row r="858" spans="1:6" x14ac:dyDescent="0.25">
      <c r="A858" t="s">
        <v>15</v>
      </c>
      <c r="B858" t="s">
        <v>578</v>
      </c>
      <c r="C858" t="s">
        <v>34</v>
      </c>
      <c r="D858" t="s">
        <v>30</v>
      </c>
      <c r="E858" t="s">
        <v>579</v>
      </c>
      <c r="F858" t="s">
        <v>2</v>
      </c>
    </row>
    <row r="859" spans="1:6" x14ac:dyDescent="0.25">
      <c r="A859" t="s">
        <v>15</v>
      </c>
      <c r="B859" t="s">
        <v>578</v>
      </c>
      <c r="C859" t="s">
        <v>34</v>
      </c>
      <c r="D859" t="s">
        <v>30</v>
      </c>
      <c r="E859" t="s">
        <v>580</v>
      </c>
      <c r="F859" t="s">
        <v>2</v>
      </c>
    </row>
    <row r="860" spans="1:6" x14ac:dyDescent="0.25">
      <c r="A860" t="s">
        <v>15</v>
      </c>
      <c r="B860" t="s">
        <v>578</v>
      </c>
      <c r="C860" t="s">
        <v>34</v>
      </c>
      <c r="D860" t="s">
        <v>30</v>
      </c>
      <c r="E860" t="s">
        <v>581</v>
      </c>
      <c r="F860" t="s">
        <v>2</v>
      </c>
    </row>
    <row r="861" spans="1:6" x14ac:dyDescent="0.25">
      <c r="A861" t="s">
        <v>15</v>
      </c>
      <c r="B861" t="s">
        <v>578</v>
      </c>
      <c r="C861" t="s">
        <v>34</v>
      </c>
      <c r="D861" t="s">
        <v>30</v>
      </c>
      <c r="E861" t="s">
        <v>582</v>
      </c>
      <c r="F861" t="s">
        <v>2</v>
      </c>
    </row>
    <row r="862" spans="1:6" x14ac:dyDescent="0.25">
      <c r="A862" t="s">
        <v>15</v>
      </c>
      <c r="B862" t="s">
        <v>578</v>
      </c>
      <c r="C862" t="s">
        <v>39</v>
      </c>
      <c r="D862" t="s">
        <v>30</v>
      </c>
      <c r="E862" t="s">
        <v>459</v>
      </c>
    </row>
    <row r="863" spans="1:6" x14ac:dyDescent="0.25">
      <c r="A863" t="s">
        <v>15</v>
      </c>
      <c r="B863" t="s">
        <v>578</v>
      </c>
      <c r="C863" t="s">
        <v>40</v>
      </c>
      <c r="D863" t="s">
        <v>30</v>
      </c>
      <c r="E863" t="s">
        <v>583</v>
      </c>
      <c r="F863" t="s">
        <v>8</v>
      </c>
    </row>
    <row r="864" spans="1:6" x14ac:dyDescent="0.25">
      <c r="A864" t="s">
        <v>15</v>
      </c>
      <c r="B864" t="s">
        <v>578</v>
      </c>
      <c r="C864" t="s">
        <v>41</v>
      </c>
      <c r="D864" t="s">
        <v>30</v>
      </c>
      <c r="E864" t="s">
        <v>584</v>
      </c>
      <c r="F864" t="s">
        <v>2</v>
      </c>
    </row>
    <row r="865" spans="1:6" x14ac:dyDescent="0.25">
      <c r="A865" t="s">
        <v>15</v>
      </c>
      <c r="B865" t="s">
        <v>578</v>
      </c>
      <c r="C865" t="s">
        <v>29</v>
      </c>
      <c r="D865" t="s">
        <v>32</v>
      </c>
      <c r="E865" t="s">
        <v>42</v>
      </c>
    </row>
    <row r="866" spans="1:6" x14ac:dyDescent="0.25">
      <c r="A866" t="s">
        <v>15</v>
      </c>
      <c r="B866" t="s">
        <v>578</v>
      </c>
      <c r="C866" t="s">
        <v>34</v>
      </c>
      <c r="D866" t="s">
        <v>32</v>
      </c>
      <c r="E866" t="s">
        <v>109</v>
      </c>
    </row>
    <row r="867" spans="1:6" x14ac:dyDescent="0.25">
      <c r="A867" t="s">
        <v>15</v>
      </c>
      <c r="B867" t="s">
        <v>578</v>
      </c>
      <c r="C867" t="s">
        <v>34</v>
      </c>
      <c r="D867" t="s">
        <v>32</v>
      </c>
      <c r="E867" t="s">
        <v>585</v>
      </c>
      <c r="F867" t="s">
        <v>2</v>
      </c>
    </row>
    <row r="868" spans="1:6" x14ac:dyDescent="0.25">
      <c r="A868" t="s">
        <v>15</v>
      </c>
      <c r="B868" t="s">
        <v>578</v>
      </c>
      <c r="C868" t="s">
        <v>34</v>
      </c>
      <c r="D868" t="s">
        <v>32</v>
      </c>
      <c r="E868" t="s">
        <v>586</v>
      </c>
      <c r="F868" t="s">
        <v>2</v>
      </c>
    </row>
    <row r="869" spans="1:6" x14ac:dyDescent="0.25">
      <c r="A869" t="s">
        <v>15</v>
      </c>
      <c r="B869" t="s">
        <v>578</v>
      </c>
      <c r="C869" t="s">
        <v>34</v>
      </c>
      <c r="D869" t="s">
        <v>32</v>
      </c>
      <c r="E869" t="s">
        <v>587</v>
      </c>
      <c r="F869" t="s">
        <v>2</v>
      </c>
    </row>
    <row r="870" spans="1:6" x14ac:dyDescent="0.25">
      <c r="A870" t="s">
        <v>15</v>
      </c>
      <c r="B870" t="s">
        <v>578</v>
      </c>
      <c r="C870" t="s">
        <v>34</v>
      </c>
      <c r="D870" t="s">
        <v>32</v>
      </c>
      <c r="E870" t="s">
        <v>588</v>
      </c>
      <c r="F870" t="s">
        <v>2</v>
      </c>
    </row>
    <row r="871" spans="1:6" x14ac:dyDescent="0.25">
      <c r="A871" t="s">
        <v>15</v>
      </c>
      <c r="B871" t="s">
        <v>578</v>
      </c>
      <c r="C871" t="s">
        <v>39</v>
      </c>
      <c r="D871" t="s">
        <v>32</v>
      </c>
      <c r="E871" t="s">
        <v>42</v>
      </c>
    </row>
    <row r="872" spans="1:6" x14ac:dyDescent="0.25">
      <c r="A872" t="s">
        <v>15</v>
      </c>
      <c r="B872" t="s">
        <v>578</v>
      </c>
      <c r="C872" t="s">
        <v>40</v>
      </c>
      <c r="D872" t="s">
        <v>32</v>
      </c>
      <c r="E872" t="s">
        <v>54</v>
      </c>
    </row>
    <row r="873" spans="1:6" x14ac:dyDescent="0.25">
      <c r="A873" t="s">
        <v>15</v>
      </c>
      <c r="B873" t="s">
        <v>578</v>
      </c>
      <c r="C873" t="s">
        <v>41</v>
      </c>
      <c r="D873" t="s">
        <v>32</v>
      </c>
      <c r="E873" t="s">
        <v>54</v>
      </c>
    </row>
    <row r="874" spans="1:6" x14ac:dyDescent="0.25">
      <c r="A874" t="s">
        <v>15</v>
      </c>
      <c r="B874" t="s">
        <v>578</v>
      </c>
      <c r="C874" t="s">
        <v>29</v>
      </c>
      <c r="D874" t="s">
        <v>1</v>
      </c>
      <c r="E874" t="s">
        <v>63</v>
      </c>
    </row>
    <row r="875" spans="1:6" x14ac:dyDescent="0.25">
      <c r="A875" t="s">
        <v>15</v>
      </c>
      <c r="B875" t="s">
        <v>578</v>
      </c>
      <c r="C875" t="s">
        <v>34</v>
      </c>
      <c r="D875" t="s">
        <v>1</v>
      </c>
      <c r="E875" t="s">
        <v>102</v>
      </c>
    </row>
    <row r="876" spans="1:6" x14ac:dyDescent="0.25">
      <c r="A876" t="s">
        <v>15</v>
      </c>
      <c r="B876" t="s">
        <v>578</v>
      </c>
      <c r="C876" t="s">
        <v>34</v>
      </c>
      <c r="D876" t="s">
        <v>1</v>
      </c>
      <c r="E876" t="s">
        <v>589</v>
      </c>
      <c r="F876" t="s">
        <v>2</v>
      </c>
    </row>
    <row r="877" spans="1:6" x14ac:dyDescent="0.25">
      <c r="A877" t="s">
        <v>15</v>
      </c>
      <c r="B877" t="s">
        <v>578</v>
      </c>
      <c r="C877" t="s">
        <v>34</v>
      </c>
      <c r="D877" t="s">
        <v>1</v>
      </c>
      <c r="E877" t="s">
        <v>590</v>
      </c>
      <c r="F877" t="s">
        <v>2</v>
      </c>
    </row>
    <row r="878" spans="1:6" x14ac:dyDescent="0.25">
      <c r="A878" t="s">
        <v>15</v>
      </c>
      <c r="B878" t="s">
        <v>578</v>
      </c>
      <c r="C878" t="s">
        <v>39</v>
      </c>
      <c r="D878" t="s">
        <v>1</v>
      </c>
      <c r="E878" t="s">
        <v>591</v>
      </c>
      <c r="F878" t="s">
        <v>2</v>
      </c>
    </row>
    <row r="879" spans="1:6" x14ac:dyDescent="0.25">
      <c r="A879" t="s">
        <v>15</v>
      </c>
      <c r="B879" t="s">
        <v>578</v>
      </c>
      <c r="C879" t="s">
        <v>39</v>
      </c>
      <c r="D879" t="s">
        <v>1</v>
      </c>
      <c r="E879" t="s">
        <v>592</v>
      </c>
      <c r="F879" t="s">
        <v>7</v>
      </c>
    </row>
    <row r="880" spans="1:6" x14ac:dyDescent="0.25">
      <c r="A880" t="s">
        <v>15</v>
      </c>
      <c r="B880" t="s">
        <v>578</v>
      </c>
      <c r="C880" t="s">
        <v>40</v>
      </c>
      <c r="D880" t="s">
        <v>1</v>
      </c>
      <c r="E880" t="s">
        <v>61</v>
      </c>
    </row>
    <row r="881" spans="1:6" x14ac:dyDescent="0.25">
      <c r="A881" t="s">
        <v>15</v>
      </c>
      <c r="B881" t="s">
        <v>578</v>
      </c>
      <c r="C881" t="s">
        <v>41</v>
      </c>
      <c r="D881" t="s">
        <v>1</v>
      </c>
      <c r="E881" t="s">
        <v>61</v>
      </c>
    </row>
    <row r="882" spans="1:6" x14ac:dyDescent="0.25">
      <c r="A882" t="s">
        <v>15</v>
      </c>
      <c r="B882" t="s">
        <v>593</v>
      </c>
      <c r="C882" t="s">
        <v>29</v>
      </c>
      <c r="D882" t="s">
        <v>30</v>
      </c>
      <c r="E882" t="s">
        <v>594</v>
      </c>
      <c r="F882" t="s">
        <v>8</v>
      </c>
    </row>
    <row r="883" spans="1:6" x14ac:dyDescent="0.25">
      <c r="A883" t="s">
        <v>15</v>
      </c>
      <c r="B883" t="s">
        <v>593</v>
      </c>
      <c r="C883" t="s">
        <v>29</v>
      </c>
      <c r="D883" t="s">
        <v>30</v>
      </c>
      <c r="E883" t="s">
        <v>595</v>
      </c>
      <c r="F883" t="s">
        <v>8</v>
      </c>
    </row>
    <row r="884" spans="1:6" x14ac:dyDescent="0.25">
      <c r="A884" t="s">
        <v>15</v>
      </c>
      <c r="B884" t="s">
        <v>593</v>
      </c>
      <c r="C884" t="s">
        <v>34</v>
      </c>
      <c r="D884" t="s">
        <v>30</v>
      </c>
      <c r="E884" t="s">
        <v>596</v>
      </c>
      <c r="F884" t="s">
        <v>2</v>
      </c>
    </row>
    <row r="885" spans="1:6" x14ac:dyDescent="0.25">
      <c r="A885" t="s">
        <v>15</v>
      </c>
      <c r="B885" t="s">
        <v>593</v>
      </c>
      <c r="C885" t="s">
        <v>34</v>
      </c>
      <c r="D885" t="s">
        <v>30</v>
      </c>
      <c r="E885" t="s">
        <v>597</v>
      </c>
      <c r="F885" t="s">
        <v>2</v>
      </c>
    </row>
    <row r="886" spans="1:6" x14ac:dyDescent="0.25">
      <c r="A886" t="s">
        <v>15</v>
      </c>
      <c r="B886" t="s">
        <v>593</v>
      </c>
      <c r="C886" t="s">
        <v>39</v>
      </c>
      <c r="D886" t="s">
        <v>30</v>
      </c>
      <c r="E886" t="s">
        <v>35</v>
      </c>
    </row>
    <row r="887" spans="1:6" x14ac:dyDescent="0.25">
      <c r="A887" t="s">
        <v>15</v>
      </c>
      <c r="B887" t="s">
        <v>593</v>
      </c>
      <c r="C887" t="s">
        <v>40</v>
      </c>
      <c r="D887" t="s">
        <v>30</v>
      </c>
      <c r="E887" t="s">
        <v>598</v>
      </c>
      <c r="F887" t="s">
        <v>2</v>
      </c>
    </row>
    <row r="888" spans="1:6" x14ac:dyDescent="0.25">
      <c r="A888" t="s">
        <v>15</v>
      </c>
      <c r="B888" t="s">
        <v>593</v>
      </c>
      <c r="C888" t="s">
        <v>41</v>
      </c>
      <c r="D888" t="s">
        <v>30</v>
      </c>
      <c r="E888" t="s">
        <v>599</v>
      </c>
      <c r="F888" t="s">
        <v>2</v>
      </c>
    </row>
    <row r="889" spans="1:6" x14ac:dyDescent="0.25">
      <c r="A889" t="s">
        <v>15</v>
      </c>
      <c r="B889" t="s">
        <v>593</v>
      </c>
      <c r="C889" t="s">
        <v>29</v>
      </c>
      <c r="D889" t="s">
        <v>32</v>
      </c>
      <c r="E889" t="s">
        <v>109</v>
      </c>
    </row>
    <row r="890" spans="1:6" x14ac:dyDescent="0.25">
      <c r="A890" t="s">
        <v>15</v>
      </c>
      <c r="B890" t="s">
        <v>593</v>
      </c>
      <c r="C890" t="s">
        <v>29</v>
      </c>
      <c r="D890" t="s">
        <v>32</v>
      </c>
      <c r="E890" t="s">
        <v>600</v>
      </c>
      <c r="F890" t="s">
        <v>2</v>
      </c>
    </row>
    <row r="891" spans="1:6" x14ac:dyDescent="0.25">
      <c r="A891" t="s">
        <v>15</v>
      </c>
      <c r="B891" t="s">
        <v>593</v>
      </c>
      <c r="C891" t="s">
        <v>34</v>
      </c>
      <c r="D891" t="s">
        <v>32</v>
      </c>
      <c r="E891" t="s">
        <v>109</v>
      </c>
    </row>
    <row r="892" spans="1:6" x14ac:dyDescent="0.25">
      <c r="A892" t="s">
        <v>15</v>
      </c>
      <c r="B892" t="s">
        <v>593</v>
      </c>
      <c r="C892" t="s">
        <v>34</v>
      </c>
      <c r="D892" t="s">
        <v>32</v>
      </c>
      <c r="E892" t="s">
        <v>601</v>
      </c>
      <c r="F892" t="s">
        <v>2</v>
      </c>
    </row>
    <row r="893" spans="1:6" x14ac:dyDescent="0.25">
      <c r="A893" t="s">
        <v>15</v>
      </c>
      <c r="B893" t="s">
        <v>593</v>
      </c>
      <c r="C893" t="s">
        <v>39</v>
      </c>
      <c r="D893" t="s">
        <v>32</v>
      </c>
      <c r="E893" t="s">
        <v>42</v>
      </c>
    </row>
    <row r="894" spans="1:6" x14ac:dyDescent="0.25">
      <c r="A894" t="s">
        <v>15</v>
      </c>
      <c r="B894" t="s">
        <v>593</v>
      </c>
      <c r="C894" t="s">
        <v>40</v>
      </c>
      <c r="D894" t="s">
        <v>32</v>
      </c>
      <c r="E894" t="s">
        <v>54</v>
      </c>
    </row>
    <row r="895" spans="1:6" x14ac:dyDescent="0.25">
      <c r="A895" t="s">
        <v>15</v>
      </c>
      <c r="B895" t="s">
        <v>593</v>
      </c>
      <c r="C895" t="s">
        <v>41</v>
      </c>
      <c r="D895" t="s">
        <v>32</v>
      </c>
      <c r="E895" t="s">
        <v>54</v>
      </c>
    </row>
    <row r="896" spans="1:6" x14ac:dyDescent="0.25">
      <c r="A896" t="s">
        <v>15</v>
      </c>
      <c r="B896" t="s">
        <v>593</v>
      </c>
      <c r="C896" t="s">
        <v>29</v>
      </c>
      <c r="D896" t="s">
        <v>1</v>
      </c>
      <c r="E896" t="s">
        <v>73</v>
      </c>
    </row>
    <row r="897" spans="1:6" x14ac:dyDescent="0.25">
      <c r="A897" t="s">
        <v>15</v>
      </c>
      <c r="B897" t="s">
        <v>593</v>
      </c>
      <c r="C897" t="s">
        <v>29</v>
      </c>
      <c r="D897" t="s">
        <v>1</v>
      </c>
      <c r="E897" t="s">
        <v>602</v>
      </c>
      <c r="F897" t="s">
        <v>2</v>
      </c>
    </row>
    <row r="898" spans="1:6" x14ac:dyDescent="0.25">
      <c r="A898" t="s">
        <v>15</v>
      </c>
      <c r="B898" t="s">
        <v>593</v>
      </c>
      <c r="C898" t="s">
        <v>34</v>
      </c>
      <c r="D898" t="s">
        <v>1</v>
      </c>
      <c r="E898" t="s">
        <v>73</v>
      </c>
    </row>
    <row r="899" spans="1:6" x14ac:dyDescent="0.25">
      <c r="A899" t="s">
        <v>15</v>
      </c>
      <c r="B899" t="s">
        <v>593</v>
      </c>
      <c r="C899" t="s">
        <v>34</v>
      </c>
      <c r="D899" t="s">
        <v>1</v>
      </c>
      <c r="E899" t="s">
        <v>603</v>
      </c>
      <c r="F899" t="s">
        <v>2</v>
      </c>
    </row>
    <row r="900" spans="1:6" x14ac:dyDescent="0.25">
      <c r="A900" t="s">
        <v>15</v>
      </c>
      <c r="B900" t="s">
        <v>593</v>
      </c>
      <c r="C900" t="s">
        <v>34</v>
      </c>
      <c r="D900" t="s">
        <v>1</v>
      </c>
      <c r="E900" t="s">
        <v>604</v>
      </c>
      <c r="F900" t="s">
        <v>2</v>
      </c>
    </row>
    <row r="901" spans="1:6" x14ac:dyDescent="0.25">
      <c r="A901" t="s">
        <v>15</v>
      </c>
      <c r="B901" t="s">
        <v>593</v>
      </c>
      <c r="C901" t="s">
        <v>39</v>
      </c>
      <c r="D901" t="s">
        <v>1</v>
      </c>
      <c r="E901" t="s">
        <v>605</v>
      </c>
      <c r="F901" t="s">
        <v>2</v>
      </c>
    </row>
    <row r="902" spans="1:6" x14ac:dyDescent="0.25">
      <c r="A902" t="s">
        <v>15</v>
      </c>
      <c r="B902" t="s">
        <v>593</v>
      </c>
      <c r="C902" t="s">
        <v>40</v>
      </c>
      <c r="D902" t="s">
        <v>1</v>
      </c>
      <c r="E902" t="s">
        <v>61</v>
      </c>
    </row>
    <row r="903" spans="1:6" x14ac:dyDescent="0.25">
      <c r="A903" t="s">
        <v>15</v>
      </c>
      <c r="B903" t="s">
        <v>593</v>
      </c>
      <c r="C903" t="s">
        <v>41</v>
      </c>
      <c r="D903" t="s">
        <v>1</v>
      </c>
      <c r="E903" t="s">
        <v>61</v>
      </c>
    </row>
    <row r="904" spans="1:6" x14ac:dyDescent="0.25">
      <c r="A904" t="s">
        <v>15</v>
      </c>
      <c r="B904" t="s">
        <v>606</v>
      </c>
      <c r="C904" t="s">
        <v>29</v>
      </c>
      <c r="D904" t="s">
        <v>30</v>
      </c>
      <c r="E904" t="s">
        <v>607</v>
      </c>
      <c r="F904" t="s">
        <v>2</v>
      </c>
    </row>
    <row r="905" spans="1:6" x14ac:dyDescent="0.25">
      <c r="A905" t="s">
        <v>15</v>
      </c>
      <c r="B905" t="s">
        <v>606</v>
      </c>
      <c r="C905" t="s">
        <v>29</v>
      </c>
      <c r="D905" t="s">
        <v>30</v>
      </c>
      <c r="E905" t="s">
        <v>608</v>
      </c>
      <c r="F905" t="s">
        <v>2</v>
      </c>
    </row>
    <row r="906" spans="1:6" x14ac:dyDescent="0.25">
      <c r="A906" t="s">
        <v>15</v>
      </c>
      <c r="B906" t="s">
        <v>606</v>
      </c>
      <c r="C906" t="s">
        <v>29</v>
      </c>
      <c r="D906" t="s">
        <v>30</v>
      </c>
      <c r="E906" t="s">
        <v>609</v>
      </c>
      <c r="F906" t="s">
        <v>2</v>
      </c>
    </row>
    <row r="907" spans="1:6" x14ac:dyDescent="0.25">
      <c r="A907" t="s">
        <v>15</v>
      </c>
      <c r="B907" t="s">
        <v>606</v>
      </c>
      <c r="C907" t="s">
        <v>34</v>
      </c>
      <c r="D907" t="s">
        <v>30</v>
      </c>
      <c r="E907" t="s">
        <v>610</v>
      </c>
      <c r="F907" t="s">
        <v>2</v>
      </c>
    </row>
    <row r="908" spans="1:6" x14ac:dyDescent="0.25">
      <c r="A908" t="s">
        <v>15</v>
      </c>
      <c r="B908" t="s">
        <v>606</v>
      </c>
      <c r="C908" t="s">
        <v>39</v>
      </c>
      <c r="D908" t="s">
        <v>30</v>
      </c>
      <c r="E908" t="s">
        <v>611</v>
      </c>
      <c r="F908" t="s">
        <v>2</v>
      </c>
    </row>
    <row r="909" spans="1:6" x14ac:dyDescent="0.25">
      <c r="A909" t="s">
        <v>15</v>
      </c>
      <c r="B909" t="s">
        <v>606</v>
      </c>
      <c r="C909" t="s">
        <v>39</v>
      </c>
      <c r="D909" t="s">
        <v>30</v>
      </c>
      <c r="E909" t="s">
        <v>612</v>
      </c>
      <c r="F909" t="s">
        <v>2</v>
      </c>
    </row>
    <row r="910" spans="1:6" x14ac:dyDescent="0.25">
      <c r="A910" t="s">
        <v>15</v>
      </c>
      <c r="B910" t="s">
        <v>606</v>
      </c>
      <c r="C910" t="s">
        <v>39</v>
      </c>
      <c r="D910" t="s">
        <v>30</v>
      </c>
      <c r="E910" t="s">
        <v>613</v>
      </c>
      <c r="F910" t="s">
        <v>2</v>
      </c>
    </row>
    <row r="911" spans="1:6" x14ac:dyDescent="0.25">
      <c r="A911" t="s">
        <v>15</v>
      </c>
      <c r="B911" t="s">
        <v>606</v>
      </c>
      <c r="C911" t="s">
        <v>40</v>
      </c>
      <c r="D911" t="s">
        <v>30</v>
      </c>
      <c r="E911" t="s">
        <v>614</v>
      </c>
      <c r="F911" t="s">
        <v>8</v>
      </c>
    </row>
    <row r="912" spans="1:6" x14ac:dyDescent="0.25">
      <c r="A912" t="s">
        <v>15</v>
      </c>
      <c r="B912" t="s">
        <v>606</v>
      </c>
      <c r="C912" t="s">
        <v>40</v>
      </c>
      <c r="D912" t="s">
        <v>30</v>
      </c>
      <c r="E912" t="s">
        <v>615</v>
      </c>
      <c r="F912" t="s">
        <v>2</v>
      </c>
    </row>
    <row r="913" spans="1:6" x14ac:dyDescent="0.25">
      <c r="A913" t="s">
        <v>15</v>
      </c>
      <c r="B913" t="s">
        <v>606</v>
      </c>
      <c r="C913" t="s">
        <v>41</v>
      </c>
      <c r="D913" t="s">
        <v>30</v>
      </c>
      <c r="E913" t="s">
        <v>616</v>
      </c>
      <c r="F913" t="s">
        <v>8</v>
      </c>
    </row>
    <row r="914" spans="1:6" x14ac:dyDescent="0.25">
      <c r="A914" t="s">
        <v>15</v>
      </c>
      <c r="B914" t="s">
        <v>606</v>
      </c>
      <c r="C914" t="s">
        <v>41</v>
      </c>
      <c r="D914" t="s">
        <v>30</v>
      </c>
      <c r="E914" t="s">
        <v>617</v>
      </c>
      <c r="F914" t="s">
        <v>7</v>
      </c>
    </row>
    <row r="915" spans="1:6" x14ac:dyDescent="0.25">
      <c r="A915" t="s">
        <v>15</v>
      </c>
      <c r="B915" t="s">
        <v>606</v>
      </c>
      <c r="C915" t="s">
        <v>41</v>
      </c>
      <c r="D915" t="s">
        <v>30</v>
      </c>
      <c r="E915" t="s">
        <v>618</v>
      </c>
      <c r="F915" t="s">
        <v>7</v>
      </c>
    </row>
    <row r="916" spans="1:6" x14ac:dyDescent="0.25">
      <c r="A916" t="s">
        <v>15</v>
      </c>
      <c r="B916" t="s">
        <v>606</v>
      </c>
      <c r="C916" t="s">
        <v>29</v>
      </c>
      <c r="D916" t="s">
        <v>32</v>
      </c>
      <c r="E916" t="s">
        <v>619</v>
      </c>
    </row>
    <row r="917" spans="1:6" x14ac:dyDescent="0.25">
      <c r="A917" t="s">
        <v>15</v>
      </c>
      <c r="B917" t="s">
        <v>606</v>
      </c>
      <c r="C917" t="s">
        <v>29</v>
      </c>
      <c r="D917" t="s">
        <v>32</v>
      </c>
      <c r="E917" t="s">
        <v>620</v>
      </c>
      <c r="F917" t="s">
        <v>2</v>
      </c>
    </row>
    <row r="918" spans="1:6" x14ac:dyDescent="0.25">
      <c r="A918" t="s">
        <v>15</v>
      </c>
      <c r="B918" t="s">
        <v>606</v>
      </c>
      <c r="C918" t="s">
        <v>34</v>
      </c>
      <c r="D918" t="s">
        <v>32</v>
      </c>
      <c r="E918" t="s">
        <v>54</v>
      </c>
    </row>
    <row r="919" spans="1:6" x14ac:dyDescent="0.25">
      <c r="A919" t="s">
        <v>15</v>
      </c>
      <c r="B919" t="s">
        <v>606</v>
      </c>
      <c r="C919" t="s">
        <v>39</v>
      </c>
      <c r="D919" t="s">
        <v>32</v>
      </c>
      <c r="E919" t="s">
        <v>109</v>
      </c>
    </row>
    <row r="920" spans="1:6" x14ac:dyDescent="0.25">
      <c r="A920" t="s">
        <v>15</v>
      </c>
      <c r="B920" t="s">
        <v>606</v>
      </c>
      <c r="C920" t="s">
        <v>39</v>
      </c>
      <c r="D920" t="s">
        <v>32</v>
      </c>
      <c r="E920" t="s">
        <v>621</v>
      </c>
      <c r="F920" t="s">
        <v>2</v>
      </c>
    </row>
    <row r="921" spans="1:6" x14ac:dyDescent="0.25">
      <c r="A921" t="s">
        <v>15</v>
      </c>
      <c r="B921" t="s">
        <v>606</v>
      </c>
      <c r="C921" t="s">
        <v>39</v>
      </c>
      <c r="D921" t="s">
        <v>32</v>
      </c>
      <c r="E921" t="s">
        <v>622</v>
      </c>
      <c r="F921" t="s">
        <v>2</v>
      </c>
    </row>
    <row r="922" spans="1:6" x14ac:dyDescent="0.25">
      <c r="A922" t="s">
        <v>15</v>
      </c>
      <c r="B922" t="s">
        <v>606</v>
      </c>
      <c r="C922" t="s">
        <v>39</v>
      </c>
      <c r="D922" t="s">
        <v>32</v>
      </c>
      <c r="E922" t="s">
        <v>623</v>
      </c>
      <c r="F922" t="s">
        <v>2</v>
      </c>
    </row>
    <row r="923" spans="1:6" x14ac:dyDescent="0.25">
      <c r="A923" t="s">
        <v>15</v>
      </c>
      <c r="B923" t="s">
        <v>606</v>
      </c>
      <c r="C923" t="s">
        <v>40</v>
      </c>
      <c r="D923" t="s">
        <v>32</v>
      </c>
      <c r="E923" t="s">
        <v>54</v>
      </c>
    </row>
    <row r="924" spans="1:6" x14ac:dyDescent="0.25">
      <c r="A924" t="s">
        <v>15</v>
      </c>
      <c r="B924" t="s">
        <v>606</v>
      </c>
      <c r="C924" t="s">
        <v>41</v>
      </c>
      <c r="D924" t="s">
        <v>32</v>
      </c>
      <c r="E924" t="s">
        <v>54</v>
      </c>
    </row>
    <row r="925" spans="1:6" x14ac:dyDescent="0.25">
      <c r="A925" t="s">
        <v>15</v>
      </c>
      <c r="B925" t="s">
        <v>606</v>
      </c>
      <c r="C925" t="s">
        <v>29</v>
      </c>
      <c r="D925" t="s">
        <v>1</v>
      </c>
      <c r="E925" t="s">
        <v>61</v>
      </c>
    </row>
    <row r="926" spans="1:6" x14ac:dyDescent="0.25">
      <c r="A926" t="s">
        <v>15</v>
      </c>
      <c r="B926" t="s">
        <v>606</v>
      </c>
      <c r="C926" t="s">
        <v>34</v>
      </c>
      <c r="D926" t="s">
        <v>1</v>
      </c>
      <c r="E926" t="s">
        <v>61</v>
      </c>
    </row>
    <row r="927" spans="1:6" x14ac:dyDescent="0.25">
      <c r="A927" t="s">
        <v>15</v>
      </c>
      <c r="B927" t="s">
        <v>606</v>
      </c>
      <c r="C927" t="s">
        <v>39</v>
      </c>
      <c r="D927" t="s">
        <v>1</v>
      </c>
      <c r="E927" t="s">
        <v>61</v>
      </c>
    </row>
    <row r="928" spans="1:6" x14ac:dyDescent="0.25">
      <c r="A928" t="s">
        <v>15</v>
      </c>
      <c r="B928" t="s">
        <v>606</v>
      </c>
      <c r="C928" t="s">
        <v>40</v>
      </c>
      <c r="D928" t="s">
        <v>1</v>
      </c>
      <c r="E928" t="s">
        <v>61</v>
      </c>
    </row>
    <row r="929" spans="1:6" x14ac:dyDescent="0.25">
      <c r="A929" t="s">
        <v>15</v>
      </c>
      <c r="B929" t="s">
        <v>606</v>
      </c>
      <c r="C929" t="s">
        <v>41</v>
      </c>
      <c r="D929" t="s">
        <v>1</v>
      </c>
      <c r="E929" t="s">
        <v>61</v>
      </c>
    </row>
    <row r="930" spans="1:6" x14ac:dyDescent="0.25">
      <c r="A930" t="s">
        <v>15</v>
      </c>
      <c r="B930" t="s">
        <v>624</v>
      </c>
      <c r="C930" t="s">
        <v>29</v>
      </c>
      <c r="D930" t="s">
        <v>30</v>
      </c>
      <c r="E930" t="s">
        <v>625</v>
      </c>
      <c r="F930" t="s">
        <v>2</v>
      </c>
    </row>
    <row r="931" spans="1:6" x14ac:dyDescent="0.25">
      <c r="A931" t="s">
        <v>15</v>
      </c>
      <c r="B931" t="s">
        <v>624</v>
      </c>
      <c r="C931" t="s">
        <v>34</v>
      </c>
      <c r="D931" t="s">
        <v>30</v>
      </c>
      <c r="E931" t="s">
        <v>35</v>
      </c>
    </row>
    <row r="932" spans="1:6" x14ac:dyDescent="0.25">
      <c r="A932" t="s">
        <v>15</v>
      </c>
      <c r="B932" t="s">
        <v>624</v>
      </c>
      <c r="C932" t="s">
        <v>39</v>
      </c>
      <c r="D932" t="s">
        <v>30</v>
      </c>
      <c r="E932" t="s">
        <v>35</v>
      </c>
    </row>
    <row r="933" spans="1:6" x14ac:dyDescent="0.25">
      <c r="A933" t="s">
        <v>15</v>
      </c>
      <c r="B933" t="s">
        <v>624</v>
      </c>
      <c r="C933" t="s">
        <v>40</v>
      </c>
      <c r="D933" t="s">
        <v>30</v>
      </c>
      <c r="E933" t="s">
        <v>35</v>
      </c>
    </row>
    <row r="934" spans="1:6" x14ac:dyDescent="0.25">
      <c r="A934" t="s">
        <v>15</v>
      </c>
      <c r="B934" t="s">
        <v>624</v>
      </c>
      <c r="C934" t="s">
        <v>41</v>
      </c>
      <c r="D934" t="s">
        <v>30</v>
      </c>
      <c r="E934" t="s">
        <v>35</v>
      </c>
    </row>
    <row r="935" spans="1:6" x14ac:dyDescent="0.25">
      <c r="A935" t="s">
        <v>15</v>
      </c>
      <c r="B935" t="s">
        <v>624</v>
      </c>
      <c r="C935" t="s">
        <v>29</v>
      </c>
      <c r="D935" t="s">
        <v>32</v>
      </c>
      <c r="E935" t="s">
        <v>54</v>
      </c>
    </row>
    <row r="936" spans="1:6" x14ac:dyDescent="0.25">
      <c r="A936" t="s">
        <v>15</v>
      </c>
      <c r="B936" t="s">
        <v>624</v>
      </c>
      <c r="C936" t="s">
        <v>34</v>
      </c>
      <c r="D936" t="s">
        <v>32</v>
      </c>
      <c r="E936" t="s">
        <v>42</v>
      </c>
    </row>
    <row r="937" spans="1:6" x14ac:dyDescent="0.25">
      <c r="A937" t="s">
        <v>15</v>
      </c>
      <c r="B937" t="s">
        <v>624</v>
      </c>
      <c r="C937" t="s">
        <v>39</v>
      </c>
      <c r="D937" t="s">
        <v>32</v>
      </c>
      <c r="E937" t="s">
        <v>42</v>
      </c>
    </row>
    <row r="938" spans="1:6" x14ac:dyDescent="0.25">
      <c r="A938" t="s">
        <v>15</v>
      </c>
      <c r="B938" t="s">
        <v>624</v>
      </c>
      <c r="C938" t="s">
        <v>40</v>
      </c>
      <c r="D938" t="s">
        <v>32</v>
      </c>
      <c r="E938" t="s">
        <v>42</v>
      </c>
    </row>
    <row r="939" spans="1:6" x14ac:dyDescent="0.25">
      <c r="A939" t="s">
        <v>15</v>
      </c>
      <c r="B939" t="s">
        <v>624</v>
      </c>
      <c r="C939" t="s">
        <v>41</v>
      </c>
      <c r="D939" t="s">
        <v>32</v>
      </c>
      <c r="E939" t="s">
        <v>42</v>
      </c>
    </row>
    <row r="940" spans="1:6" x14ac:dyDescent="0.25">
      <c r="A940" t="s">
        <v>15</v>
      </c>
      <c r="B940" t="s">
        <v>624</v>
      </c>
      <c r="C940" t="s">
        <v>29</v>
      </c>
      <c r="D940" t="s">
        <v>1</v>
      </c>
      <c r="E940" t="s">
        <v>61</v>
      </c>
    </row>
    <row r="941" spans="1:6" x14ac:dyDescent="0.25">
      <c r="A941" t="s">
        <v>15</v>
      </c>
      <c r="B941" t="s">
        <v>624</v>
      </c>
      <c r="C941" t="s">
        <v>34</v>
      </c>
      <c r="D941" t="s">
        <v>1</v>
      </c>
      <c r="E941" t="s">
        <v>63</v>
      </c>
    </row>
    <row r="942" spans="1:6" x14ac:dyDescent="0.25">
      <c r="A942" t="s">
        <v>15</v>
      </c>
      <c r="B942" t="s">
        <v>624</v>
      </c>
      <c r="C942" t="s">
        <v>39</v>
      </c>
      <c r="D942" t="s">
        <v>1</v>
      </c>
      <c r="E942" t="s">
        <v>63</v>
      </c>
    </row>
    <row r="943" spans="1:6" x14ac:dyDescent="0.25">
      <c r="A943" t="s">
        <v>15</v>
      </c>
      <c r="B943" t="s">
        <v>624</v>
      </c>
      <c r="C943" t="s">
        <v>40</v>
      </c>
      <c r="D943" t="s">
        <v>1</v>
      </c>
      <c r="E943" t="s">
        <v>63</v>
      </c>
    </row>
    <row r="944" spans="1:6" x14ac:dyDescent="0.25">
      <c r="A944" t="s">
        <v>15</v>
      </c>
      <c r="B944" t="s">
        <v>624</v>
      </c>
      <c r="C944" t="s">
        <v>41</v>
      </c>
      <c r="D944" t="s">
        <v>1</v>
      </c>
      <c r="E944" t="s">
        <v>63</v>
      </c>
    </row>
    <row r="945" spans="1:6" x14ac:dyDescent="0.25">
      <c r="A945" t="s">
        <v>16</v>
      </c>
      <c r="B945" t="s">
        <v>626</v>
      </c>
      <c r="C945" t="s">
        <v>29</v>
      </c>
      <c r="D945" t="s">
        <v>30</v>
      </c>
      <c r="E945" t="s">
        <v>627</v>
      </c>
      <c r="F945" t="s">
        <v>7</v>
      </c>
    </row>
    <row r="946" spans="1:6" x14ac:dyDescent="0.25">
      <c r="A946" t="s">
        <v>16</v>
      </c>
      <c r="B946" t="s">
        <v>626</v>
      </c>
      <c r="C946" t="s">
        <v>34</v>
      </c>
      <c r="D946" t="s">
        <v>30</v>
      </c>
      <c r="E946" t="s">
        <v>628</v>
      </c>
      <c r="F946" t="s">
        <v>7</v>
      </c>
    </row>
    <row r="947" spans="1:6" x14ac:dyDescent="0.25">
      <c r="A947" t="s">
        <v>16</v>
      </c>
      <c r="B947" t="s">
        <v>626</v>
      </c>
      <c r="C947" t="s">
        <v>34</v>
      </c>
      <c r="D947" t="s">
        <v>30</v>
      </c>
      <c r="E947" t="s">
        <v>629</v>
      </c>
      <c r="F947" t="s">
        <v>7</v>
      </c>
    </row>
    <row r="948" spans="1:6" x14ac:dyDescent="0.25">
      <c r="A948" t="s">
        <v>16</v>
      </c>
      <c r="B948" t="s">
        <v>626</v>
      </c>
      <c r="C948" t="s">
        <v>34</v>
      </c>
      <c r="D948" t="s">
        <v>30</v>
      </c>
      <c r="E948" t="s">
        <v>630</v>
      </c>
      <c r="F948" t="s">
        <v>7</v>
      </c>
    </row>
    <row r="949" spans="1:6" x14ac:dyDescent="0.25">
      <c r="A949" t="s">
        <v>16</v>
      </c>
      <c r="B949" t="s">
        <v>626</v>
      </c>
      <c r="C949" t="s">
        <v>34</v>
      </c>
      <c r="D949" t="s">
        <v>30</v>
      </c>
      <c r="E949" t="s">
        <v>631</v>
      </c>
      <c r="F949" t="s">
        <v>7</v>
      </c>
    </row>
    <row r="950" spans="1:6" x14ac:dyDescent="0.25">
      <c r="A950" t="s">
        <v>16</v>
      </c>
      <c r="B950" t="s">
        <v>626</v>
      </c>
      <c r="C950" t="s">
        <v>34</v>
      </c>
      <c r="D950" t="s">
        <v>30</v>
      </c>
      <c r="E950" t="s">
        <v>632</v>
      </c>
      <c r="F950" t="s">
        <v>7</v>
      </c>
    </row>
    <row r="951" spans="1:6" x14ac:dyDescent="0.25">
      <c r="A951" t="s">
        <v>16</v>
      </c>
      <c r="B951" t="s">
        <v>626</v>
      </c>
      <c r="C951" t="s">
        <v>34</v>
      </c>
      <c r="D951" t="s">
        <v>30</v>
      </c>
      <c r="E951" t="s">
        <v>633</v>
      </c>
      <c r="F951" t="s">
        <v>7</v>
      </c>
    </row>
    <row r="952" spans="1:6" x14ac:dyDescent="0.25">
      <c r="A952" t="s">
        <v>16</v>
      </c>
      <c r="B952" t="s">
        <v>626</v>
      </c>
      <c r="C952" t="s">
        <v>34</v>
      </c>
      <c r="D952" t="s">
        <v>30</v>
      </c>
      <c r="E952" t="s">
        <v>634</v>
      </c>
      <c r="F952" t="s">
        <v>7</v>
      </c>
    </row>
    <row r="953" spans="1:6" x14ac:dyDescent="0.25">
      <c r="A953" t="s">
        <v>16</v>
      </c>
      <c r="B953" t="s">
        <v>626</v>
      </c>
      <c r="C953" t="s">
        <v>39</v>
      </c>
      <c r="D953" t="s">
        <v>30</v>
      </c>
      <c r="E953" t="s">
        <v>635</v>
      </c>
      <c r="F953" t="s">
        <v>7</v>
      </c>
    </row>
    <row r="954" spans="1:6" x14ac:dyDescent="0.25">
      <c r="A954" t="s">
        <v>16</v>
      </c>
      <c r="B954" t="s">
        <v>626</v>
      </c>
      <c r="C954" t="s">
        <v>39</v>
      </c>
      <c r="D954" t="s">
        <v>30</v>
      </c>
      <c r="E954" t="s">
        <v>636</v>
      </c>
      <c r="F954" t="s">
        <v>7</v>
      </c>
    </row>
    <row r="955" spans="1:6" x14ac:dyDescent="0.25">
      <c r="A955" t="s">
        <v>16</v>
      </c>
      <c r="B955" t="s">
        <v>626</v>
      </c>
      <c r="C955" t="s">
        <v>40</v>
      </c>
      <c r="D955" t="s">
        <v>30</v>
      </c>
      <c r="E955" t="s">
        <v>35</v>
      </c>
    </row>
    <row r="956" spans="1:6" x14ac:dyDescent="0.25">
      <c r="A956" t="s">
        <v>16</v>
      </c>
      <c r="B956" t="s">
        <v>626</v>
      </c>
      <c r="C956" t="s">
        <v>41</v>
      </c>
      <c r="D956" t="s">
        <v>30</v>
      </c>
      <c r="E956" t="s">
        <v>35</v>
      </c>
    </row>
    <row r="957" spans="1:6" x14ac:dyDescent="0.25">
      <c r="A957" t="s">
        <v>16</v>
      </c>
      <c r="B957" t="s">
        <v>626</v>
      </c>
      <c r="C957" t="s">
        <v>29</v>
      </c>
      <c r="D957" t="s">
        <v>32</v>
      </c>
      <c r="E957" t="s">
        <v>109</v>
      </c>
    </row>
    <row r="958" spans="1:6" x14ac:dyDescent="0.25">
      <c r="A958" t="s">
        <v>16</v>
      </c>
      <c r="B958" t="s">
        <v>626</v>
      </c>
      <c r="C958" t="s">
        <v>29</v>
      </c>
      <c r="D958" t="s">
        <v>32</v>
      </c>
      <c r="E958" t="s">
        <v>637</v>
      </c>
      <c r="F958" t="s">
        <v>8</v>
      </c>
    </row>
    <row r="959" spans="1:6" x14ac:dyDescent="0.25">
      <c r="A959" t="s">
        <v>16</v>
      </c>
      <c r="B959" t="s">
        <v>626</v>
      </c>
      <c r="C959" t="s">
        <v>34</v>
      </c>
      <c r="D959" t="s">
        <v>32</v>
      </c>
      <c r="E959" t="s">
        <v>54</v>
      </c>
    </row>
    <row r="960" spans="1:6" x14ac:dyDescent="0.25">
      <c r="A960" t="s">
        <v>16</v>
      </c>
      <c r="B960" t="s">
        <v>626</v>
      </c>
      <c r="C960" t="s">
        <v>34</v>
      </c>
      <c r="D960" t="s">
        <v>32</v>
      </c>
      <c r="E960" t="s">
        <v>638</v>
      </c>
      <c r="F960" t="s">
        <v>7</v>
      </c>
    </row>
    <row r="961" spans="1:6" x14ac:dyDescent="0.25">
      <c r="A961" t="s">
        <v>16</v>
      </c>
      <c r="B961" t="s">
        <v>626</v>
      </c>
      <c r="C961" t="s">
        <v>39</v>
      </c>
      <c r="D961" t="s">
        <v>32</v>
      </c>
      <c r="E961" t="s">
        <v>54</v>
      </c>
    </row>
    <row r="962" spans="1:6" x14ac:dyDescent="0.25">
      <c r="A962" t="s">
        <v>16</v>
      </c>
      <c r="B962" t="s">
        <v>626</v>
      </c>
      <c r="C962" t="s">
        <v>40</v>
      </c>
      <c r="D962" t="s">
        <v>32</v>
      </c>
      <c r="E962" t="s">
        <v>639</v>
      </c>
      <c r="F962" t="s">
        <v>7</v>
      </c>
    </row>
    <row r="963" spans="1:6" x14ac:dyDescent="0.25">
      <c r="A963" t="s">
        <v>16</v>
      </c>
      <c r="B963" t="s">
        <v>626</v>
      </c>
      <c r="C963" t="s">
        <v>41</v>
      </c>
      <c r="D963" t="s">
        <v>32</v>
      </c>
      <c r="E963" t="s">
        <v>640</v>
      </c>
      <c r="F963" t="s">
        <v>7</v>
      </c>
    </row>
    <row r="964" spans="1:6" x14ac:dyDescent="0.25">
      <c r="A964" t="s">
        <v>16</v>
      </c>
      <c r="B964" t="s">
        <v>626</v>
      </c>
      <c r="C964" t="s">
        <v>29</v>
      </c>
      <c r="D964" t="s">
        <v>1</v>
      </c>
      <c r="E964" t="s">
        <v>73</v>
      </c>
    </row>
    <row r="965" spans="1:6" x14ac:dyDescent="0.25">
      <c r="A965" t="s">
        <v>16</v>
      </c>
      <c r="B965" t="s">
        <v>626</v>
      </c>
      <c r="C965" t="s">
        <v>29</v>
      </c>
      <c r="D965" t="s">
        <v>1</v>
      </c>
      <c r="E965" t="s">
        <v>641</v>
      </c>
      <c r="F965" t="s">
        <v>2</v>
      </c>
    </row>
    <row r="966" spans="1:6" x14ac:dyDescent="0.25">
      <c r="A966" t="s">
        <v>16</v>
      </c>
      <c r="B966" t="s">
        <v>626</v>
      </c>
      <c r="C966" t="s">
        <v>34</v>
      </c>
      <c r="D966" t="s">
        <v>1</v>
      </c>
      <c r="E966" t="s">
        <v>73</v>
      </c>
    </row>
    <row r="967" spans="1:6" x14ac:dyDescent="0.25">
      <c r="A967" t="s">
        <v>16</v>
      </c>
      <c r="B967" t="s">
        <v>626</v>
      </c>
      <c r="C967" t="s">
        <v>34</v>
      </c>
      <c r="D967" t="s">
        <v>1</v>
      </c>
      <c r="E967" t="s">
        <v>642</v>
      </c>
      <c r="F967" t="s">
        <v>2</v>
      </c>
    </row>
    <row r="968" spans="1:6" x14ac:dyDescent="0.25">
      <c r="A968" t="s">
        <v>16</v>
      </c>
      <c r="B968" t="s">
        <v>626</v>
      </c>
      <c r="C968" t="s">
        <v>39</v>
      </c>
      <c r="D968" t="s">
        <v>1</v>
      </c>
      <c r="E968" t="s">
        <v>61</v>
      </c>
    </row>
    <row r="969" spans="1:6" x14ac:dyDescent="0.25">
      <c r="A969" t="s">
        <v>16</v>
      </c>
      <c r="B969" t="s">
        <v>626</v>
      </c>
      <c r="C969" t="s">
        <v>40</v>
      </c>
      <c r="D969" t="s">
        <v>1</v>
      </c>
      <c r="E969" t="s">
        <v>61</v>
      </c>
    </row>
    <row r="970" spans="1:6" x14ac:dyDescent="0.25">
      <c r="A970" t="s">
        <v>16</v>
      </c>
      <c r="B970" t="s">
        <v>626</v>
      </c>
      <c r="C970" t="s">
        <v>41</v>
      </c>
      <c r="D970" t="s">
        <v>1</v>
      </c>
      <c r="E970" t="s">
        <v>102</v>
      </c>
    </row>
    <row r="971" spans="1:6" x14ac:dyDescent="0.25">
      <c r="A971" t="s">
        <v>16</v>
      </c>
      <c r="B971" t="s">
        <v>626</v>
      </c>
      <c r="C971" t="s">
        <v>41</v>
      </c>
      <c r="D971" t="s">
        <v>1</v>
      </c>
      <c r="E971" t="s">
        <v>643</v>
      </c>
      <c r="F971" t="s">
        <v>7</v>
      </c>
    </row>
    <row r="972" spans="1:6" x14ac:dyDescent="0.25">
      <c r="A972" t="s">
        <v>16</v>
      </c>
      <c r="B972" t="s">
        <v>644</v>
      </c>
      <c r="C972" t="s">
        <v>29</v>
      </c>
      <c r="D972" t="s">
        <v>30</v>
      </c>
      <c r="E972" t="s">
        <v>645</v>
      </c>
      <c r="F972" t="s">
        <v>2</v>
      </c>
    </row>
    <row r="973" spans="1:6" x14ac:dyDescent="0.25">
      <c r="A973" t="s">
        <v>16</v>
      </c>
      <c r="B973" t="s">
        <v>644</v>
      </c>
      <c r="C973" t="s">
        <v>29</v>
      </c>
      <c r="D973" t="s">
        <v>30</v>
      </c>
      <c r="E973" t="s">
        <v>646</v>
      </c>
      <c r="F973" t="s">
        <v>8</v>
      </c>
    </row>
    <row r="974" spans="1:6" x14ac:dyDescent="0.25">
      <c r="A974" t="s">
        <v>16</v>
      </c>
      <c r="B974" t="s">
        <v>644</v>
      </c>
      <c r="C974" t="s">
        <v>29</v>
      </c>
      <c r="D974" t="s">
        <v>30</v>
      </c>
      <c r="E974" t="s">
        <v>647</v>
      </c>
      <c r="F974" t="s">
        <v>7</v>
      </c>
    </row>
    <row r="975" spans="1:6" x14ac:dyDescent="0.25">
      <c r="A975" t="s">
        <v>16</v>
      </c>
      <c r="B975" t="s">
        <v>644</v>
      </c>
      <c r="C975" t="s">
        <v>29</v>
      </c>
      <c r="D975" t="s">
        <v>30</v>
      </c>
      <c r="E975" t="s">
        <v>648</v>
      </c>
      <c r="F975" t="s">
        <v>2</v>
      </c>
    </row>
    <row r="976" spans="1:6" x14ac:dyDescent="0.25">
      <c r="A976" t="s">
        <v>16</v>
      </c>
      <c r="B976" t="s">
        <v>644</v>
      </c>
      <c r="C976" t="s">
        <v>29</v>
      </c>
      <c r="D976" t="s">
        <v>30</v>
      </c>
      <c r="E976" t="s">
        <v>649</v>
      </c>
      <c r="F976" t="s">
        <v>8</v>
      </c>
    </row>
    <row r="977" spans="1:6" x14ac:dyDescent="0.25">
      <c r="A977" t="s">
        <v>16</v>
      </c>
      <c r="B977" t="s">
        <v>644</v>
      </c>
      <c r="C977" t="s">
        <v>34</v>
      </c>
      <c r="D977" t="s">
        <v>30</v>
      </c>
      <c r="E977" t="s">
        <v>650</v>
      </c>
      <c r="F977" t="s">
        <v>8</v>
      </c>
    </row>
    <row r="978" spans="1:6" x14ac:dyDescent="0.25">
      <c r="A978" t="s">
        <v>16</v>
      </c>
      <c r="B978" t="s">
        <v>644</v>
      </c>
      <c r="C978" t="s">
        <v>34</v>
      </c>
      <c r="D978" t="s">
        <v>30</v>
      </c>
      <c r="E978" t="s">
        <v>651</v>
      </c>
      <c r="F978" t="s">
        <v>2</v>
      </c>
    </row>
    <row r="979" spans="1:6" x14ac:dyDescent="0.25">
      <c r="A979" t="s">
        <v>16</v>
      </c>
      <c r="B979" t="s">
        <v>644</v>
      </c>
      <c r="C979" t="s">
        <v>39</v>
      </c>
      <c r="D979" t="s">
        <v>30</v>
      </c>
      <c r="E979" t="s">
        <v>35</v>
      </c>
    </row>
    <row r="980" spans="1:6" x14ac:dyDescent="0.25">
      <c r="A980" t="s">
        <v>16</v>
      </c>
      <c r="B980" t="s">
        <v>644</v>
      </c>
      <c r="C980" t="s">
        <v>40</v>
      </c>
      <c r="D980" t="s">
        <v>30</v>
      </c>
      <c r="E980" t="s">
        <v>652</v>
      </c>
      <c r="F980" t="s">
        <v>8</v>
      </c>
    </row>
    <row r="981" spans="1:6" x14ac:dyDescent="0.25">
      <c r="A981" t="s">
        <v>16</v>
      </c>
      <c r="B981" t="s">
        <v>644</v>
      </c>
      <c r="C981" t="s">
        <v>41</v>
      </c>
      <c r="D981" t="s">
        <v>30</v>
      </c>
      <c r="E981" t="s">
        <v>35</v>
      </c>
    </row>
    <row r="982" spans="1:6" x14ac:dyDescent="0.25">
      <c r="A982" t="s">
        <v>16</v>
      </c>
      <c r="B982" t="s">
        <v>644</v>
      </c>
      <c r="C982" t="s">
        <v>29</v>
      </c>
      <c r="D982" t="s">
        <v>32</v>
      </c>
      <c r="E982" t="s">
        <v>54</v>
      </c>
    </row>
    <row r="983" spans="1:6" x14ac:dyDescent="0.25">
      <c r="A983" t="s">
        <v>16</v>
      </c>
      <c r="B983" t="s">
        <v>644</v>
      </c>
      <c r="C983" t="s">
        <v>34</v>
      </c>
      <c r="D983" t="s">
        <v>32</v>
      </c>
      <c r="E983" t="s">
        <v>54</v>
      </c>
    </row>
    <row r="984" spans="1:6" x14ac:dyDescent="0.25">
      <c r="A984" t="s">
        <v>16</v>
      </c>
      <c r="B984" t="s">
        <v>644</v>
      </c>
      <c r="C984" t="s">
        <v>39</v>
      </c>
      <c r="D984" t="s">
        <v>32</v>
      </c>
      <c r="E984" t="s">
        <v>653</v>
      </c>
    </row>
    <row r="985" spans="1:6" x14ac:dyDescent="0.25">
      <c r="A985" t="s">
        <v>16</v>
      </c>
      <c r="B985" t="s">
        <v>644</v>
      </c>
      <c r="C985" t="s">
        <v>40</v>
      </c>
      <c r="D985" t="s">
        <v>32</v>
      </c>
      <c r="E985" t="s">
        <v>54</v>
      </c>
    </row>
    <row r="986" spans="1:6" x14ac:dyDescent="0.25">
      <c r="A986" t="s">
        <v>16</v>
      </c>
      <c r="B986" t="s">
        <v>644</v>
      </c>
      <c r="C986" t="s">
        <v>41</v>
      </c>
      <c r="D986" t="s">
        <v>32</v>
      </c>
      <c r="E986" t="s">
        <v>653</v>
      </c>
    </row>
    <row r="987" spans="1:6" x14ac:dyDescent="0.25">
      <c r="A987" t="s">
        <v>16</v>
      </c>
      <c r="B987" t="s">
        <v>644</v>
      </c>
      <c r="C987" t="s">
        <v>29</v>
      </c>
      <c r="D987" t="s">
        <v>1</v>
      </c>
      <c r="E987" t="s">
        <v>654</v>
      </c>
    </row>
    <row r="988" spans="1:6" x14ac:dyDescent="0.25">
      <c r="A988" t="s">
        <v>16</v>
      </c>
      <c r="B988" t="s">
        <v>644</v>
      </c>
      <c r="C988" t="s">
        <v>29</v>
      </c>
      <c r="D988" t="s">
        <v>1</v>
      </c>
      <c r="E988" t="s">
        <v>655</v>
      </c>
      <c r="F988" t="s">
        <v>2</v>
      </c>
    </row>
    <row r="989" spans="1:6" x14ac:dyDescent="0.25">
      <c r="A989" t="s">
        <v>16</v>
      </c>
      <c r="B989" t="s">
        <v>644</v>
      </c>
      <c r="C989" t="s">
        <v>34</v>
      </c>
      <c r="D989" t="s">
        <v>1</v>
      </c>
      <c r="E989" t="s">
        <v>61</v>
      </c>
    </row>
    <row r="990" spans="1:6" x14ac:dyDescent="0.25">
      <c r="A990" t="s">
        <v>16</v>
      </c>
      <c r="B990" t="s">
        <v>644</v>
      </c>
      <c r="C990" t="s">
        <v>39</v>
      </c>
      <c r="D990" t="s">
        <v>1</v>
      </c>
      <c r="E990" t="s">
        <v>111</v>
      </c>
    </row>
    <row r="991" spans="1:6" x14ac:dyDescent="0.25">
      <c r="A991" t="s">
        <v>16</v>
      </c>
      <c r="B991" t="s">
        <v>644</v>
      </c>
      <c r="C991" t="s">
        <v>40</v>
      </c>
      <c r="D991" t="s">
        <v>1</v>
      </c>
      <c r="E991" t="s">
        <v>73</v>
      </c>
    </row>
    <row r="992" spans="1:6" x14ac:dyDescent="0.25">
      <c r="A992" t="s">
        <v>16</v>
      </c>
      <c r="B992" t="s">
        <v>644</v>
      </c>
      <c r="C992" t="s">
        <v>40</v>
      </c>
      <c r="D992" t="s">
        <v>1</v>
      </c>
      <c r="E992" t="s">
        <v>656</v>
      </c>
      <c r="F992" t="s">
        <v>2</v>
      </c>
    </row>
    <row r="993" spans="1:6" x14ac:dyDescent="0.25">
      <c r="A993" t="s">
        <v>16</v>
      </c>
      <c r="B993" t="s">
        <v>644</v>
      </c>
      <c r="C993" t="s">
        <v>41</v>
      </c>
      <c r="D993" t="s">
        <v>1</v>
      </c>
      <c r="E993" t="s">
        <v>111</v>
      </c>
    </row>
    <row r="994" spans="1:6" x14ac:dyDescent="0.25">
      <c r="A994" t="s">
        <v>16</v>
      </c>
      <c r="B994" t="s">
        <v>657</v>
      </c>
      <c r="C994" t="s">
        <v>29</v>
      </c>
      <c r="D994" t="s">
        <v>30</v>
      </c>
      <c r="E994" t="s">
        <v>658</v>
      </c>
      <c r="F994" t="s">
        <v>8</v>
      </c>
    </row>
    <row r="995" spans="1:6" x14ac:dyDescent="0.25">
      <c r="A995" t="s">
        <v>16</v>
      </c>
      <c r="B995" t="s">
        <v>657</v>
      </c>
      <c r="C995" t="s">
        <v>29</v>
      </c>
      <c r="D995" t="s">
        <v>30</v>
      </c>
      <c r="E995" t="s">
        <v>659</v>
      </c>
      <c r="F995" t="s">
        <v>8</v>
      </c>
    </row>
    <row r="996" spans="1:6" x14ac:dyDescent="0.25">
      <c r="A996" t="s">
        <v>16</v>
      </c>
      <c r="B996" t="s">
        <v>657</v>
      </c>
      <c r="C996" t="s">
        <v>34</v>
      </c>
      <c r="D996" t="s">
        <v>30</v>
      </c>
      <c r="E996" t="s">
        <v>660</v>
      </c>
      <c r="F996" t="s">
        <v>8</v>
      </c>
    </row>
    <row r="997" spans="1:6" x14ac:dyDescent="0.25">
      <c r="A997" t="s">
        <v>16</v>
      </c>
      <c r="B997" t="s">
        <v>657</v>
      </c>
      <c r="C997" t="s">
        <v>34</v>
      </c>
      <c r="D997" t="s">
        <v>30</v>
      </c>
      <c r="E997" t="s">
        <v>661</v>
      </c>
      <c r="F997" t="s">
        <v>8</v>
      </c>
    </row>
    <row r="998" spans="1:6" x14ac:dyDescent="0.25">
      <c r="A998" t="s">
        <v>16</v>
      </c>
      <c r="B998" t="s">
        <v>657</v>
      </c>
      <c r="C998" t="s">
        <v>39</v>
      </c>
      <c r="D998" t="s">
        <v>30</v>
      </c>
      <c r="E998" t="s">
        <v>35</v>
      </c>
    </row>
    <row r="999" spans="1:6" x14ac:dyDescent="0.25">
      <c r="A999" t="s">
        <v>16</v>
      </c>
      <c r="B999" t="s">
        <v>657</v>
      </c>
      <c r="C999" t="s">
        <v>40</v>
      </c>
      <c r="D999" t="s">
        <v>30</v>
      </c>
      <c r="E999" t="s">
        <v>35</v>
      </c>
    </row>
    <row r="1000" spans="1:6" x14ac:dyDescent="0.25">
      <c r="A1000" t="s">
        <v>16</v>
      </c>
      <c r="B1000" t="s">
        <v>657</v>
      </c>
      <c r="C1000" t="s">
        <v>41</v>
      </c>
      <c r="D1000" t="s">
        <v>30</v>
      </c>
      <c r="E1000" t="s">
        <v>35</v>
      </c>
    </row>
    <row r="1001" spans="1:6" x14ac:dyDescent="0.25">
      <c r="A1001" t="s">
        <v>16</v>
      </c>
      <c r="B1001" t="s">
        <v>657</v>
      </c>
      <c r="C1001" t="s">
        <v>29</v>
      </c>
      <c r="D1001" t="s">
        <v>32</v>
      </c>
      <c r="E1001" t="s">
        <v>109</v>
      </c>
    </row>
    <row r="1002" spans="1:6" x14ac:dyDescent="0.25">
      <c r="A1002" t="s">
        <v>16</v>
      </c>
      <c r="B1002" t="s">
        <v>657</v>
      </c>
      <c r="C1002" t="s">
        <v>29</v>
      </c>
      <c r="D1002" t="s">
        <v>32</v>
      </c>
      <c r="E1002" t="s">
        <v>662</v>
      </c>
      <c r="F1002" t="s">
        <v>2</v>
      </c>
    </row>
    <row r="1003" spans="1:6" x14ac:dyDescent="0.25">
      <c r="A1003" t="s">
        <v>16</v>
      </c>
      <c r="B1003" t="s">
        <v>657</v>
      </c>
      <c r="C1003" t="s">
        <v>34</v>
      </c>
      <c r="D1003" t="s">
        <v>32</v>
      </c>
      <c r="E1003" t="s">
        <v>109</v>
      </c>
    </row>
    <row r="1004" spans="1:6" x14ac:dyDescent="0.25">
      <c r="A1004" t="s">
        <v>16</v>
      </c>
      <c r="B1004" t="s">
        <v>657</v>
      </c>
      <c r="C1004" t="s">
        <v>34</v>
      </c>
      <c r="D1004" t="s">
        <v>32</v>
      </c>
      <c r="E1004" t="s">
        <v>663</v>
      </c>
      <c r="F1004" t="s">
        <v>2</v>
      </c>
    </row>
    <row r="1005" spans="1:6" x14ac:dyDescent="0.25">
      <c r="A1005" t="s">
        <v>16</v>
      </c>
      <c r="B1005" t="s">
        <v>657</v>
      </c>
      <c r="C1005" t="s">
        <v>39</v>
      </c>
      <c r="D1005" t="s">
        <v>32</v>
      </c>
      <c r="E1005" t="s">
        <v>42</v>
      </c>
    </row>
    <row r="1006" spans="1:6" x14ac:dyDescent="0.25">
      <c r="A1006" t="s">
        <v>16</v>
      </c>
      <c r="B1006" t="s">
        <v>657</v>
      </c>
      <c r="C1006" t="s">
        <v>40</v>
      </c>
      <c r="D1006" t="s">
        <v>32</v>
      </c>
      <c r="E1006" t="s">
        <v>42</v>
      </c>
    </row>
    <row r="1007" spans="1:6" x14ac:dyDescent="0.25">
      <c r="A1007" t="s">
        <v>16</v>
      </c>
      <c r="B1007" t="s">
        <v>657</v>
      </c>
      <c r="C1007" t="s">
        <v>41</v>
      </c>
      <c r="D1007" t="s">
        <v>32</v>
      </c>
      <c r="E1007" t="s">
        <v>42</v>
      </c>
    </row>
    <row r="1008" spans="1:6" x14ac:dyDescent="0.25">
      <c r="A1008" t="s">
        <v>16</v>
      </c>
      <c r="B1008" t="s">
        <v>657</v>
      </c>
      <c r="C1008" t="s">
        <v>29</v>
      </c>
      <c r="D1008" t="s">
        <v>1</v>
      </c>
      <c r="E1008" t="s">
        <v>73</v>
      </c>
    </row>
    <row r="1009" spans="1:6" x14ac:dyDescent="0.25">
      <c r="A1009" t="s">
        <v>16</v>
      </c>
      <c r="B1009" t="s">
        <v>657</v>
      </c>
      <c r="C1009" t="s">
        <v>29</v>
      </c>
      <c r="D1009" t="s">
        <v>1</v>
      </c>
      <c r="E1009" t="s">
        <v>664</v>
      </c>
      <c r="F1009" t="s">
        <v>2</v>
      </c>
    </row>
    <row r="1010" spans="1:6" x14ac:dyDescent="0.25">
      <c r="A1010" t="s">
        <v>16</v>
      </c>
      <c r="B1010" t="s">
        <v>657</v>
      </c>
      <c r="C1010" t="s">
        <v>34</v>
      </c>
      <c r="D1010" t="s">
        <v>1</v>
      </c>
      <c r="E1010" t="s">
        <v>73</v>
      </c>
    </row>
    <row r="1011" spans="1:6" x14ac:dyDescent="0.25">
      <c r="A1011" t="s">
        <v>16</v>
      </c>
      <c r="B1011" t="s">
        <v>657</v>
      </c>
      <c r="C1011" t="s">
        <v>34</v>
      </c>
      <c r="D1011" t="s">
        <v>1</v>
      </c>
      <c r="E1011" t="s">
        <v>665</v>
      </c>
      <c r="F1011" t="s">
        <v>8</v>
      </c>
    </row>
    <row r="1012" spans="1:6" x14ac:dyDescent="0.25">
      <c r="A1012" t="s">
        <v>16</v>
      </c>
      <c r="B1012" t="s">
        <v>657</v>
      </c>
      <c r="C1012" t="s">
        <v>34</v>
      </c>
      <c r="D1012" t="s">
        <v>1</v>
      </c>
      <c r="E1012" t="s">
        <v>666</v>
      </c>
      <c r="F1012" t="s">
        <v>8</v>
      </c>
    </row>
    <row r="1013" spans="1:6" x14ac:dyDescent="0.25">
      <c r="A1013" t="s">
        <v>16</v>
      </c>
      <c r="B1013" t="s">
        <v>657</v>
      </c>
      <c r="C1013" t="s">
        <v>39</v>
      </c>
      <c r="D1013" t="s">
        <v>1</v>
      </c>
      <c r="E1013" t="s">
        <v>63</v>
      </c>
    </row>
    <row r="1014" spans="1:6" x14ac:dyDescent="0.25">
      <c r="A1014" t="s">
        <v>16</v>
      </c>
      <c r="B1014" t="s">
        <v>657</v>
      </c>
      <c r="C1014" t="s">
        <v>40</v>
      </c>
      <c r="D1014" t="s">
        <v>1</v>
      </c>
      <c r="E1014" t="s">
        <v>63</v>
      </c>
    </row>
    <row r="1015" spans="1:6" x14ac:dyDescent="0.25">
      <c r="A1015" t="s">
        <v>16</v>
      </c>
      <c r="B1015" t="s">
        <v>657</v>
      </c>
      <c r="C1015" t="s">
        <v>41</v>
      </c>
      <c r="D1015" t="s">
        <v>1</v>
      </c>
      <c r="E1015" t="s">
        <v>63</v>
      </c>
    </row>
    <row r="1016" spans="1:6" x14ac:dyDescent="0.25">
      <c r="A1016" t="s">
        <v>16</v>
      </c>
      <c r="B1016" t="s">
        <v>667</v>
      </c>
      <c r="C1016" t="s">
        <v>29</v>
      </c>
      <c r="D1016" t="s">
        <v>30</v>
      </c>
      <c r="E1016" t="s">
        <v>668</v>
      </c>
      <c r="F1016" t="s">
        <v>8</v>
      </c>
    </row>
    <row r="1017" spans="1:6" x14ac:dyDescent="0.25">
      <c r="A1017" t="s">
        <v>16</v>
      </c>
      <c r="B1017" t="s">
        <v>667</v>
      </c>
      <c r="C1017" t="s">
        <v>34</v>
      </c>
      <c r="D1017" t="s">
        <v>30</v>
      </c>
      <c r="E1017" t="s">
        <v>669</v>
      </c>
      <c r="F1017" t="s">
        <v>2</v>
      </c>
    </row>
    <row r="1018" spans="1:6" x14ac:dyDescent="0.25">
      <c r="A1018" t="s">
        <v>16</v>
      </c>
      <c r="B1018" t="s">
        <v>667</v>
      </c>
      <c r="C1018" t="s">
        <v>34</v>
      </c>
      <c r="D1018" t="s">
        <v>30</v>
      </c>
      <c r="E1018" t="s">
        <v>670</v>
      </c>
      <c r="F1018" t="s">
        <v>8</v>
      </c>
    </row>
    <row r="1019" spans="1:6" x14ac:dyDescent="0.25">
      <c r="A1019" t="s">
        <v>16</v>
      </c>
      <c r="B1019" t="s">
        <v>667</v>
      </c>
      <c r="C1019" t="s">
        <v>34</v>
      </c>
      <c r="D1019" t="s">
        <v>30</v>
      </c>
      <c r="E1019" t="s">
        <v>671</v>
      </c>
      <c r="F1019" t="s">
        <v>2</v>
      </c>
    </row>
    <row r="1020" spans="1:6" x14ac:dyDescent="0.25">
      <c r="A1020" t="s">
        <v>16</v>
      </c>
      <c r="B1020" t="s">
        <v>667</v>
      </c>
      <c r="C1020" t="s">
        <v>39</v>
      </c>
      <c r="D1020" t="s">
        <v>30</v>
      </c>
      <c r="E1020" t="s">
        <v>35</v>
      </c>
    </row>
    <row r="1021" spans="1:6" x14ac:dyDescent="0.25">
      <c r="A1021" t="s">
        <v>16</v>
      </c>
      <c r="B1021" t="s">
        <v>667</v>
      </c>
      <c r="C1021" t="s">
        <v>40</v>
      </c>
      <c r="D1021" t="s">
        <v>30</v>
      </c>
      <c r="E1021" t="s">
        <v>672</v>
      </c>
      <c r="F1021" t="s">
        <v>8</v>
      </c>
    </row>
    <row r="1022" spans="1:6" x14ac:dyDescent="0.25">
      <c r="A1022" t="s">
        <v>16</v>
      </c>
      <c r="B1022" t="s">
        <v>667</v>
      </c>
      <c r="C1022" t="s">
        <v>41</v>
      </c>
      <c r="D1022" t="s">
        <v>30</v>
      </c>
      <c r="E1022" t="s">
        <v>35</v>
      </c>
    </row>
    <row r="1023" spans="1:6" x14ac:dyDescent="0.25">
      <c r="A1023" t="s">
        <v>16</v>
      </c>
      <c r="B1023" t="s">
        <v>667</v>
      </c>
      <c r="C1023" t="s">
        <v>29</v>
      </c>
      <c r="D1023" t="s">
        <v>32</v>
      </c>
      <c r="E1023" t="s">
        <v>109</v>
      </c>
    </row>
    <row r="1024" spans="1:6" x14ac:dyDescent="0.25">
      <c r="A1024" t="s">
        <v>16</v>
      </c>
      <c r="B1024" t="s">
        <v>667</v>
      </c>
      <c r="C1024" t="s">
        <v>29</v>
      </c>
      <c r="D1024" t="s">
        <v>32</v>
      </c>
      <c r="E1024" t="s">
        <v>673</v>
      </c>
      <c r="F1024" t="s">
        <v>2</v>
      </c>
    </row>
    <row r="1025" spans="1:6" x14ac:dyDescent="0.25">
      <c r="A1025" t="s">
        <v>16</v>
      </c>
      <c r="B1025" t="s">
        <v>667</v>
      </c>
      <c r="C1025" t="s">
        <v>29</v>
      </c>
      <c r="D1025" t="s">
        <v>32</v>
      </c>
      <c r="E1025" t="s">
        <v>674</v>
      </c>
      <c r="F1025" t="s">
        <v>2</v>
      </c>
    </row>
    <row r="1026" spans="1:6" x14ac:dyDescent="0.25">
      <c r="A1026" t="s">
        <v>16</v>
      </c>
      <c r="B1026" t="s">
        <v>667</v>
      </c>
      <c r="C1026" t="s">
        <v>34</v>
      </c>
      <c r="D1026" t="s">
        <v>32</v>
      </c>
      <c r="E1026" t="s">
        <v>54</v>
      </c>
    </row>
    <row r="1027" spans="1:6" x14ac:dyDescent="0.25">
      <c r="A1027" t="s">
        <v>16</v>
      </c>
      <c r="B1027" t="s">
        <v>667</v>
      </c>
      <c r="C1027" t="s">
        <v>34</v>
      </c>
      <c r="D1027" t="s">
        <v>32</v>
      </c>
      <c r="E1027" t="s">
        <v>675</v>
      </c>
      <c r="F1027" t="s">
        <v>2</v>
      </c>
    </row>
    <row r="1028" spans="1:6" x14ac:dyDescent="0.25">
      <c r="A1028" t="s">
        <v>16</v>
      </c>
      <c r="B1028" t="s">
        <v>667</v>
      </c>
      <c r="C1028" t="s">
        <v>39</v>
      </c>
      <c r="D1028" t="s">
        <v>32</v>
      </c>
      <c r="E1028" t="s">
        <v>42</v>
      </c>
    </row>
    <row r="1029" spans="1:6" x14ac:dyDescent="0.25">
      <c r="A1029" t="s">
        <v>16</v>
      </c>
      <c r="B1029" t="s">
        <v>667</v>
      </c>
      <c r="C1029" t="s">
        <v>40</v>
      </c>
      <c r="D1029" t="s">
        <v>32</v>
      </c>
      <c r="E1029" t="s">
        <v>109</v>
      </c>
    </row>
    <row r="1030" spans="1:6" x14ac:dyDescent="0.25">
      <c r="A1030" t="s">
        <v>16</v>
      </c>
      <c r="B1030" t="s">
        <v>667</v>
      </c>
      <c r="C1030" t="s">
        <v>40</v>
      </c>
      <c r="D1030" t="s">
        <v>32</v>
      </c>
      <c r="E1030" t="s">
        <v>676</v>
      </c>
      <c r="F1030" t="s">
        <v>7</v>
      </c>
    </row>
    <row r="1031" spans="1:6" x14ac:dyDescent="0.25">
      <c r="A1031" t="s">
        <v>16</v>
      </c>
      <c r="B1031" t="s">
        <v>667</v>
      </c>
      <c r="C1031" t="s">
        <v>41</v>
      </c>
      <c r="D1031" t="s">
        <v>32</v>
      </c>
      <c r="E1031" t="s">
        <v>42</v>
      </c>
    </row>
    <row r="1032" spans="1:6" x14ac:dyDescent="0.25">
      <c r="A1032" t="s">
        <v>16</v>
      </c>
      <c r="B1032" t="s">
        <v>667</v>
      </c>
      <c r="C1032" t="s">
        <v>29</v>
      </c>
      <c r="D1032" t="s">
        <v>1</v>
      </c>
      <c r="E1032" t="s">
        <v>61</v>
      </c>
    </row>
    <row r="1033" spans="1:6" x14ac:dyDescent="0.25">
      <c r="A1033" t="s">
        <v>16</v>
      </c>
      <c r="B1033" t="s">
        <v>667</v>
      </c>
      <c r="C1033" t="s">
        <v>34</v>
      </c>
      <c r="D1033" t="s">
        <v>1</v>
      </c>
      <c r="E1033" t="s">
        <v>73</v>
      </c>
    </row>
    <row r="1034" spans="1:6" x14ac:dyDescent="0.25">
      <c r="A1034" t="s">
        <v>16</v>
      </c>
      <c r="B1034" t="s">
        <v>667</v>
      </c>
      <c r="C1034" t="s">
        <v>34</v>
      </c>
      <c r="D1034" t="s">
        <v>1</v>
      </c>
      <c r="E1034" t="s">
        <v>677</v>
      </c>
      <c r="F1034" t="s">
        <v>2</v>
      </c>
    </row>
    <row r="1035" spans="1:6" x14ac:dyDescent="0.25">
      <c r="A1035" t="s">
        <v>16</v>
      </c>
      <c r="B1035" t="s">
        <v>667</v>
      </c>
      <c r="C1035" t="s">
        <v>39</v>
      </c>
      <c r="D1035" t="s">
        <v>1</v>
      </c>
      <c r="E1035" t="s">
        <v>678</v>
      </c>
      <c r="F1035" t="s">
        <v>7</v>
      </c>
    </row>
    <row r="1036" spans="1:6" x14ac:dyDescent="0.25">
      <c r="A1036" t="s">
        <v>16</v>
      </c>
      <c r="B1036" t="s">
        <v>667</v>
      </c>
      <c r="C1036" t="s">
        <v>40</v>
      </c>
      <c r="D1036" t="s">
        <v>1</v>
      </c>
      <c r="E1036" t="s">
        <v>73</v>
      </c>
    </row>
    <row r="1037" spans="1:6" x14ac:dyDescent="0.25">
      <c r="A1037" t="s">
        <v>16</v>
      </c>
      <c r="B1037" t="s">
        <v>667</v>
      </c>
      <c r="C1037" t="s">
        <v>40</v>
      </c>
      <c r="D1037" t="s">
        <v>1</v>
      </c>
      <c r="E1037" t="s">
        <v>679</v>
      </c>
      <c r="F1037" t="s">
        <v>7</v>
      </c>
    </row>
    <row r="1038" spans="1:6" x14ac:dyDescent="0.25">
      <c r="A1038" t="s">
        <v>16</v>
      </c>
      <c r="B1038" t="s">
        <v>667</v>
      </c>
      <c r="C1038" t="s">
        <v>41</v>
      </c>
      <c r="D1038" t="s">
        <v>1</v>
      </c>
      <c r="E1038" t="s">
        <v>63</v>
      </c>
    </row>
    <row r="1039" spans="1:6" x14ac:dyDescent="0.25">
      <c r="A1039" t="s">
        <v>16</v>
      </c>
      <c r="B1039" t="s">
        <v>680</v>
      </c>
      <c r="C1039" t="s">
        <v>29</v>
      </c>
      <c r="D1039" t="s">
        <v>30</v>
      </c>
      <c r="E1039" t="s">
        <v>681</v>
      </c>
      <c r="F1039" t="s">
        <v>8</v>
      </c>
    </row>
    <row r="1040" spans="1:6" x14ac:dyDescent="0.25">
      <c r="A1040" t="s">
        <v>16</v>
      </c>
      <c r="B1040" t="s">
        <v>680</v>
      </c>
      <c r="C1040" t="s">
        <v>34</v>
      </c>
      <c r="D1040" t="s">
        <v>30</v>
      </c>
      <c r="E1040" t="s">
        <v>35</v>
      </c>
    </row>
    <row r="1041" spans="1:6" x14ac:dyDescent="0.25">
      <c r="A1041" t="s">
        <v>16</v>
      </c>
      <c r="B1041" t="s">
        <v>680</v>
      </c>
      <c r="C1041" t="s">
        <v>39</v>
      </c>
      <c r="D1041" t="s">
        <v>30</v>
      </c>
      <c r="E1041" t="s">
        <v>35</v>
      </c>
    </row>
    <row r="1042" spans="1:6" x14ac:dyDescent="0.25">
      <c r="A1042" t="s">
        <v>16</v>
      </c>
      <c r="B1042" t="s">
        <v>680</v>
      </c>
      <c r="C1042" t="s">
        <v>40</v>
      </c>
      <c r="D1042" t="s">
        <v>30</v>
      </c>
      <c r="E1042" t="s">
        <v>682</v>
      </c>
      <c r="F1042" t="s">
        <v>2</v>
      </c>
    </row>
    <row r="1043" spans="1:6" x14ac:dyDescent="0.25">
      <c r="A1043" t="s">
        <v>16</v>
      </c>
      <c r="B1043" t="s">
        <v>680</v>
      </c>
      <c r="C1043" t="s">
        <v>41</v>
      </c>
      <c r="D1043" t="s">
        <v>30</v>
      </c>
      <c r="E1043" t="s">
        <v>35</v>
      </c>
    </row>
    <row r="1044" spans="1:6" x14ac:dyDescent="0.25">
      <c r="A1044" t="s">
        <v>16</v>
      </c>
      <c r="B1044" t="s">
        <v>680</v>
      </c>
      <c r="C1044" t="s">
        <v>29</v>
      </c>
      <c r="D1044" t="s">
        <v>32</v>
      </c>
      <c r="E1044" t="s">
        <v>683</v>
      </c>
    </row>
    <row r="1045" spans="1:6" x14ac:dyDescent="0.25">
      <c r="A1045" t="s">
        <v>16</v>
      </c>
      <c r="B1045" t="s">
        <v>680</v>
      </c>
      <c r="C1045" t="s">
        <v>29</v>
      </c>
      <c r="D1045" t="s">
        <v>32</v>
      </c>
      <c r="E1045" t="s">
        <v>684</v>
      </c>
      <c r="F1045" t="s">
        <v>2</v>
      </c>
    </row>
    <row r="1046" spans="1:6" x14ac:dyDescent="0.25">
      <c r="A1046" t="s">
        <v>16</v>
      </c>
      <c r="B1046" t="s">
        <v>680</v>
      </c>
      <c r="C1046" t="s">
        <v>29</v>
      </c>
      <c r="D1046" t="s">
        <v>32</v>
      </c>
      <c r="E1046" t="s">
        <v>685</v>
      </c>
      <c r="F1046" t="s">
        <v>2</v>
      </c>
    </row>
    <row r="1047" spans="1:6" x14ac:dyDescent="0.25">
      <c r="A1047" t="s">
        <v>16</v>
      </c>
      <c r="B1047" t="s">
        <v>680</v>
      </c>
      <c r="C1047" t="s">
        <v>34</v>
      </c>
      <c r="D1047" t="s">
        <v>32</v>
      </c>
      <c r="E1047" t="s">
        <v>42</v>
      </c>
    </row>
    <row r="1048" spans="1:6" x14ac:dyDescent="0.25">
      <c r="A1048" t="s">
        <v>16</v>
      </c>
      <c r="B1048" t="s">
        <v>680</v>
      </c>
      <c r="C1048" t="s">
        <v>39</v>
      </c>
      <c r="D1048" t="s">
        <v>32</v>
      </c>
      <c r="E1048" t="s">
        <v>686</v>
      </c>
      <c r="F1048" t="s">
        <v>8</v>
      </c>
    </row>
    <row r="1049" spans="1:6" x14ac:dyDescent="0.25">
      <c r="A1049" t="s">
        <v>16</v>
      </c>
      <c r="B1049" t="s">
        <v>680</v>
      </c>
      <c r="C1049" t="s">
        <v>40</v>
      </c>
      <c r="D1049" t="s">
        <v>32</v>
      </c>
      <c r="E1049" t="s">
        <v>54</v>
      </c>
    </row>
    <row r="1050" spans="1:6" x14ac:dyDescent="0.25">
      <c r="A1050" t="s">
        <v>16</v>
      </c>
      <c r="B1050" t="s">
        <v>680</v>
      </c>
      <c r="C1050" t="s">
        <v>41</v>
      </c>
      <c r="D1050" t="s">
        <v>32</v>
      </c>
      <c r="E1050" t="s">
        <v>42</v>
      </c>
    </row>
    <row r="1051" spans="1:6" x14ac:dyDescent="0.25">
      <c r="A1051" t="s">
        <v>16</v>
      </c>
      <c r="B1051" t="s">
        <v>680</v>
      </c>
      <c r="C1051" t="s">
        <v>29</v>
      </c>
      <c r="D1051" t="s">
        <v>1</v>
      </c>
      <c r="E1051" t="s">
        <v>61</v>
      </c>
    </row>
    <row r="1052" spans="1:6" x14ac:dyDescent="0.25">
      <c r="A1052" t="s">
        <v>16</v>
      </c>
      <c r="B1052" t="s">
        <v>680</v>
      </c>
      <c r="C1052" t="s">
        <v>34</v>
      </c>
      <c r="D1052" t="s">
        <v>1</v>
      </c>
      <c r="E1052" t="s">
        <v>63</v>
      </c>
    </row>
    <row r="1053" spans="1:6" x14ac:dyDescent="0.25">
      <c r="A1053" t="s">
        <v>16</v>
      </c>
      <c r="B1053" t="s">
        <v>680</v>
      </c>
      <c r="C1053" t="s">
        <v>39</v>
      </c>
      <c r="D1053" t="s">
        <v>1</v>
      </c>
      <c r="E1053" t="s">
        <v>61</v>
      </c>
    </row>
    <row r="1054" spans="1:6" x14ac:dyDescent="0.25">
      <c r="A1054" t="s">
        <v>16</v>
      </c>
      <c r="B1054" t="s">
        <v>680</v>
      </c>
      <c r="C1054" t="s">
        <v>40</v>
      </c>
      <c r="D1054" t="s">
        <v>1</v>
      </c>
      <c r="E1054" t="s">
        <v>61</v>
      </c>
    </row>
    <row r="1055" spans="1:6" x14ac:dyDescent="0.25">
      <c r="A1055" t="s">
        <v>16</v>
      </c>
      <c r="B1055" t="s">
        <v>680</v>
      </c>
      <c r="C1055" t="s">
        <v>41</v>
      </c>
      <c r="D1055" t="s">
        <v>1</v>
      </c>
      <c r="E1055" t="s">
        <v>63</v>
      </c>
    </row>
    <row r="1056" spans="1:6" x14ac:dyDescent="0.25">
      <c r="A1056" t="s">
        <v>16</v>
      </c>
      <c r="B1056" t="s">
        <v>687</v>
      </c>
      <c r="C1056" t="s">
        <v>29</v>
      </c>
      <c r="D1056" t="s">
        <v>30</v>
      </c>
      <c r="E1056" t="s">
        <v>35</v>
      </c>
    </row>
    <row r="1057" spans="1:6" x14ac:dyDescent="0.25">
      <c r="A1057" t="s">
        <v>16</v>
      </c>
      <c r="B1057" t="s">
        <v>687</v>
      </c>
      <c r="C1057" t="s">
        <v>34</v>
      </c>
      <c r="D1057" t="s">
        <v>30</v>
      </c>
      <c r="E1057" t="s">
        <v>688</v>
      </c>
      <c r="F1057" t="s">
        <v>8</v>
      </c>
    </row>
    <row r="1058" spans="1:6" x14ac:dyDescent="0.25">
      <c r="A1058" t="s">
        <v>16</v>
      </c>
      <c r="B1058" t="s">
        <v>687</v>
      </c>
      <c r="C1058" t="s">
        <v>39</v>
      </c>
      <c r="D1058" t="s">
        <v>30</v>
      </c>
      <c r="E1058" t="s">
        <v>35</v>
      </c>
    </row>
    <row r="1059" spans="1:6" x14ac:dyDescent="0.25">
      <c r="A1059" t="s">
        <v>16</v>
      </c>
      <c r="B1059" t="s">
        <v>687</v>
      </c>
      <c r="C1059" t="s">
        <v>40</v>
      </c>
      <c r="D1059" t="s">
        <v>30</v>
      </c>
      <c r="E1059" t="s">
        <v>35</v>
      </c>
    </row>
    <row r="1060" spans="1:6" x14ac:dyDescent="0.25">
      <c r="A1060" t="s">
        <v>16</v>
      </c>
      <c r="B1060" t="s">
        <v>687</v>
      </c>
      <c r="C1060" t="s">
        <v>41</v>
      </c>
      <c r="D1060" t="s">
        <v>30</v>
      </c>
      <c r="E1060" t="s">
        <v>35</v>
      </c>
    </row>
    <row r="1061" spans="1:6" x14ac:dyDescent="0.25">
      <c r="A1061" t="s">
        <v>16</v>
      </c>
      <c r="B1061" t="s">
        <v>687</v>
      </c>
      <c r="C1061" t="s">
        <v>29</v>
      </c>
      <c r="D1061" t="s">
        <v>32</v>
      </c>
      <c r="E1061" t="s">
        <v>689</v>
      </c>
      <c r="F1061" t="s">
        <v>2</v>
      </c>
    </row>
    <row r="1062" spans="1:6" x14ac:dyDescent="0.25">
      <c r="A1062" t="s">
        <v>16</v>
      </c>
      <c r="B1062" t="s">
        <v>687</v>
      </c>
      <c r="C1062" t="s">
        <v>29</v>
      </c>
      <c r="D1062" t="s">
        <v>32</v>
      </c>
      <c r="E1062" t="s">
        <v>690</v>
      </c>
      <c r="F1062" t="s">
        <v>2</v>
      </c>
    </row>
    <row r="1063" spans="1:6" x14ac:dyDescent="0.25">
      <c r="A1063" t="s">
        <v>16</v>
      </c>
      <c r="B1063" t="s">
        <v>687</v>
      </c>
      <c r="C1063" t="s">
        <v>34</v>
      </c>
      <c r="D1063" t="s">
        <v>32</v>
      </c>
      <c r="E1063" t="s">
        <v>691</v>
      </c>
      <c r="F1063" t="s">
        <v>2</v>
      </c>
    </row>
    <row r="1064" spans="1:6" x14ac:dyDescent="0.25">
      <c r="A1064" t="s">
        <v>16</v>
      </c>
      <c r="B1064" t="s">
        <v>687</v>
      </c>
      <c r="C1064" t="s">
        <v>39</v>
      </c>
      <c r="D1064" t="s">
        <v>32</v>
      </c>
      <c r="E1064" t="s">
        <v>42</v>
      </c>
    </row>
    <row r="1065" spans="1:6" x14ac:dyDescent="0.25">
      <c r="A1065" t="s">
        <v>16</v>
      </c>
      <c r="B1065" t="s">
        <v>687</v>
      </c>
      <c r="C1065" t="s">
        <v>40</v>
      </c>
      <c r="D1065" t="s">
        <v>32</v>
      </c>
      <c r="E1065" t="s">
        <v>42</v>
      </c>
    </row>
    <row r="1066" spans="1:6" x14ac:dyDescent="0.25">
      <c r="A1066" t="s">
        <v>16</v>
      </c>
      <c r="B1066" t="s">
        <v>687</v>
      </c>
      <c r="C1066" t="s">
        <v>41</v>
      </c>
      <c r="D1066" t="s">
        <v>32</v>
      </c>
      <c r="E1066" t="s">
        <v>42</v>
      </c>
    </row>
    <row r="1067" spans="1:6" x14ac:dyDescent="0.25">
      <c r="A1067" t="s">
        <v>16</v>
      </c>
      <c r="B1067" t="s">
        <v>687</v>
      </c>
      <c r="C1067" t="s">
        <v>29</v>
      </c>
      <c r="D1067" t="s">
        <v>1</v>
      </c>
      <c r="E1067" t="s">
        <v>692</v>
      </c>
      <c r="F1067" t="s">
        <v>2</v>
      </c>
    </row>
    <row r="1068" spans="1:6" x14ac:dyDescent="0.25">
      <c r="A1068" t="s">
        <v>16</v>
      </c>
      <c r="B1068" t="s">
        <v>687</v>
      </c>
      <c r="C1068" t="s">
        <v>29</v>
      </c>
      <c r="D1068" t="s">
        <v>1</v>
      </c>
      <c r="E1068" t="s">
        <v>693</v>
      </c>
      <c r="F1068" t="s">
        <v>2</v>
      </c>
    </row>
    <row r="1069" spans="1:6" x14ac:dyDescent="0.25">
      <c r="A1069" t="s">
        <v>16</v>
      </c>
      <c r="B1069" t="s">
        <v>687</v>
      </c>
      <c r="C1069" t="s">
        <v>29</v>
      </c>
      <c r="D1069" t="s">
        <v>1</v>
      </c>
      <c r="E1069" t="s">
        <v>694</v>
      </c>
      <c r="F1069" t="s">
        <v>2</v>
      </c>
    </row>
    <row r="1070" spans="1:6" x14ac:dyDescent="0.25">
      <c r="A1070" t="s">
        <v>16</v>
      </c>
      <c r="B1070" t="s">
        <v>687</v>
      </c>
      <c r="C1070" t="s">
        <v>29</v>
      </c>
      <c r="D1070" t="s">
        <v>1</v>
      </c>
      <c r="E1070" t="s">
        <v>695</v>
      </c>
      <c r="F1070" t="s">
        <v>2</v>
      </c>
    </row>
    <row r="1071" spans="1:6" x14ac:dyDescent="0.25">
      <c r="A1071" t="s">
        <v>16</v>
      </c>
      <c r="B1071" t="s">
        <v>687</v>
      </c>
      <c r="C1071" t="s">
        <v>29</v>
      </c>
      <c r="D1071" t="s">
        <v>1</v>
      </c>
      <c r="E1071" t="s">
        <v>696</v>
      </c>
      <c r="F1071" t="s">
        <v>2</v>
      </c>
    </row>
    <row r="1072" spans="1:6" x14ac:dyDescent="0.25">
      <c r="A1072" t="s">
        <v>16</v>
      </c>
      <c r="B1072" t="s">
        <v>687</v>
      </c>
      <c r="C1072" t="s">
        <v>29</v>
      </c>
      <c r="D1072" t="s">
        <v>1</v>
      </c>
      <c r="E1072" t="s">
        <v>697</v>
      </c>
      <c r="F1072" t="s">
        <v>2</v>
      </c>
    </row>
    <row r="1073" spans="1:6" x14ac:dyDescent="0.25">
      <c r="A1073" t="s">
        <v>16</v>
      </c>
      <c r="B1073" t="s">
        <v>687</v>
      </c>
      <c r="C1073" t="s">
        <v>29</v>
      </c>
      <c r="D1073" t="s">
        <v>1</v>
      </c>
      <c r="E1073" t="s">
        <v>698</v>
      </c>
      <c r="F1073" t="s">
        <v>2</v>
      </c>
    </row>
    <row r="1074" spans="1:6" x14ac:dyDescent="0.25">
      <c r="A1074" t="s">
        <v>16</v>
      </c>
      <c r="B1074" t="s">
        <v>687</v>
      </c>
      <c r="C1074" t="s">
        <v>34</v>
      </c>
      <c r="D1074" t="s">
        <v>1</v>
      </c>
      <c r="E1074" t="s">
        <v>73</v>
      </c>
    </row>
    <row r="1075" spans="1:6" x14ac:dyDescent="0.25">
      <c r="A1075" t="s">
        <v>16</v>
      </c>
      <c r="B1075" t="s">
        <v>687</v>
      </c>
      <c r="C1075" t="s">
        <v>34</v>
      </c>
      <c r="D1075" t="s">
        <v>1</v>
      </c>
      <c r="E1075" t="s">
        <v>699</v>
      </c>
      <c r="F1075" t="s">
        <v>2</v>
      </c>
    </row>
    <row r="1076" spans="1:6" x14ac:dyDescent="0.25">
      <c r="A1076" t="s">
        <v>16</v>
      </c>
      <c r="B1076" t="s">
        <v>687</v>
      </c>
      <c r="C1076" t="s">
        <v>34</v>
      </c>
      <c r="D1076" t="s">
        <v>1</v>
      </c>
      <c r="E1076" t="s">
        <v>700</v>
      </c>
      <c r="F1076" t="s">
        <v>2</v>
      </c>
    </row>
    <row r="1077" spans="1:6" x14ac:dyDescent="0.25">
      <c r="A1077" t="s">
        <v>16</v>
      </c>
      <c r="B1077" t="s">
        <v>687</v>
      </c>
      <c r="C1077" t="s">
        <v>34</v>
      </c>
      <c r="D1077" t="s">
        <v>1</v>
      </c>
      <c r="E1077" t="s">
        <v>701</v>
      </c>
      <c r="F1077" t="s">
        <v>2</v>
      </c>
    </row>
    <row r="1078" spans="1:6" x14ac:dyDescent="0.25">
      <c r="A1078" t="s">
        <v>16</v>
      </c>
      <c r="B1078" t="s">
        <v>687</v>
      </c>
      <c r="C1078" t="s">
        <v>39</v>
      </c>
      <c r="D1078" t="s">
        <v>1</v>
      </c>
      <c r="E1078" t="s">
        <v>63</v>
      </c>
    </row>
    <row r="1079" spans="1:6" x14ac:dyDescent="0.25">
      <c r="A1079" t="s">
        <v>16</v>
      </c>
      <c r="B1079" t="s">
        <v>687</v>
      </c>
      <c r="C1079" t="s">
        <v>40</v>
      </c>
      <c r="D1079" t="s">
        <v>1</v>
      </c>
      <c r="E1079" t="s">
        <v>63</v>
      </c>
    </row>
    <row r="1080" spans="1:6" x14ac:dyDescent="0.25">
      <c r="A1080" t="s">
        <v>16</v>
      </c>
      <c r="B1080" t="s">
        <v>687</v>
      </c>
      <c r="C1080" t="s">
        <v>41</v>
      </c>
      <c r="D1080" t="s">
        <v>1</v>
      </c>
      <c r="E1080" t="s">
        <v>63</v>
      </c>
    </row>
    <row r="1081" spans="1:6" x14ac:dyDescent="0.25">
      <c r="A1081" t="s">
        <v>17</v>
      </c>
      <c r="B1081" t="s">
        <v>702</v>
      </c>
      <c r="C1081" t="s">
        <v>29</v>
      </c>
      <c r="D1081" t="s">
        <v>30</v>
      </c>
      <c r="E1081" t="s">
        <v>703</v>
      </c>
      <c r="F1081" t="s">
        <v>7</v>
      </c>
    </row>
    <row r="1082" spans="1:6" x14ac:dyDescent="0.25">
      <c r="A1082" t="s">
        <v>17</v>
      </c>
      <c r="B1082" t="s">
        <v>702</v>
      </c>
      <c r="C1082" t="s">
        <v>29</v>
      </c>
      <c r="D1082" t="s">
        <v>30</v>
      </c>
      <c r="E1082" t="s">
        <v>704</v>
      </c>
      <c r="F1082" t="s">
        <v>2</v>
      </c>
    </row>
    <row r="1083" spans="1:6" x14ac:dyDescent="0.25">
      <c r="A1083" t="s">
        <v>17</v>
      </c>
      <c r="B1083" t="s">
        <v>702</v>
      </c>
      <c r="C1083" t="s">
        <v>29</v>
      </c>
      <c r="D1083" t="s">
        <v>30</v>
      </c>
      <c r="E1083" t="s">
        <v>705</v>
      </c>
      <c r="F1083" t="s">
        <v>8</v>
      </c>
    </row>
    <row r="1084" spans="1:6" x14ac:dyDescent="0.25">
      <c r="A1084" t="s">
        <v>17</v>
      </c>
      <c r="B1084" t="s">
        <v>702</v>
      </c>
      <c r="C1084" t="s">
        <v>29</v>
      </c>
      <c r="D1084" t="s">
        <v>30</v>
      </c>
      <c r="E1084" t="s">
        <v>706</v>
      </c>
      <c r="F1084" t="s">
        <v>8</v>
      </c>
    </row>
    <row r="1085" spans="1:6" x14ac:dyDescent="0.25">
      <c r="A1085" t="s">
        <v>17</v>
      </c>
      <c r="B1085" t="s">
        <v>702</v>
      </c>
      <c r="C1085" t="s">
        <v>29</v>
      </c>
      <c r="D1085" t="s">
        <v>30</v>
      </c>
      <c r="E1085" t="s">
        <v>707</v>
      </c>
      <c r="F1085" t="s">
        <v>8</v>
      </c>
    </row>
    <row r="1086" spans="1:6" x14ac:dyDescent="0.25">
      <c r="A1086" t="s">
        <v>17</v>
      </c>
      <c r="B1086" t="s">
        <v>702</v>
      </c>
      <c r="C1086" t="s">
        <v>34</v>
      </c>
      <c r="D1086" t="s">
        <v>30</v>
      </c>
      <c r="E1086" t="s">
        <v>708</v>
      </c>
      <c r="F1086" t="s">
        <v>2</v>
      </c>
    </row>
    <row r="1087" spans="1:6" x14ac:dyDescent="0.25">
      <c r="A1087" t="s">
        <v>17</v>
      </c>
      <c r="B1087" t="s">
        <v>702</v>
      </c>
      <c r="C1087" t="s">
        <v>34</v>
      </c>
      <c r="D1087" t="s">
        <v>30</v>
      </c>
      <c r="E1087" t="s">
        <v>709</v>
      </c>
      <c r="F1087" t="s">
        <v>7</v>
      </c>
    </row>
    <row r="1088" spans="1:6" x14ac:dyDescent="0.25">
      <c r="A1088" t="s">
        <v>17</v>
      </c>
      <c r="B1088" t="s">
        <v>702</v>
      </c>
      <c r="C1088" t="s">
        <v>34</v>
      </c>
      <c r="D1088" t="s">
        <v>30</v>
      </c>
      <c r="E1088" t="s">
        <v>710</v>
      </c>
      <c r="F1088" t="s">
        <v>2</v>
      </c>
    </row>
    <row r="1089" spans="1:6" x14ac:dyDescent="0.25">
      <c r="A1089" t="s">
        <v>17</v>
      </c>
      <c r="B1089" t="s">
        <v>702</v>
      </c>
      <c r="C1089" t="s">
        <v>34</v>
      </c>
      <c r="D1089" t="s">
        <v>30</v>
      </c>
      <c r="E1089" t="s">
        <v>711</v>
      </c>
      <c r="F1089" t="s">
        <v>7</v>
      </c>
    </row>
    <row r="1090" spans="1:6" x14ac:dyDescent="0.25">
      <c r="A1090" t="s">
        <v>17</v>
      </c>
      <c r="B1090" t="s">
        <v>702</v>
      </c>
      <c r="C1090" t="s">
        <v>34</v>
      </c>
      <c r="D1090" t="s">
        <v>30</v>
      </c>
      <c r="E1090" t="s">
        <v>712</v>
      </c>
      <c r="F1090" t="s">
        <v>2</v>
      </c>
    </row>
    <row r="1091" spans="1:6" x14ac:dyDescent="0.25">
      <c r="A1091" t="s">
        <v>17</v>
      </c>
      <c r="B1091" t="s">
        <v>702</v>
      </c>
      <c r="C1091" t="s">
        <v>39</v>
      </c>
      <c r="D1091" t="s">
        <v>30</v>
      </c>
      <c r="E1091" t="s">
        <v>35</v>
      </c>
    </row>
    <row r="1092" spans="1:6" x14ac:dyDescent="0.25">
      <c r="A1092" t="s">
        <v>17</v>
      </c>
      <c r="B1092" t="s">
        <v>702</v>
      </c>
      <c r="C1092" t="s">
        <v>40</v>
      </c>
      <c r="D1092" t="s">
        <v>30</v>
      </c>
      <c r="E1092" t="s">
        <v>713</v>
      </c>
      <c r="F1092" t="s">
        <v>8</v>
      </c>
    </row>
    <row r="1093" spans="1:6" x14ac:dyDescent="0.25">
      <c r="A1093" t="s">
        <v>17</v>
      </c>
      <c r="B1093" t="s">
        <v>702</v>
      </c>
      <c r="C1093" t="s">
        <v>41</v>
      </c>
      <c r="D1093" t="s">
        <v>30</v>
      </c>
      <c r="E1093" t="s">
        <v>35</v>
      </c>
    </row>
    <row r="1094" spans="1:6" x14ac:dyDescent="0.25">
      <c r="A1094" t="s">
        <v>17</v>
      </c>
      <c r="B1094" t="s">
        <v>702</v>
      </c>
      <c r="C1094" t="s">
        <v>29</v>
      </c>
      <c r="D1094" t="s">
        <v>32</v>
      </c>
      <c r="E1094" t="s">
        <v>109</v>
      </c>
    </row>
    <row r="1095" spans="1:6" x14ac:dyDescent="0.25">
      <c r="A1095" t="s">
        <v>17</v>
      </c>
      <c r="B1095" t="s">
        <v>702</v>
      </c>
      <c r="C1095" t="s">
        <v>29</v>
      </c>
      <c r="D1095" t="s">
        <v>32</v>
      </c>
      <c r="E1095" t="s">
        <v>714</v>
      </c>
      <c r="F1095" t="s">
        <v>2</v>
      </c>
    </row>
    <row r="1096" spans="1:6" x14ac:dyDescent="0.25">
      <c r="A1096" t="s">
        <v>17</v>
      </c>
      <c r="B1096" t="s">
        <v>702</v>
      </c>
      <c r="C1096" t="s">
        <v>29</v>
      </c>
      <c r="D1096" t="s">
        <v>32</v>
      </c>
      <c r="E1096" t="s">
        <v>715</v>
      </c>
      <c r="F1096" t="s">
        <v>2</v>
      </c>
    </row>
    <row r="1097" spans="1:6" x14ac:dyDescent="0.25">
      <c r="A1097" t="s">
        <v>17</v>
      </c>
      <c r="B1097" t="s">
        <v>702</v>
      </c>
      <c r="C1097" t="s">
        <v>29</v>
      </c>
      <c r="D1097" t="s">
        <v>32</v>
      </c>
      <c r="E1097" t="s">
        <v>716</v>
      </c>
      <c r="F1097" t="s">
        <v>2</v>
      </c>
    </row>
    <row r="1098" spans="1:6" x14ac:dyDescent="0.25">
      <c r="A1098" t="s">
        <v>17</v>
      </c>
      <c r="B1098" t="s">
        <v>702</v>
      </c>
      <c r="C1098" t="s">
        <v>29</v>
      </c>
      <c r="D1098" t="s">
        <v>32</v>
      </c>
      <c r="E1098" t="s">
        <v>717</v>
      </c>
      <c r="F1098" t="s">
        <v>2</v>
      </c>
    </row>
    <row r="1099" spans="1:6" x14ac:dyDescent="0.25">
      <c r="A1099" t="s">
        <v>17</v>
      </c>
      <c r="B1099" t="s">
        <v>702</v>
      </c>
      <c r="C1099" t="s">
        <v>34</v>
      </c>
      <c r="D1099" t="s">
        <v>32</v>
      </c>
      <c r="E1099" t="s">
        <v>109</v>
      </c>
    </row>
    <row r="1100" spans="1:6" x14ac:dyDescent="0.25">
      <c r="A1100" t="s">
        <v>17</v>
      </c>
      <c r="B1100" t="s">
        <v>702</v>
      </c>
      <c r="C1100" t="s">
        <v>34</v>
      </c>
      <c r="D1100" t="s">
        <v>32</v>
      </c>
      <c r="E1100" t="s">
        <v>718</v>
      </c>
      <c r="F1100" t="s">
        <v>2</v>
      </c>
    </row>
    <row r="1101" spans="1:6" x14ac:dyDescent="0.25">
      <c r="A1101" t="s">
        <v>17</v>
      </c>
      <c r="B1101" t="s">
        <v>702</v>
      </c>
      <c r="C1101" t="s">
        <v>34</v>
      </c>
      <c r="D1101" t="s">
        <v>32</v>
      </c>
      <c r="E1101" t="s">
        <v>719</v>
      </c>
      <c r="F1101" t="s">
        <v>2</v>
      </c>
    </row>
    <row r="1102" spans="1:6" x14ac:dyDescent="0.25">
      <c r="A1102" t="s">
        <v>17</v>
      </c>
      <c r="B1102" t="s">
        <v>702</v>
      </c>
      <c r="C1102" t="s">
        <v>34</v>
      </c>
      <c r="D1102" t="s">
        <v>32</v>
      </c>
      <c r="E1102" t="s">
        <v>720</v>
      </c>
      <c r="F1102" t="s">
        <v>2</v>
      </c>
    </row>
    <row r="1103" spans="1:6" x14ac:dyDescent="0.25">
      <c r="A1103" t="s">
        <v>17</v>
      </c>
      <c r="B1103" t="s">
        <v>702</v>
      </c>
      <c r="C1103" t="s">
        <v>39</v>
      </c>
      <c r="D1103" t="s">
        <v>32</v>
      </c>
      <c r="E1103" t="s">
        <v>42</v>
      </c>
    </row>
    <row r="1104" spans="1:6" x14ac:dyDescent="0.25">
      <c r="A1104" t="s">
        <v>17</v>
      </c>
      <c r="B1104" t="s">
        <v>702</v>
      </c>
      <c r="C1104" t="s">
        <v>40</v>
      </c>
      <c r="D1104" t="s">
        <v>32</v>
      </c>
      <c r="E1104" t="s">
        <v>54</v>
      </c>
    </row>
    <row r="1105" spans="1:6" x14ac:dyDescent="0.25">
      <c r="A1105" t="s">
        <v>17</v>
      </c>
      <c r="B1105" t="s">
        <v>702</v>
      </c>
      <c r="C1105" t="s">
        <v>41</v>
      </c>
      <c r="D1105" t="s">
        <v>32</v>
      </c>
      <c r="E1105" t="s">
        <v>42</v>
      </c>
    </row>
    <row r="1106" spans="1:6" x14ac:dyDescent="0.25">
      <c r="A1106" t="s">
        <v>17</v>
      </c>
      <c r="B1106" t="s">
        <v>702</v>
      </c>
      <c r="C1106" t="s">
        <v>29</v>
      </c>
      <c r="D1106" t="s">
        <v>1</v>
      </c>
      <c r="E1106" t="s">
        <v>73</v>
      </c>
    </row>
    <row r="1107" spans="1:6" x14ac:dyDescent="0.25">
      <c r="A1107" t="s">
        <v>17</v>
      </c>
      <c r="B1107" t="s">
        <v>702</v>
      </c>
      <c r="C1107" t="s">
        <v>29</v>
      </c>
      <c r="D1107" t="s">
        <v>1</v>
      </c>
      <c r="E1107" t="s">
        <v>721</v>
      </c>
      <c r="F1107" t="s">
        <v>2</v>
      </c>
    </row>
    <row r="1108" spans="1:6" x14ac:dyDescent="0.25">
      <c r="A1108" t="s">
        <v>17</v>
      </c>
      <c r="B1108" t="s">
        <v>702</v>
      </c>
      <c r="C1108" t="s">
        <v>29</v>
      </c>
      <c r="D1108" t="s">
        <v>1</v>
      </c>
      <c r="E1108" t="s">
        <v>722</v>
      </c>
      <c r="F1108" t="s">
        <v>2</v>
      </c>
    </row>
    <row r="1109" spans="1:6" x14ac:dyDescent="0.25">
      <c r="A1109" t="s">
        <v>17</v>
      </c>
      <c r="B1109" t="s">
        <v>702</v>
      </c>
      <c r="C1109" t="s">
        <v>29</v>
      </c>
      <c r="D1109" t="s">
        <v>1</v>
      </c>
      <c r="E1109" t="s">
        <v>723</v>
      </c>
      <c r="F1109" t="s">
        <v>2</v>
      </c>
    </row>
    <row r="1110" spans="1:6" x14ac:dyDescent="0.25">
      <c r="A1110" t="s">
        <v>17</v>
      </c>
      <c r="B1110" t="s">
        <v>702</v>
      </c>
      <c r="C1110" t="s">
        <v>29</v>
      </c>
      <c r="D1110" t="s">
        <v>1</v>
      </c>
      <c r="E1110" s="116" t="s">
        <v>724</v>
      </c>
      <c r="F1110" t="s">
        <v>2</v>
      </c>
    </row>
    <row r="1111" spans="1:6" x14ac:dyDescent="0.25">
      <c r="A1111" t="s">
        <v>17</v>
      </c>
      <c r="B1111" t="s">
        <v>702</v>
      </c>
      <c r="C1111" t="s">
        <v>29</v>
      </c>
      <c r="D1111" t="s">
        <v>1</v>
      </c>
      <c r="E1111" t="s">
        <v>725</v>
      </c>
      <c r="F1111" t="s">
        <v>2</v>
      </c>
    </row>
    <row r="1112" spans="1:6" x14ac:dyDescent="0.25">
      <c r="A1112" t="s">
        <v>17</v>
      </c>
      <c r="B1112" t="s">
        <v>702</v>
      </c>
      <c r="C1112" t="s">
        <v>34</v>
      </c>
      <c r="D1112" t="s">
        <v>1</v>
      </c>
      <c r="E1112" t="s">
        <v>73</v>
      </c>
    </row>
    <row r="1113" spans="1:6" x14ac:dyDescent="0.25">
      <c r="A1113" t="s">
        <v>17</v>
      </c>
      <c r="B1113" t="s">
        <v>702</v>
      </c>
      <c r="C1113" t="s">
        <v>34</v>
      </c>
      <c r="D1113" t="s">
        <v>1</v>
      </c>
      <c r="E1113" t="s">
        <v>726</v>
      </c>
      <c r="F1113" t="s">
        <v>2</v>
      </c>
    </row>
    <row r="1114" spans="1:6" x14ac:dyDescent="0.25">
      <c r="A1114" t="s">
        <v>17</v>
      </c>
      <c r="B1114" t="s">
        <v>702</v>
      </c>
      <c r="C1114" t="s">
        <v>34</v>
      </c>
      <c r="D1114" t="s">
        <v>1</v>
      </c>
      <c r="E1114" t="s">
        <v>727</v>
      </c>
      <c r="F1114" t="s">
        <v>2</v>
      </c>
    </row>
    <row r="1115" spans="1:6" x14ac:dyDescent="0.25">
      <c r="A1115" t="s">
        <v>17</v>
      </c>
      <c r="B1115" t="s">
        <v>702</v>
      </c>
      <c r="C1115" t="s">
        <v>34</v>
      </c>
      <c r="D1115" t="s">
        <v>1</v>
      </c>
      <c r="E1115" t="s">
        <v>728</v>
      </c>
      <c r="F1115" t="s">
        <v>2</v>
      </c>
    </row>
    <row r="1116" spans="1:6" x14ac:dyDescent="0.25">
      <c r="A1116" t="s">
        <v>17</v>
      </c>
      <c r="B1116" t="s">
        <v>702</v>
      </c>
      <c r="C1116" t="s">
        <v>34</v>
      </c>
      <c r="D1116" t="s">
        <v>1</v>
      </c>
      <c r="E1116" t="s">
        <v>729</v>
      </c>
      <c r="F1116" t="s">
        <v>2</v>
      </c>
    </row>
    <row r="1117" spans="1:6" x14ac:dyDescent="0.25">
      <c r="A1117" t="s">
        <v>17</v>
      </c>
      <c r="B1117" t="s">
        <v>702</v>
      </c>
      <c r="C1117" t="s">
        <v>39</v>
      </c>
      <c r="D1117" t="s">
        <v>1</v>
      </c>
      <c r="E1117" t="s">
        <v>63</v>
      </c>
    </row>
    <row r="1118" spans="1:6" x14ac:dyDescent="0.25">
      <c r="A1118" t="s">
        <v>17</v>
      </c>
      <c r="B1118" t="s">
        <v>702</v>
      </c>
      <c r="C1118" t="s">
        <v>40</v>
      </c>
      <c r="D1118" t="s">
        <v>1</v>
      </c>
      <c r="E1118" t="s">
        <v>61</v>
      </c>
    </row>
    <row r="1119" spans="1:6" x14ac:dyDescent="0.25">
      <c r="A1119" t="s">
        <v>17</v>
      </c>
      <c r="B1119" t="s">
        <v>702</v>
      </c>
      <c r="C1119" t="s">
        <v>41</v>
      </c>
      <c r="D1119" t="s">
        <v>1</v>
      </c>
      <c r="E1119" t="s">
        <v>63</v>
      </c>
    </row>
    <row r="1120" spans="1:6" x14ac:dyDescent="0.25">
      <c r="A1120" t="s">
        <v>17</v>
      </c>
      <c r="B1120" t="s">
        <v>730</v>
      </c>
      <c r="C1120" t="s">
        <v>29</v>
      </c>
      <c r="D1120" t="s">
        <v>30</v>
      </c>
      <c r="E1120" t="s">
        <v>731</v>
      </c>
      <c r="F1120" t="s">
        <v>8</v>
      </c>
    </row>
    <row r="1121" spans="1:6" x14ac:dyDescent="0.25">
      <c r="A1121" t="s">
        <v>17</v>
      </c>
      <c r="B1121" t="s">
        <v>730</v>
      </c>
      <c r="C1121" t="s">
        <v>29</v>
      </c>
      <c r="D1121" t="s">
        <v>30</v>
      </c>
      <c r="E1121" t="s">
        <v>732</v>
      </c>
      <c r="F1121" t="s">
        <v>8</v>
      </c>
    </row>
    <row r="1122" spans="1:6" x14ac:dyDescent="0.25">
      <c r="A1122" t="s">
        <v>17</v>
      </c>
      <c r="B1122" t="s">
        <v>730</v>
      </c>
      <c r="C1122" t="s">
        <v>29</v>
      </c>
      <c r="D1122" t="s">
        <v>30</v>
      </c>
      <c r="E1122" t="s">
        <v>733</v>
      </c>
      <c r="F1122" t="s">
        <v>8</v>
      </c>
    </row>
    <row r="1123" spans="1:6" x14ac:dyDescent="0.25">
      <c r="A1123" t="s">
        <v>17</v>
      </c>
      <c r="B1123" t="s">
        <v>730</v>
      </c>
      <c r="C1123" t="s">
        <v>29</v>
      </c>
      <c r="D1123" t="s">
        <v>30</v>
      </c>
      <c r="E1123" t="s">
        <v>734</v>
      </c>
      <c r="F1123" t="s">
        <v>2</v>
      </c>
    </row>
    <row r="1124" spans="1:6" x14ac:dyDescent="0.25">
      <c r="A1124" t="s">
        <v>17</v>
      </c>
      <c r="B1124" t="s">
        <v>730</v>
      </c>
      <c r="C1124" t="s">
        <v>29</v>
      </c>
      <c r="D1124" t="s">
        <v>30</v>
      </c>
      <c r="E1124" t="s">
        <v>735</v>
      </c>
      <c r="F1124" t="s">
        <v>8</v>
      </c>
    </row>
    <row r="1125" spans="1:6" x14ac:dyDescent="0.25">
      <c r="A1125" t="s">
        <v>17</v>
      </c>
      <c r="B1125" t="s">
        <v>730</v>
      </c>
      <c r="C1125" t="s">
        <v>29</v>
      </c>
      <c r="D1125" t="s">
        <v>30</v>
      </c>
      <c r="E1125" t="s">
        <v>736</v>
      </c>
      <c r="F1125" t="s">
        <v>8</v>
      </c>
    </row>
    <row r="1126" spans="1:6" x14ac:dyDescent="0.25">
      <c r="A1126" t="s">
        <v>17</v>
      </c>
      <c r="B1126" t="s">
        <v>730</v>
      </c>
      <c r="C1126" t="s">
        <v>34</v>
      </c>
      <c r="D1126" t="s">
        <v>30</v>
      </c>
      <c r="E1126" t="s">
        <v>737</v>
      </c>
      <c r="F1126" t="s">
        <v>2</v>
      </c>
    </row>
    <row r="1127" spans="1:6" x14ac:dyDescent="0.25">
      <c r="A1127" t="s">
        <v>17</v>
      </c>
      <c r="B1127" t="s">
        <v>730</v>
      </c>
      <c r="C1127" t="s">
        <v>34</v>
      </c>
      <c r="D1127" t="s">
        <v>30</v>
      </c>
      <c r="E1127" t="s">
        <v>738</v>
      </c>
      <c r="F1127" t="s">
        <v>8</v>
      </c>
    </row>
    <row r="1128" spans="1:6" x14ac:dyDescent="0.25">
      <c r="A1128" t="s">
        <v>17</v>
      </c>
      <c r="B1128" t="s">
        <v>730</v>
      </c>
      <c r="C1128" t="s">
        <v>34</v>
      </c>
      <c r="D1128" t="s">
        <v>30</v>
      </c>
      <c r="E1128" t="s">
        <v>739</v>
      </c>
      <c r="F1128" t="s">
        <v>7</v>
      </c>
    </row>
    <row r="1129" spans="1:6" x14ac:dyDescent="0.25">
      <c r="A1129" t="s">
        <v>17</v>
      </c>
      <c r="B1129" t="s">
        <v>730</v>
      </c>
      <c r="C1129" t="s">
        <v>34</v>
      </c>
      <c r="D1129" t="s">
        <v>30</v>
      </c>
      <c r="E1129" t="s">
        <v>740</v>
      </c>
      <c r="F1129" t="s">
        <v>2</v>
      </c>
    </row>
    <row r="1130" spans="1:6" x14ac:dyDescent="0.25">
      <c r="A1130" t="s">
        <v>17</v>
      </c>
      <c r="B1130" t="s">
        <v>730</v>
      </c>
      <c r="C1130" t="s">
        <v>34</v>
      </c>
      <c r="D1130" t="s">
        <v>30</v>
      </c>
      <c r="E1130" t="s">
        <v>741</v>
      </c>
      <c r="F1130" t="s">
        <v>2</v>
      </c>
    </row>
    <row r="1131" spans="1:6" x14ac:dyDescent="0.25">
      <c r="A1131" t="s">
        <v>17</v>
      </c>
      <c r="B1131" t="s">
        <v>730</v>
      </c>
      <c r="C1131" t="s">
        <v>34</v>
      </c>
      <c r="D1131" t="s">
        <v>30</v>
      </c>
      <c r="E1131" t="s">
        <v>742</v>
      </c>
      <c r="F1131" t="s">
        <v>8</v>
      </c>
    </row>
    <row r="1132" spans="1:6" x14ac:dyDescent="0.25">
      <c r="A1132" t="s">
        <v>17</v>
      </c>
      <c r="B1132" t="s">
        <v>730</v>
      </c>
      <c r="C1132" t="s">
        <v>34</v>
      </c>
      <c r="D1132" t="s">
        <v>30</v>
      </c>
      <c r="E1132" t="s">
        <v>743</v>
      </c>
      <c r="F1132" t="s">
        <v>7</v>
      </c>
    </row>
    <row r="1133" spans="1:6" x14ac:dyDescent="0.25">
      <c r="A1133" t="s">
        <v>17</v>
      </c>
      <c r="B1133" t="s">
        <v>730</v>
      </c>
      <c r="C1133" t="s">
        <v>39</v>
      </c>
      <c r="D1133" t="s">
        <v>30</v>
      </c>
      <c r="E1133" t="s">
        <v>35</v>
      </c>
    </row>
    <row r="1134" spans="1:6" x14ac:dyDescent="0.25">
      <c r="A1134" t="s">
        <v>17</v>
      </c>
      <c r="B1134" t="s">
        <v>730</v>
      </c>
      <c r="C1134" t="s">
        <v>40</v>
      </c>
      <c r="D1134" t="s">
        <v>30</v>
      </c>
      <c r="E1134" t="s">
        <v>744</v>
      </c>
      <c r="F1134" t="s">
        <v>8</v>
      </c>
    </row>
    <row r="1135" spans="1:6" x14ac:dyDescent="0.25">
      <c r="A1135" t="s">
        <v>17</v>
      </c>
      <c r="B1135" t="s">
        <v>730</v>
      </c>
      <c r="C1135" t="s">
        <v>40</v>
      </c>
      <c r="D1135" t="s">
        <v>30</v>
      </c>
      <c r="E1135" t="s">
        <v>745</v>
      </c>
      <c r="F1135" t="s">
        <v>2</v>
      </c>
    </row>
    <row r="1136" spans="1:6" x14ac:dyDescent="0.25">
      <c r="A1136" t="s">
        <v>17</v>
      </c>
      <c r="B1136" t="s">
        <v>730</v>
      </c>
      <c r="C1136" t="s">
        <v>40</v>
      </c>
      <c r="D1136" t="s">
        <v>30</v>
      </c>
      <c r="E1136" t="s">
        <v>746</v>
      </c>
      <c r="F1136" t="s">
        <v>2</v>
      </c>
    </row>
    <row r="1137" spans="1:6" x14ac:dyDescent="0.25">
      <c r="A1137" t="s">
        <v>17</v>
      </c>
      <c r="B1137" t="s">
        <v>730</v>
      </c>
      <c r="C1137" t="s">
        <v>40</v>
      </c>
      <c r="D1137" t="s">
        <v>30</v>
      </c>
      <c r="E1137" t="s">
        <v>747</v>
      </c>
      <c r="F1137" t="s">
        <v>8</v>
      </c>
    </row>
    <row r="1138" spans="1:6" x14ac:dyDescent="0.25">
      <c r="A1138" t="s">
        <v>17</v>
      </c>
      <c r="B1138" t="s">
        <v>730</v>
      </c>
      <c r="C1138" t="s">
        <v>41</v>
      </c>
      <c r="D1138" t="s">
        <v>30</v>
      </c>
      <c r="E1138" t="s">
        <v>35</v>
      </c>
    </row>
    <row r="1139" spans="1:6" x14ac:dyDescent="0.25">
      <c r="A1139" t="s">
        <v>17</v>
      </c>
      <c r="B1139" t="s">
        <v>730</v>
      </c>
      <c r="C1139" t="s">
        <v>29</v>
      </c>
      <c r="D1139" t="s">
        <v>32</v>
      </c>
      <c r="E1139" t="s">
        <v>748</v>
      </c>
    </row>
    <row r="1140" spans="1:6" x14ac:dyDescent="0.25">
      <c r="A1140" t="s">
        <v>17</v>
      </c>
      <c r="B1140" t="s">
        <v>730</v>
      </c>
      <c r="C1140" t="s">
        <v>29</v>
      </c>
      <c r="D1140" t="s">
        <v>32</v>
      </c>
      <c r="E1140" t="s">
        <v>749</v>
      </c>
      <c r="F1140" t="s">
        <v>2</v>
      </c>
    </row>
    <row r="1141" spans="1:6" x14ac:dyDescent="0.25">
      <c r="A1141" t="s">
        <v>17</v>
      </c>
      <c r="B1141" t="s">
        <v>730</v>
      </c>
      <c r="C1141" t="s">
        <v>29</v>
      </c>
      <c r="D1141" t="s">
        <v>32</v>
      </c>
      <c r="E1141" t="s">
        <v>750</v>
      </c>
      <c r="F1141" t="s">
        <v>2</v>
      </c>
    </row>
    <row r="1142" spans="1:6" x14ac:dyDescent="0.25">
      <c r="A1142" t="s">
        <v>17</v>
      </c>
      <c r="B1142" t="s">
        <v>730</v>
      </c>
      <c r="C1142" t="s">
        <v>34</v>
      </c>
      <c r="D1142" t="s">
        <v>32</v>
      </c>
      <c r="E1142" t="s">
        <v>748</v>
      </c>
    </row>
    <row r="1143" spans="1:6" x14ac:dyDescent="0.25">
      <c r="A1143" t="s">
        <v>17</v>
      </c>
      <c r="B1143" t="s">
        <v>730</v>
      </c>
      <c r="C1143" t="s">
        <v>34</v>
      </c>
      <c r="D1143" t="s">
        <v>32</v>
      </c>
      <c r="E1143" t="s">
        <v>751</v>
      </c>
      <c r="F1143" t="s">
        <v>2</v>
      </c>
    </row>
    <row r="1144" spans="1:6" x14ac:dyDescent="0.25">
      <c r="A1144" t="s">
        <v>17</v>
      </c>
      <c r="B1144" t="s">
        <v>730</v>
      </c>
      <c r="C1144" t="s">
        <v>39</v>
      </c>
      <c r="D1144" t="s">
        <v>32</v>
      </c>
      <c r="E1144" t="s">
        <v>752</v>
      </c>
      <c r="F1144" t="s">
        <v>2</v>
      </c>
    </row>
    <row r="1145" spans="1:6" x14ac:dyDescent="0.25">
      <c r="A1145" t="s">
        <v>17</v>
      </c>
      <c r="B1145" t="s">
        <v>730</v>
      </c>
      <c r="C1145" t="s">
        <v>40</v>
      </c>
      <c r="D1145" t="s">
        <v>32</v>
      </c>
      <c r="E1145" t="s">
        <v>54</v>
      </c>
    </row>
    <row r="1146" spans="1:6" x14ac:dyDescent="0.25">
      <c r="A1146" t="s">
        <v>17</v>
      </c>
      <c r="B1146" t="s">
        <v>730</v>
      </c>
      <c r="C1146" t="s">
        <v>41</v>
      </c>
      <c r="D1146" t="s">
        <v>32</v>
      </c>
      <c r="E1146" t="s">
        <v>42</v>
      </c>
    </row>
    <row r="1147" spans="1:6" x14ac:dyDescent="0.25">
      <c r="A1147" t="s">
        <v>17</v>
      </c>
      <c r="B1147" t="s">
        <v>730</v>
      </c>
      <c r="C1147" t="s">
        <v>29</v>
      </c>
      <c r="D1147" t="s">
        <v>1</v>
      </c>
      <c r="E1147" t="s">
        <v>73</v>
      </c>
    </row>
    <row r="1148" spans="1:6" x14ac:dyDescent="0.25">
      <c r="A1148" t="s">
        <v>17</v>
      </c>
      <c r="B1148" t="s">
        <v>730</v>
      </c>
      <c r="C1148" t="s">
        <v>29</v>
      </c>
      <c r="D1148" t="s">
        <v>1</v>
      </c>
      <c r="E1148" t="s">
        <v>753</v>
      </c>
      <c r="F1148" t="s">
        <v>2</v>
      </c>
    </row>
    <row r="1149" spans="1:6" x14ac:dyDescent="0.25">
      <c r="A1149" t="s">
        <v>17</v>
      </c>
      <c r="B1149" t="s">
        <v>730</v>
      </c>
      <c r="C1149" t="s">
        <v>29</v>
      </c>
      <c r="D1149" t="s">
        <v>1</v>
      </c>
      <c r="E1149" t="s">
        <v>754</v>
      </c>
      <c r="F1149" t="s">
        <v>2</v>
      </c>
    </row>
    <row r="1150" spans="1:6" x14ac:dyDescent="0.25">
      <c r="A1150" t="s">
        <v>17</v>
      </c>
      <c r="B1150" t="s">
        <v>730</v>
      </c>
      <c r="C1150" t="s">
        <v>34</v>
      </c>
      <c r="D1150" t="s">
        <v>1</v>
      </c>
      <c r="E1150" t="s">
        <v>61</v>
      </c>
    </row>
    <row r="1151" spans="1:6" x14ac:dyDescent="0.25">
      <c r="A1151" t="s">
        <v>17</v>
      </c>
      <c r="B1151" t="s">
        <v>730</v>
      </c>
      <c r="C1151" t="s">
        <v>39</v>
      </c>
      <c r="D1151" t="s">
        <v>1</v>
      </c>
      <c r="E1151" t="s">
        <v>654</v>
      </c>
    </row>
    <row r="1152" spans="1:6" x14ac:dyDescent="0.25">
      <c r="A1152" t="s">
        <v>17</v>
      </c>
      <c r="B1152" t="s">
        <v>730</v>
      </c>
      <c r="C1152" t="s">
        <v>39</v>
      </c>
      <c r="D1152" t="s">
        <v>1</v>
      </c>
      <c r="E1152" t="s">
        <v>755</v>
      </c>
      <c r="F1152" t="s">
        <v>8</v>
      </c>
    </row>
    <row r="1153" spans="1:6" x14ac:dyDescent="0.25">
      <c r="A1153" t="s">
        <v>17</v>
      </c>
      <c r="B1153" t="s">
        <v>730</v>
      </c>
      <c r="C1153" t="s">
        <v>39</v>
      </c>
      <c r="D1153" t="s">
        <v>1</v>
      </c>
      <c r="E1153" t="s">
        <v>756</v>
      </c>
      <c r="F1153" t="s">
        <v>8</v>
      </c>
    </row>
    <row r="1154" spans="1:6" x14ac:dyDescent="0.25">
      <c r="A1154" t="s">
        <v>17</v>
      </c>
      <c r="B1154" t="s">
        <v>730</v>
      </c>
      <c r="C1154" t="s">
        <v>39</v>
      </c>
      <c r="D1154" t="s">
        <v>1</v>
      </c>
      <c r="E1154" t="s">
        <v>757</v>
      </c>
      <c r="F1154" t="s">
        <v>2</v>
      </c>
    </row>
    <row r="1155" spans="1:6" x14ac:dyDescent="0.25">
      <c r="A1155" t="s">
        <v>17</v>
      </c>
      <c r="B1155" t="s">
        <v>730</v>
      </c>
      <c r="C1155" t="s">
        <v>40</v>
      </c>
      <c r="D1155" t="s">
        <v>1</v>
      </c>
      <c r="E1155" t="s">
        <v>654</v>
      </c>
    </row>
    <row r="1156" spans="1:6" x14ac:dyDescent="0.25">
      <c r="A1156" t="s">
        <v>17</v>
      </c>
      <c r="B1156" t="s">
        <v>730</v>
      </c>
      <c r="C1156" t="s">
        <v>40</v>
      </c>
      <c r="D1156" t="s">
        <v>1</v>
      </c>
      <c r="E1156" t="s">
        <v>758</v>
      </c>
      <c r="F1156" t="s">
        <v>8</v>
      </c>
    </row>
    <row r="1157" spans="1:6" x14ac:dyDescent="0.25">
      <c r="A1157" t="s">
        <v>17</v>
      </c>
      <c r="B1157" t="s">
        <v>730</v>
      </c>
      <c r="C1157" t="s">
        <v>40</v>
      </c>
      <c r="D1157" t="s">
        <v>1</v>
      </c>
      <c r="E1157" t="s">
        <v>756</v>
      </c>
      <c r="F1157" t="s">
        <v>8</v>
      </c>
    </row>
    <row r="1158" spans="1:6" x14ac:dyDescent="0.25">
      <c r="A1158" t="s">
        <v>17</v>
      </c>
      <c r="B1158" t="s">
        <v>730</v>
      </c>
      <c r="C1158" t="s">
        <v>40</v>
      </c>
      <c r="D1158" t="s">
        <v>1</v>
      </c>
      <c r="E1158" t="s">
        <v>757</v>
      </c>
      <c r="F1158" t="s">
        <v>2</v>
      </c>
    </row>
    <row r="1159" spans="1:6" x14ac:dyDescent="0.25">
      <c r="A1159" t="s">
        <v>17</v>
      </c>
      <c r="B1159" t="s">
        <v>730</v>
      </c>
      <c r="C1159" t="s">
        <v>41</v>
      </c>
      <c r="D1159" t="s">
        <v>1</v>
      </c>
      <c r="E1159" t="s">
        <v>63</v>
      </c>
    </row>
    <row r="1160" spans="1:6" x14ac:dyDescent="0.25">
      <c r="A1160" t="s">
        <v>17</v>
      </c>
      <c r="B1160" t="s">
        <v>759</v>
      </c>
      <c r="C1160" t="s">
        <v>29</v>
      </c>
      <c r="D1160" t="s">
        <v>30</v>
      </c>
      <c r="E1160" t="s">
        <v>760</v>
      </c>
      <c r="F1160" t="s">
        <v>8</v>
      </c>
    </row>
    <row r="1161" spans="1:6" x14ac:dyDescent="0.25">
      <c r="A1161" t="s">
        <v>17</v>
      </c>
      <c r="B1161" t="s">
        <v>759</v>
      </c>
      <c r="C1161" t="s">
        <v>29</v>
      </c>
      <c r="D1161" t="s">
        <v>30</v>
      </c>
      <c r="E1161" t="s">
        <v>761</v>
      </c>
      <c r="F1161" t="s">
        <v>8</v>
      </c>
    </row>
    <row r="1162" spans="1:6" x14ac:dyDescent="0.25">
      <c r="A1162" t="s">
        <v>17</v>
      </c>
      <c r="B1162" t="s">
        <v>759</v>
      </c>
      <c r="C1162" t="s">
        <v>34</v>
      </c>
      <c r="D1162" t="s">
        <v>30</v>
      </c>
      <c r="E1162" t="s">
        <v>762</v>
      </c>
      <c r="F1162" t="s">
        <v>8</v>
      </c>
    </row>
    <row r="1163" spans="1:6" x14ac:dyDescent="0.25">
      <c r="A1163" t="s">
        <v>17</v>
      </c>
      <c r="B1163" t="s">
        <v>759</v>
      </c>
      <c r="C1163" t="s">
        <v>34</v>
      </c>
      <c r="D1163" t="s">
        <v>30</v>
      </c>
      <c r="E1163" t="s">
        <v>763</v>
      </c>
      <c r="F1163" t="s">
        <v>8</v>
      </c>
    </row>
    <row r="1164" spans="1:6" x14ac:dyDescent="0.25">
      <c r="A1164" t="s">
        <v>17</v>
      </c>
      <c r="B1164" t="s">
        <v>759</v>
      </c>
      <c r="C1164" t="s">
        <v>39</v>
      </c>
      <c r="D1164" t="s">
        <v>30</v>
      </c>
      <c r="E1164" t="s">
        <v>35</v>
      </c>
    </row>
    <row r="1165" spans="1:6" x14ac:dyDescent="0.25">
      <c r="A1165" t="s">
        <v>17</v>
      </c>
      <c r="B1165" t="s">
        <v>759</v>
      </c>
      <c r="C1165" t="s">
        <v>40</v>
      </c>
      <c r="D1165" t="s">
        <v>30</v>
      </c>
      <c r="E1165" t="s">
        <v>764</v>
      </c>
      <c r="F1165" t="s">
        <v>8</v>
      </c>
    </row>
    <row r="1166" spans="1:6" x14ac:dyDescent="0.25">
      <c r="A1166" t="s">
        <v>17</v>
      </c>
      <c r="B1166" t="s">
        <v>759</v>
      </c>
      <c r="C1166" t="s">
        <v>40</v>
      </c>
      <c r="D1166" t="s">
        <v>30</v>
      </c>
      <c r="E1166" t="s">
        <v>765</v>
      </c>
      <c r="F1166" t="s">
        <v>7</v>
      </c>
    </row>
    <row r="1167" spans="1:6" x14ac:dyDescent="0.25">
      <c r="A1167" t="s">
        <v>17</v>
      </c>
      <c r="B1167" t="s">
        <v>759</v>
      </c>
      <c r="C1167" t="s">
        <v>41</v>
      </c>
      <c r="D1167" t="s">
        <v>30</v>
      </c>
      <c r="E1167" t="s">
        <v>35</v>
      </c>
    </row>
    <row r="1168" spans="1:6" x14ac:dyDescent="0.25">
      <c r="A1168" t="s">
        <v>17</v>
      </c>
      <c r="B1168" t="s">
        <v>759</v>
      </c>
      <c r="C1168" t="s">
        <v>29</v>
      </c>
      <c r="D1168" t="s">
        <v>32</v>
      </c>
      <c r="E1168" t="s">
        <v>109</v>
      </c>
    </row>
    <row r="1169" spans="1:6" x14ac:dyDescent="0.25">
      <c r="A1169" t="s">
        <v>17</v>
      </c>
      <c r="B1169" t="s">
        <v>759</v>
      </c>
      <c r="C1169" t="s">
        <v>29</v>
      </c>
      <c r="D1169" t="s">
        <v>32</v>
      </c>
      <c r="E1169" t="s">
        <v>766</v>
      </c>
      <c r="F1169" t="s">
        <v>2</v>
      </c>
    </row>
    <row r="1170" spans="1:6" x14ac:dyDescent="0.25">
      <c r="A1170" t="s">
        <v>17</v>
      </c>
      <c r="B1170" t="s">
        <v>759</v>
      </c>
      <c r="C1170" t="s">
        <v>29</v>
      </c>
      <c r="D1170" t="s">
        <v>32</v>
      </c>
      <c r="E1170" t="s">
        <v>767</v>
      </c>
      <c r="F1170" t="s">
        <v>2</v>
      </c>
    </row>
    <row r="1171" spans="1:6" x14ac:dyDescent="0.25">
      <c r="A1171" t="s">
        <v>17</v>
      </c>
      <c r="B1171" t="s">
        <v>759</v>
      </c>
      <c r="C1171" t="s">
        <v>29</v>
      </c>
      <c r="D1171" t="s">
        <v>32</v>
      </c>
      <c r="E1171" t="s">
        <v>768</v>
      </c>
      <c r="F1171" t="s">
        <v>2</v>
      </c>
    </row>
    <row r="1172" spans="1:6" x14ac:dyDescent="0.25">
      <c r="A1172" t="s">
        <v>17</v>
      </c>
      <c r="B1172" t="s">
        <v>759</v>
      </c>
      <c r="C1172" t="s">
        <v>34</v>
      </c>
      <c r="D1172" t="s">
        <v>32</v>
      </c>
      <c r="E1172" t="s">
        <v>54</v>
      </c>
    </row>
    <row r="1173" spans="1:6" x14ac:dyDescent="0.25">
      <c r="A1173" t="s">
        <v>17</v>
      </c>
      <c r="B1173" t="s">
        <v>759</v>
      </c>
      <c r="C1173" t="s">
        <v>39</v>
      </c>
      <c r="D1173" t="s">
        <v>32</v>
      </c>
      <c r="E1173" t="s">
        <v>42</v>
      </c>
    </row>
    <row r="1174" spans="1:6" x14ac:dyDescent="0.25">
      <c r="A1174" t="s">
        <v>17</v>
      </c>
      <c r="B1174" t="s">
        <v>759</v>
      </c>
      <c r="C1174" t="s">
        <v>40</v>
      </c>
      <c r="D1174" t="s">
        <v>32</v>
      </c>
      <c r="E1174" t="s">
        <v>109</v>
      </c>
    </row>
    <row r="1175" spans="1:6" x14ac:dyDescent="0.25">
      <c r="A1175" t="s">
        <v>17</v>
      </c>
      <c r="B1175" t="s">
        <v>759</v>
      </c>
      <c r="C1175" t="s">
        <v>40</v>
      </c>
      <c r="D1175" t="s">
        <v>32</v>
      </c>
      <c r="E1175" t="s">
        <v>769</v>
      </c>
      <c r="F1175" t="s">
        <v>8</v>
      </c>
    </row>
    <row r="1176" spans="1:6" x14ac:dyDescent="0.25">
      <c r="A1176" t="s">
        <v>17</v>
      </c>
      <c r="B1176" t="s">
        <v>759</v>
      </c>
      <c r="C1176" t="s">
        <v>41</v>
      </c>
      <c r="D1176" t="s">
        <v>32</v>
      </c>
      <c r="E1176" t="s">
        <v>42</v>
      </c>
    </row>
    <row r="1177" spans="1:6" x14ac:dyDescent="0.25">
      <c r="A1177" t="s">
        <v>17</v>
      </c>
      <c r="B1177" t="s">
        <v>759</v>
      </c>
      <c r="C1177" t="s">
        <v>29</v>
      </c>
      <c r="D1177" t="s">
        <v>1</v>
      </c>
      <c r="E1177" t="s">
        <v>73</v>
      </c>
    </row>
    <row r="1178" spans="1:6" x14ac:dyDescent="0.25">
      <c r="A1178" t="s">
        <v>17</v>
      </c>
      <c r="B1178" t="s">
        <v>759</v>
      </c>
      <c r="C1178" t="s">
        <v>29</v>
      </c>
      <c r="D1178" t="s">
        <v>1</v>
      </c>
      <c r="E1178" t="s">
        <v>770</v>
      </c>
      <c r="F1178" t="s">
        <v>2</v>
      </c>
    </row>
    <row r="1179" spans="1:6" x14ac:dyDescent="0.25">
      <c r="A1179" t="s">
        <v>17</v>
      </c>
      <c r="B1179" t="s">
        <v>759</v>
      </c>
      <c r="C1179" t="s">
        <v>34</v>
      </c>
      <c r="D1179" t="s">
        <v>1</v>
      </c>
      <c r="E1179" t="s">
        <v>73</v>
      </c>
    </row>
    <row r="1180" spans="1:6" x14ac:dyDescent="0.25">
      <c r="A1180" t="s">
        <v>17</v>
      </c>
      <c r="B1180" t="s">
        <v>759</v>
      </c>
      <c r="C1180" t="s">
        <v>34</v>
      </c>
      <c r="D1180" t="s">
        <v>1</v>
      </c>
      <c r="E1180" t="s">
        <v>771</v>
      </c>
      <c r="F1180" t="s">
        <v>2</v>
      </c>
    </row>
    <row r="1181" spans="1:6" x14ac:dyDescent="0.25">
      <c r="A1181" t="s">
        <v>17</v>
      </c>
      <c r="B1181" t="s">
        <v>759</v>
      </c>
      <c r="C1181" t="s">
        <v>34</v>
      </c>
      <c r="D1181" t="s">
        <v>1</v>
      </c>
      <c r="E1181" t="s">
        <v>772</v>
      </c>
      <c r="F1181" t="s">
        <v>2</v>
      </c>
    </row>
    <row r="1182" spans="1:6" x14ac:dyDescent="0.25">
      <c r="A1182" t="s">
        <v>17</v>
      </c>
      <c r="B1182" t="s">
        <v>759</v>
      </c>
      <c r="C1182" t="s">
        <v>39</v>
      </c>
      <c r="D1182" t="s">
        <v>1</v>
      </c>
      <c r="E1182" t="s">
        <v>773</v>
      </c>
      <c r="F1182" t="s">
        <v>8</v>
      </c>
    </row>
    <row r="1183" spans="1:6" x14ac:dyDescent="0.25">
      <c r="A1183" t="s">
        <v>17</v>
      </c>
      <c r="B1183" t="s">
        <v>759</v>
      </c>
      <c r="C1183" t="s">
        <v>40</v>
      </c>
      <c r="D1183" t="s">
        <v>1</v>
      </c>
      <c r="E1183" t="s">
        <v>73</v>
      </c>
    </row>
    <row r="1184" spans="1:6" x14ac:dyDescent="0.25">
      <c r="A1184" t="s">
        <v>17</v>
      </c>
      <c r="B1184" t="s">
        <v>759</v>
      </c>
      <c r="C1184" t="s">
        <v>40</v>
      </c>
      <c r="D1184" t="s">
        <v>1</v>
      </c>
      <c r="E1184" t="s">
        <v>774</v>
      </c>
      <c r="F1184" t="s">
        <v>8</v>
      </c>
    </row>
    <row r="1185" spans="1:6" x14ac:dyDescent="0.25">
      <c r="A1185" t="s">
        <v>17</v>
      </c>
      <c r="B1185" t="s">
        <v>759</v>
      </c>
      <c r="C1185" t="s">
        <v>41</v>
      </c>
      <c r="D1185" t="s">
        <v>1</v>
      </c>
      <c r="E1185" t="s">
        <v>63</v>
      </c>
    </row>
    <row r="1186" spans="1:6" x14ac:dyDescent="0.25">
      <c r="A1186" t="s">
        <v>17</v>
      </c>
      <c r="B1186" t="s">
        <v>775</v>
      </c>
      <c r="C1186" t="s">
        <v>29</v>
      </c>
      <c r="D1186" t="s">
        <v>30</v>
      </c>
      <c r="E1186" t="s">
        <v>776</v>
      </c>
      <c r="F1186" t="s">
        <v>8</v>
      </c>
    </row>
    <row r="1187" spans="1:6" x14ac:dyDescent="0.25">
      <c r="A1187" t="s">
        <v>17</v>
      </c>
      <c r="B1187" t="s">
        <v>775</v>
      </c>
      <c r="C1187" t="s">
        <v>29</v>
      </c>
      <c r="D1187" t="s">
        <v>30</v>
      </c>
      <c r="E1187" t="s">
        <v>777</v>
      </c>
      <c r="F1187" t="s">
        <v>2</v>
      </c>
    </row>
    <row r="1188" spans="1:6" x14ac:dyDescent="0.25">
      <c r="A1188" t="s">
        <v>17</v>
      </c>
      <c r="B1188" t="s">
        <v>775</v>
      </c>
      <c r="C1188" t="s">
        <v>34</v>
      </c>
      <c r="D1188" t="s">
        <v>30</v>
      </c>
      <c r="E1188" t="s">
        <v>778</v>
      </c>
      <c r="F1188" t="s">
        <v>2</v>
      </c>
    </row>
    <row r="1189" spans="1:6" x14ac:dyDescent="0.25">
      <c r="A1189" t="s">
        <v>17</v>
      </c>
      <c r="B1189" t="s">
        <v>775</v>
      </c>
      <c r="C1189" t="s">
        <v>39</v>
      </c>
      <c r="D1189" t="s">
        <v>30</v>
      </c>
      <c r="E1189" t="s">
        <v>35</v>
      </c>
    </row>
    <row r="1190" spans="1:6" x14ac:dyDescent="0.25">
      <c r="A1190" t="s">
        <v>17</v>
      </c>
      <c r="B1190" t="s">
        <v>775</v>
      </c>
      <c r="C1190" t="s">
        <v>40</v>
      </c>
      <c r="D1190" t="s">
        <v>30</v>
      </c>
      <c r="E1190" t="s">
        <v>35</v>
      </c>
    </row>
    <row r="1191" spans="1:6" x14ac:dyDescent="0.25">
      <c r="A1191" t="s">
        <v>17</v>
      </c>
      <c r="B1191" t="s">
        <v>775</v>
      </c>
      <c r="C1191" t="s">
        <v>40</v>
      </c>
      <c r="D1191" t="s">
        <v>30</v>
      </c>
      <c r="E1191" t="s">
        <v>35</v>
      </c>
    </row>
    <row r="1192" spans="1:6" x14ac:dyDescent="0.25">
      <c r="A1192" t="s">
        <v>17</v>
      </c>
      <c r="B1192" t="s">
        <v>775</v>
      </c>
      <c r="C1192" t="s">
        <v>29</v>
      </c>
      <c r="D1192" t="s">
        <v>32</v>
      </c>
      <c r="E1192" t="s">
        <v>109</v>
      </c>
    </row>
    <row r="1193" spans="1:6" x14ac:dyDescent="0.25">
      <c r="A1193" t="s">
        <v>17</v>
      </c>
      <c r="B1193" t="s">
        <v>775</v>
      </c>
      <c r="C1193" t="s">
        <v>29</v>
      </c>
      <c r="D1193" t="s">
        <v>32</v>
      </c>
      <c r="E1193" t="s">
        <v>779</v>
      </c>
      <c r="F1193" t="s">
        <v>2</v>
      </c>
    </row>
    <row r="1194" spans="1:6" x14ac:dyDescent="0.25">
      <c r="A1194" t="s">
        <v>17</v>
      </c>
      <c r="B1194" t="s">
        <v>775</v>
      </c>
      <c r="C1194" t="s">
        <v>34</v>
      </c>
      <c r="D1194" t="s">
        <v>32</v>
      </c>
      <c r="E1194" t="s">
        <v>109</v>
      </c>
    </row>
    <row r="1195" spans="1:6" x14ac:dyDescent="0.25">
      <c r="A1195" t="s">
        <v>17</v>
      </c>
      <c r="B1195" t="s">
        <v>775</v>
      </c>
      <c r="C1195" t="s">
        <v>34</v>
      </c>
      <c r="D1195" t="s">
        <v>32</v>
      </c>
      <c r="E1195" t="s">
        <v>780</v>
      </c>
      <c r="F1195" t="s">
        <v>2</v>
      </c>
    </row>
    <row r="1196" spans="1:6" x14ac:dyDescent="0.25">
      <c r="A1196" t="s">
        <v>17</v>
      </c>
      <c r="B1196" t="s">
        <v>775</v>
      </c>
      <c r="C1196" t="s">
        <v>34</v>
      </c>
      <c r="D1196" t="s">
        <v>32</v>
      </c>
      <c r="E1196" t="s">
        <v>781</v>
      </c>
      <c r="F1196" t="s">
        <v>2</v>
      </c>
    </row>
    <row r="1197" spans="1:6" x14ac:dyDescent="0.25">
      <c r="A1197" t="s">
        <v>17</v>
      </c>
      <c r="B1197" t="s">
        <v>775</v>
      </c>
      <c r="C1197" t="s">
        <v>39</v>
      </c>
      <c r="D1197" t="s">
        <v>32</v>
      </c>
      <c r="E1197" t="s">
        <v>42</v>
      </c>
    </row>
    <row r="1198" spans="1:6" x14ac:dyDescent="0.25">
      <c r="A1198" t="s">
        <v>17</v>
      </c>
      <c r="B1198" t="s">
        <v>775</v>
      </c>
      <c r="C1198" t="s">
        <v>40</v>
      </c>
      <c r="D1198" t="s">
        <v>32</v>
      </c>
      <c r="E1198" t="s">
        <v>42</v>
      </c>
    </row>
    <row r="1199" spans="1:6" x14ac:dyDescent="0.25">
      <c r="A1199" t="s">
        <v>17</v>
      </c>
      <c r="B1199" t="s">
        <v>775</v>
      </c>
      <c r="C1199" t="s">
        <v>40</v>
      </c>
      <c r="D1199" t="s">
        <v>32</v>
      </c>
      <c r="E1199" t="s">
        <v>42</v>
      </c>
    </row>
    <row r="1200" spans="1:6" x14ac:dyDescent="0.25">
      <c r="A1200" t="s">
        <v>17</v>
      </c>
      <c r="B1200" t="s">
        <v>775</v>
      </c>
      <c r="C1200" t="s">
        <v>29</v>
      </c>
      <c r="D1200" t="s">
        <v>1</v>
      </c>
      <c r="E1200" t="s">
        <v>73</v>
      </c>
    </row>
    <row r="1201" spans="1:6" x14ac:dyDescent="0.25">
      <c r="A1201" t="s">
        <v>17</v>
      </c>
      <c r="B1201" t="s">
        <v>775</v>
      </c>
      <c r="C1201" t="s">
        <v>29</v>
      </c>
      <c r="D1201" t="s">
        <v>1</v>
      </c>
      <c r="E1201" t="s">
        <v>782</v>
      </c>
      <c r="F1201" t="s">
        <v>8</v>
      </c>
    </row>
    <row r="1202" spans="1:6" x14ac:dyDescent="0.25">
      <c r="A1202" t="s">
        <v>17</v>
      </c>
      <c r="B1202" t="s">
        <v>775</v>
      </c>
      <c r="C1202" t="s">
        <v>29</v>
      </c>
      <c r="D1202" t="s">
        <v>1</v>
      </c>
      <c r="E1202" t="s">
        <v>783</v>
      </c>
      <c r="F1202" t="s">
        <v>2</v>
      </c>
    </row>
    <row r="1203" spans="1:6" x14ac:dyDescent="0.25">
      <c r="A1203" t="s">
        <v>17</v>
      </c>
      <c r="B1203" t="s">
        <v>775</v>
      </c>
      <c r="C1203" t="s">
        <v>29</v>
      </c>
      <c r="D1203" t="s">
        <v>1</v>
      </c>
      <c r="E1203" t="s">
        <v>784</v>
      </c>
      <c r="F1203" t="s">
        <v>2</v>
      </c>
    </row>
    <row r="1204" spans="1:6" x14ac:dyDescent="0.25">
      <c r="A1204" t="s">
        <v>17</v>
      </c>
      <c r="B1204" t="s">
        <v>775</v>
      </c>
      <c r="C1204" t="s">
        <v>29</v>
      </c>
      <c r="D1204" t="s">
        <v>1</v>
      </c>
      <c r="E1204" t="s">
        <v>785</v>
      </c>
      <c r="F1204" t="s">
        <v>2</v>
      </c>
    </row>
    <row r="1205" spans="1:6" x14ac:dyDescent="0.25">
      <c r="A1205" t="s">
        <v>17</v>
      </c>
      <c r="B1205" t="s">
        <v>775</v>
      </c>
      <c r="C1205" t="s">
        <v>29</v>
      </c>
      <c r="D1205" t="s">
        <v>1</v>
      </c>
      <c r="E1205" t="s">
        <v>786</v>
      </c>
      <c r="F1205" t="s">
        <v>2</v>
      </c>
    </row>
    <row r="1206" spans="1:6" x14ac:dyDescent="0.25">
      <c r="A1206" t="s">
        <v>17</v>
      </c>
      <c r="B1206" t="s">
        <v>775</v>
      </c>
      <c r="C1206" t="s">
        <v>34</v>
      </c>
      <c r="D1206" t="s">
        <v>1</v>
      </c>
      <c r="E1206" t="s">
        <v>73</v>
      </c>
    </row>
    <row r="1207" spans="1:6" x14ac:dyDescent="0.25">
      <c r="A1207" t="s">
        <v>17</v>
      </c>
      <c r="B1207" t="s">
        <v>775</v>
      </c>
      <c r="C1207" t="s">
        <v>34</v>
      </c>
      <c r="D1207" t="s">
        <v>1</v>
      </c>
      <c r="E1207" t="s">
        <v>787</v>
      </c>
      <c r="F1207" t="s">
        <v>2</v>
      </c>
    </row>
    <row r="1208" spans="1:6" x14ac:dyDescent="0.25">
      <c r="A1208" t="s">
        <v>17</v>
      </c>
      <c r="B1208" t="s">
        <v>775</v>
      </c>
      <c r="C1208" t="s">
        <v>34</v>
      </c>
      <c r="D1208" t="s">
        <v>1</v>
      </c>
      <c r="E1208" t="s">
        <v>788</v>
      </c>
      <c r="F1208" t="s">
        <v>2</v>
      </c>
    </row>
    <row r="1209" spans="1:6" x14ac:dyDescent="0.25">
      <c r="A1209" t="s">
        <v>17</v>
      </c>
      <c r="B1209" t="s">
        <v>775</v>
      </c>
      <c r="C1209" t="s">
        <v>34</v>
      </c>
      <c r="D1209" t="s">
        <v>1</v>
      </c>
      <c r="E1209" t="s">
        <v>789</v>
      </c>
      <c r="F1209" t="s">
        <v>2</v>
      </c>
    </row>
    <row r="1210" spans="1:6" x14ac:dyDescent="0.25">
      <c r="A1210" t="s">
        <v>17</v>
      </c>
      <c r="B1210" t="s">
        <v>775</v>
      </c>
      <c r="C1210" t="s">
        <v>34</v>
      </c>
      <c r="D1210" t="s">
        <v>1</v>
      </c>
      <c r="E1210" t="s">
        <v>790</v>
      </c>
      <c r="F1210" t="s">
        <v>2</v>
      </c>
    </row>
    <row r="1211" spans="1:6" x14ac:dyDescent="0.25">
      <c r="A1211" t="s">
        <v>17</v>
      </c>
      <c r="B1211" t="s">
        <v>775</v>
      </c>
      <c r="C1211" t="s">
        <v>39</v>
      </c>
      <c r="D1211" t="s">
        <v>1</v>
      </c>
      <c r="E1211" t="s">
        <v>63</v>
      </c>
    </row>
    <row r="1212" spans="1:6" x14ac:dyDescent="0.25">
      <c r="A1212" t="s">
        <v>17</v>
      </c>
      <c r="B1212" t="s">
        <v>775</v>
      </c>
      <c r="C1212" t="s">
        <v>40</v>
      </c>
      <c r="D1212" t="s">
        <v>1</v>
      </c>
      <c r="E1212" t="s">
        <v>63</v>
      </c>
    </row>
    <row r="1213" spans="1:6" x14ac:dyDescent="0.25">
      <c r="A1213" t="s">
        <v>17</v>
      </c>
      <c r="B1213" t="s">
        <v>775</v>
      </c>
      <c r="C1213" t="s">
        <v>40</v>
      </c>
      <c r="D1213" t="s">
        <v>1</v>
      </c>
      <c r="E1213" t="s">
        <v>111</v>
      </c>
    </row>
    <row r="1214" spans="1:6" x14ac:dyDescent="0.25">
      <c r="A1214" t="s">
        <v>18</v>
      </c>
      <c r="B1214" t="s">
        <v>791</v>
      </c>
      <c r="C1214" t="s">
        <v>29</v>
      </c>
      <c r="D1214" t="s">
        <v>30</v>
      </c>
      <c r="E1214" t="s">
        <v>792</v>
      </c>
      <c r="F1214" t="s">
        <v>7</v>
      </c>
    </row>
    <row r="1215" spans="1:6" x14ac:dyDescent="0.25">
      <c r="A1215" t="s">
        <v>18</v>
      </c>
      <c r="B1215" t="s">
        <v>791</v>
      </c>
      <c r="C1215" t="s">
        <v>29</v>
      </c>
      <c r="D1215" t="s">
        <v>30</v>
      </c>
      <c r="E1215" t="s">
        <v>793</v>
      </c>
      <c r="F1215" t="s">
        <v>7</v>
      </c>
    </row>
    <row r="1216" spans="1:6" x14ac:dyDescent="0.25">
      <c r="A1216" t="s">
        <v>18</v>
      </c>
      <c r="B1216" t="s">
        <v>791</v>
      </c>
      <c r="C1216" t="s">
        <v>34</v>
      </c>
      <c r="D1216" t="s">
        <v>30</v>
      </c>
      <c r="E1216" t="s">
        <v>794</v>
      </c>
      <c r="F1216" t="s">
        <v>2</v>
      </c>
    </row>
    <row r="1217" spans="1:6" x14ac:dyDescent="0.25">
      <c r="A1217" t="s">
        <v>18</v>
      </c>
      <c r="B1217" t="s">
        <v>791</v>
      </c>
      <c r="C1217" t="s">
        <v>39</v>
      </c>
      <c r="D1217" t="s">
        <v>30</v>
      </c>
      <c r="E1217" t="s">
        <v>795</v>
      </c>
      <c r="F1217" t="s">
        <v>7</v>
      </c>
    </row>
    <row r="1218" spans="1:6" x14ac:dyDescent="0.25">
      <c r="A1218" t="s">
        <v>18</v>
      </c>
      <c r="B1218" t="s">
        <v>791</v>
      </c>
      <c r="C1218" t="s">
        <v>40</v>
      </c>
      <c r="D1218" t="s">
        <v>30</v>
      </c>
      <c r="E1218" t="s">
        <v>796</v>
      </c>
      <c r="F1218" t="s">
        <v>7</v>
      </c>
    </row>
    <row r="1219" spans="1:6" x14ac:dyDescent="0.25">
      <c r="A1219" t="s">
        <v>18</v>
      </c>
      <c r="B1219" t="s">
        <v>791</v>
      </c>
      <c r="C1219" t="s">
        <v>40</v>
      </c>
      <c r="D1219" t="s">
        <v>30</v>
      </c>
      <c r="E1219" t="s">
        <v>797</v>
      </c>
      <c r="F1219" t="s">
        <v>7</v>
      </c>
    </row>
    <row r="1220" spans="1:6" x14ac:dyDescent="0.25">
      <c r="A1220" t="s">
        <v>18</v>
      </c>
      <c r="B1220" t="s">
        <v>791</v>
      </c>
      <c r="C1220" t="s">
        <v>40</v>
      </c>
      <c r="D1220" t="s">
        <v>30</v>
      </c>
      <c r="E1220" t="s">
        <v>798</v>
      </c>
      <c r="F1220" t="s">
        <v>7</v>
      </c>
    </row>
    <row r="1221" spans="1:6" x14ac:dyDescent="0.25">
      <c r="A1221" t="s">
        <v>18</v>
      </c>
      <c r="B1221" t="s">
        <v>791</v>
      </c>
      <c r="C1221" t="s">
        <v>40</v>
      </c>
      <c r="D1221" t="s">
        <v>30</v>
      </c>
      <c r="E1221" t="s">
        <v>799</v>
      </c>
      <c r="F1221" t="s">
        <v>7</v>
      </c>
    </row>
    <row r="1222" spans="1:6" x14ac:dyDescent="0.25">
      <c r="A1222" t="s">
        <v>18</v>
      </c>
      <c r="B1222" t="s">
        <v>791</v>
      </c>
      <c r="C1222" t="s">
        <v>41</v>
      </c>
      <c r="D1222" t="s">
        <v>30</v>
      </c>
      <c r="E1222" t="s">
        <v>35</v>
      </c>
    </row>
    <row r="1223" spans="1:6" x14ac:dyDescent="0.25">
      <c r="A1223" t="s">
        <v>18</v>
      </c>
      <c r="B1223" t="s">
        <v>791</v>
      </c>
      <c r="C1223" t="s">
        <v>29</v>
      </c>
      <c r="D1223" t="s">
        <v>32</v>
      </c>
      <c r="E1223" t="s">
        <v>54</v>
      </c>
    </row>
    <row r="1224" spans="1:6" x14ac:dyDescent="0.25">
      <c r="A1224" t="s">
        <v>18</v>
      </c>
      <c r="B1224" t="s">
        <v>791</v>
      </c>
      <c r="C1224" t="s">
        <v>34</v>
      </c>
      <c r="D1224" t="s">
        <v>32</v>
      </c>
      <c r="E1224" t="s">
        <v>109</v>
      </c>
    </row>
    <row r="1225" spans="1:6" x14ac:dyDescent="0.25">
      <c r="A1225" t="s">
        <v>18</v>
      </c>
      <c r="B1225" t="s">
        <v>791</v>
      </c>
      <c r="C1225" t="s">
        <v>34</v>
      </c>
      <c r="D1225" t="s">
        <v>32</v>
      </c>
      <c r="E1225" t="s">
        <v>800</v>
      </c>
      <c r="F1225" t="s">
        <v>2</v>
      </c>
    </row>
    <row r="1226" spans="1:6" x14ac:dyDescent="0.25">
      <c r="A1226" t="s">
        <v>18</v>
      </c>
      <c r="B1226" t="s">
        <v>791</v>
      </c>
      <c r="C1226" t="s">
        <v>39</v>
      </c>
      <c r="D1226" t="s">
        <v>32</v>
      </c>
      <c r="E1226" t="s">
        <v>801</v>
      </c>
    </row>
    <row r="1227" spans="1:6" x14ac:dyDescent="0.25">
      <c r="A1227" t="s">
        <v>18</v>
      </c>
      <c r="B1227" t="s">
        <v>791</v>
      </c>
      <c r="C1227" t="s">
        <v>40</v>
      </c>
      <c r="D1227" t="s">
        <v>32</v>
      </c>
      <c r="E1227" t="s">
        <v>54</v>
      </c>
    </row>
    <row r="1228" spans="1:6" x14ac:dyDescent="0.25">
      <c r="A1228" t="s">
        <v>18</v>
      </c>
      <c r="B1228" t="s">
        <v>791</v>
      </c>
      <c r="C1228" t="s">
        <v>41</v>
      </c>
      <c r="D1228" t="s">
        <v>32</v>
      </c>
      <c r="E1228" t="s">
        <v>42</v>
      </c>
    </row>
    <row r="1229" spans="1:6" x14ac:dyDescent="0.25">
      <c r="A1229" t="s">
        <v>18</v>
      </c>
      <c r="B1229" t="s">
        <v>791</v>
      </c>
      <c r="C1229" t="s">
        <v>29</v>
      </c>
      <c r="D1229" t="s">
        <v>1</v>
      </c>
      <c r="E1229" t="s">
        <v>654</v>
      </c>
    </row>
    <row r="1230" spans="1:6" x14ac:dyDescent="0.25">
      <c r="A1230" t="s">
        <v>18</v>
      </c>
      <c r="B1230" t="s">
        <v>791</v>
      </c>
      <c r="C1230" t="s">
        <v>29</v>
      </c>
      <c r="D1230" t="s">
        <v>1</v>
      </c>
      <c r="E1230" t="s">
        <v>802</v>
      </c>
      <c r="F1230" t="s">
        <v>7</v>
      </c>
    </row>
    <row r="1231" spans="1:6" x14ac:dyDescent="0.25">
      <c r="A1231" t="s">
        <v>18</v>
      </c>
      <c r="B1231" t="s">
        <v>791</v>
      </c>
      <c r="C1231" t="s">
        <v>34</v>
      </c>
      <c r="D1231" t="s">
        <v>1</v>
      </c>
      <c r="E1231" t="s">
        <v>73</v>
      </c>
    </row>
    <row r="1232" spans="1:6" x14ac:dyDescent="0.25">
      <c r="A1232" t="s">
        <v>18</v>
      </c>
      <c r="B1232" t="s">
        <v>791</v>
      </c>
      <c r="C1232" t="s">
        <v>34</v>
      </c>
      <c r="D1232" t="s">
        <v>1</v>
      </c>
      <c r="E1232" t="s">
        <v>803</v>
      </c>
      <c r="F1232" t="s">
        <v>7</v>
      </c>
    </row>
    <row r="1233" spans="1:6" x14ac:dyDescent="0.25">
      <c r="A1233" t="s">
        <v>18</v>
      </c>
      <c r="B1233" t="s">
        <v>791</v>
      </c>
      <c r="C1233" t="s">
        <v>34</v>
      </c>
      <c r="D1233" t="s">
        <v>1</v>
      </c>
      <c r="E1233" t="s">
        <v>804</v>
      </c>
      <c r="F1233" t="s">
        <v>7</v>
      </c>
    </row>
    <row r="1234" spans="1:6" x14ac:dyDescent="0.25">
      <c r="A1234" t="s">
        <v>18</v>
      </c>
      <c r="B1234" t="s">
        <v>791</v>
      </c>
      <c r="C1234" t="s">
        <v>34</v>
      </c>
      <c r="D1234" t="s">
        <v>1</v>
      </c>
      <c r="E1234" t="s">
        <v>805</v>
      </c>
      <c r="F1234" t="s">
        <v>2</v>
      </c>
    </row>
    <row r="1235" spans="1:6" x14ac:dyDescent="0.25">
      <c r="A1235" t="s">
        <v>18</v>
      </c>
      <c r="B1235" t="s">
        <v>791</v>
      </c>
      <c r="C1235" t="s">
        <v>34</v>
      </c>
      <c r="D1235" t="s">
        <v>1</v>
      </c>
      <c r="E1235" t="s">
        <v>806</v>
      </c>
      <c r="F1235" t="s">
        <v>2</v>
      </c>
    </row>
    <row r="1236" spans="1:6" x14ac:dyDescent="0.25">
      <c r="A1236" t="s">
        <v>18</v>
      </c>
      <c r="B1236" t="s">
        <v>791</v>
      </c>
      <c r="C1236" t="s">
        <v>39</v>
      </c>
      <c r="D1236" t="s">
        <v>1</v>
      </c>
      <c r="E1236" t="s">
        <v>807</v>
      </c>
    </row>
    <row r="1237" spans="1:6" x14ac:dyDescent="0.25">
      <c r="A1237" t="s">
        <v>18</v>
      </c>
      <c r="B1237" t="s">
        <v>791</v>
      </c>
      <c r="C1237" t="s">
        <v>40</v>
      </c>
      <c r="D1237" t="s">
        <v>1</v>
      </c>
      <c r="E1237" t="s">
        <v>73</v>
      </c>
    </row>
    <row r="1238" spans="1:6" x14ac:dyDescent="0.25">
      <c r="A1238" t="s">
        <v>18</v>
      </c>
      <c r="B1238" t="s">
        <v>791</v>
      </c>
      <c r="C1238" t="s">
        <v>40</v>
      </c>
      <c r="D1238" t="s">
        <v>1</v>
      </c>
      <c r="E1238" t="s">
        <v>808</v>
      </c>
      <c r="F1238" t="s">
        <v>2</v>
      </c>
    </row>
    <row r="1239" spans="1:6" x14ac:dyDescent="0.25">
      <c r="A1239" t="s">
        <v>18</v>
      </c>
      <c r="B1239" t="s">
        <v>791</v>
      </c>
      <c r="C1239" t="s">
        <v>41</v>
      </c>
      <c r="D1239" t="s">
        <v>1</v>
      </c>
      <c r="E1239" t="s">
        <v>111</v>
      </c>
    </row>
    <row r="1240" spans="1:6" x14ac:dyDescent="0.25">
      <c r="A1240" t="s">
        <v>18</v>
      </c>
      <c r="B1240" t="s">
        <v>809</v>
      </c>
      <c r="C1240" t="s">
        <v>29</v>
      </c>
      <c r="D1240" t="s">
        <v>30</v>
      </c>
      <c r="E1240" t="s">
        <v>810</v>
      </c>
      <c r="F1240" t="s">
        <v>7</v>
      </c>
    </row>
    <row r="1241" spans="1:6" x14ac:dyDescent="0.25">
      <c r="A1241" t="s">
        <v>18</v>
      </c>
      <c r="B1241" t="s">
        <v>809</v>
      </c>
      <c r="C1241" t="s">
        <v>29</v>
      </c>
      <c r="D1241" t="s">
        <v>30</v>
      </c>
      <c r="E1241" t="s">
        <v>811</v>
      </c>
      <c r="F1241" t="s">
        <v>2</v>
      </c>
    </row>
    <row r="1242" spans="1:6" x14ac:dyDescent="0.25">
      <c r="A1242" t="s">
        <v>18</v>
      </c>
      <c r="B1242" t="s">
        <v>809</v>
      </c>
      <c r="C1242" t="s">
        <v>29</v>
      </c>
      <c r="D1242" t="s">
        <v>30</v>
      </c>
      <c r="E1242" t="s">
        <v>812</v>
      </c>
      <c r="F1242" t="s">
        <v>8</v>
      </c>
    </row>
    <row r="1243" spans="1:6" x14ac:dyDescent="0.25">
      <c r="A1243" t="s">
        <v>18</v>
      </c>
      <c r="B1243" t="s">
        <v>809</v>
      </c>
      <c r="C1243" t="s">
        <v>34</v>
      </c>
      <c r="D1243" t="s">
        <v>30</v>
      </c>
      <c r="E1243" t="s">
        <v>813</v>
      </c>
      <c r="F1243" t="s">
        <v>7</v>
      </c>
    </row>
    <row r="1244" spans="1:6" x14ac:dyDescent="0.25">
      <c r="A1244" t="s">
        <v>18</v>
      </c>
      <c r="B1244" t="s">
        <v>809</v>
      </c>
      <c r="C1244" t="s">
        <v>34</v>
      </c>
      <c r="D1244" t="s">
        <v>30</v>
      </c>
      <c r="E1244" t="s">
        <v>814</v>
      </c>
      <c r="F1244" t="s">
        <v>8</v>
      </c>
    </row>
    <row r="1245" spans="1:6" x14ac:dyDescent="0.25">
      <c r="A1245" t="s">
        <v>18</v>
      </c>
      <c r="B1245" t="s">
        <v>809</v>
      </c>
      <c r="C1245" t="s">
        <v>39</v>
      </c>
      <c r="D1245" t="s">
        <v>30</v>
      </c>
      <c r="E1245" t="s">
        <v>35</v>
      </c>
    </row>
    <row r="1246" spans="1:6" x14ac:dyDescent="0.25">
      <c r="A1246" t="s">
        <v>18</v>
      </c>
      <c r="B1246" t="s">
        <v>809</v>
      </c>
      <c r="C1246" t="s">
        <v>40</v>
      </c>
      <c r="D1246" t="s">
        <v>30</v>
      </c>
      <c r="E1246" t="s">
        <v>815</v>
      </c>
      <c r="F1246" t="s">
        <v>2</v>
      </c>
    </row>
    <row r="1247" spans="1:6" x14ac:dyDescent="0.25">
      <c r="A1247" t="s">
        <v>18</v>
      </c>
      <c r="B1247" t="s">
        <v>809</v>
      </c>
      <c r="C1247" t="s">
        <v>40</v>
      </c>
      <c r="D1247" t="s">
        <v>30</v>
      </c>
      <c r="E1247" t="s">
        <v>816</v>
      </c>
      <c r="F1247" t="s">
        <v>2</v>
      </c>
    </row>
    <row r="1248" spans="1:6" x14ac:dyDescent="0.25">
      <c r="A1248" t="s">
        <v>18</v>
      </c>
      <c r="B1248" t="s">
        <v>809</v>
      </c>
      <c r="C1248" t="s">
        <v>41</v>
      </c>
      <c r="D1248" t="s">
        <v>30</v>
      </c>
      <c r="E1248" t="s">
        <v>817</v>
      </c>
      <c r="F1248" t="s">
        <v>7</v>
      </c>
    </row>
    <row r="1249" spans="1:6" x14ac:dyDescent="0.25">
      <c r="A1249" t="s">
        <v>18</v>
      </c>
      <c r="B1249" t="s">
        <v>809</v>
      </c>
      <c r="C1249" t="s">
        <v>29</v>
      </c>
      <c r="D1249" t="s">
        <v>32</v>
      </c>
      <c r="E1249" t="s">
        <v>109</v>
      </c>
    </row>
    <row r="1250" spans="1:6" x14ac:dyDescent="0.25">
      <c r="A1250" t="s">
        <v>18</v>
      </c>
      <c r="B1250" t="s">
        <v>809</v>
      </c>
      <c r="C1250" t="s">
        <v>29</v>
      </c>
      <c r="D1250" t="s">
        <v>32</v>
      </c>
      <c r="E1250" t="s">
        <v>818</v>
      </c>
      <c r="F1250" t="s">
        <v>7</v>
      </c>
    </row>
    <row r="1251" spans="1:6" x14ac:dyDescent="0.25">
      <c r="A1251" t="s">
        <v>18</v>
      </c>
      <c r="B1251" t="s">
        <v>809</v>
      </c>
      <c r="C1251" t="s">
        <v>29</v>
      </c>
      <c r="D1251" t="s">
        <v>32</v>
      </c>
      <c r="E1251" t="s">
        <v>819</v>
      </c>
      <c r="F1251" t="s">
        <v>8</v>
      </c>
    </row>
    <row r="1252" spans="1:6" x14ac:dyDescent="0.25">
      <c r="A1252" t="s">
        <v>18</v>
      </c>
      <c r="B1252" t="s">
        <v>809</v>
      </c>
      <c r="C1252" t="s">
        <v>29</v>
      </c>
      <c r="D1252" t="s">
        <v>32</v>
      </c>
      <c r="E1252" t="s">
        <v>820</v>
      </c>
      <c r="F1252" t="s">
        <v>2</v>
      </c>
    </row>
    <row r="1253" spans="1:6" x14ac:dyDescent="0.25">
      <c r="A1253" t="s">
        <v>18</v>
      </c>
      <c r="B1253" t="s">
        <v>809</v>
      </c>
      <c r="C1253" t="s">
        <v>34</v>
      </c>
      <c r="D1253" t="s">
        <v>32</v>
      </c>
      <c r="E1253" t="s">
        <v>109</v>
      </c>
    </row>
    <row r="1254" spans="1:6" x14ac:dyDescent="0.25">
      <c r="A1254" t="s">
        <v>18</v>
      </c>
      <c r="B1254" t="s">
        <v>809</v>
      </c>
      <c r="C1254" t="s">
        <v>34</v>
      </c>
      <c r="D1254" t="s">
        <v>32</v>
      </c>
      <c r="E1254" t="s">
        <v>821</v>
      </c>
      <c r="F1254" t="s">
        <v>7</v>
      </c>
    </row>
    <row r="1255" spans="1:6" x14ac:dyDescent="0.25">
      <c r="A1255" t="s">
        <v>18</v>
      </c>
      <c r="B1255" t="s">
        <v>809</v>
      </c>
      <c r="C1255" t="s">
        <v>34</v>
      </c>
      <c r="D1255" t="s">
        <v>32</v>
      </c>
      <c r="E1255" t="s">
        <v>822</v>
      </c>
      <c r="F1255" t="s">
        <v>7</v>
      </c>
    </row>
    <row r="1256" spans="1:6" x14ac:dyDescent="0.25">
      <c r="A1256" t="s">
        <v>18</v>
      </c>
      <c r="B1256" t="s">
        <v>809</v>
      </c>
      <c r="C1256" t="s">
        <v>34</v>
      </c>
      <c r="D1256" t="s">
        <v>32</v>
      </c>
      <c r="E1256" t="s">
        <v>823</v>
      </c>
      <c r="F1256" t="s">
        <v>8</v>
      </c>
    </row>
    <row r="1257" spans="1:6" x14ac:dyDescent="0.25">
      <c r="A1257" t="s">
        <v>18</v>
      </c>
      <c r="B1257" t="s">
        <v>809</v>
      </c>
      <c r="C1257" t="s">
        <v>34</v>
      </c>
      <c r="D1257" t="s">
        <v>32</v>
      </c>
      <c r="E1257" t="s">
        <v>824</v>
      </c>
      <c r="F1257" t="s">
        <v>8</v>
      </c>
    </row>
    <row r="1258" spans="1:6" x14ac:dyDescent="0.25">
      <c r="A1258" t="s">
        <v>18</v>
      </c>
      <c r="B1258" t="s">
        <v>809</v>
      </c>
      <c r="C1258" t="s">
        <v>39</v>
      </c>
      <c r="D1258" t="s">
        <v>32</v>
      </c>
      <c r="E1258" t="s">
        <v>42</v>
      </c>
    </row>
    <row r="1259" spans="1:6" x14ac:dyDescent="0.25">
      <c r="A1259" t="s">
        <v>18</v>
      </c>
      <c r="B1259" t="s">
        <v>809</v>
      </c>
      <c r="C1259" t="s">
        <v>40</v>
      </c>
      <c r="D1259" t="s">
        <v>32</v>
      </c>
      <c r="E1259" t="s">
        <v>54</v>
      </c>
    </row>
    <row r="1260" spans="1:6" x14ac:dyDescent="0.25">
      <c r="A1260" t="s">
        <v>18</v>
      </c>
      <c r="B1260" t="s">
        <v>809</v>
      </c>
      <c r="C1260" t="s">
        <v>41</v>
      </c>
      <c r="D1260" t="s">
        <v>32</v>
      </c>
      <c r="E1260" t="s">
        <v>54</v>
      </c>
    </row>
    <row r="1261" spans="1:6" x14ac:dyDescent="0.25">
      <c r="A1261" t="s">
        <v>18</v>
      </c>
      <c r="B1261" t="s">
        <v>809</v>
      </c>
      <c r="C1261" t="s">
        <v>29</v>
      </c>
      <c r="D1261" t="s">
        <v>1</v>
      </c>
      <c r="E1261" t="s">
        <v>102</v>
      </c>
    </row>
    <row r="1262" spans="1:6" x14ac:dyDescent="0.25">
      <c r="A1262" t="s">
        <v>18</v>
      </c>
      <c r="B1262" t="s">
        <v>809</v>
      </c>
      <c r="C1262" t="s">
        <v>29</v>
      </c>
      <c r="D1262" t="s">
        <v>1</v>
      </c>
      <c r="E1262" t="s">
        <v>825</v>
      </c>
      <c r="F1262" t="s">
        <v>7</v>
      </c>
    </row>
    <row r="1263" spans="1:6" x14ac:dyDescent="0.25">
      <c r="A1263" t="s">
        <v>18</v>
      </c>
      <c r="B1263" t="s">
        <v>809</v>
      </c>
      <c r="C1263" t="s">
        <v>29</v>
      </c>
      <c r="D1263" t="s">
        <v>1</v>
      </c>
      <c r="E1263" t="s">
        <v>826</v>
      </c>
      <c r="F1263" t="s">
        <v>7</v>
      </c>
    </row>
    <row r="1264" spans="1:6" x14ac:dyDescent="0.25">
      <c r="A1264" t="s">
        <v>18</v>
      </c>
      <c r="B1264" t="s">
        <v>809</v>
      </c>
      <c r="C1264" t="s">
        <v>29</v>
      </c>
      <c r="D1264" t="s">
        <v>1</v>
      </c>
      <c r="E1264" t="s">
        <v>827</v>
      </c>
      <c r="F1264" t="s">
        <v>8</v>
      </c>
    </row>
    <row r="1265" spans="1:6" x14ac:dyDescent="0.25">
      <c r="A1265" t="s">
        <v>18</v>
      </c>
      <c r="B1265" t="s">
        <v>809</v>
      </c>
      <c r="C1265" t="s">
        <v>29</v>
      </c>
      <c r="D1265" t="s">
        <v>1</v>
      </c>
      <c r="E1265" t="s">
        <v>828</v>
      </c>
      <c r="F1265" t="s">
        <v>2</v>
      </c>
    </row>
    <row r="1266" spans="1:6" x14ac:dyDescent="0.25">
      <c r="A1266" t="s">
        <v>18</v>
      </c>
      <c r="B1266" t="s">
        <v>809</v>
      </c>
      <c r="C1266" t="s">
        <v>29</v>
      </c>
      <c r="D1266" t="s">
        <v>1</v>
      </c>
      <c r="E1266" t="s">
        <v>829</v>
      </c>
      <c r="F1266" t="s">
        <v>2</v>
      </c>
    </row>
    <row r="1267" spans="1:6" x14ac:dyDescent="0.25">
      <c r="A1267" t="s">
        <v>18</v>
      </c>
      <c r="B1267" t="s">
        <v>809</v>
      </c>
      <c r="C1267" t="s">
        <v>29</v>
      </c>
      <c r="D1267" t="s">
        <v>1</v>
      </c>
      <c r="E1267" t="s">
        <v>830</v>
      </c>
      <c r="F1267" t="s">
        <v>2</v>
      </c>
    </row>
    <row r="1268" spans="1:6" x14ac:dyDescent="0.25">
      <c r="A1268" t="s">
        <v>18</v>
      </c>
      <c r="B1268" t="s">
        <v>809</v>
      </c>
      <c r="C1268" t="s">
        <v>29</v>
      </c>
      <c r="D1268" t="s">
        <v>1</v>
      </c>
      <c r="E1268" t="s">
        <v>831</v>
      </c>
      <c r="F1268" t="s">
        <v>8</v>
      </c>
    </row>
    <row r="1269" spans="1:6" x14ac:dyDescent="0.25">
      <c r="A1269" t="s">
        <v>18</v>
      </c>
      <c r="B1269" t="s">
        <v>809</v>
      </c>
      <c r="C1269" t="s">
        <v>34</v>
      </c>
      <c r="D1269" t="s">
        <v>1</v>
      </c>
      <c r="E1269" t="s">
        <v>73</v>
      </c>
    </row>
    <row r="1270" spans="1:6" x14ac:dyDescent="0.25">
      <c r="A1270" t="s">
        <v>18</v>
      </c>
      <c r="B1270" t="s">
        <v>809</v>
      </c>
      <c r="C1270" t="s">
        <v>34</v>
      </c>
      <c r="D1270" t="s">
        <v>1</v>
      </c>
      <c r="E1270" t="s">
        <v>832</v>
      </c>
      <c r="F1270" t="s">
        <v>2</v>
      </c>
    </row>
    <row r="1271" spans="1:6" x14ac:dyDescent="0.25">
      <c r="A1271" t="s">
        <v>18</v>
      </c>
      <c r="B1271" t="s">
        <v>809</v>
      </c>
      <c r="C1271" t="s">
        <v>34</v>
      </c>
      <c r="D1271" t="s">
        <v>1</v>
      </c>
      <c r="E1271" t="s">
        <v>833</v>
      </c>
      <c r="F1271" t="s">
        <v>2</v>
      </c>
    </row>
    <row r="1272" spans="1:6" x14ac:dyDescent="0.25">
      <c r="A1272" t="s">
        <v>18</v>
      </c>
      <c r="B1272" t="s">
        <v>809</v>
      </c>
      <c r="C1272" t="s">
        <v>34</v>
      </c>
      <c r="D1272" t="s">
        <v>1</v>
      </c>
      <c r="E1272" t="s">
        <v>834</v>
      </c>
      <c r="F1272" t="s">
        <v>2</v>
      </c>
    </row>
    <row r="1273" spans="1:6" x14ac:dyDescent="0.25">
      <c r="A1273" t="s">
        <v>18</v>
      </c>
      <c r="B1273" t="s">
        <v>809</v>
      </c>
      <c r="C1273" t="s">
        <v>39</v>
      </c>
      <c r="D1273" t="s">
        <v>1</v>
      </c>
      <c r="E1273" t="s">
        <v>835</v>
      </c>
      <c r="F1273" t="s">
        <v>8</v>
      </c>
    </row>
    <row r="1274" spans="1:6" x14ac:dyDescent="0.25">
      <c r="A1274" t="s">
        <v>18</v>
      </c>
      <c r="B1274" t="s">
        <v>809</v>
      </c>
      <c r="C1274" t="s">
        <v>40</v>
      </c>
      <c r="D1274" t="s">
        <v>1</v>
      </c>
      <c r="E1274" t="s">
        <v>73</v>
      </c>
    </row>
    <row r="1275" spans="1:6" x14ac:dyDescent="0.25">
      <c r="A1275" t="s">
        <v>18</v>
      </c>
      <c r="B1275" t="s">
        <v>809</v>
      </c>
      <c r="C1275" t="s">
        <v>40</v>
      </c>
      <c r="D1275" t="s">
        <v>1</v>
      </c>
      <c r="E1275" t="s">
        <v>836</v>
      </c>
      <c r="F1275" t="s">
        <v>2</v>
      </c>
    </row>
    <row r="1276" spans="1:6" x14ac:dyDescent="0.25">
      <c r="A1276" t="s">
        <v>18</v>
      </c>
      <c r="B1276" t="s">
        <v>809</v>
      </c>
      <c r="C1276" t="s">
        <v>40</v>
      </c>
      <c r="D1276" t="s">
        <v>1</v>
      </c>
      <c r="E1276" t="s">
        <v>837</v>
      </c>
      <c r="F1276" t="s">
        <v>7</v>
      </c>
    </row>
    <row r="1277" spans="1:6" x14ac:dyDescent="0.25">
      <c r="A1277" t="s">
        <v>18</v>
      </c>
      <c r="B1277" t="s">
        <v>809</v>
      </c>
      <c r="C1277" t="s">
        <v>41</v>
      </c>
      <c r="D1277" t="s">
        <v>1</v>
      </c>
      <c r="E1277" t="s">
        <v>73</v>
      </c>
    </row>
    <row r="1278" spans="1:6" x14ac:dyDescent="0.25">
      <c r="A1278" t="s">
        <v>18</v>
      </c>
      <c r="B1278" t="s">
        <v>809</v>
      </c>
      <c r="C1278" t="s">
        <v>41</v>
      </c>
      <c r="D1278" t="s">
        <v>1</v>
      </c>
      <c r="E1278" t="s">
        <v>838</v>
      </c>
      <c r="F1278" t="s">
        <v>2</v>
      </c>
    </row>
    <row r="1279" spans="1:6" x14ac:dyDescent="0.25">
      <c r="A1279" t="s">
        <v>18</v>
      </c>
      <c r="B1279" t="s">
        <v>839</v>
      </c>
      <c r="C1279" t="s">
        <v>29</v>
      </c>
      <c r="D1279" t="s">
        <v>30</v>
      </c>
      <c r="E1279" t="s">
        <v>840</v>
      </c>
      <c r="F1279" t="s">
        <v>7</v>
      </c>
    </row>
    <row r="1280" spans="1:6" x14ac:dyDescent="0.25">
      <c r="A1280" t="s">
        <v>18</v>
      </c>
      <c r="B1280" t="s">
        <v>839</v>
      </c>
      <c r="C1280" t="s">
        <v>29</v>
      </c>
      <c r="D1280" t="s">
        <v>30</v>
      </c>
      <c r="E1280" t="s">
        <v>841</v>
      </c>
      <c r="F1280" t="s">
        <v>7</v>
      </c>
    </row>
    <row r="1281" spans="1:6" x14ac:dyDescent="0.25">
      <c r="A1281" t="s">
        <v>18</v>
      </c>
      <c r="B1281" t="s">
        <v>839</v>
      </c>
      <c r="C1281" t="s">
        <v>29</v>
      </c>
      <c r="D1281" t="s">
        <v>30</v>
      </c>
      <c r="E1281" t="s">
        <v>842</v>
      </c>
      <c r="F1281" t="s">
        <v>8</v>
      </c>
    </row>
    <row r="1282" spans="1:6" x14ac:dyDescent="0.25">
      <c r="A1282" t="s">
        <v>18</v>
      </c>
      <c r="B1282" t="s">
        <v>839</v>
      </c>
      <c r="C1282" t="s">
        <v>29</v>
      </c>
      <c r="D1282" t="s">
        <v>30</v>
      </c>
      <c r="E1282" t="s">
        <v>843</v>
      </c>
      <c r="F1282" t="s">
        <v>8</v>
      </c>
    </row>
    <row r="1283" spans="1:6" x14ac:dyDescent="0.25">
      <c r="A1283" t="s">
        <v>18</v>
      </c>
      <c r="B1283" t="s">
        <v>839</v>
      </c>
      <c r="C1283" t="s">
        <v>29</v>
      </c>
      <c r="D1283" t="s">
        <v>30</v>
      </c>
      <c r="E1283" t="s">
        <v>844</v>
      </c>
      <c r="F1283" t="s">
        <v>2</v>
      </c>
    </row>
    <row r="1284" spans="1:6" x14ac:dyDescent="0.25">
      <c r="A1284" t="s">
        <v>18</v>
      </c>
      <c r="B1284" t="s">
        <v>839</v>
      </c>
      <c r="C1284" t="s">
        <v>29</v>
      </c>
      <c r="D1284" t="s">
        <v>30</v>
      </c>
      <c r="E1284" t="s">
        <v>845</v>
      </c>
      <c r="F1284" t="s">
        <v>7</v>
      </c>
    </row>
    <row r="1285" spans="1:6" x14ac:dyDescent="0.25">
      <c r="A1285" t="s">
        <v>18</v>
      </c>
      <c r="B1285" t="s">
        <v>839</v>
      </c>
      <c r="C1285" t="s">
        <v>29</v>
      </c>
      <c r="D1285" t="s">
        <v>30</v>
      </c>
      <c r="E1285" t="s">
        <v>846</v>
      </c>
      <c r="F1285" t="s">
        <v>7</v>
      </c>
    </row>
    <row r="1286" spans="1:6" x14ac:dyDescent="0.25">
      <c r="A1286" t="s">
        <v>18</v>
      </c>
      <c r="B1286" t="s">
        <v>839</v>
      </c>
      <c r="C1286" t="s">
        <v>29</v>
      </c>
      <c r="D1286" t="s">
        <v>30</v>
      </c>
      <c r="E1286" t="s">
        <v>847</v>
      </c>
      <c r="F1286" t="s">
        <v>7</v>
      </c>
    </row>
    <row r="1287" spans="1:6" x14ac:dyDescent="0.25">
      <c r="A1287" t="s">
        <v>18</v>
      </c>
      <c r="B1287" t="s">
        <v>839</v>
      </c>
      <c r="C1287" t="s">
        <v>34</v>
      </c>
      <c r="D1287" t="s">
        <v>30</v>
      </c>
      <c r="E1287" t="s">
        <v>848</v>
      </c>
      <c r="F1287" t="s">
        <v>7</v>
      </c>
    </row>
    <row r="1288" spans="1:6" x14ac:dyDescent="0.25">
      <c r="A1288" t="s">
        <v>18</v>
      </c>
      <c r="B1288" t="s">
        <v>839</v>
      </c>
      <c r="C1288" t="s">
        <v>34</v>
      </c>
      <c r="D1288" t="s">
        <v>30</v>
      </c>
      <c r="E1288" t="s">
        <v>849</v>
      </c>
      <c r="F1288" t="s">
        <v>7</v>
      </c>
    </row>
    <row r="1289" spans="1:6" x14ac:dyDescent="0.25">
      <c r="A1289" t="s">
        <v>18</v>
      </c>
      <c r="B1289" t="s">
        <v>839</v>
      </c>
      <c r="C1289" t="s">
        <v>39</v>
      </c>
      <c r="D1289" t="s">
        <v>30</v>
      </c>
      <c r="E1289" t="s">
        <v>35</v>
      </c>
    </row>
    <row r="1290" spans="1:6" x14ac:dyDescent="0.25">
      <c r="A1290" t="s">
        <v>18</v>
      </c>
      <c r="B1290" t="s">
        <v>839</v>
      </c>
      <c r="C1290" t="s">
        <v>40</v>
      </c>
      <c r="D1290" t="s">
        <v>30</v>
      </c>
      <c r="E1290" t="s">
        <v>850</v>
      </c>
      <c r="F1290" t="s">
        <v>7</v>
      </c>
    </row>
    <row r="1291" spans="1:6" x14ac:dyDescent="0.25">
      <c r="A1291" t="s">
        <v>18</v>
      </c>
      <c r="B1291" t="s">
        <v>839</v>
      </c>
      <c r="C1291" t="s">
        <v>40</v>
      </c>
      <c r="D1291" t="s">
        <v>30</v>
      </c>
      <c r="E1291" t="s">
        <v>851</v>
      </c>
      <c r="F1291" t="s">
        <v>7</v>
      </c>
    </row>
    <row r="1292" spans="1:6" x14ac:dyDescent="0.25">
      <c r="A1292" t="s">
        <v>18</v>
      </c>
      <c r="B1292" t="s">
        <v>839</v>
      </c>
      <c r="C1292" t="s">
        <v>41</v>
      </c>
      <c r="D1292" t="s">
        <v>30</v>
      </c>
      <c r="E1292" t="s">
        <v>852</v>
      </c>
      <c r="F1292" t="s">
        <v>7</v>
      </c>
    </row>
    <row r="1293" spans="1:6" x14ac:dyDescent="0.25">
      <c r="A1293" t="s">
        <v>18</v>
      </c>
      <c r="B1293" t="s">
        <v>839</v>
      </c>
      <c r="C1293" t="s">
        <v>29</v>
      </c>
      <c r="D1293" t="s">
        <v>32</v>
      </c>
      <c r="E1293" t="s">
        <v>109</v>
      </c>
    </row>
    <row r="1294" spans="1:6" x14ac:dyDescent="0.25">
      <c r="A1294" t="s">
        <v>18</v>
      </c>
      <c r="B1294" t="s">
        <v>839</v>
      </c>
      <c r="C1294" t="s">
        <v>29</v>
      </c>
      <c r="D1294" t="s">
        <v>32</v>
      </c>
      <c r="E1294" t="s">
        <v>853</v>
      </c>
      <c r="F1294" t="s">
        <v>8</v>
      </c>
    </row>
    <row r="1295" spans="1:6" x14ac:dyDescent="0.25">
      <c r="A1295" t="s">
        <v>18</v>
      </c>
      <c r="B1295" t="s">
        <v>839</v>
      </c>
      <c r="C1295" t="s">
        <v>29</v>
      </c>
      <c r="D1295" t="s">
        <v>32</v>
      </c>
      <c r="E1295" t="s">
        <v>854</v>
      </c>
      <c r="F1295" t="s">
        <v>7</v>
      </c>
    </row>
    <row r="1296" spans="1:6" x14ac:dyDescent="0.25">
      <c r="A1296" t="s">
        <v>18</v>
      </c>
      <c r="B1296" t="s">
        <v>839</v>
      </c>
      <c r="C1296" t="s">
        <v>29</v>
      </c>
      <c r="D1296" t="s">
        <v>32</v>
      </c>
      <c r="E1296" t="s">
        <v>855</v>
      </c>
      <c r="F1296" t="s">
        <v>8</v>
      </c>
    </row>
    <row r="1297" spans="1:6" x14ac:dyDescent="0.25">
      <c r="A1297" t="s">
        <v>18</v>
      </c>
      <c r="B1297" t="s">
        <v>839</v>
      </c>
      <c r="C1297" t="s">
        <v>34</v>
      </c>
      <c r="D1297" t="s">
        <v>32</v>
      </c>
      <c r="E1297" t="s">
        <v>109</v>
      </c>
    </row>
    <row r="1298" spans="1:6" x14ac:dyDescent="0.25">
      <c r="A1298" t="s">
        <v>18</v>
      </c>
      <c r="B1298" t="s">
        <v>839</v>
      </c>
      <c r="C1298" t="s">
        <v>34</v>
      </c>
      <c r="D1298" t="s">
        <v>32</v>
      </c>
      <c r="E1298" t="s">
        <v>856</v>
      </c>
      <c r="F1298" t="s">
        <v>7</v>
      </c>
    </row>
    <row r="1299" spans="1:6" x14ac:dyDescent="0.25">
      <c r="A1299" t="s">
        <v>18</v>
      </c>
      <c r="B1299" t="s">
        <v>839</v>
      </c>
      <c r="C1299" t="s">
        <v>39</v>
      </c>
      <c r="D1299" t="s">
        <v>32</v>
      </c>
      <c r="E1299" t="s">
        <v>42</v>
      </c>
    </row>
    <row r="1300" spans="1:6" x14ac:dyDescent="0.25">
      <c r="A1300" t="s">
        <v>18</v>
      </c>
      <c r="B1300" t="s">
        <v>839</v>
      </c>
      <c r="C1300" t="s">
        <v>40</v>
      </c>
      <c r="D1300" t="s">
        <v>32</v>
      </c>
      <c r="E1300" t="s">
        <v>109</v>
      </c>
    </row>
    <row r="1301" spans="1:6" x14ac:dyDescent="0.25">
      <c r="A1301" t="s">
        <v>18</v>
      </c>
      <c r="B1301" t="s">
        <v>839</v>
      </c>
      <c r="C1301" t="s">
        <v>40</v>
      </c>
      <c r="D1301" t="s">
        <v>32</v>
      </c>
      <c r="E1301" t="s">
        <v>857</v>
      </c>
      <c r="F1301" t="s">
        <v>8</v>
      </c>
    </row>
    <row r="1302" spans="1:6" x14ac:dyDescent="0.25">
      <c r="A1302" t="s">
        <v>18</v>
      </c>
      <c r="B1302" t="s">
        <v>839</v>
      </c>
      <c r="C1302" t="s">
        <v>41</v>
      </c>
      <c r="D1302" t="s">
        <v>32</v>
      </c>
      <c r="E1302" s="116" t="s">
        <v>858</v>
      </c>
      <c r="F1302" t="s">
        <v>8</v>
      </c>
    </row>
    <row r="1303" spans="1:6" x14ac:dyDescent="0.25">
      <c r="A1303" t="s">
        <v>18</v>
      </c>
      <c r="B1303" t="s">
        <v>839</v>
      </c>
      <c r="C1303" t="s">
        <v>29</v>
      </c>
      <c r="D1303" t="s">
        <v>1</v>
      </c>
      <c r="E1303" t="s">
        <v>73</v>
      </c>
    </row>
    <row r="1304" spans="1:6" x14ac:dyDescent="0.25">
      <c r="A1304" t="s">
        <v>18</v>
      </c>
      <c r="B1304" t="s">
        <v>839</v>
      </c>
      <c r="C1304" t="s">
        <v>29</v>
      </c>
      <c r="D1304" t="s">
        <v>1</v>
      </c>
      <c r="E1304" t="s">
        <v>859</v>
      </c>
      <c r="F1304" t="s">
        <v>7</v>
      </c>
    </row>
    <row r="1305" spans="1:6" x14ac:dyDescent="0.25">
      <c r="A1305" t="s">
        <v>18</v>
      </c>
      <c r="B1305" t="s">
        <v>839</v>
      </c>
      <c r="C1305" t="s">
        <v>29</v>
      </c>
      <c r="D1305" t="s">
        <v>1</v>
      </c>
      <c r="E1305" t="s">
        <v>860</v>
      </c>
      <c r="F1305" t="s">
        <v>7</v>
      </c>
    </row>
    <row r="1306" spans="1:6" x14ac:dyDescent="0.25">
      <c r="A1306" t="s">
        <v>18</v>
      </c>
      <c r="B1306" t="s">
        <v>839</v>
      </c>
      <c r="C1306" t="s">
        <v>29</v>
      </c>
      <c r="D1306" t="s">
        <v>1</v>
      </c>
      <c r="E1306" t="s">
        <v>861</v>
      </c>
      <c r="F1306" t="s">
        <v>7</v>
      </c>
    </row>
    <row r="1307" spans="1:6" x14ac:dyDescent="0.25">
      <c r="A1307" t="s">
        <v>18</v>
      </c>
      <c r="B1307" t="s">
        <v>839</v>
      </c>
      <c r="C1307" t="s">
        <v>29</v>
      </c>
      <c r="D1307" t="s">
        <v>1</v>
      </c>
      <c r="E1307" t="s">
        <v>862</v>
      </c>
      <c r="F1307" t="s">
        <v>2</v>
      </c>
    </row>
    <row r="1308" spans="1:6" x14ac:dyDescent="0.25">
      <c r="A1308" t="s">
        <v>18</v>
      </c>
      <c r="B1308" t="s">
        <v>839</v>
      </c>
      <c r="C1308" t="s">
        <v>34</v>
      </c>
      <c r="D1308" t="s">
        <v>1</v>
      </c>
      <c r="E1308" t="s">
        <v>73</v>
      </c>
    </row>
    <row r="1309" spans="1:6" x14ac:dyDescent="0.25">
      <c r="A1309" t="s">
        <v>18</v>
      </c>
      <c r="B1309" t="s">
        <v>839</v>
      </c>
      <c r="C1309" t="s">
        <v>34</v>
      </c>
      <c r="D1309" t="s">
        <v>1</v>
      </c>
      <c r="E1309" t="s">
        <v>863</v>
      </c>
      <c r="F1309" t="s">
        <v>2</v>
      </c>
    </row>
    <row r="1310" spans="1:6" x14ac:dyDescent="0.25">
      <c r="A1310" t="s">
        <v>18</v>
      </c>
      <c r="B1310" t="s">
        <v>839</v>
      </c>
      <c r="C1310" t="s">
        <v>34</v>
      </c>
      <c r="D1310" t="s">
        <v>1</v>
      </c>
      <c r="E1310" t="s">
        <v>864</v>
      </c>
      <c r="F1310" t="s">
        <v>2</v>
      </c>
    </row>
    <row r="1311" spans="1:6" x14ac:dyDescent="0.25">
      <c r="A1311" t="s">
        <v>18</v>
      </c>
      <c r="B1311" t="s">
        <v>839</v>
      </c>
      <c r="C1311" t="s">
        <v>39</v>
      </c>
      <c r="D1311" t="s">
        <v>1</v>
      </c>
      <c r="E1311" t="s">
        <v>63</v>
      </c>
    </row>
    <row r="1312" spans="1:6" x14ac:dyDescent="0.25">
      <c r="A1312" t="s">
        <v>18</v>
      </c>
      <c r="B1312" t="s">
        <v>839</v>
      </c>
      <c r="C1312" t="s">
        <v>40</v>
      </c>
      <c r="D1312" t="s">
        <v>1</v>
      </c>
      <c r="E1312" t="s">
        <v>865</v>
      </c>
    </row>
    <row r="1313" spans="1:6" x14ac:dyDescent="0.25">
      <c r="A1313" t="s">
        <v>18</v>
      </c>
      <c r="B1313" t="s">
        <v>839</v>
      </c>
      <c r="C1313" t="s">
        <v>40</v>
      </c>
      <c r="D1313" t="s">
        <v>1</v>
      </c>
      <c r="E1313" t="s">
        <v>866</v>
      </c>
      <c r="F1313" t="s">
        <v>2</v>
      </c>
    </row>
    <row r="1314" spans="1:6" x14ac:dyDescent="0.25">
      <c r="A1314" t="s">
        <v>18</v>
      </c>
      <c r="B1314" t="s">
        <v>839</v>
      </c>
      <c r="C1314" t="s">
        <v>41</v>
      </c>
      <c r="D1314" t="s">
        <v>1</v>
      </c>
      <c r="E1314" t="s">
        <v>61</v>
      </c>
    </row>
    <row r="1315" spans="1:6" x14ac:dyDescent="0.25">
      <c r="A1315" t="s">
        <v>18</v>
      </c>
      <c r="B1315" t="s">
        <v>867</v>
      </c>
      <c r="C1315" t="s">
        <v>29</v>
      </c>
      <c r="D1315" t="s">
        <v>30</v>
      </c>
      <c r="E1315" t="s">
        <v>868</v>
      </c>
      <c r="F1315" t="s">
        <v>7</v>
      </c>
    </row>
    <row r="1316" spans="1:6" x14ac:dyDescent="0.25">
      <c r="A1316" t="s">
        <v>18</v>
      </c>
      <c r="B1316" t="s">
        <v>867</v>
      </c>
      <c r="C1316" t="s">
        <v>29</v>
      </c>
      <c r="D1316" t="s">
        <v>30</v>
      </c>
      <c r="E1316" t="s">
        <v>869</v>
      </c>
      <c r="F1316" t="s">
        <v>8</v>
      </c>
    </row>
    <row r="1317" spans="1:6" x14ac:dyDescent="0.25">
      <c r="A1317" t="s">
        <v>18</v>
      </c>
      <c r="B1317" t="s">
        <v>867</v>
      </c>
      <c r="C1317" t="s">
        <v>29</v>
      </c>
      <c r="D1317" t="s">
        <v>30</v>
      </c>
      <c r="E1317" t="s">
        <v>870</v>
      </c>
      <c r="F1317" t="s">
        <v>8</v>
      </c>
    </row>
    <row r="1318" spans="1:6" x14ac:dyDescent="0.25">
      <c r="A1318" t="s">
        <v>18</v>
      </c>
      <c r="B1318" t="s">
        <v>867</v>
      </c>
      <c r="C1318" t="s">
        <v>29</v>
      </c>
      <c r="D1318" t="s">
        <v>30</v>
      </c>
      <c r="E1318" t="s">
        <v>871</v>
      </c>
      <c r="F1318" t="s">
        <v>7</v>
      </c>
    </row>
    <row r="1319" spans="1:6" x14ac:dyDescent="0.25">
      <c r="A1319" t="s">
        <v>18</v>
      </c>
      <c r="B1319" t="s">
        <v>867</v>
      </c>
      <c r="C1319" t="s">
        <v>29</v>
      </c>
      <c r="D1319" t="s">
        <v>30</v>
      </c>
      <c r="E1319" t="s">
        <v>872</v>
      </c>
      <c r="F1319" t="s">
        <v>2</v>
      </c>
    </row>
    <row r="1320" spans="1:6" x14ac:dyDescent="0.25">
      <c r="A1320" t="s">
        <v>18</v>
      </c>
      <c r="B1320" t="s">
        <v>867</v>
      </c>
      <c r="C1320" t="s">
        <v>34</v>
      </c>
      <c r="D1320" t="s">
        <v>30</v>
      </c>
      <c r="E1320" t="s">
        <v>873</v>
      </c>
      <c r="F1320" t="s">
        <v>7</v>
      </c>
    </row>
    <row r="1321" spans="1:6" x14ac:dyDescent="0.25">
      <c r="A1321" t="s">
        <v>18</v>
      </c>
      <c r="B1321" t="s">
        <v>867</v>
      </c>
      <c r="C1321" t="s">
        <v>39</v>
      </c>
      <c r="D1321" t="s">
        <v>30</v>
      </c>
      <c r="E1321" t="s">
        <v>35</v>
      </c>
    </row>
    <row r="1322" spans="1:6" x14ac:dyDescent="0.25">
      <c r="A1322" t="s">
        <v>18</v>
      </c>
      <c r="B1322" t="s">
        <v>867</v>
      </c>
      <c r="C1322" t="s">
        <v>40</v>
      </c>
      <c r="D1322" t="s">
        <v>30</v>
      </c>
      <c r="E1322" t="s">
        <v>874</v>
      </c>
    </row>
    <row r="1323" spans="1:6" x14ac:dyDescent="0.25">
      <c r="A1323" t="s">
        <v>18</v>
      </c>
      <c r="B1323" t="s">
        <v>867</v>
      </c>
      <c r="C1323" t="s">
        <v>40</v>
      </c>
      <c r="D1323" t="s">
        <v>30</v>
      </c>
      <c r="E1323" t="s">
        <v>875</v>
      </c>
      <c r="F1323" t="s">
        <v>7</v>
      </c>
    </row>
    <row r="1324" spans="1:6" x14ac:dyDescent="0.25">
      <c r="A1324" t="s">
        <v>18</v>
      </c>
      <c r="B1324" t="s">
        <v>867</v>
      </c>
      <c r="C1324" t="s">
        <v>40</v>
      </c>
      <c r="D1324" t="s">
        <v>30</v>
      </c>
      <c r="E1324" t="s">
        <v>876</v>
      </c>
      <c r="F1324" t="s">
        <v>7</v>
      </c>
    </row>
    <row r="1325" spans="1:6" x14ac:dyDescent="0.25">
      <c r="A1325" t="s">
        <v>18</v>
      </c>
      <c r="B1325" t="s">
        <v>867</v>
      </c>
      <c r="C1325" t="s">
        <v>40</v>
      </c>
      <c r="D1325" t="s">
        <v>30</v>
      </c>
      <c r="E1325" t="s">
        <v>877</v>
      </c>
      <c r="F1325" t="s">
        <v>8</v>
      </c>
    </row>
    <row r="1326" spans="1:6" x14ac:dyDescent="0.25">
      <c r="A1326" t="s">
        <v>18</v>
      </c>
      <c r="B1326" t="s">
        <v>867</v>
      </c>
      <c r="C1326" t="s">
        <v>41</v>
      </c>
      <c r="D1326" t="s">
        <v>30</v>
      </c>
      <c r="E1326" t="s">
        <v>35</v>
      </c>
    </row>
    <row r="1327" spans="1:6" x14ac:dyDescent="0.25">
      <c r="A1327" t="s">
        <v>18</v>
      </c>
      <c r="B1327" t="s">
        <v>867</v>
      </c>
      <c r="C1327" t="s">
        <v>29</v>
      </c>
      <c r="D1327" t="s">
        <v>32</v>
      </c>
      <c r="E1327" t="s">
        <v>109</v>
      </c>
    </row>
    <row r="1328" spans="1:6" x14ac:dyDescent="0.25">
      <c r="A1328" t="s">
        <v>18</v>
      </c>
      <c r="B1328" t="s">
        <v>867</v>
      </c>
      <c r="C1328" t="s">
        <v>29</v>
      </c>
      <c r="D1328" t="s">
        <v>32</v>
      </c>
      <c r="E1328" t="s">
        <v>878</v>
      </c>
      <c r="F1328" t="s">
        <v>8</v>
      </c>
    </row>
    <row r="1329" spans="1:6" x14ac:dyDescent="0.25">
      <c r="A1329" t="s">
        <v>18</v>
      </c>
      <c r="B1329" t="s">
        <v>867</v>
      </c>
      <c r="C1329" t="s">
        <v>29</v>
      </c>
      <c r="D1329" t="s">
        <v>32</v>
      </c>
      <c r="E1329" t="s">
        <v>879</v>
      </c>
      <c r="F1329" t="s">
        <v>7</v>
      </c>
    </row>
    <row r="1330" spans="1:6" x14ac:dyDescent="0.25">
      <c r="A1330" t="s">
        <v>18</v>
      </c>
      <c r="B1330" t="s">
        <v>867</v>
      </c>
      <c r="C1330" t="s">
        <v>29</v>
      </c>
      <c r="D1330" t="s">
        <v>32</v>
      </c>
      <c r="E1330" t="s">
        <v>880</v>
      </c>
      <c r="F1330" t="s">
        <v>8</v>
      </c>
    </row>
    <row r="1331" spans="1:6" x14ac:dyDescent="0.25">
      <c r="A1331" t="s">
        <v>18</v>
      </c>
      <c r="B1331" t="s">
        <v>867</v>
      </c>
      <c r="C1331" t="s">
        <v>34</v>
      </c>
      <c r="D1331" t="s">
        <v>32</v>
      </c>
      <c r="E1331" t="s">
        <v>109</v>
      </c>
    </row>
    <row r="1332" spans="1:6" x14ac:dyDescent="0.25">
      <c r="A1332" t="s">
        <v>18</v>
      </c>
      <c r="B1332" t="s">
        <v>867</v>
      </c>
      <c r="C1332" t="s">
        <v>34</v>
      </c>
      <c r="D1332" t="s">
        <v>32</v>
      </c>
      <c r="E1332" t="s">
        <v>881</v>
      </c>
      <c r="F1332" t="s">
        <v>7</v>
      </c>
    </row>
    <row r="1333" spans="1:6" x14ac:dyDescent="0.25">
      <c r="A1333" t="s">
        <v>18</v>
      </c>
      <c r="B1333" t="s">
        <v>867</v>
      </c>
      <c r="C1333" t="s">
        <v>34</v>
      </c>
      <c r="D1333" t="s">
        <v>32</v>
      </c>
      <c r="E1333" t="s">
        <v>882</v>
      </c>
      <c r="F1333" t="s">
        <v>8</v>
      </c>
    </row>
    <row r="1334" spans="1:6" x14ac:dyDescent="0.25">
      <c r="A1334" t="s">
        <v>18</v>
      </c>
      <c r="B1334" t="s">
        <v>867</v>
      </c>
      <c r="C1334" t="s">
        <v>39</v>
      </c>
      <c r="D1334" t="s">
        <v>32</v>
      </c>
      <c r="E1334" t="s">
        <v>42</v>
      </c>
    </row>
    <row r="1335" spans="1:6" x14ac:dyDescent="0.25">
      <c r="A1335" t="s">
        <v>18</v>
      </c>
      <c r="B1335" t="s">
        <v>867</v>
      </c>
      <c r="C1335" t="s">
        <v>40</v>
      </c>
      <c r="D1335" t="s">
        <v>32</v>
      </c>
      <c r="E1335" t="s">
        <v>109</v>
      </c>
    </row>
    <row r="1336" spans="1:6" x14ac:dyDescent="0.25">
      <c r="A1336" t="s">
        <v>18</v>
      </c>
      <c r="B1336" t="s">
        <v>867</v>
      </c>
      <c r="C1336" t="s">
        <v>40</v>
      </c>
      <c r="D1336" t="s">
        <v>32</v>
      </c>
      <c r="E1336" t="s">
        <v>883</v>
      </c>
      <c r="F1336" t="s">
        <v>7</v>
      </c>
    </row>
    <row r="1337" spans="1:6" x14ac:dyDescent="0.25">
      <c r="A1337" t="s">
        <v>18</v>
      </c>
      <c r="B1337" t="s">
        <v>867</v>
      </c>
      <c r="C1337" t="s">
        <v>40</v>
      </c>
      <c r="D1337" t="s">
        <v>32</v>
      </c>
      <c r="E1337" t="s">
        <v>884</v>
      </c>
      <c r="F1337" t="s">
        <v>2</v>
      </c>
    </row>
    <row r="1338" spans="1:6" x14ac:dyDescent="0.25">
      <c r="A1338" t="s">
        <v>18</v>
      </c>
      <c r="B1338" t="s">
        <v>867</v>
      </c>
      <c r="C1338" t="s">
        <v>41</v>
      </c>
      <c r="D1338" t="s">
        <v>32</v>
      </c>
      <c r="E1338" t="s">
        <v>42</v>
      </c>
    </row>
    <row r="1339" spans="1:6" x14ac:dyDescent="0.25">
      <c r="A1339" t="s">
        <v>18</v>
      </c>
      <c r="B1339" t="s">
        <v>867</v>
      </c>
      <c r="C1339" t="s">
        <v>29</v>
      </c>
      <c r="D1339" t="s">
        <v>1</v>
      </c>
      <c r="E1339" t="s">
        <v>73</v>
      </c>
    </row>
    <row r="1340" spans="1:6" x14ac:dyDescent="0.25">
      <c r="A1340" t="s">
        <v>18</v>
      </c>
      <c r="B1340" t="s">
        <v>867</v>
      </c>
      <c r="C1340" t="s">
        <v>29</v>
      </c>
      <c r="D1340" t="s">
        <v>1</v>
      </c>
      <c r="E1340" t="s">
        <v>885</v>
      </c>
      <c r="F1340" t="s">
        <v>8</v>
      </c>
    </row>
    <row r="1341" spans="1:6" x14ac:dyDescent="0.25">
      <c r="A1341" t="s">
        <v>18</v>
      </c>
      <c r="B1341" t="s">
        <v>867</v>
      </c>
      <c r="C1341" t="s">
        <v>29</v>
      </c>
      <c r="D1341" t="s">
        <v>1</v>
      </c>
      <c r="E1341" t="s">
        <v>886</v>
      </c>
      <c r="F1341" t="s">
        <v>2</v>
      </c>
    </row>
    <row r="1342" spans="1:6" x14ac:dyDescent="0.25">
      <c r="A1342" t="s">
        <v>18</v>
      </c>
      <c r="B1342" t="s">
        <v>867</v>
      </c>
      <c r="C1342" t="s">
        <v>29</v>
      </c>
      <c r="D1342" t="s">
        <v>1</v>
      </c>
      <c r="E1342" t="s">
        <v>887</v>
      </c>
      <c r="F1342" t="s">
        <v>7</v>
      </c>
    </row>
    <row r="1343" spans="1:6" x14ac:dyDescent="0.25">
      <c r="A1343" t="s">
        <v>18</v>
      </c>
      <c r="B1343" t="s">
        <v>867</v>
      </c>
      <c r="C1343" t="s">
        <v>29</v>
      </c>
      <c r="D1343" t="s">
        <v>1</v>
      </c>
      <c r="E1343" t="s">
        <v>888</v>
      </c>
      <c r="F1343" t="s">
        <v>2</v>
      </c>
    </row>
    <row r="1344" spans="1:6" x14ac:dyDescent="0.25">
      <c r="A1344" t="s">
        <v>18</v>
      </c>
      <c r="B1344" t="s">
        <v>867</v>
      </c>
      <c r="C1344" t="s">
        <v>34</v>
      </c>
      <c r="D1344" t="s">
        <v>1</v>
      </c>
      <c r="E1344" t="s">
        <v>73</v>
      </c>
    </row>
    <row r="1345" spans="1:6" x14ac:dyDescent="0.25">
      <c r="A1345" t="s">
        <v>18</v>
      </c>
      <c r="B1345" t="s">
        <v>867</v>
      </c>
      <c r="C1345" t="s">
        <v>34</v>
      </c>
      <c r="D1345" t="s">
        <v>1</v>
      </c>
      <c r="E1345" t="s">
        <v>889</v>
      </c>
      <c r="F1345" t="s">
        <v>2</v>
      </c>
    </row>
    <row r="1346" spans="1:6" x14ac:dyDescent="0.25">
      <c r="A1346" t="s">
        <v>18</v>
      </c>
      <c r="B1346" t="s">
        <v>867</v>
      </c>
      <c r="C1346" t="s">
        <v>34</v>
      </c>
      <c r="D1346" t="s">
        <v>1</v>
      </c>
      <c r="E1346" t="s">
        <v>890</v>
      </c>
      <c r="F1346" t="s">
        <v>8</v>
      </c>
    </row>
    <row r="1347" spans="1:6" x14ac:dyDescent="0.25">
      <c r="A1347" t="s">
        <v>18</v>
      </c>
      <c r="B1347" t="s">
        <v>867</v>
      </c>
      <c r="C1347" t="s">
        <v>39</v>
      </c>
      <c r="D1347" t="s">
        <v>1</v>
      </c>
      <c r="E1347" t="s">
        <v>63</v>
      </c>
    </row>
    <row r="1348" spans="1:6" x14ac:dyDescent="0.25">
      <c r="A1348" t="s">
        <v>18</v>
      </c>
      <c r="B1348" t="s">
        <v>867</v>
      </c>
      <c r="C1348" t="s">
        <v>40</v>
      </c>
      <c r="D1348" t="s">
        <v>1</v>
      </c>
      <c r="E1348" t="s">
        <v>61</v>
      </c>
    </row>
    <row r="1349" spans="1:6" x14ac:dyDescent="0.25">
      <c r="A1349" t="s">
        <v>18</v>
      </c>
      <c r="B1349" t="s">
        <v>867</v>
      </c>
      <c r="C1349" t="s">
        <v>41</v>
      </c>
      <c r="D1349" t="s">
        <v>1</v>
      </c>
      <c r="E1349" t="s">
        <v>63</v>
      </c>
    </row>
    <row r="1350" spans="1:6" x14ac:dyDescent="0.25">
      <c r="A1350" t="s">
        <v>18</v>
      </c>
      <c r="B1350" t="s">
        <v>891</v>
      </c>
      <c r="C1350" t="s">
        <v>29</v>
      </c>
      <c r="D1350" t="s">
        <v>30</v>
      </c>
      <c r="E1350" t="s">
        <v>892</v>
      </c>
      <c r="F1350" t="s">
        <v>7</v>
      </c>
    </row>
    <row r="1351" spans="1:6" x14ac:dyDescent="0.25">
      <c r="A1351" t="s">
        <v>18</v>
      </c>
      <c r="B1351" t="s">
        <v>891</v>
      </c>
      <c r="C1351" t="s">
        <v>34</v>
      </c>
      <c r="D1351" t="s">
        <v>30</v>
      </c>
      <c r="E1351" t="s">
        <v>893</v>
      </c>
      <c r="F1351" t="s">
        <v>7</v>
      </c>
    </row>
    <row r="1352" spans="1:6" x14ac:dyDescent="0.25">
      <c r="A1352" t="s">
        <v>18</v>
      </c>
      <c r="B1352" t="s">
        <v>891</v>
      </c>
      <c r="C1352" t="s">
        <v>34</v>
      </c>
      <c r="D1352" t="s">
        <v>30</v>
      </c>
      <c r="E1352" t="s">
        <v>894</v>
      </c>
      <c r="F1352" t="s">
        <v>2</v>
      </c>
    </row>
    <row r="1353" spans="1:6" x14ac:dyDescent="0.25">
      <c r="A1353" t="s">
        <v>18</v>
      </c>
      <c r="B1353" t="s">
        <v>891</v>
      </c>
      <c r="C1353" t="s">
        <v>39</v>
      </c>
      <c r="D1353" t="s">
        <v>30</v>
      </c>
      <c r="E1353" t="s">
        <v>35</v>
      </c>
    </row>
    <row r="1354" spans="1:6" x14ac:dyDescent="0.25">
      <c r="A1354" t="s">
        <v>18</v>
      </c>
      <c r="B1354" t="s">
        <v>891</v>
      </c>
      <c r="C1354" t="s">
        <v>40</v>
      </c>
      <c r="D1354" t="s">
        <v>30</v>
      </c>
      <c r="E1354" t="s">
        <v>895</v>
      </c>
      <c r="F1354" t="s">
        <v>7</v>
      </c>
    </row>
    <row r="1355" spans="1:6" x14ac:dyDescent="0.25">
      <c r="A1355" t="s">
        <v>18</v>
      </c>
      <c r="B1355" t="s">
        <v>891</v>
      </c>
      <c r="C1355" t="s">
        <v>40</v>
      </c>
      <c r="D1355" t="s">
        <v>30</v>
      </c>
      <c r="E1355" t="s">
        <v>896</v>
      </c>
      <c r="F1355" t="s">
        <v>7</v>
      </c>
    </row>
    <row r="1356" spans="1:6" x14ac:dyDescent="0.25">
      <c r="A1356" t="s">
        <v>18</v>
      </c>
      <c r="B1356" t="s">
        <v>891</v>
      </c>
      <c r="C1356" t="s">
        <v>40</v>
      </c>
      <c r="D1356" t="s">
        <v>30</v>
      </c>
      <c r="E1356" t="s">
        <v>897</v>
      </c>
      <c r="F1356" t="s">
        <v>7</v>
      </c>
    </row>
    <row r="1357" spans="1:6" x14ac:dyDescent="0.25">
      <c r="A1357" t="s">
        <v>18</v>
      </c>
      <c r="B1357" t="s">
        <v>891</v>
      </c>
      <c r="C1357" t="s">
        <v>40</v>
      </c>
      <c r="D1357" t="s">
        <v>30</v>
      </c>
      <c r="E1357" t="s">
        <v>898</v>
      </c>
      <c r="F1357" t="s">
        <v>8</v>
      </c>
    </row>
    <row r="1358" spans="1:6" x14ac:dyDescent="0.25">
      <c r="A1358" t="s">
        <v>18</v>
      </c>
      <c r="B1358" t="s">
        <v>891</v>
      </c>
      <c r="C1358" t="s">
        <v>41</v>
      </c>
      <c r="D1358" t="s">
        <v>30</v>
      </c>
      <c r="E1358" t="s">
        <v>35</v>
      </c>
    </row>
    <row r="1359" spans="1:6" x14ac:dyDescent="0.25">
      <c r="A1359" t="s">
        <v>18</v>
      </c>
      <c r="B1359" t="s">
        <v>891</v>
      </c>
      <c r="C1359" t="s">
        <v>29</v>
      </c>
      <c r="D1359" t="s">
        <v>32</v>
      </c>
      <c r="E1359" t="s">
        <v>109</v>
      </c>
    </row>
    <row r="1360" spans="1:6" x14ac:dyDescent="0.25">
      <c r="A1360" t="s">
        <v>18</v>
      </c>
      <c r="B1360" t="s">
        <v>891</v>
      </c>
      <c r="C1360" t="s">
        <v>29</v>
      </c>
      <c r="D1360" t="s">
        <v>32</v>
      </c>
      <c r="E1360" t="s">
        <v>899</v>
      </c>
      <c r="F1360" t="s">
        <v>8</v>
      </c>
    </row>
    <row r="1361" spans="1:6" x14ac:dyDescent="0.25">
      <c r="A1361" t="s">
        <v>18</v>
      </c>
      <c r="B1361" t="s">
        <v>891</v>
      </c>
      <c r="C1361" t="s">
        <v>34</v>
      </c>
      <c r="D1361" t="s">
        <v>32</v>
      </c>
      <c r="E1361" t="s">
        <v>54</v>
      </c>
    </row>
    <row r="1362" spans="1:6" x14ac:dyDescent="0.25">
      <c r="A1362" t="s">
        <v>18</v>
      </c>
      <c r="B1362" t="s">
        <v>891</v>
      </c>
      <c r="C1362" t="s">
        <v>34</v>
      </c>
      <c r="D1362" t="s">
        <v>32</v>
      </c>
      <c r="E1362" t="s">
        <v>900</v>
      </c>
      <c r="F1362" t="s">
        <v>8</v>
      </c>
    </row>
    <row r="1363" spans="1:6" x14ac:dyDescent="0.25">
      <c r="A1363" t="s">
        <v>18</v>
      </c>
      <c r="B1363" t="s">
        <v>891</v>
      </c>
      <c r="C1363" t="s">
        <v>39</v>
      </c>
      <c r="D1363" t="s">
        <v>32</v>
      </c>
      <c r="E1363" t="s">
        <v>901</v>
      </c>
      <c r="F1363" t="s">
        <v>7</v>
      </c>
    </row>
    <row r="1364" spans="1:6" x14ac:dyDescent="0.25">
      <c r="A1364" t="s">
        <v>18</v>
      </c>
      <c r="B1364" t="s">
        <v>891</v>
      </c>
      <c r="C1364" t="s">
        <v>40</v>
      </c>
      <c r="D1364" t="s">
        <v>32</v>
      </c>
      <c r="E1364" t="s">
        <v>109</v>
      </c>
    </row>
    <row r="1365" spans="1:6" x14ac:dyDescent="0.25">
      <c r="A1365" t="s">
        <v>18</v>
      </c>
      <c r="B1365" t="s">
        <v>891</v>
      </c>
      <c r="C1365" t="s">
        <v>40</v>
      </c>
      <c r="D1365" t="s">
        <v>32</v>
      </c>
      <c r="E1365" t="s">
        <v>902</v>
      </c>
      <c r="F1365" t="s">
        <v>7</v>
      </c>
    </row>
    <row r="1366" spans="1:6" x14ac:dyDescent="0.25">
      <c r="A1366" t="s">
        <v>18</v>
      </c>
      <c r="B1366" t="s">
        <v>891</v>
      </c>
      <c r="C1366" t="s">
        <v>40</v>
      </c>
      <c r="D1366" t="s">
        <v>32</v>
      </c>
      <c r="E1366" t="s">
        <v>903</v>
      </c>
      <c r="F1366" t="s">
        <v>2</v>
      </c>
    </row>
    <row r="1367" spans="1:6" x14ac:dyDescent="0.25">
      <c r="A1367" t="s">
        <v>18</v>
      </c>
      <c r="B1367" t="s">
        <v>891</v>
      </c>
      <c r="C1367" t="s">
        <v>40</v>
      </c>
      <c r="D1367" t="s">
        <v>32</v>
      </c>
      <c r="E1367" t="s">
        <v>904</v>
      </c>
      <c r="F1367" t="s">
        <v>8</v>
      </c>
    </row>
    <row r="1368" spans="1:6" x14ac:dyDescent="0.25">
      <c r="A1368" t="s">
        <v>18</v>
      </c>
      <c r="B1368" t="s">
        <v>891</v>
      </c>
      <c r="C1368" t="s">
        <v>40</v>
      </c>
      <c r="D1368" t="s">
        <v>32</v>
      </c>
      <c r="E1368" t="s">
        <v>905</v>
      </c>
      <c r="F1368" t="s">
        <v>7</v>
      </c>
    </row>
    <row r="1369" spans="1:6" x14ac:dyDescent="0.25">
      <c r="A1369" t="s">
        <v>18</v>
      </c>
      <c r="B1369" t="s">
        <v>891</v>
      </c>
      <c r="C1369" t="s">
        <v>41</v>
      </c>
      <c r="D1369" t="s">
        <v>32</v>
      </c>
      <c r="E1369" t="s">
        <v>42</v>
      </c>
    </row>
    <row r="1370" spans="1:6" x14ac:dyDescent="0.25">
      <c r="A1370" t="s">
        <v>18</v>
      </c>
      <c r="B1370" t="s">
        <v>891</v>
      </c>
      <c r="C1370" t="s">
        <v>29</v>
      </c>
      <c r="D1370" t="s">
        <v>1</v>
      </c>
      <c r="E1370" t="s">
        <v>73</v>
      </c>
    </row>
    <row r="1371" spans="1:6" x14ac:dyDescent="0.25">
      <c r="A1371" t="s">
        <v>18</v>
      </c>
      <c r="B1371" t="s">
        <v>891</v>
      </c>
      <c r="C1371" t="s">
        <v>29</v>
      </c>
      <c r="D1371" t="s">
        <v>1</v>
      </c>
      <c r="E1371" t="s">
        <v>906</v>
      </c>
      <c r="F1371" t="s">
        <v>8</v>
      </c>
    </row>
    <row r="1372" spans="1:6" x14ac:dyDescent="0.25">
      <c r="A1372" t="s">
        <v>18</v>
      </c>
      <c r="B1372" t="s">
        <v>891</v>
      </c>
      <c r="C1372" t="s">
        <v>29</v>
      </c>
      <c r="D1372" t="s">
        <v>1</v>
      </c>
      <c r="E1372" t="s">
        <v>907</v>
      </c>
      <c r="F1372" t="s">
        <v>7</v>
      </c>
    </row>
    <row r="1373" spans="1:6" x14ac:dyDescent="0.25">
      <c r="A1373" t="s">
        <v>18</v>
      </c>
      <c r="B1373" t="s">
        <v>891</v>
      </c>
      <c r="C1373" t="s">
        <v>34</v>
      </c>
      <c r="D1373" t="s">
        <v>1</v>
      </c>
      <c r="E1373" t="s">
        <v>73</v>
      </c>
    </row>
    <row r="1374" spans="1:6" x14ac:dyDescent="0.25">
      <c r="A1374" t="s">
        <v>18</v>
      </c>
      <c r="B1374" t="s">
        <v>891</v>
      </c>
      <c r="C1374" t="s">
        <v>34</v>
      </c>
      <c r="D1374" t="s">
        <v>1</v>
      </c>
      <c r="E1374" t="s">
        <v>908</v>
      </c>
      <c r="F1374" t="s">
        <v>2</v>
      </c>
    </row>
    <row r="1375" spans="1:6" x14ac:dyDescent="0.25">
      <c r="A1375" t="s">
        <v>18</v>
      </c>
      <c r="B1375" t="s">
        <v>891</v>
      </c>
      <c r="C1375" t="s">
        <v>39</v>
      </c>
      <c r="D1375" t="s">
        <v>1</v>
      </c>
      <c r="E1375" t="s">
        <v>73</v>
      </c>
    </row>
    <row r="1376" spans="1:6" x14ac:dyDescent="0.25">
      <c r="A1376" t="s">
        <v>18</v>
      </c>
      <c r="B1376" t="s">
        <v>891</v>
      </c>
      <c r="C1376" t="s">
        <v>39</v>
      </c>
      <c r="D1376" t="s">
        <v>1</v>
      </c>
      <c r="E1376" t="s">
        <v>909</v>
      </c>
      <c r="F1376" t="s">
        <v>7</v>
      </c>
    </row>
    <row r="1377" spans="1:6" x14ac:dyDescent="0.25">
      <c r="A1377" t="s">
        <v>18</v>
      </c>
      <c r="B1377" t="s">
        <v>891</v>
      </c>
      <c r="C1377" t="s">
        <v>40</v>
      </c>
      <c r="D1377" t="s">
        <v>1</v>
      </c>
      <c r="E1377" t="s">
        <v>73</v>
      </c>
    </row>
    <row r="1378" spans="1:6" x14ac:dyDescent="0.25">
      <c r="A1378" t="s">
        <v>18</v>
      </c>
      <c r="B1378" t="s">
        <v>891</v>
      </c>
      <c r="C1378" t="s">
        <v>40</v>
      </c>
      <c r="D1378" t="s">
        <v>1</v>
      </c>
      <c r="E1378" t="s">
        <v>910</v>
      </c>
      <c r="F1378" t="s">
        <v>2</v>
      </c>
    </row>
    <row r="1379" spans="1:6" x14ac:dyDescent="0.25">
      <c r="A1379" t="s">
        <v>18</v>
      </c>
      <c r="B1379" t="s">
        <v>891</v>
      </c>
      <c r="C1379" t="s">
        <v>40</v>
      </c>
      <c r="D1379" t="s">
        <v>1</v>
      </c>
      <c r="E1379" t="s">
        <v>911</v>
      </c>
      <c r="F1379" t="s">
        <v>8</v>
      </c>
    </row>
    <row r="1380" spans="1:6" x14ac:dyDescent="0.25">
      <c r="A1380" t="s">
        <v>18</v>
      </c>
      <c r="B1380" t="s">
        <v>891</v>
      </c>
      <c r="C1380" t="s">
        <v>40</v>
      </c>
      <c r="D1380" t="s">
        <v>1</v>
      </c>
      <c r="E1380" t="s">
        <v>912</v>
      </c>
      <c r="F1380" t="s">
        <v>2</v>
      </c>
    </row>
    <row r="1381" spans="1:6" x14ac:dyDescent="0.25">
      <c r="A1381" t="s">
        <v>18</v>
      </c>
      <c r="B1381" t="s">
        <v>891</v>
      </c>
      <c r="C1381" t="s">
        <v>40</v>
      </c>
      <c r="D1381" t="s">
        <v>1</v>
      </c>
      <c r="E1381" t="s">
        <v>913</v>
      </c>
      <c r="F1381" t="s">
        <v>7</v>
      </c>
    </row>
    <row r="1382" spans="1:6" x14ac:dyDescent="0.25">
      <c r="A1382" t="s">
        <v>18</v>
      </c>
      <c r="B1382" t="s">
        <v>891</v>
      </c>
      <c r="C1382" t="s">
        <v>41</v>
      </c>
      <c r="D1382" t="s">
        <v>1</v>
      </c>
      <c r="E1382" t="s">
        <v>914</v>
      </c>
      <c r="F1382" t="s">
        <v>8</v>
      </c>
    </row>
    <row r="1383" spans="1:6" x14ac:dyDescent="0.25">
      <c r="A1383" t="s">
        <v>19</v>
      </c>
      <c r="B1383" t="s">
        <v>915</v>
      </c>
      <c r="C1383" t="s">
        <v>29</v>
      </c>
      <c r="D1383" t="s">
        <v>30</v>
      </c>
      <c r="E1383" t="s">
        <v>916</v>
      </c>
      <c r="F1383" t="s">
        <v>8</v>
      </c>
    </row>
    <row r="1384" spans="1:6" x14ac:dyDescent="0.25">
      <c r="A1384" t="s">
        <v>19</v>
      </c>
      <c r="B1384" t="s">
        <v>915</v>
      </c>
      <c r="C1384" t="s">
        <v>29</v>
      </c>
      <c r="D1384" t="s">
        <v>30</v>
      </c>
      <c r="E1384" t="s">
        <v>917</v>
      </c>
      <c r="F1384" t="s">
        <v>8</v>
      </c>
    </row>
    <row r="1385" spans="1:6" x14ac:dyDescent="0.25">
      <c r="A1385" t="s">
        <v>19</v>
      </c>
      <c r="B1385" t="s">
        <v>915</v>
      </c>
      <c r="C1385" t="s">
        <v>29</v>
      </c>
      <c r="D1385" t="s">
        <v>30</v>
      </c>
      <c r="E1385" t="s">
        <v>918</v>
      </c>
      <c r="F1385" t="s">
        <v>8</v>
      </c>
    </row>
    <row r="1386" spans="1:6" x14ac:dyDescent="0.25">
      <c r="A1386" t="s">
        <v>19</v>
      </c>
      <c r="B1386" t="s">
        <v>915</v>
      </c>
      <c r="C1386" t="s">
        <v>34</v>
      </c>
      <c r="D1386" t="s">
        <v>30</v>
      </c>
      <c r="E1386" t="s">
        <v>919</v>
      </c>
      <c r="F1386" t="s">
        <v>8</v>
      </c>
    </row>
    <row r="1387" spans="1:6" x14ac:dyDescent="0.25">
      <c r="A1387" t="s">
        <v>19</v>
      </c>
      <c r="B1387" t="s">
        <v>915</v>
      </c>
      <c r="C1387" t="s">
        <v>39</v>
      </c>
      <c r="D1387" t="s">
        <v>30</v>
      </c>
      <c r="E1387" t="s">
        <v>35</v>
      </c>
    </row>
    <row r="1388" spans="1:6" x14ac:dyDescent="0.25">
      <c r="A1388" t="s">
        <v>19</v>
      </c>
      <c r="B1388" t="s">
        <v>915</v>
      </c>
      <c r="C1388" t="s">
        <v>40</v>
      </c>
      <c r="D1388" t="s">
        <v>30</v>
      </c>
      <c r="E1388" t="s">
        <v>920</v>
      </c>
      <c r="F1388" t="s">
        <v>8</v>
      </c>
    </row>
    <row r="1389" spans="1:6" x14ac:dyDescent="0.25">
      <c r="A1389" t="s">
        <v>19</v>
      </c>
      <c r="B1389" t="s">
        <v>915</v>
      </c>
      <c r="C1389" t="s">
        <v>40</v>
      </c>
      <c r="D1389" t="s">
        <v>30</v>
      </c>
      <c r="E1389" t="s">
        <v>921</v>
      </c>
      <c r="F1389" t="s">
        <v>7</v>
      </c>
    </row>
    <row r="1390" spans="1:6" x14ac:dyDescent="0.25">
      <c r="A1390" t="s">
        <v>19</v>
      </c>
      <c r="B1390" t="s">
        <v>915</v>
      </c>
      <c r="C1390" t="s">
        <v>40</v>
      </c>
      <c r="D1390" t="s">
        <v>30</v>
      </c>
      <c r="E1390" t="s">
        <v>922</v>
      </c>
      <c r="F1390" t="s">
        <v>8</v>
      </c>
    </row>
    <row r="1391" spans="1:6" x14ac:dyDescent="0.25">
      <c r="A1391" t="s">
        <v>19</v>
      </c>
      <c r="B1391" t="s">
        <v>915</v>
      </c>
      <c r="C1391" t="s">
        <v>40</v>
      </c>
      <c r="D1391" t="s">
        <v>30</v>
      </c>
      <c r="E1391" t="s">
        <v>923</v>
      </c>
      <c r="F1391" t="s">
        <v>8</v>
      </c>
    </row>
    <row r="1392" spans="1:6" x14ac:dyDescent="0.25">
      <c r="A1392" t="s">
        <v>19</v>
      </c>
      <c r="B1392" t="s">
        <v>915</v>
      </c>
      <c r="C1392" t="s">
        <v>41</v>
      </c>
      <c r="D1392" t="s">
        <v>30</v>
      </c>
      <c r="E1392" t="s">
        <v>924</v>
      </c>
      <c r="F1392" t="s">
        <v>8</v>
      </c>
    </row>
    <row r="1393" spans="1:6" x14ac:dyDescent="0.25">
      <c r="A1393" t="s">
        <v>19</v>
      </c>
      <c r="B1393" t="s">
        <v>915</v>
      </c>
      <c r="C1393" t="s">
        <v>41</v>
      </c>
      <c r="D1393" t="s">
        <v>30</v>
      </c>
      <c r="E1393" t="s">
        <v>925</v>
      </c>
      <c r="F1393" t="s">
        <v>2</v>
      </c>
    </row>
    <row r="1394" spans="1:6" x14ac:dyDescent="0.25">
      <c r="A1394" t="s">
        <v>19</v>
      </c>
      <c r="B1394" t="s">
        <v>915</v>
      </c>
      <c r="C1394" t="s">
        <v>41</v>
      </c>
      <c r="D1394" t="s">
        <v>30</v>
      </c>
      <c r="E1394" t="s">
        <v>926</v>
      </c>
      <c r="F1394" t="s">
        <v>8</v>
      </c>
    </row>
    <row r="1395" spans="1:6" x14ac:dyDescent="0.25">
      <c r="A1395" t="s">
        <v>19</v>
      </c>
      <c r="B1395" t="s">
        <v>915</v>
      </c>
      <c r="C1395" t="s">
        <v>41</v>
      </c>
      <c r="D1395" t="s">
        <v>30</v>
      </c>
      <c r="E1395" t="s">
        <v>927</v>
      </c>
      <c r="F1395" t="s">
        <v>7</v>
      </c>
    </row>
    <row r="1396" spans="1:6" x14ac:dyDescent="0.25">
      <c r="A1396" t="s">
        <v>19</v>
      </c>
      <c r="B1396" t="s">
        <v>915</v>
      </c>
      <c r="C1396" t="s">
        <v>41</v>
      </c>
      <c r="D1396" t="s">
        <v>30</v>
      </c>
      <c r="E1396" t="s">
        <v>928</v>
      </c>
      <c r="F1396" t="s">
        <v>8</v>
      </c>
    </row>
    <row r="1397" spans="1:6" x14ac:dyDescent="0.25">
      <c r="A1397" t="s">
        <v>19</v>
      </c>
      <c r="B1397" t="s">
        <v>915</v>
      </c>
      <c r="C1397" t="s">
        <v>41</v>
      </c>
      <c r="D1397" t="s">
        <v>30</v>
      </c>
      <c r="E1397" t="s">
        <v>929</v>
      </c>
      <c r="F1397" t="s">
        <v>8</v>
      </c>
    </row>
    <row r="1398" spans="1:6" x14ac:dyDescent="0.25">
      <c r="A1398" t="s">
        <v>19</v>
      </c>
      <c r="B1398" t="s">
        <v>915</v>
      </c>
      <c r="C1398" t="s">
        <v>29</v>
      </c>
      <c r="D1398" t="s">
        <v>32</v>
      </c>
      <c r="E1398" t="s">
        <v>109</v>
      </c>
    </row>
    <row r="1399" spans="1:6" x14ac:dyDescent="0.25">
      <c r="A1399" t="s">
        <v>19</v>
      </c>
      <c r="B1399" t="s">
        <v>915</v>
      </c>
      <c r="C1399" t="s">
        <v>29</v>
      </c>
      <c r="D1399" t="s">
        <v>32</v>
      </c>
      <c r="E1399" t="s">
        <v>930</v>
      </c>
      <c r="F1399" t="s">
        <v>8</v>
      </c>
    </row>
    <row r="1400" spans="1:6" x14ac:dyDescent="0.25">
      <c r="A1400" t="s">
        <v>19</v>
      </c>
      <c r="B1400" t="s">
        <v>915</v>
      </c>
      <c r="C1400" t="s">
        <v>29</v>
      </c>
      <c r="D1400" t="s">
        <v>32</v>
      </c>
      <c r="E1400" t="s">
        <v>931</v>
      </c>
      <c r="F1400" t="s">
        <v>2</v>
      </c>
    </row>
    <row r="1401" spans="1:6" x14ac:dyDescent="0.25">
      <c r="A1401" t="s">
        <v>19</v>
      </c>
      <c r="B1401" t="s">
        <v>915</v>
      </c>
      <c r="C1401" t="s">
        <v>29</v>
      </c>
      <c r="D1401" t="s">
        <v>32</v>
      </c>
      <c r="E1401" t="s">
        <v>932</v>
      </c>
      <c r="F1401" t="s">
        <v>8</v>
      </c>
    </row>
    <row r="1402" spans="1:6" x14ac:dyDescent="0.25">
      <c r="A1402" t="s">
        <v>19</v>
      </c>
      <c r="B1402" t="s">
        <v>915</v>
      </c>
      <c r="C1402" t="s">
        <v>34</v>
      </c>
      <c r="D1402" t="s">
        <v>32</v>
      </c>
      <c r="E1402" t="s">
        <v>109</v>
      </c>
    </row>
    <row r="1403" spans="1:6" x14ac:dyDescent="0.25">
      <c r="A1403" t="s">
        <v>19</v>
      </c>
      <c r="B1403" t="s">
        <v>915</v>
      </c>
      <c r="C1403" t="s">
        <v>34</v>
      </c>
      <c r="D1403" t="s">
        <v>32</v>
      </c>
      <c r="E1403" t="s">
        <v>933</v>
      </c>
      <c r="F1403" t="s">
        <v>8</v>
      </c>
    </row>
    <row r="1404" spans="1:6" x14ac:dyDescent="0.25">
      <c r="A1404" t="s">
        <v>19</v>
      </c>
      <c r="B1404" t="s">
        <v>915</v>
      </c>
      <c r="C1404" t="s">
        <v>34</v>
      </c>
      <c r="D1404" t="s">
        <v>32</v>
      </c>
      <c r="E1404" t="s">
        <v>934</v>
      </c>
      <c r="F1404" t="s">
        <v>2</v>
      </c>
    </row>
    <row r="1405" spans="1:6" x14ac:dyDescent="0.25">
      <c r="A1405" t="s">
        <v>19</v>
      </c>
      <c r="B1405" t="s">
        <v>915</v>
      </c>
      <c r="C1405" t="s">
        <v>39</v>
      </c>
      <c r="D1405" t="s">
        <v>32</v>
      </c>
      <c r="E1405" t="s">
        <v>42</v>
      </c>
    </row>
    <row r="1406" spans="1:6" x14ac:dyDescent="0.25">
      <c r="A1406" t="s">
        <v>19</v>
      </c>
      <c r="B1406" t="s">
        <v>915</v>
      </c>
      <c r="C1406" t="s">
        <v>40</v>
      </c>
      <c r="D1406" t="s">
        <v>32</v>
      </c>
      <c r="E1406" t="s">
        <v>109</v>
      </c>
    </row>
    <row r="1407" spans="1:6" x14ac:dyDescent="0.25">
      <c r="A1407" t="s">
        <v>19</v>
      </c>
      <c r="B1407" t="s">
        <v>915</v>
      </c>
      <c r="C1407" t="s">
        <v>40</v>
      </c>
      <c r="D1407" t="s">
        <v>32</v>
      </c>
      <c r="E1407" t="s">
        <v>935</v>
      </c>
      <c r="F1407" t="s">
        <v>8</v>
      </c>
    </row>
    <row r="1408" spans="1:6" x14ac:dyDescent="0.25">
      <c r="A1408" t="s">
        <v>19</v>
      </c>
      <c r="B1408" t="s">
        <v>915</v>
      </c>
      <c r="C1408" t="s">
        <v>40</v>
      </c>
      <c r="D1408" t="s">
        <v>32</v>
      </c>
      <c r="E1408" t="s">
        <v>936</v>
      </c>
      <c r="F1408" t="s">
        <v>8</v>
      </c>
    </row>
    <row r="1409" spans="1:6" x14ac:dyDescent="0.25">
      <c r="A1409" t="s">
        <v>19</v>
      </c>
      <c r="B1409" t="s">
        <v>915</v>
      </c>
      <c r="C1409" t="s">
        <v>40</v>
      </c>
      <c r="D1409" t="s">
        <v>32</v>
      </c>
      <c r="E1409" t="s">
        <v>937</v>
      </c>
      <c r="F1409" t="s">
        <v>8</v>
      </c>
    </row>
    <row r="1410" spans="1:6" x14ac:dyDescent="0.25">
      <c r="A1410" t="s">
        <v>19</v>
      </c>
      <c r="B1410" t="s">
        <v>915</v>
      </c>
      <c r="C1410" t="s">
        <v>40</v>
      </c>
      <c r="D1410" t="s">
        <v>32</v>
      </c>
      <c r="E1410" t="s">
        <v>938</v>
      </c>
      <c r="F1410" t="s">
        <v>8</v>
      </c>
    </row>
    <row r="1411" spans="1:6" x14ac:dyDescent="0.25">
      <c r="A1411" t="s">
        <v>19</v>
      </c>
      <c r="B1411" t="s">
        <v>915</v>
      </c>
      <c r="C1411" t="s">
        <v>41</v>
      </c>
      <c r="D1411" t="s">
        <v>32</v>
      </c>
      <c r="E1411" t="s">
        <v>939</v>
      </c>
    </row>
    <row r="1412" spans="1:6" x14ac:dyDescent="0.25">
      <c r="A1412" t="s">
        <v>19</v>
      </c>
      <c r="B1412" t="s">
        <v>915</v>
      </c>
      <c r="C1412" t="s">
        <v>41</v>
      </c>
      <c r="D1412" t="s">
        <v>32</v>
      </c>
      <c r="E1412" t="s">
        <v>940</v>
      </c>
      <c r="F1412" t="s">
        <v>8</v>
      </c>
    </row>
    <row r="1413" spans="1:6" x14ac:dyDescent="0.25">
      <c r="A1413" t="s">
        <v>19</v>
      </c>
      <c r="B1413" t="s">
        <v>915</v>
      </c>
      <c r="C1413" t="s">
        <v>41</v>
      </c>
      <c r="D1413" t="s">
        <v>32</v>
      </c>
      <c r="E1413" t="s">
        <v>941</v>
      </c>
      <c r="F1413" t="s">
        <v>8</v>
      </c>
    </row>
    <row r="1414" spans="1:6" x14ac:dyDescent="0.25">
      <c r="A1414" t="s">
        <v>19</v>
      </c>
      <c r="B1414" t="s">
        <v>915</v>
      </c>
      <c r="C1414" t="s">
        <v>41</v>
      </c>
      <c r="D1414" t="s">
        <v>32</v>
      </c>
      <c r="E1414" t="s">
        <v>942</v>
      </c>
      <c r="F1414" t="s">
        <v>2</v>
      </c>
    </row>
    <row r="1415" spans="1:6" x14ac:dyDescent="0.25">
      <c r="A1415" t="s">
        <v>19</v>
      </c>
      <c r="B1415" t="s">
        <v>915</v>
      </c>
      <c r="C1415" t="s">
        <v>41</v>
      </c>
      <c r="D1415" t="s">
        <v>32</v>
      </c>
      <c r="E1415" t="s">
        <v>943</v>
      </c>
      <c r="F1415" t="s">
        <v>8</v>
      </c>
    </row>
    <row r="1416" spans="1:6" x14ac:dyDescent="0.25">
      <c r="A1416" t="s">
        <v>19</v>
      </c>
      <c r="B1416" t="s">
        <v>915</v>
      </c>
      <c r="C1416" t="s">
        <v>41</v>
      </c>
      <c r="D1416" t="s">
        <v>32</v>
      </c>
      <c r="E1416" t="s">
        <v>944</v>
      </c>
      <c r="F1416" t="s">
        <v>8</v>
      </c>
    </row>
    <row r="1417" spans="1:6" x14ac:dyDescent="0.25">
      <c r="A1417" t="s">
        <v>19</v>
      </c>
      <c r="B1417" t="s">
        <v>915</v>
      </c>
      <c r="C1417" t="s">
        <v>29</v>
      </c>
      <c r="D1417" t="s">
        <v>1</v>
      </c>
      <c r="E1417" t="s">
        <v>73</v>
      </c>
    </row>
    <row r="1418" spans="1:6" x14ac:dyDescent="0.25">
      <c r="A1418" t="s">
        <v>19</v>
      </c>
      <c r="B1418" t="s">
        <v>915</v>
      </c>
      <c r="C1418" t="s">
        <v>29</v>
      </c>
      <c r="D1418" t="s">
        <v>1</v>
      </c>
      <c r="E1418" t="s">
        <v>945</v>
      </c>
      <c r="F1418" t="s">
        <v>2</v>
      </c>
    </row>
    <row r="1419" spans="1:6" x14ac:dyDescent="0.25">
      <c r="A1419" t="s">
        <v>19</v>
      </c>
      <c r="B1419" t="s">
        <v>915</v>
      </c>
      <c r="C1419" t="s">
        <v>29</v>
      </c>
      <c r="D1419" t="s">
        <v>1</v>
      </c>
      <c r="E1419" t="s">
        <v>946</v>
      </c>
      <c r="F1419" t="s">
        <v>2</v>
      </c>
    </row>
    <row r="1420" spans="1:6" x14ac:dyDescent="0.25">
      <c r="A1420" t="s">
        <v>19</v>
      </c>
      <c r="B1420" t="s">
        <v>915</v>
      </c>
      <c r="C1420" t="s">
        <v>34</v>
      </c>
      <c r="D1420" t="s">
        <v>1</v>
      </c>
      <c r="E1420" t="s">
        <v>73</v>
      </c>
    </row>
    <row r="1421" spans="1:6" x14ac:dyDescent="0.25">
      <c r="A1421" t="s">
        <v>19</v>
      </c>
      <c r="B1421" t="s">
        <v>915</v>
      </c>
      <c r="C1421" t="s">
        <v>34</v>
      </c>
      <c r="D1421" t="s">
        <v>1</v>
      </c>
      <c r="E1421" t="s">
        <v>947</v>
      </c>
      <c r="F1421" t="s">
        <v>2</v>
      </c>
    </row>
    <row r="1422" spans="1:6" x14ac:dyDescent="0.25">
      <c r="A1422" t="s">
        <v>19</v>
      </c>
      <c r="B1422" t="s">
        <v>915</v>
      </c>
      <c r="C1422" t="s">
        <v>34</v>
      </c>
      <c r="D1422" t="s">
        <v>1</v>
      </c>
      <c r="E1422" t="s">
        <v>948</v>
      </c>
      <c r="F1422" t="s">
        <v>2</v>
      </c>
    </row>
    <row r="1423" spans="1:6" x14ac:dyDescent="0.25">
      <c r="A1423" t="s">
        <v>19</v>
      </c>
      <c r="B1423" t="s">
        <v>915</v>
      </c>
      <c r="C1423" t="s">
        <v>39</v>
      </c>
      <c r="D1423" t="s">
        <v>1</v>
      </c>
      <c r="E1423" t="s">
        <v>63</v>
      </c>
    </row>
    <row r="1424" spans="1:6" x14ac:dyDescent="0.25">
      <c r="A1424" t="s">
        <v>19</v>
      </c>
      <c r="B1424" t="s">
        <v>915</v>
      </c>
      <c r="C1424" t="s">
        <v>40</v>
      </c>
      <c r="D1424" t="s">
        <v>1</v>
      </c>
      <c r="E1424" t="s">
        <v>73</v>
      </c>
    </row>
    <row r="1425" spans="1:6" x14ac:dyDescent="0.25">
      <c r="A1425" t="s">
        <v>19</v>
      </c>
      <c r="B1425" t="s">
        <v>915</v>
      </c>
      <c r="C1425" t="s">
        <v>40</v>
      </c>
      <c r="D1425" t="s">
        <v>1</v>
      </c>
      <c r="E1425" t="s">
        <v>949</v>
      </c>
      <c r="F1425" t="s">
        <v>2</v>
      </c>
    </row>
    <row r="1426" spans="1:6" x14ac:dyDescent="0.25">
      <c r="A1426" t="s">
        <v>19</v>
      </c>
      <c r="B1426" t="s">
        <v>915</v>
      </c>
      <c r="C1426" t="s">
        <v>40</v>
      </c>
      <c r="D1426" t="s">
        <v>1</v>
      </c>
      <c r="E1426" t="s">
        <v>950</v>
      </c>
      <c r="F1426" t="s">
        <v>2</v>
      </c>
    </row>
    <row r="1427" spans="1:6" x14ac:dyDescent="0.25">
      <c r="A1427" t="s">
        <v>19</v>
      </c>
      <c r="B1427" t="s">
        <v>915</v>
      </c>
      <c r="C1427" t="s">
        <v>40</v>
      </c>
      <c r="D1427" t="s">
        <v>1</v>
      </c>
      <c r="E1427" t="s">
        <v>951</v>
      </c>
      <c r="F1427" t="s">
        <v>2</v>
      </c>
    </row>
    <row r="1428" spans="1:6" x14ac:dyDescent="0.25">
      <c r="A1428" t="s">
        <v>19</v>
      </c>
      <c r="B1428" t="s">
        <v>915</v>
      </c>
      <c r="C1428" t="s">
        <v>40</v>
      </c>
      <c r="D1428" t="s">
        <v>1</v>
      </c>
      <c r="E1428" t="s">
        <v>952</v>
      </c>
      <c r="F1428" t="s">
        <v>2</v>
      </c>
    </row>
    <row r="1429" spans="1:6" x14ac:dyDescent="0.25">
      <c r="A1429" t="s">
        <v>19</v>
      </c>
      <c r="B1429" t="s">
        <v>915</v>
      </c>
      <c r="C1429" t="s">
        <v>41</v>
      </c>
      <c r="D1429" t="s">
        <v>1</v>
      </c>
      <c r="E1429" t="s">
        <v>953</v>
      </c>
    </row>
    <row r="1430" spans="1:6" x14ac:dyDescent="0.25">
      <c r="A1430" t="s">
        <v>19</v>
      </c>
      <c r="B1430" t="s">
        <v>915</v>
      </c>
      <c r="C1430" t="s">
        <v>41</v>
      </c>
      <c r="D1430" t="s">
        <v>1</v>
      </c>
      <c r="E1430" t="s">
        <v>954</v>
      </c>
      <c r="F1430" t="s">
        <v>2</v>
      </c>
    </row>
    <row r="1431" spans="1:6" x14ac:dyDescent="0.25">
      <c r="A1431" t="s">
        <v>19</v>
      </c>
      <c r="B1431" t="s">
        <v>915</v>
      </c>
      <c r="C1431" t="s">
        <v>41</v>
      </c>
      <c r="D1431" t="s">
        <v>1</v>
      </c>
      <c r="E1431" t="s">
        <v>955</v>
      </c>
      <c r="F1431" t="s">
        <v>2</v>
      </c>
    </row>
    <row r="1432" spans="1:6" x14ac:dyDescent="0.25">
      <c r="A1432" t="s">
        <v>19</v>
      </c>
      <c r="B1432" t="s">
        <v>915</v>
      </c>
      <c r="C1432" t="s">
        <v>41</v>
      </c>
      <c r="D1432" t="s">
        <v>1</v>
      </c>
      <c r="E1432" t="s">
        <v>956</v>
      </c>
      <c r="F1432" t="s">
        <v>2</v>
      </c>
    </row>
    <row r="1433" spans="1:6" x14ac:dyDescent="0.25">
      <c r="A1433" t="s">
        <v>19</v>
      </c>
      <c r="B1433" t="s">
        <v>915</v>
      </c>
      <c r="C1433" t="s">
        <v>41</v>
      </c>
      <c r="D1433" t="s">
        <v>1</v>
      </c>
      <c r="E1433" t="s">
        <v>957</v>
      </c>
      <c r="F1433" t="s">
        <v>2</v>
      </c>
    </row>
    <row r="1434" spans="1:6" x14ac:dyDescent="0.25">
      <c r="A1434" t="s">
        <v>19</v>
      </c>
      <c r="B1434" t="s">
        <v>915</v>
      </c>
      <c r="C1434" t="s">
        <v>41</v>
      </c>
      <c r="D1434" t="s">
        <v>1</v>
      </c>
      <c r="E1434" t="s">
        <v>958</v>
      </c>
      <c r="F1434" t="s">
        <v>2</v>
      </c>
    </row>
    <row r="1435" spans="1:6" x14ac:dyDescent="0.25">
      <c r="A1435" t="s">
        <v>19</v>
      </c>
      <c r="B1435" t="s">
        <v>959</v>
      </c>
      <c r="C1435" t="s">
        <v>29</v>
      </c>
      <c r="D1435" t="s">
        <v>30</v>
      </c>
      <c r="E1435" t="s">
        <v>960</v>
      </c>
      <c r="F1435" t="s">
        <v>2</v>
      </c>
    </row>
    <row r="1436" spans="1:6" x14ac:dyDescent="0.25">
      <c r="A1436" t="s">
        <v>19</v>
      </c>
      <c r="B1436" t="s">
        <v>959</v>
      </c>
      <c r="C1436" t="s">
        <v>34</v>
      </c>
      <c r="D1436" t="s">
        <v>30</v>
      </c>
      <c r="E1436" t="s">
        <v>961</v>
      </c>
      <c r="F1436" t="s">
        <v>7</v>
      </c>
    </row>
    <row r="1437" spans="1:6" x14ac:dyDescent="0.25">
      <c r="A1437" t="s">
        <v>19</v>
      </c>
      <c r="B1437" t="s">
        <v>959</v>
      </c>
      <c r="C1437" t="s">
        <v>34</v>
      </c>
      <c r="D1437" t="s">
        <v>30</v>
      </c>
      <c r="E1437" t="s">
        <v>962</v>
      </c>
      <c r="F1437" t="s">
        <v>7</v>
      </c>
    </row>
    <row r="1438" spans="1:6" x14ac:dyDescent="0.25">
      <c r="A1438" t="s">
        <v>19</v>
      </c>
      <c r="B1438" t="s">
        <v>959</v>
      </c>
      <c r="C1438" t="s">
        <v>39</v>
      </c>
      <c r="D1438" t="s">
        <v>30</v>
      </c>
      <c r="E1438" t="s">
        <v>35</v>
      </c>
    </row>
    <row r="1439" spans="1:6" x14ac:dyDescent="0.25">
      <c r="A1439" t="s">
        <v>19</v>
      </c>
      <c r="B1439" t="s">
        <v>959</v>
      </c>
      <c r="C1439" t="s">
        <v>40</v>
      </c>
      <c r="D1439" t="s">
        <v>30</v>
      </c>
      <c r="E1439" t="s">
        <v>35</v>
      </c>
    </row>
    <row r="1440" spans="1:6" x14ac:dyDescent="0.25">
      <c r="A1440" t="s">
        <v>19</v>
      </c>
      <c r="B1440" t="s">
        <v>959</v>
      </c>
      <c r="C1440" t="s">
        <v>41</v>
      </c>
      <c r="D1440" t="s">
        <v>30</v>
      </c>
      <c r="E1440" t="s">
        <v>35</v>
      </c>
    </row>
    <row r="1441" spans="1:6" x14ac:dyDescent="0.25">
      <c r="A1441" t="s">
        <v>19</v>
      </c>
      <c r="B1441" t="s">
        <v>959</v>
      </c>
      <c r="C1441" t="s">
        <v>29</v>
      </c>
      <c r="D1441" t="s">
        <v>32</v>
      </c>
      <c r="E1441" t="s">
        <v>109</v>
      </c>
    </row>
    <row r="1442" spans="1:6" x14ac:dyDescent="0.25">
      <c r="A1442" t="s">
        <v>19</v>
      </c>
      <c r="B1442" t="s">
        <v>959</v>
      </c>
      <c r="C1442" t="s">
        <v>29</v>
      </c>
      <c r="D1442" t="s">
        <v>32</v>
      </c>
      <c r="E1442" t="s">
        <v>963</v>
      </c>
      <c r="F1442" t="s">
        <v>2</v>
      </c>
    </row>
    <row r="1443" spans="1:6" x14ac:dyDescent="0.25">
      <c r="A1443" t="s">
        <v>19</v>
      </c>
      <c r="B1443" t="s">
        <v>959</v>
      </c>
      <c r="C1443" t="s">
        <v>29</v>
      </c>
      <c r="D1443" t="s">
        <v>32</v>
      </c>
      <c r="E1443" t="s">
        <v>964</v>
      </c>
      <c r="F1443" t="s">
        <v>8</v>
      </c>
    </row>
    <row r="1444" spans="1:6" x14ac:dyDescent="0.25">
      <c r="A1444" t="s">
        <v>19</v>
      </c>
      <c r="B1444" t="s">
        <v>959</v>
      </c>
      <c r="C1444" t="s">
        <v>34</v>
      </c>
      <c r="D1444" t="s">
        <v>32</v>
      </c>
      <c r="E1444" t="s">
        <v>109</v>
      </c>
    </row>
    <row r="1445" spans="1:6" x14ac:dyDescent="0.25">
      <c r="A1445" t="s">
        <v>19</v>
      </c>
      <c r="B1445" t="s">
        <v>959</v>
      </c>
      <c r="C1445" t="s">
        <v>34</v>
      </c>
      <c r="D1445" t="s">
        <v>32</v>
      </c>
      <c r="E1445" t="s">
        <v>965</v>
      </c>
      <c r="F1445" t="s">
        <v>2</v>
      </c>
    </row>
    <row r="1446" spans="1:6" x14ac:dyDescent="0.25">
      <c r="A1446" t="s">
        <v>19</v>
      </c>
      <c r="B1446" t="s">
        <v>959</v>
      </c>
      <c r="C1446" t="s">
        <v>34</v>
      </c>
      <c r="D1446" t="s">
        <v>32</v>
      </c>
      <c r="E1446" t="s">
        <v>966</v>
      </c>
      <c r="F1446" t="s">
        <v>8</v>
      </c>
    </row>
    <row r="1447" spans="1:6" x14ac:dyDescent="0.25">
      <c r="A1447" t="s">
        <v>19</v>
      </c>
      <c r="B1447" t="s">
        <v>959</v>
      </c>
      <c r="C1447" t="s">
        <v>34</v>
      </c>
      <c r="D1447" t="s">
        <v>32</v>
      </c>
      <c r="E1447" t="s">
        <v>967</v>
      </c>
      <c r="F1447" t="s">
        <v>8</v>
      </c>
    </row>
    <row r="1448" spans="1:6" x14ac:dyDescent="0.25">
      <c r="A1448" t="s">
        <v>19</v>
      </c>
      <c r="B1448" t="s">
        <v>959</v>
      </c>
      <c r="C1448" t="s">
        <v>34</v>
      </c>
      <c r="D1448" t="s">
        <v>32</v>
      </c>
      <c r="E1448" t="s">
        <v>968</v>
      </c>
      <c r="F1448" t="s">
        <v>8</v>
      </c>
    </row>
    <row r="1449" spans="1:6" x14ac:dyDescent="0.25">
      <c r="A1449" t="s">
        <v>19</v>
      </c>
      <c r="B1449" t="s">
        <v>959</v>
      </c>
      <c r="C1449" t="s">
        <v>39</v>
      </c>
      <c r="D1449" t="s">
        <v>32</v>
      </c>
      <c r="E1449" t="s">
        <v>42</v>
      </c>
    </row>
    <row r="1450" spans="1:6" x14ac:dyDescent="0.25">
      <c r="A1450" t="s">
        <v>19</v>
      </c>
      <c r="B1450" t="s">
        <v>959</v>
      </c>
      <c r="C1450" t="s">
        <v>40</v>
      </c>
      <c r="D1450" t="s">
        <v>32</v>
      </c>
      <c r="E1450" t="s">
        <v>42</v>
      </c>
    </row>
    <row r="1451" spans="1:6" x14ac:dyDescent="0.25">
      <c r="A1451" t="s">
        <v>19</v>
      </c>
      <c r="B1451" t="s">
        <v>959</v>
      </c>
      <c r="C1451" t="s">
        <v>41</v>
      </c>
      <c r="D1451" t="s">
        <v>32</v>
      </c>
      <c r="E1451" t="s">
        <v>42</v>
      </c>
    </row>
    <row r="1452" spans="1:6" x14ac:dyDescent="0.25">
      <c r="A1452" t="s">
        <v>19</v>
      </c>
      <c r="B1452" t="s">
        <v>959</v>
      </c>
      <c r="C1452" t="s">
        <v>29</v>
      </c>
      <c r="D1452" t="s">
        <v>1</v>
      </c>
      <c r="E1452" t="s">
        <v>73</v>
      </c>
    </row>
    <row r="1453" spans="1:6" x14ac:dyDescent="0.25">
      <c r="A1453" t="s">
        <v>19</v>
      </c>
      <c r="B1453" t="s">
        <v>959</v>
      </c>
      <c r="C1453" t="s">
        <v>29</v>
      </c>
      <c r="D1453" t="s">
        <v>1</v>
      </c>
      <c r="E1453" t="s">
        <v>969</v>
      </c>
      <c r="F1453" t="s">
        <v>2</v>
      </c>
    </row>
    <row r="1454" spans="1:6" x14ac:dyDescent="0.25">
      <c r="A1454" t="s">
        <v>19</v>
      </c>
      <c r="B1454" t="s">
        <v>959</v>
      </c>
      <c r="C1454" t="s">
        <v>29</v>
      </c>
      <c r="D1454" t="s">
        <v>1</v>
      </c>
      <c r="E1454" t="s">
        <v>970</v>
      </c>
      <c r="F1454" t="s">
        <v>2</v>
      </c>
    </row>
    <row r="1455" spans="1:6" x14ac:dyDescent="0.25">
      <c r="A1455" t="s">
        <v>19</v>
      </c>
      <c r="B1455" t="s">
        <v>959</v>
      </c>
      <c r="C1455" t="s">
        <v>29</v>
      </c>
      <c r="D1455" t="s">
        <v>1</v>
      </c>
      <c r="E1455" t="s">
        <v>971</v>
      </c>
      <c r="F1455" t="s">
        <v>8</v>
      </c>
    </row>
    <row r="1456" spans="1:6" x14ac:dyDescent="0.25">
      <c r="A1456" t="s">
        <v>19</v>
      </c>
      <c r="B1456" t="s">
        <v>959</v>
      </c>
      <c r="C1456" t="s">
        <v>34</v>
      </c>
      <c r="D1456" t="s">
        <v>1</v>
      </c>
      <c r="E1456" t="s">
        <v>73</v>
      </c>
    </row>
    <row r="1457" spans="1:6" x14ac:dyDescent="0.25">
      <c r="A1457" t="s">
        <v>19</v>
      </c>
      <c r="B1457" t="s">
        <v>959</v>
      </c>
      <c r="C1457" t="s">
        <v>34</v>
      </c>
      <c r="D1457" t="s">
        <v>1</v>
      </c>
      <c r="E1457" t="s">
        <v>972</v>
      </c>
      <c r="F1457" t="s">
        <v>2</v>
      </c>
    </row>
    <row r="1458" spans="1:6" x14ac:dyDescent="0.25">
      <c r="A1458" t="s">
        <v>19</v>
      </c>
      <c r="B1458" t="s">
        <v>959</v>
      </c>
      <c r="C1458" t="s">
        <v>34</v>
      </c>
      <c r="D1458" t="s">
        <v>1</v>
      </c>
      <c r="E1458" t="s">
        <v>973</v>
      </c>
      <c r="F1458" t="s">
        <v>2</v>
      </c>
    </row>
    <row r="1459" spans="1:6" x14ac:dyDescent="0.25">
      <c r="A1459" t="s">
        <v>19</v>
      </c>
      <c r="B1459" t="s">
        <v>959</v>
      </c>
      <c r="C1459" t="s">
        <v>34</v>
      </c>
      <c r="D1459" t="s">
        <v>1</v>
      </c>
      <c r="E1459" t="s">
        <v>974</v>
      </c>
      <c r="F1459" t="s">
        <v>2</v>
      </c>
    </row>
    <row r="1460" spans="1:6" x14ac:dyDescent="0.25">
      <c r="A1460" t="s">
        <v>19</v>
      </c>
      <c r="B1460" t="s">
        <v>959</v>
      </c>
      <c r="C1460" t="s">
        <v>34</v>
      </c>
      <c r="D1460" t="s">
        <v>1</v>
      </c>
      <c r="E1460" t="s">
        <v>975</v>
      </c>
      <c r="F1460" t="s">
        <v>8</v>
      </c>
    </row>
    <row r="1461" spans="1:6" x14ac:dyDescent="0.25">
      <c r="A1461" t="s">
        <v>19</v>
      </c>
      <c r="B1461" t="s">
        <v>959</v>
      </c>
      <c r="C1461" t="s">
        <v>34</v>
      </c>
      <c r="D1461" t="s">
        <v>1</v>
      </c>
      <c r="E1461" t="s">
        <v>976</v>
      </c>
      <c r="F1461" t="s">
        <v>8</v>
      </c>
    </row>
    <row r="1462" spans="1:6" x14ac:dyDescent="0.25">
      <c r="A1462" t="s">
        <v>19</v>
      </c>
      <c r="B1462" t="s">
        <v>959</v>
      </c>
      <c r="C1462" t="s">
        <v>39</v>
      </c>
      <c r="D1462" t="s">
        <v>1</v>
      </c>
      <c r="E1462" t="s">
        <v>63</v>
      </c>
    </row>
    <row r="1463" spans="1:6" x14ac:dyDescent="0.25">
      <c r="A1463" t="s">
        <v>19</v>
      </c>
      <c r="B1463" t="s">
        <v>959</v>
      </c>
      <c r="C1463" t="s">
        <v>40</v>
      </c>
      <c r="D1463" t="s">
        <v>1</v>
      </c>
      <c r="E1463" t="s">
        <v>63</v>
      </c>
    </row>
    <row r="1464" spans="1:6" x14ac:dyDescent="0.25">
      <c r="A1464" t="s">
        <v>19</v>
      </c>
      <c r="B1464" t="s">
        <v>959</v>
      </c>
      <c r="C1464" t="s">
        <v>41</v>
      </c>
      <c r="D1464" t="s">
        <v>1</v>
      </c>
      <c r="E1464" t="s">
        <v>63</v>
      </c>
    </row>
    <row r="1465" spans="1:6" x14ac:dyDescent="0.25">
      <c r="A1465" t="s">
        <v>19</v>
      </c>
      <c r="B1465" t="s">
        <v>977</v>
      </c>
      <c r="C1465" t="s">
        <v>29</v>
      </c>
      <c r="D1465" t="s">
        <v>30</v>
      </c>
      <c r="E1465" t="s">
        <v>978</v>
      </c>
      <c r="F1465" t="s">
        <v>7</v>
      </c>
    </row>
    <row r="1466" spans="1:6" x14ac:dyDescent="0.25">
      <c r="A1466" t="s">
        <v>19</v>
      </c>
      <c r="B1466" t="s">
        <v>977</v>
      </c>
      <c r="C1466" t="s">
        <v>29</v>
      </c>
      <c r="D1466" t="s">
        <v>30</v>
      </c>
      <c r="E1466" t="s">
        <v>979</v>
      </c>
      <c r="F1466" t="s">
        <v>8</v>
      </c>
    </row>
    <row r="1467" spans="1:6" x14ac:dyDescent="0.25">
      <c r="A1467" t="s">
        <v>19</v>
      </c>
      <c r="B1467" t="s">
        <v>977</v>
      </c>
      <c r="C1467" t="s">
        <v>34</v>
      </c>
      <c r="D1467" t="s">
        <v>30</v>
      </c>
      <c r="E1467" t="s">
        <v>980</v>
      </c>
      <c r="F1467" t="s">
        <v>2</v>
      </c>
    </row>
    <row r="1468" spans="1:6" x14ac:dyDescent="0.25">
      <c r="A1468" t="s">
        <v>19</v>
      </c>
      <c r="B1468" t="s">
        <v>977</v>
      </c>
      <c r="C1468" t="s">
        <v>34</v>
      </c>
      <c r="D1468" t="s">
        <v>30</v>
      </c>
      <c r="E1468" t="s">
        <v>981</v>
      </c>
      <c r="F1468" t="s">
        <v>7</v>
      </c>
    </row>
    <row r="1469" spans="1:6" x14ac:dyDescent="0.25">
      <c r="A1469" t="s">
        <v>19</v>
      </c>
      <c r="B1469" t="s">
        <v>977</v>
      </c>
      <c r="C1469" t="s">
        <v>39</v>
      </c>
      <c r="D1469" t="s">
        <v>30</v>
      </c>
      <c r="E1469" t="s">
        <v>35</v>
      </c>
    </row>
    <row r="1470" spans="1:6" x14ac:dyDescent="0.25">
      <c r="A1470" t="s">
        <v>19</v>
      </c>
      <c r="B1470" t="s">
        <v>977</v>
      </c>
      <c r="C1470" t="s">
        <v>40</v>
      </c>
      <c r="D1470" t="s">
        <v>30</v>
      </c>
      <c r="E1470" t="s">
        <v>35</v>
      </c>
    </row>
    <row r="1471" spans="1:6" x14ac:dyDescent="0.25">
      <c r="A1471" t="s">
        <v>19</v>
      </c>
      <c r="B1471" t="s">
        <v>977</v>
      </c>
      <c r="C1471" t="s">
        <v>41</v>
      </c>
      <c r="D1471" t="s">
        <v>30</v>
      </c>
      <c r="E1471" t="s">
        <v>35</v>
      </c>
    </row>
    <row r="1472" spans="1:6" x14ac:dyDescent="0.25">
      <c r="A1472" t="s">
        <v>19</v>
      </c>
      <c r="B1472" t="s">
        <v>977</v>
      </c>
      <c r="C1472" t="s">
        <v>29</v>
      </c>
      <c r="D1472" t="s">
        <v>32</v>
      </c>
      <c r="E1472" t="s">
        <v>939</v>
      </c>
    </row>
    <row r="1473" spans="1:6" x14ac:dyDescent="0.25">
      <c r="A1473" t="s">
        <v>19</v>
      </c>
      <c r="B1473" t="s">
        <v>977</v>
      </c>
      <c r="C1473" t="s">
        <v>29</v>
      </c>
      <c r="D1473" t="s">
        <v>32</v>
      </c>
      <c r="E1473" t="s">
        <v>982</v>
      </c>
      <c r="F1473" t="s">
        <v>2</v>
      </c>
    </row>
    <row r="1474" spans="1:6" x14ac:dyDescent="0.25">
      <c r="A1474" t="s">
        <v>19</v>
      </c>
      <c r="B1474" t="s">
        <v>977</v>
      </c>
      <c r="C1474" t="s">
        <v>29</v>
      </c>
      <c r="D1474" t="s">
        <v>32</v>
      </c>
      <c r="E1474" t="s">
        <v>983</v>
      </c>
      <c r="F1474" t="s">
        <v>2</v>
      </c>
    </row>
    <row r="1475" spans="1:6" x14ac:dyDescent="0.25">
      <c r="A1475" t="s">
        <v>19</v>
      </c>
      <c r="B1475" t="s">
        <v>977</v>
      </c>
      <c r="C1475" t="s">
        <v>29</v>
      </c>
      <c r="D1475" t="s">
        <v>32</v>
      </c>
      <c r="E1475" t="s">
        <v>984</v>
      </c>
      <c r="F1475" t="s">
        <v>2</v>
      </c>
    </row>
    <row r="1476" spans="1:6" x14ac:dyDescent="0.25">
      <c r="A1476" t="s">
        <v>19</v>
      </c>
      <c r="B1476" t="s">
        <v>977</v>
      </c>
      <c r="C1476" t="s">
        <v>34</v>
      </c>
      <c r="D1476" t="s">
        <v>32</v>
      </c>
      <c r="E1476" t="s">
        <v>109</v>
      </c>
    </row>
    <row r="1477" spans="1:6" x14ac:dyDescent="0.25">
      <c r="A1477" t="s">
        <v>19</v>
      </c>
      <c r="B1477" t="s">
        <v>977</v>
      </c>
      <c r="C1477" t="s">
        <v>34</v>
      </c>
      <c r="D1477" t="s">
        <v>32</v>
      </c>
      <c r="E1477" t="s">
        <v>985</v>
      </c>
      <c r="F1477" t="s">
        <v>2</v>
      </c>
    </row>
    <row r="1478" spans="1:6" x14ac:dyDescent="0.25">
      <c r="A1478" t="s">
        <v>19</v>
      </c>
      <c r="B1478" t="s">
        <v>977</v>
      </c>
      <c r="C1478" t="s">
        <v>39</v>
      </c>
      <c r="D1478" t="s">
        <v>32</v>
      </c>
      <c r="E1478" t="s">
        <v>42</v>
      </c>
    </row>
    <row r="1479" spans="1:6" x14ac:dyDescent="0.25">
      <c r="A1479" t="s">
        <v>19</v>
      </c>
      <c r="B1479" t="s">
        <v>977</v>
      </c>
      <c r="C1479" t="s">
        <v>40</v>
      </c>
      <c r="D1479" t="s">
        <v>32</v>
      </c>
      <c r="E1479" t="s">
        <v>42</v>
      </c>
    </row>
    <row r="1480" spans="1:6" x14ac:dyDescent="0.25">
      <c r="A1480" t="s">
        <v>19</v>
      </c>
      <c r="B1480" t="s">
        <v>977</v>
      </c>
      <c r="C1480" t="s">
        <v>41</v>
      </c>
      <c r="D1480" t="s">
        <v>32</v>
      </c>
      <c r="E1480" t="s">
        <v>42</v>
      </c>
    </row>
    <row r="1481" spans="1:6" x14ac:dyDescent="0.25">
      <c r="A1481" t="s">
        <v>19</v>
      </c>
      <c r="B1481" t="s">
        <v>977</v>
      </c>
      <c r="C1481" t="s">
        <v>29</v>
      </c>
      <c r="D1481" t="s">
        <v>1</v>
      </c>
      <c r="E1481" t="s">
        <v>865</v>
      </c>
    </row>
    <row r="1482" spans="1:6" x14ac:dyDescent="0.25">
      <c r="A1482" t="s">
        <v>19</v>
      </c>
      <c r="B1482" t="s">
        <v>977</v>
      </c>
      <c r="C1482" t="s">
        <v>29</v>
      </c>
      <c r="D1482" t="s">
        <v>1</v>
      </c>
      <c r="E1482" t="s">
        <v>986</v>
      </c>
      <c r="F1482" t="s">
        <v>2</v>
      </c>
    </row>
    <row r="1483" spans="1:6" x14ac:dyDescent="0.25">
      <c r="A1483" t="s">
        <v>19</v>
      </c>
      <c r="B1483" t="s">
        <v>977</v>
      </c>
      <c r="C1483" t="s">
        <v>29</v>
      </c>
      <c r="D1483" t="s">
        <v>1</v>
      </c>
      <c r="E1483" t="s">
        <v>987</v>
      </c>
      <c r="F1483" t="s">
        <v>2</v>
      </c>
    </row>
    <row r="1484" spans="1:6" x14ac:dyDescent="0.25">
      <c r="A1484" t="s">
        <v>19</v>
      </c>
      <c r="B1484" t="s">
        <v>977</v>
      </c>
      <c r="C1484" t="s">
        <v>29</v>
      </c>
      <c r="D1484" t="s">
        <v>1</v>
      </c>
      <c r="E1484" t="s">
        <v>988</v>
      </c>
      <c r="F1484" t="s">
        <v>8</v>
      </c>
    </row>
    <row r="1485" spans="1:6" x14ac:dyDescent="0.25">
      <c r="A1485" t="s">
        <v>19</v>
      </c>
      <c r="B1485" t="s">
        <v>977</v>
      </c>
      <c r="C1485" t="s">
        <v>34</v>
      </c>
      <c r="D1485" t="s">
        <v>1</v>
      </c>
      <c r="E1485" t="s">
        <v>73</v>
      </c>
    </row>
    <row r="1486" spans="1:6" x14ac:dyDescent="0.25">
      <c r="A1486" t="s">
        <v>19</v>
      </c>
      <c r="B1486" t="s">
        <v>977</v>
      </c>
      <c r="C1486" t="s">
        <v>34</v>
      </c>
      <c r="D1486" t="s">
        <v>1</v>
      </c>
      <c r="E1486" t="s">
        <v>989</v>
      </c>
      <c r="F1486" t="s">
        <v>2</v>
      </c>
    </row>
    <row r="1487" spans="1:6" x14ac:dyDescent="0.25">
      <c r="A1487" t="s">
        <v>19</v>
      </c>
      <c r="B1487" t="s">
        <v>977</v>
      </c>
      <c r="C1487" t="s">
        <v>39</v>
      </c>
      <c r="D1487" t="s">
        <v>1</v>
      </c>
      <c r="E1487" t="s">
        <v>63</v>
      </c>
    </row>
    <row r="1488" spans="1:6" x14ac:dyDescent="0.25">
      <c r="A1488" t="s">
        <v>19</v>
      </c>
      <c r="B1488" t="s">
        <v>977</v>
      </c>
      <c r="C1488" t="s">
        <v>40</v>
      </c>
      <c r="D1488" t="s">
        <v>1</v>
      </c>
      <c r="E1488" t="s">
        <v>63</v>
      </c>
    </row>
    <row r="1489" spans="1:6" x14ac:dyDescent="0.25">
      <c r="A1489" t="s">
        <v>19</v>
      </c>
      <c r="B1489" t="s">
        <v>977</v>
      </c>
      <c r="C1489" t="s">
        <v>41</v>
      </c>
      <c r="D1489" t="s">
        <v>1</v>
      </c>
      <c r="E1489" t="s">
        <v>63</v>
      </c>
    </row>
    <row r="1490" spans="1:6" x14ac:dyDescent="0.25">
      <c r="A1490" t="s">
        <v>19</v>
      </c>
      <c r="B1490" t="s">
        <v>990</v>
      </c>
      <c r="C1490" t="s">
        <v>29</v>
      </c>
      <c r="D1490" t="s">
        <v>30</v>
      </c>
      <c r="E1490" t="s">
        <v>991</v>
      </c>
      <c r="F1490" t="s">
        <v>2</v>
      </c>
    </row>
    <row r="1491" spans="1:6" x14ac:dyDescent="0.25">
      <c r="A1491" t="s">
        <v>19</v>
      </c>
      <c r="B1491" t="s">
        <v>990</v>
      </c>
      <c r="C1491" t="s">
        <v>29</v>
      </c>
      <c r="D1491" t="s">
        <v>30</v>
      </c>
      <c r="E1491" t="s">
        <v>992</v>
      </c>
      <c r="F1491" t="s">
        <v>2</v>
      </c>
    </row>
    <row r="1492" spans="1:6" x14ac:dyDescent="0.25">
      <c r="A1492" t="s">
        <v>19</v>
      </c>
      <c r="B1492" t="s">
        <v>990</v>
      </c>
      <c r="C1492" t="s">
        <v>34</v>
      </c>
      <c r="D1492" t="s">
        <v>30</v>
      </c>
      <c r="E1492" t="s">
        <v>993</v>
      </c>
      <c r="F1492" t="s">
        <v>8</v>
      </c>
    </row>
    <row r="1493" spans="1:6" x14ac:dyDescent="0.25">
      <c r="A1493" t="s">
        <v>19</v>
      </c>
      <c r="B1493" t="s">
        <v>990</v>
      </c>
      <c r="C1493" t="s">
        <v>34</v>
      </c>
      <c r="D1493" t="s">
        <v>30</v>
      </c>
      <c r="E1493" t="s">
        <v>994</v>
      </c>
      <c r="F1493" t="s">
        <v>8</v>
      </c>
    </row>
    <row r="1494" spans="1:6" x14ac:dyDescent="0.25">
      <c r="A1494" t="s">
        <v>19</v>
      </c>
      <c r="B1494" t="s">
        <v>990</v>
      </c>
      <c r="C1494" t="s">
        <v>34</v>
      </c>
      <c r="D1494" t="s">
        <v>30</v>
      </c>
      <c r="E1494" t="s">
        <v>995</v>
      </c>
      <c r="F1494" t="s">
        <v>8</v>
      </c>
    </row>
    <row r="1495" spans="1:6" x14ac:dyDescent="0.25">
      <c r="A1495" t="s">
        <v>19</v>
      </c>
      <c r="B1495" t="s">
        <v>990</v>
      </c>
      <c r="C1495" t="s">
        <v>34</v>
      </c>
      <c r="D1495" t="s">
        <v>30</v>
      </c>
      <c r="E1495" t="s">
        <v>996</v>
      </c>
      <c r="F1495" t="s">
        <v>2</v>
      </c>
    </row>
    <row r="1496" spans="1:6" x14ac:dyDescent="0.25">
      <c r="A1496" t="s">
        <v>19</v>
      </c>
      <c r="B1496" t="s">
        <v>990</v>
      </c>
      <c r="C1496" t="s">
        <v>39</v>
      </c>
      <c r="D1496" t="s">
        <v>30</v>
      </c>
      <c r="E1496" t="s">
        <v>35</v>
      </c>
    </row>
    <row r="1497" spans="1:6" x14ac:dyDescent="0.25">
      <c r="A1497" t="s">
        <v>19</v>
      </c>
      <c r="B1497" t="s">
        <v>990</v>
      </c>
      <c r="C1497" t="s">
        <v>40</v>
      </c>
      <c r="D1497" t="s">
        <v>30</v>
      </c>
      <c r="E1497" t="s">
        <v>35</v>
      </c>
    </row>
    <row r="1498" spans="1:6" x14ac:dyDescent="0.25">
      <c r="A1498" t="s">
        <v>19</v>
      </c>
      <c r="B1498" t="s">
        <v>990</v>
      </c>
      <c r="C1498" t="s">
        <v>41</v>
      </c>
      <c r="D1498" t="s">
        <v>30</v>
      </c>
      <c r="E1498" t="s">
        <v>35</v>
      </c>
    </row>
    <row r="1499" spans="1:6" x14ac:dyDescent="0.25">
      <c r="A1499" t="s">
        <v>19</v>
      </c>
      <c r="B1499" t="s">
        <v>990</v>
      </c>
      <c r="C1499" t="s">
        <v>29</v>
      </c>
      <c r="D1499" t="s">
        <v>32</v>
      </c>
      <c r="E1499" t="s">
        <v>109</v>
      </c>
    </row>
    <row r="1500" spans="1:6" x14ac:dyDescent="0.25">
      <c r="A1500" t="s">
        <v>19</v>
      </c>
      <c r="B1500" t="s">
        <v>990</v>
      </c>
      <c r="C1500" t="s">
        <v>29</v>
      </c>
      <c r="D1500" t="s">
        <v>32</v>
      </c>
      <c r="E1500" t="s">
        <v>997</v>
      </c>
      <c r="F1500" t="s">
        <v>8</v>
      </c>
    </row>
    <row r="1501" spans="1:6" x14ac:dyDescent="0.25">
      <c r="A1501" t="s">
        <v>19</v>
      </c>
      <c r="B1501" t="s">
        <v>990</v>
      </c>
      <c r="C1501" t="s">
        <v>29</v>
      </c>
      <c r="D1501" t="s">
        <v>32</v>
      </c>
      <c r="E1501" t="s">
        <v>998</v>
      </c>
      <c r="F1501" t="s">
        <v>8</v>
      </c>
    </row>
    <row r="1502" spans="1:6" x14ac:dyDescent="0.25">
      <c r="A1502" t="s">
        <v>19</v>
      </c>
      <c r="B1502" t="s">
        <v>990</v>
      </c>
      <c r="C1502" t="s">
        <v>29</v>
      </c>
      <c r="D1502" t="s">
        <v>32</v>
      </c>
      <c r="E1502" t="s">
        <v>999</v>
      </c>
      <c r="F1502" t="s">
        <v>2</v>
      </c>
    </row>
    <row r="1503" spans="1:6" x14ac:dyDescent="0.25">
      <c r="A1503" t="s">
        <v>19</v>
      </c>
      <c r="B1503" t="s">
        <v>990</v>
      </c>
      <c r="C1503" t="s">
        <v>34</v>
      </c>
      <c r="D1503" t="s">
        <v>32</v>
      </c>
      <c r="E1503" t="s">
        <v>109</v>
      </c>
    </row>
    <row r="1504" spans="1:6" x14ac:dyDescent="0.25">
      <c r="A1504" t="s">
        <v>19</v>
      </c>
      <c r="B1504" t="s">
        <v>990</v>
      </c>
      <c r="C1504" t="s">
        <v>34</v>
      </c>
      <c r="D1504" t="s">
        <v>32</v>
      </c>
      <c r="E1504" t="s">
        <v>1000</v>
      </c>
      <c r="F1504" t="s">
        <v>8</v>
      </c>
    </row>
    <row r="1505" spans="1:6" x14ac:dyDescent="0.25">
      <c r="A1505" t="s">
        <v>19</v>
      </c>
      <c r="B1505" t="s">
        <v>990</v>
      </c>
      <c r="C1505" t="s">
        <v>34</v>
      </c>
      <c r="D1505" t="s">
        <v>32</v>
      </c>
      <c r="E1505" t="s">
        <v>1001</v>
      </c>
      <c r="F1505" t="s">
        <v>2</v>
      </c>
    </row>
    <row r="1506" spans="1:6" x14ac:dyDescent="0.25">
      <c r="A1506" t="s">
        <v>19</v>
      </c>
      <c r="B1506" t="s">
        <v>990</v>
      </c>
      <c r="C1506" t="s">
        <v>34</v>
      </c>
      <c r="D1506" t="s">
        <v>32</v>
      </c>
      <c r="E1506" t="s">
        <v>1002</v>
      </c>
      <c r="F1506" t="s">
        <v>2</v>
      </c>
    </row>
    <row r="1507" spans="1:6" x14ac:dyDescent="0.25">
      <c r="A1507" t="s">
        <v>19</v>
      </c>
      <c r="B1507" t="s">
        <v>990</v>
      </c>
      <c r="C1507" t="s">
        <v>39</v>
      </c>
      <c r="D1507" t="s">
        <v>32</v>
      </c>
      <c r="E1507" t="s">
        <v>42</v>
      </c>
    </row>
    <row r="1508" spans="1:6" x14ac:dyDescent="0.25">
      <c r="A1508" t="s">
        <v>19</v>
      </c>
      <c r="B1508" t="s">
        <v>990</v>
      </c>
      <c r="C1508" t="s">
        <v>40</v>
      </c>
      <c r="D1508" t="s">
        <v>32</v>
      </c>
      <c r="E1508" t="s">
        <v>42</v>
      </c>
    </row>
    <row r="1509" spans="1:6" x14ac:dyDescent="0.25">
      <c r="A1509" t="s">
        <v>19</v>
      </c>
      <c r="B1509" t="s">
        <v>990</v>
      </c>
      <c r="C1509" t="s">
        <v>41</v>
      </c>
      <c r="D1509" t="s">
        <v>32</v>
      </c>
      <c r="E1509" t="s">
        <v>42</v>
      </c>
    </row>
    <row r="1510" spans="1:6" x14ac:dyDescent="0.25">
      <c r="A1510" t="s">
        <v>19</v>
      </c>
      <c r="B1510" t="s">
        <v>990</v>
      </c>
      <c r="C1510" t="s">
        <v>29</v>
      </c>
      <c r="D1510" t="s">
        <v>1</v>
      </c>
      <c r="E1510" t="s">
        <v>73</v>
      </c>
    </row>
    <row r="1511" spans="1:6" x14ac:dyDescent="0.25">
      <c r="A1511" t="s">
        <v>19</v>
      </c>
      <c r="B1511" t="s">
        <v>990</v>
      </c>
      <c r="C1511" t="s">
        <v>29</v>
      </c>
      <c r="D1511" t="s">
        <v>1</v>
      </c>
      <c r="E1511" t="s">
        <v>1003</v>
      </c>
      <c r="F1511" t="s">
        <v>8</v>
      </c>
    </row>
    <row r="1512" spans="1:6" x14ac:dyDescent="0.25">
      <c r="A1512" t="s">
        <v>19</v>
      </c>
      <c r="B1512" t="s">
        <v>990</v>
      </c>
      <c r="C1512" t="s">
        <v>29</v>
      </c>
      <c r="D1512" t="s">
        <v>1</v>
      </c>
      <c r="E1512" t="s">
        <v>1004</v>
      </c>
      <c r="F1512" t="s">
        <v>2</v>
      </c>
    </row>
    <row r="1513" spans="1:6" x14ac:dyDescent="0.25">
      <c r="A1513" t="s">
        <v>19</v>
      </c>
      <c r="B1513" t="s">
        <v>990</v>
      </c>
      <c r="C1513" t="s">
        <v>29</v>
      </c>
      <c r="D1513" t="s">
        <v>1</v>
      </c>
      <c r="E1513" t="s">
        <v>1005</v>
      </c>
      <c r="F1513" t="s">
        <v>2</v>
      </c>
    </row>
    <row r="1514" spans="1:6" x14ac:dyDescent="0.25">
      <c r="A1514" t="s">
        <v>19</v>
      </c>
      <c r="B1514" t="s">
        <v>990</v>
      </c>
      <c r="C1514" t="s">
        <v>34</v>
      </c>
      <c r="D1514" t="s">
        <v>1</v>
      </c>
      <c r="E1514" t="s">
        <v>61</v>
      </c>
    </row>
    <row r="1515" spans="1:6" x14ac:dyDescent="0.25">
      <c r="A1515" t="s">
        <v>19</v>
      </c>
      <c r="B1515" t="s">
        <v>990</v>
      </c>
      <c r="C1515" t="s">
        <v>39</v>
      </c>
      <c r="D1515" t="s">
        <v>1</v>
      </c>
      <c r="E1515" t="s">
        <v>63</v>
      </c>
    </row>
    <row r="1516" spans="1:6" x14ac:dyDescent="0.25">
      <c r="A1516" t="s">
        <v>19</v>
      </c>
      <c r="B1516" t="s">
        <v>990</v>
      </c>
      <c r="C1516" t="s">
        <v>40</v>
      </c>
      <c r="D1516" t="s">
        <v>1</v>
      </c>
      <c r="E1516" t="s">
        <v>63</v>
      </c>
    </row>
    <row r="1517" spans="1:6" x14ac:dyDescent="0.25">
      <c r="A1517" t="s">
        <v>19</v>
      </c>
      <c r="B1517" t="s">
        <v>990</v>
      </c>
      <c r="C1517" t="s">
        <v>41</v>
      </c>
      <c r="D1517" t="s">
        <v>1</v>
      </c>
      <c r="E1517" t="s">
        <v>63</v>
      </c>
    </row>
    <row r="1518" spans="1:6" x14ac:dyDescent="0.25">
      <c r="A1518" t="s">
        <v>20</v>
      </c>
      <c r="B1518" t="s">
        <v>1006</v>
      </c>
      <c r="C1518" t="s">
        <v>29</v>
      </c>
      <c r="D1518" t="s">
        <v>30</v>
      </c>
      <c r="E1518" t="s">
        <v>1007</v>
      </c>
      <c r="F1518" t="s">
        <v>7</v>
      </c>
    </row>
    <row r="1519" spans="1:6" x14ac:dyDescent="0.25">
      <c r="A1519" t="s">
        <v>20</v>
      </c>
      <c r="B1519" t="s">
        <v>1006</v>
      </c>
      <c r="C1519" t="s">
        <v>29</v>
      </c>
      <c r="D1519" t="s">
        <v>30</v>
      </c>
      <c r="E1519" t="s">
        <v>1008</v>
      </c>
      <c r="F1519" t="s">
        <v>7</v>
      </c>
    </row>
    <row r="1520" spans="1:6" x14ac:dyDescent="0.25">
      <c r="A1520" t="s">
        <v>20</v>
      </c>
      <c r="B1520" t="s">
        <v>1006</v>
      </c>
      <c r="C1520" t="s">
        <v>29</v>
      </c>
      <c r="D1520" t="s">
        <v>30</v>
      </c>
      <c r="E1520" t="s">
        <v>1009</v>
      </c>
      <c r="F1520" t="s">
        <v>7</v>
      </c>
    </row>
    <row r="1521" spans="1:6" x14ac:dyDescent="0.25">
      <c r="A1521" t="s">
        <v>20</v>
      </c>
      <c r="B1521" t="s">
        <v>1006</v>
      </c>
      <c r="C1521" t="s">
        <v>29</v>
      </c>
      <c r="D1521" t="s">
        <v>30</v>
      </c>
      <c r="E1521" t="s">
        <v>1010</v>
      </c>
      <c r="F1521" t="s">
        <v>7</v>
      </c>
    </row>
    <row r="1522" spans="1:6" x14ac:dyDescent="0.25">
      <c r="A1522" t="s">
        <v>20</v>
      </c>
      <c r="B1522" t="s">
        <v>1006</v>
      </c>
      <c r="C1522" t="s">
        <v>29</v>
      </c>
      <c r="D1522" t="s">
        <v>30</v>
      </c>
      <c r="E1522" t="s">
        <v>1011</v>
      </c>
      <c r="F1522" t="s">
        <v>7</v>
      </c>
    </row>
    <row r="1523" spans="1:6" x14ac:dyDescent="0.25">
      <c r="A1523" t="s">
        <v>20</v>
      </c>
      <c r="B1523" t="s">
        <v>1006</v>
      </c>
      <c r="C1523" t="s">
        <v>29</v>
      </c>
      <c r="D1523" t="s">
        <v>30</v>
      </c>
      <c r="E1523" t="s">
        <v>1012</v>
      </c>
      <c r="F1523" t="s">
        <v>7</v>
      </c>
    </row>
    <row r="1524" spans="1:6" x14ac:dyDescent="0.25">
      <c r="A1524" t="s">
        <v>20</v>
      </c>
      <c r="B1524" t="s">
        <v>1006</v>
      </c>
      <c r="C1524" t="s">
        <v>29</v>
      </c>
      <c r="D1524" t="s">
        <v>30</v>
      </c>
      <c r="E1524" t="s">
        <v>1013</v>
      </c>
      <c r="F1524" t="s">
        <v>7</v>
      </c>
    </row>
    <row r="1525" spans="1:6" x14ac:dyDescent="0.25">
      <c r="A1525" t="s">
        <v>20</v>
      </c>
      <c r="B1525" t="s">
        <v>1006</v>
      </c>
      <c r="C1525" t="s">
        <v>29</v>
      </c>
      <c r="D1525" t="s">
        <v>30</v>
      </c>
      <c r="E1525" t="s">
        <v>1014</v>
      </c>
      <c r="F1525" t="s">
        <v>7</v>
      </c>
    </row>
    <row r="1526" spans="1:6" x14ac:dyDescent="0.25">
      <c r="A1526" t="s">
        <v>20</v>
      </c>
      <c r="B1526" t="s">
        <v>1006</v>
      </c>
      <c r="C1526" t="s">
        <v>29</v>
      </c>
      <c r="D1526" t="s">
        <v>30</v>
      </c>
      <c r="E1526" t="s">
        <v>1015</v>
      </c>
      <c r="F1526" t="s">
        <v>2</v>
      </c>
    </row>
    <row r="1527" spans="1:6" x14ac:dyDescent="0.25">
      <c r="A1527" t="s">
        <v>20</v>
      </c>
      <c r="B1527" t="s">
        <v>1006</v>
      </c>
      <c r="C1527" t="s">
        <v>29</v>
      </c>
      <c r="D1527" t="s">
        <v>30</v>
      </c>
      <c r="E1527" t="s">
        <v>1016</v>
      </c>
      <c r="F1527" t="s">
        <v>2</v>
      </c>
    </row>
    <row r="1528" spans="1:6" x14ac:dyDescent="0.25">
      <c r="A1528" t="s">
        <v>20</v>
      </c>
      <c r="B1528" t="s">
        <v>1006</v>
      </c>
      <c r="C1528" t="s">
        <v>34</v>
      </c>
      <c r="D1528" t="s">
        <v>30</v>
      </c>
      <c r="E1528" t="s">
        <v>1017</v>
      </c>
      <c r="F1528" t="s">
        <v>7</v>
      </c>
    </row>
    <row r="1529" spans="1:6" x14ac:dyDescent="0.25">
      <c r="A1529" t="s">
        <v>20</v>
      </c>
      <c r="B1529" t="s">
        <v>1006</v>
      </c>
      <c r="C1529" t="s">
        <v>34</v>
      </c>
      <c r="D1529" t="s">
        <v>30</v>
      </c>
      <c r="E1529" t="s">
        <v>1018</v>
      </c>
      <c r="F1529" t="s">
        <v>7</v>
      </c>
    </row>
    <row r="1530" spans="1:6" x14ac:dyDescent="0.25">
      <c r="A1530" t="s">
        <v>20</v>
      </c>
      <c r="B1530" t="s">
        <v>1006</v>
      </c>
      <c r="C1530" t="s">
        <v>34</v>
      </c>
      <c r="D1530" t="s">
        <v>30</v>
      </c>
      <c r="E1530" t="s">
        <v>1019</v>
      </c>
      <c r="F1530" t="s">
        <v>8</v>
      </c>
    </row>
    <row r="1531" spans="1:6" x14ac:dyDescent="0.25">
      <c r="A1531" t="s">
        <v>20</v>
      </c>
      <c r="B1531" t="s">
        <v>1006</v>
      </c>
      <c r="C1531" t="s">
        <v>34</v>
      </c>
      <c r="D1531" t="s">
        <v>30</v>
      </c>
      <c r="E1531" t="s">
        <v>1020</v>
      </c>
      <c r="F1531" t="s">
        <v>8</v>
      </c>
    </row>
    <row r="1532" spans="1:6" x14ac:dyDescent="0.25">
      <c r="A1532" t="s">
        <v>20</v>
      </c>
      <c r="B1532" t="s">
        <v>1006</v>
      </c>
      <c r="C1532" t="s">
        <v>39</v>
      </c>
      <c r="D1532" t="s">
        <v>30</v>
      </c>
      <c r="E1532" t="s">
        <v>35</v>
      </c>
    </row>
    <row r="1533" spans="1:6" x14ac:dyDescent="0.25">
      <c r="A1533" t="s">
        <v>20</v>
      </c>
      <c r="B1533" t="s">
        <v>1006</v>
      </c>
      <c r="C1533" t="s">
        <v>40</v>
      </c>
      <c r="D1533" t="s">
        <v>30</v>
      </c>
      <c r="E1533" t="s">
        <v>1021</v>
      </c>
      <c r="F1533" t="s">
        <v>7</v>
      </c>
    </row>
    <row r="1534" spans="1:6" x14ac:dyDescent="0.25">
      <c r="A1534" t="s">
        <v>20</v>
      </c>
      <c r="B1534" t="s">
        <v>1006</v>
      </c>
      <c r="C1534" t="s">
        <v>40</v>
      </c>
      <c r="D1534" t="s">
        <v>30</v>
      </c>
      <c r="E1534" t="s">
        <v>1022</v>
      </c>
      <c r="F1534" t="s">
        <v>8</v>
      </c>
    </row>
    <row r="1535" spans="1:6" x14ac:dyDescent="0.25">
      <c r="A1535" t="s">
        <v>20</v>
      </c>
      <c r="B1535" t="s">
        <v>1006</v>
      </c>
      <c r="C1535" t="s">
        <v>40</v>
      </c>
      <c r="D1535" t="s">
        <v>30</v>
      </c>
      <c r="E1535" t="s">
        <v>1023</v>
      </c>
      <c r="F1535" t="s">
        <v>7</v>
      </c>
    </row>
    <row r="1536" spans="1:6" x14ac:dyDescent="0.25">
      <c r="A1536" t="s">
        <v>20</v>
      </c>
      <c r="B1536" t="s">
        <v>1006</v>
      </c>
      <c r="C1536" t="s">
        <v>40</v>
      </c>
      <c r="D1536" t="s">
        <v>30</v>
      </c>
      <c r="E1536" t="s">
        <v>1024</v>
      </c>
      <c r="F1536" t="s">
        <v>2</v>
      </c>
    </row>
    <row r="1537" spans="1:6" x14ac:dyDescent="0.25">
      <c r="A1537" t="s">
        <v>20</v>
      </c>
      <c r="B1537" t="s">
        <v>1006</v>
      </c>
      <c r="C1537" t="s">
        <v>41</v>
      </c>
      <c r="D1537" t="s">
        <v>30</v>
      </c>
      <c r="E1537" t="s">
        <v>35</v>
      </c>
    </row>
    <row r="1538" spans="1:6" x14ac:dyDescent="0.25">
      <c r="A1538" t="s">
        <v>20</v>
      </c>
      <c r="B1538" t="s">
        <v>1006</v>
      </c>
      <c r="C1538" t="s">
        <v>29</v>
      </c>
      <c r="D1538" t="s">
        <v>32</v>
      </c>
      <c r="E1538" t="s">
        <v>619</v>
      </c>
    </row>
    <row r="1539" spans="1:6" x14ac:dyDescent="0.25">
      <c r="A1539" t="s">
        <v>20</v>
      </c>
      <c r="B1539" t="s">
        <v>1006</v>
      </c>
      <c r="C1539" t="s">
        <v>29</v>
      </c>
      <c r="D1539" t="s">
        <v>32</v>
      </c>
      <c r="E1539" t="s">
        <v>1025</v>
      </c>
      <c r="F1539" t="s">
        <v>8</v>
      </c>
    </row>
    <row r="1540" spans="1:6" x14ac:dyDescent="0.25">
      <c r="A1540" t="s">
        <v>20</v>
      </c>
      <c r="B1540" t="s">
        <v>1006</v>
      </c>
      <c r="C1540" t="s">
        <v>29</v>
      </c>
      <c r="D1540" t="s">
        <v>32</v>
      </c>
      <c r="E1540" t="s">
        <v>1026</v>
      </c>
      <c r="F1540" t="s">
        <v>8</v>
      </c>
    </row>
    <row r="1541" spans="1:6" x14ac:dyDescent="0.25">
      <c r="A1541" t="s">
        <v>20</v>
      </c>
      <c r="B1541" t="s">
        <v>1006</v>
      </c>
      <c r="C1541" t="s">
        <v>29</v>
      </c>
      <c r="D1541" t="s">
        <v>32</v>
      </c>
      <c r="E1541" t="s">
        <v>1027</v>
      </c>
      <c r="F1541" t="s">
        <v>2</v>
      </c>
    </row>
    <row r="1542" spans="1:6" x14ac:dyDescent="0.25">
      <c r="A1542" t="s">
        <v>20</v>
      </c>
      <c r="B1542" t="s">
        <v>1006</v>
      </c>
      <c r="C1542" t="s">
        <v>29</v>
      </c>
      <c r="D1542" t="s">
        <v>32</v>
      </c>
      <c r="E1542" t="s">
        <v>1028</v>
      </c>
      <c r="F1542" t="s">
        <v>2</v>
      </c>
    </row>
    <row r="1543" spans="1:6" x14ac:dyDescent="0.25">
      <c r="A1543" t="s">
        <v>20</v>
      </c>
      <c r="B1543" t="s">
        <v>1006</v>
      </c>
      <c r="C1543" t="s">
        <v>34</v>
      </c>
      <c r="D1543" t="s">
        <v>32</v>
      </c>
      <c r="E1543" t="s">
        <v>109</v>
      </c>
    </row>
    <row r="1544" spans="1:6" x14ac:dyDescent="0.25">
      <c r="A1544" t="s">
        <v>20</v>
      </c>
      <c r="B1544" t="s">
        <v>1006</v>
      </c>
      <c r="C1544" t="s">
        <v>34</v>
      </c>
      <c r="D1544" t="s">
        <v>32</v>
      </c>
      <c r="E1544" t="s">
        <v>1029</v>
      </c>
      <c r="F1544" t="s">
        <v>8</v>
      </c>
    </row>
    <row r="1545" spans="1:6" x14ac:dyDescent="0.25">
      <c r="A1545" t="s">
        <v>20</v>
      </c>
      <c r="B1545" t="s">
        <v>1006</v>
      </c>
      <c r="C1545" t="s">
        <v>39</v>
      </c>
      <c r="D1545" t="s">
        <v>32</v>
      </c>
      <c r="E1545" t="s">
        <v>42</v>
      </c>
    </row>
    <row r="1546" spans="1:6" x14ac:dyDescent="0.25">
      <c r="A1546" t="s">
        <v>20</v>
      </c>
      <c r="B1546" t="s">
        <v>1006</v>
      </c>
      <c r="C1546" t="s">
        <v>40</v>
      </c>
      <c r="D1546" t="s">
        <v>32</v>
      </c>
      <c r="E1546" t="s">
        <v>109</v>
      </c>
    </row>
    <row r="1547" spans="1:6" x14ac:dyDescent="0.25">
      <c r="A1547" t="s">
        <v>20</v>
      </c>
      <c r="B1547" t="s">
        <v>1006</v>
      </c>
      <c r="C1547" t="s">
        <v>40</v>
      </c>
      <c r="D1547" t="s">
        <v>32</v>
      </c>
      <c r="E1547" s="116" t="s">
        <v>1030</v>
      </c>
      <c r="F1547" t="s">
        <v>8</v>
      </c>
    </row>
    <row r="1548" spans="1:6" x14ac:dyDescent="0.25">
      <c r="A1548" t="s">
        <v>20</v>
      </c>
      <c r="B1548" t="s">
        <v>1006</v>
      </c>
      <c r="C1548" t="s">
        <v>40</v>
      </c>
      <c r="D1548" t="s">
        <v>32</v>
      </c>
      <c r="E1548" s="116" t="s">
        <v>1031</v>
      </c>
      <c r="F1548" t="s">
        <v>8</v>
      </c>
    </row>
    <row r="1549" spans="1:6" x14ac:dyDescent="0.25">
      <c r="A1549" t="s">
        <v>20</v>
      </c>
      <c r="B1549" t="s">
        <v>1006</v>
      </c>
      <c r="C1549" t="s">
        <v>40</v>
      </c>
      <c r="D1549" t="s">
        <v>32</v>
      </c>
      <c r="E1549" s="116" t="s">
        <v>1032</v>
      </c>
      <c r="F1549" t="s">
        <v>8</v>
      </c>
    </row>
    <row r="1550" spans="1:6" x14ac:dyDescent="0.25">
      <c r="A1550" t="s">
        <v>20</v>
      </c>
      <c r="B1550" t="s">
        <v>1006</v>
      </c>
      <c r="C1550" t="s">
        <v>40</v>
      </c>
      <c r="D1550" t="s">
        <v>32</v>
      </c>
      <c r="E1550" s="116" t="s">
        <v>1033</v>
      </c>
      <c r="F1550" t="s">
        <v>8</v>
      </c>
    </row>
    <row r="1551" spans="1:6" x14ac:dyDescent="0.25">
      <c r="A1551" t="s">
        <v>20</v>
      </c>
      <c r="B1551" t="s">
        <v>1006</v>
      </c>
      <c r="C1551" t="s">
        <v>41</v>
      </c>
      <c r="D1551" t="s">
        <v>32</v>
      </c>
      <c r="E1551" s="122" t="s">
        <v>42</v>
      </c>
    </row>
    <row r="1552" spans="1:6" x14ac:dyDescent="0.25">
      <c r="A1552" t="s">
        <v>20</v>
      </c>
      <c r="B1552" t="s">
        <v>1006</v>
      </c>
      <c r="C1552" t="s">
        <v>29</v>
      </c>
      <c r="D1552" t="s">
        <v>1</v>
      </c>
      <c r="E1552" t="s">
        <v>102</v>
      </c>
    </row>
    <row r="1553" spans="1:6" x14ac:dyDescent="0.25">
      <c r="A1553" t="s">
        <v>20</v>
      </c>
      <c r="B1553" t="s">
        <v>1006</v>
      </c>
      <c r="C1553" t="s">
        <v>29</v>
      </c>
      <c r="D1553" t="s">
        <v>1</v>
      </c>
      <c r="E1553" t="s">
        <v>1034</v>
      </c>
      <c r="F1553" t="s">
        <v>2</v>
      </c>
    </row>
    <row r="1554" spans="1:6" x14ac:dyDescent="0.25">
      <c r="A1554" t="s">
        <v>20</v>
      </c>
      <c r="B1554" t="s">
        <v>1006</v>
      </c>
      <c r="C1554" t="s">
        <v>29</v>
      </c>
      <c r="D1554" t="s">
        <v>1</v>
      </c>
      <c r="E1554" t="s">
        <v>1035</v>
      </c>
      <c r="F1554" t="s">
        <v>2</v>
      </c>
    </row>
    <row r="1555" spans="1:6" x14ac:dyDescent="0.25">
      <c r="A1555" t="s">
        <v>20</v>
      </c>
      <c r="B1555" t="s">
        <v>1006</v>
      </c>
      <c r="C1555" t="s">
        <v>29</v>
      </c>
      <c r="D1555" t="s">
        <v>1</v>
      </c>
      <c r="E1555" t="s">
        <v>1036</v>
      </c>
      <c r="F1555" t="s">
        <v>2</v>
      </c>
    </row>
    <row r="1556" spans="1:6" x14ac:dyDescent="0.25">
      <c r="A1556" t="s">
        <v>20</v>
      </c>
      <c r="B1556" t="s">
        <v>1006</v>
      </c>
      <c r="C1556" t="s">
        <v>29</v>
      </c>
      <c r="D1556" t="s">
        <v>1</v>
      </c>
      <c r="E1556" t="s">
        <v>1037</v>
      </c>
      <c r="F1556" t="s">
        <v>2</v>
      </c>
    </row>
    <row r="1557" spans="1:6" x14ac:dyDescent="0.25">
      <c r="A1557" t="s">
        <v>20</v>
      </c>
      <c r="B1557" t="s">
        <v>1006</v>
      </c>
      <c r="C1557" t="s">
        <v>29</v>
      </c>
      <c r="D1557" t="s">
        <v>1</v>
      </c>
      <c r="E1557" t="s">
        <v>1038</v>
      </c>
      <c r="F1557" t="s">
        <v>2</v>
      </c>
    </row>
    <row r="1558" spans="1:6" x14ac:dyDescent="0.25">
      <c r="A1558" t="s">
        <v>20</v>
      </c>
      <c r="B1558" t="s">
        <v>1006</v>
      </c>
      <c r="C1558" t="s">
        <v>29</v>
      </c>
      <c r="D1558" t="s">
        <v>1</v>
      </c>
      <c r="E1558" t="s">
        <v>1039</v>
      </c>
      <c r="F1558" t="s">
        <v>2</v>
      </c>
    </row>
    <row r="1559" spans="1:6" x14ac:dyDescent="0.25">
      <c r="A1559" t="s">
        <v>20</v>
      </c>
      <c r="B1559" t="s">
        <v>1006</v>
      </c>
      <c r="C1559" t="s">
        <v>34</v>
      </c>
      <c r="D1559" t="s">
        <v>1</v>
      </c>
      <c r="E1559" t="s">
        <v>73</v>
      </c>
    </row>
    <row r="1560" spans="1:6" x14ac:dyDescent="0.25">
      <c r="A1560" t="s">
        <v>20</v>
      </c>
      <c r="B1560" t="s">
        <v>1006</v>
      </c>
      <c r="C1560" t="s">
        <v>34</v>
      </c>
      <c r="D1560" t="s">
        <v>1</v>
      </c>
      <c r="E1560" t="s">
        <v>1040</v>
      </c>
      <c r="F1560" t="s">
        <v>2</v>
      </c>
    </row>
    <row r="1561" spans="1:6" x14ac:dyDescent="0.25">
      <c r="A1561" t="s">
        <v>20</v>
      </c>
      <c r="B1561" t="s">
        <v>1006</v>
      </c>
      <c r="C1561" t="s">
        <v>39</v>
      </c>
      <c r="D1561" t="s">
        <v>1</v>
      </c>
      <c r="E1561" t="s">
        <v>63</v>
      </c>
    </row>
    <row r="1562" spans="1:6" x14ac:dyDescent="0.25">
      <c r="A1562" t="s">
        <v>20</v>
      </c>
      <c r="B1562" t="s">
        <v>1006</v>
      </c>
      <c r="C1562" t="s">
        <v>40</v>
      </c>
      <c r="D1562" t="s">
        <v>1</v>
      </c>
      <c r="E1562" t="s">
        <v>73</v>
      </c>
    </row>
    <row r="1563" spans="1:6" x14ac:dyDescent="0.25">
      <c r="A1563" t="s">
        <v>20</v>
      </c>
      <c r="B1563" t="s">
        <v>1006</v>
      </c>
      <c r="C1563" t="s">
        <v>40</v>
      </c>
      <c r="D1563" t="s">
        <v>1</v>
      </c>
      <c r="E1563" s="116" t="s">
        <v>1041</v>
      </c>
      <c r="F1563" t="s">
        <v>2</v>
      </c>
    </row>
    <row r="1564" spans="1:6" x14ac:dyDescent="0.25">
      <c r="A1564" t="s">
        <v>20</v>
      </c>
      <c r="B1564" t="s">
        <v>1006</v>
      </c>
      <c r="C1564" t="s">
        <v>40</v>
      </c>
      <c r="D1564" t="s">
        <v>1</v>
      </c>
      <c r="E1564" s="116" t="s">
        <v>1042</v>
      </c>
      <c r="F1564" t="s">
        <v>2</v>
      </c>
    </row>
    <row r="1565" spans="1:6" x14ac:dyDescent="0.25">
      <c r="A1565" t="s">
        <v>20</v>
      </c>
      <c r="B1565" t="s">
        <v>1006</v>
      </c>
      <c r="C1565" t="s">
        <v>40</v>
      </c>
      <c r="D1565" t="s">
        <v>1</v>
      </c>
      <c r="E1565" s="116" t="s">
        <v>1043</v>
      </c>
      <c r="F1565" t="s">
        <v>2</v>
      </c>
    </row>
    <row r="1566" spans="1:6" x14ac:dyDescent="0.25">
      <c r="A1566" t="s">
        <v>20</v>
      </c>
      <c r="B1566" t="s">
        <v>1006</v>
      </c>
      <c r="C1566" t="s">
        <v>40</v>
      </c>
      <c r="D1566" t="s">
        <v>1</v>
      </c>
      <c r="E1566" s="116" t="s">
        <v>1044</v>
      </c>
      <c r="F1566" t="s">
        <v>2</v>
      </c>
    </row>
    <row r="1567" spans="1:6" x14ac:dyDescent="0.25">
      <c r="A1567" t="s">
        <v>20</v>
      </c>
      <c r="B1567" t="s">
        <v>1006</v>
      </c>
      <c r="C1567" t="s">
        <v>41</v>
      </c>
      <c r="D1567" t="s">
        <v>1</v>
      </c>
      <c r="E1567" t="s">
        <v>63</v>
      </c>
    </row>
    <row r="1568" spans="1:6" x14ac:dyDescent="0.25">
      <c r="A1568" t="s">
        <v>20</v>
      </c>
      <c r="B1568" t="s">
        <v>1045</v>
      </c>
      <c r="C1568" t="s">
        <v>29</v>
      </c>
      <c r="D1568" t="s">
        <v>30</v>
      </c>
      <c r="E1568" t="s">
        <v>1046</v>
      </c>
      <c r="F1568" t="s">
        <v>8</v>
      </c>
    </row>
    <row r="1569" spans="1:6" x14ac:dyDescent="0.25">
      <c r="A1569" t="s">
        <v>20</v>
      </c>
      <c r="B1569" t="s">
        <v>1045</v>
      </c>
      <c r="C1569" t="s">
        <v>29</v>
      </c>
      <c r="D1569" t="s">
        <v>30</v>
      </c>
      <c r="E1569" t="s">
        <v>1047</v>
      </c>
      <c r="F1569" t="s">
        <v>8</v>
      </c>
    </row>
    <row r="1570" spans="1:6" x14ac:dyDescent="0.25">
      <c r="A1570" t="s">
        <v>20</v>
      </c>
      <c r="B1570" t="s">
        <v>1045</v>
      </c>
      <c r="C1570" t="s">
        <v>29</v>
      </c>
      <c r="D1570" t="s">
        <v>30</v>
      </c>
      <c r="E1570" t="s">
        <v>1048</v>
      </c>
      <c r="F1570" t="s">
        <v>8</v>
      </c>
    </row>
    <row r="1571" spans="1:6" x14ac:dyDescent="0.25">
      <c r="A1571" t="s">
        <v>20</v>
      </c>
      <c r="B1571" t="s">
        <v>1045</v>
      </c>
      <c r="C1571" t="s">
        <v>34</v>
      </c>
      <c r="D1571" t="s">
        <v>30</v>
      </c>
      <c r="E1571" t="s">
        <v>1049</v>
      </c>
      <c r="F1571" t="s">
        <v>8</v>
      </c>
    </row>
    <row r="1572" spans="1:6" x14ac:dyDescent="0.25">
      <c r="A1572" t="s">
        <v>20</v>
      </c>
      <c r="B1572" t="s">
        <v>1045</v>
      </c>
      <c r="C1572" t="s">
        <v>34</v>
      </c>
      <c r="D1572" t="s">
        <v>30</v>
      </c>
      <c r="E1572" t="s">
        <v>1050</v>
      </c>
      <c r="F1572" t="s">
        <v>2</v>
      </c>
    </row>
    <row r="1573" spans="1:6" x14ac:dyDescent="0.25">
      <c r="A1573" t="s">
        <v>20</v>
      </c>
      <c r="B1573" t="s">
        <v>1045</v>
      </c>
      <c r="C1573" t="s">
        <v>34</v>
      </c>
      <c r="D1573" t="s">
        <v>30</v>
      </c>
      <c r="E1573" t="s">
        <v>1051</v>
      </c>
      <c r="F1573" t="s">
        <v>2</v>
      </c>
    </row>
    <row r="1574" spans="1:6" x14ac:dyDescent="0.25">
      <c r="A1574" t="s">
        <v>20</v>
      </c>
      <c r="B1574" t="s">
        <v>1045</v>
      </c>
      <c r="C1574" t="s">
        <v>34</v>
      </c>
      <c r="D1574" t="s">
        <v>30</v>
      </c>
      <c r="E1574" t="s">
        <v>1052</v>
      </c>
      <c r="F1574" t="s">
        <v>2</v>
      </c>
    </row>
    <row r="1575" spans="1:6" x14ac:dyDescent="0.25">
      <c r="A1575" t="s">
        <v>20</v>
      </c>
      <c r="B1575" t="s">
        <v>1045</v>
      </c>
      <c r="C1575" t="s">
        <v>34</v>
      </c>
      <c r="D1575" t="s">
        <v>30</v>
      </c>
      <c r="E1575" t="s">
        <v>1053</v>
      </c>
      <c r="F1575" t="s">
        <v>8</v>
      </c>
    </row>
    <row r="1576" spans="1:6" x14ac:dyDescent="0.25">
      <c r="A1576" t="s">
        <v>20</v>
      </c>
      <c r="B1576" t="s">
        <v>1045</v>
      </c>
      <c r="C1576" t="s">
        <v>39</v>
      </c>
      <c r="D1576" t="s">
        <v>30</v>
      </c>
      <c r="E1576" t="s">
        <v>35</v>
      </c>
    </row>
    <row r="1577" spans="1:6" x14ac:dyDescent="0.25">
      <c r="A1577" t="s">
        <v>20</v>
      </c>
      <c r="B1577" t="s">
        <v>1045</v>
      </c>
      <c r="C1577" t="s">
        <v>40</v>
      </c>
      <c r="D1577" t="s">
        <v>30</v>
      </c>
      <c r="E1577" t="s">
        <v>1054</v>
      </c>
      <c r="F1577" t="s">
        <v>2</v>
      </c>
    </row>
    <row r="1578" spans="1:6" x14ac:dyDescent="0.25">
      <c r="A1578" t="s">
        <v>20</v>
      </c>
      <c r="B1578" t="s">
        <v>1045</v>
      </c>
      <c r="C1578" t="s">
        <v>40</v>
      </c>
      <c r="D1578" t="s">
        <v>30</v>
      </c>
      <c r="E1578" t="s">
        <v>1055</v>
      </c>
      <c r="F1578" t="s">
        <v>8</v>
      </c>
    </row>
    <row r="1579" spans="1:6" x14ac:dyDescent="0.25">
      <c r="A1579" t="s">
        <v>20</v>
      </c>
      <c r="B1579" t="s">
        <v>1045</v>
      </c>
      <c r="C1579" t="s">
        <v>40</v>
      </c>
      <c r="D1579" t="s">
        <v>30</v>
      </c>
      <c r="E1579" t="s">
        <v>1056</v>
      </c>
      <c r="F1579" t="s">
        <v>8</v>
      </c>
    </row>
    <row r="1580" spans="1:6" x14ac:dyDescent="0.25">
      <c r="A1580" t="s">
        <v>20</v>
      </c>
      <c r="B1580" t="s">
        <v>1045</v>
      </c>
      <c r="C1580" t="s">
        <v>41</v>
      </c>
      <c r="D1580" t="s">
        <v>30</v>
      </c>
      <c r="E1580" t="s">
        <v>35</v>
      </c>
    </row>
    <row r="1581" spans="1:6" x14ac:dyDescent="0.25">
      <c r="A1581" t="s">
        <v>20</v>
      </c>
      <c r="B1581" t="s">
        <v>1045</v>
      </c>
      <c r="C1581" t="s">
        <v>29</v>
      </c>
      <c r="D1581" t="s">
        <v>32</v>
      </c>
      <c r="E1581" t="s">
        <v>109</v>
      </c>
    </row>
    <row r="1582" spans="1:6" x14ac:dyDescent="0.25">
      <c r="A1582" t="s">
        <v>20</v>
      </c>
      <c r="B1582" t="s">
        <v>1045</v>
      </c>
      <c r="C1582" t="s">
        <v>29</v>
      </c>
      <c r="D1582" t="s">
        <v>32</v>
      </c>
      <c r="E1582" t="s">
        <v>1057</v>
      </c>
      <c r="F1582" t="s">
        <v>8</v>
      </c>
    </row>
    <row r="1583" spans="1:6" x14ac:dyDescent="0.25">
      <c r="A1583" t="s">
        <v>20</v>
      </c>
      <c r="B1583" t="s">
        <v>1045</v>
      </c>
      <c r="C1583" t="s">
        <v>29</v>
      </c>
      <c r="D1583" t="s">
        <v>32</v>
      </c>
      <c r="E1583" t="s">
        <v>1058</v>
      </c>
      <c r="F1583" t="s">
        <v>2</v>
      </c>
    </row>
    <row r="1584" spans="1:6" x14ac:dyDescent="0.25">
      <c r="A1584" t="s">
        <v>20</v>
      </c>
      <c r="B1584" t="s">
        <v>1045</v>
      </c>
      <c r="C1584" t="s">
        <v>29</v>
      </c>
      <c r="D1584" t="s">
        <v>32</v>
      </c>
      <c r="E1584" t="s">
        <v>1059</v>
      </c>
      <c r="F1584" t="s">
        <v>8</v>
      </c>
    </row>
    <row r="1585" spans="1:6" x14ac:dyDescent="0.25">
      <c r="A1585" t="s">
        <v>20</v>
      </c>
      <c r="B1585" t="s">
        <v>1045</v>
      </c>
      <c r="C1585" t="s">
        <v>29</v>
      </c>
      <c r="D1585" t="s">
        <v>32</v>
      </c>
      <c r="E1585" t="s">
        <v>1060</v>
      </c>
      <c r="F1585" t="s">
        <v>2</v>
      </c>
    </row>
    <row r="1586" spans="1:6" x14ac:dyDescent="0.25">
      <c r="A1586" t="s">
        <v>20</v>
      </c>
      <c r="B1586" t="s">
        <v>1045</v>
      </c>
      <c r="C1586" t="s">
        <v>29</v>
      </c>
      <c r="D1586" t="s">
        <v>32</v>
      </c>
      <c r="E1586" t="s">
        <v>1061</v>
      </c>
      <c r="F1586" t="s">
        <v>2</v>
      </c>
    </row>
    <row r="1587" spans="1:6" x14ac:dyDescent="0.25">
      <c r="A1587" t="s">
        <v>20</v>
      </c>
      <c r="B1587" t="s">
        <v>1045</v>
      </c>
      <c r="C1587" t="s">
        <v>34</v>
      </c>
      <c r="D1587" t="s">
        <v>32</v>
      </c>
      <c r="E1587" t="s">
        <v>109</v>
      </c>
    </row>
    <row r="1588" spans="1:6" x14ac:dyDescent="0.25">
      <c r="A1588" t="s">
        <v>20</v>
      </c>
      <c r="B1588" t="s">
        <v>1045</v>
      </c>
      <c r="C1588" t="s">
        <v>34</v>
      </c>
      <c r="D1588" t="s">
        <v>32</v>
      </c>
      <c r="E1588" t="s">
        <v>1062</v>
      </c>
      <c r="F1588" t="s">
        <v>2</v>
      </c>
    </row>
    <row r="1589" spans="1:6" x14ac:dyDescent="0.25">
      <c r="A1589" t="s">
        <v>20</v>
      </c>
      <c r="B1589" t="s">
        <v>1045</v>
      </c>
      <c r="C1589" t="s">
        <v>34</v>
      </c>
      <c r="D1589" t="s">
        <v>32</v>
      </c>
      <c r="E1589" t="s">
        <v>1063</v>
      </c>
      <c r="F1589" t="s">
        <v>2</v>
      </c>
    </row>
    <row r="1590" spans="1:6" x14ac:dyDescent="0.25">
      <c r="A1590" t="s">
        <v>20</v>
      </c>
      <c r="B1590" t="s">
        <v>1045</v>
      </c>
      <c r="C1590" t="s">
        <v>34</v>
      </c>
      <c r="D1590" t="s">
        <v>32</v>
      </c>
      <c r="E1590" t="s">
        <v>1064</v>
      </c>
      <c r="F1590" t="s">
        <v>2</v>
      </c>
    </row>
    <row r="1591" spans="1:6" x14ac:dyDescent="0.25">
      <c r="A1591" t="s">
        <v>20</v>
      </c>
      <c r="B1591" t="s">
        <v>1045</v>
      </c>
      <c r="C1591" t="s">
        <v>39</v>
      </c>
      <c r="D1591" t="s">
        <v>32</v>
      </c>
      <c r="E1591" t="s">
        <v>42</v>
      </c>
    </row>
    <row r="1592" spans="1:6" x14ac:dyDescent="0.25">
      <c r="A1592" t="s">
        <v>20</v>
      </c>
      <c r="B1592" t="s">
        <v>1045</v>
      </c>
      <c r="C1592" t="s">
        <v>40</v>
      </c>
      <c r="D1592" t="s">
        <v>32</v>
      </c>
      <c r="E1592" t="s">
        <v>109</v>
      </c>
    </row>
    <row r="1593" spans="1:6" x14ac:dyDescent="0.25">
      <c r="A1593" t="s">
        <v>20</v>
      </c>
      <c r="B1593" t="s">
        <v>1045</v>
      </c>
      <c r="C1593" t="s">
        <v>40</v>
      </c>
      <c r="D1593" t="s">
        <v>32</v>
      </c>
      <c r="E1593" t="s">
        <v>1065</v>
      </c>
      <c r="F1593" t="s">
        <v>2</v>
      </c>
    </row>
    <row r="1594" spans="1:6" x14ac:dyDescent="0.25">
      <c r="A1594" t="s">
        <v>20</v>
      </c>
      <c r="B1594" t="s">
        <v>1045</v>
      </c>
      <c r="C1594" t="s">
        <v>40</v>
      </c>
      <c r="D1594" t="s">
        <v>32</v>
      </c>
      <c r="E1594" t="s">
        <v>1066</v>
      </c>
      <c r="F1594" t="s">
        <v>8</v>
      </c>
    </row>
    <row r="1595" spans="1:6" x14ac:dyDescent="0.25">
      <c r="A1595" t="s">
        <v>20</v>
      </c>
      <c r="B1595" t="s">
        <v>1045</v>
      </c>
      <c r="C1595" t="s">
        <v>40</v>
      </c>
      <c r="D1595" t="s">
        <v>32</v>
      </c>
      <c r="E1595" t="s">
        <v>1067</v>
      </c>
      <c r="F1595" t="s">
        <v>8</v>
      </c>
    </row>
    <row r="1596" spans="1:6" x14ac:dyDescent="0.25">
      <c r="A1596" t="s">
        <v>20</v>
      </c>
      <c r="B1596" t="s">
        <v>1045</v>
      </c>
      <c r="C1596" t="s">
        <v>41</v>
      </c>
      <c r="D1596" t="s">
        <v>32</v>
      </c>
      <c r="E1596" t="s">
        <v>42</v>
      </c>
    </row>
    <row r="1597" spans="1:6" x14ac:dyDescent="0.25">
      <c r="A1597" t="s">
        <v>20</v>
      </c>
      <c r="B1597" t="s">
        <v>1045</v>
      </c>
      <c r="C1597" t="s">
        <v>29</v>
      </c>
      <c r="D1597" t="s">
        <v>1</v>
      </c>
      <c r="E1597" t="s">
        <v>73</v>
      </c>
    </row>
    <row r="1598" spans="1:6" x14ac:dyDescent="0.25">
      <c r="A1598" t="s">
        <v>20</v>
      </c>
      <c r="B1598" t="s">
        <v>1045</v>
      </c>
      <c r="C1598" t="s">
        <v>29</v>
      </c>
      <c r="D1598" t="s">
        <v>1</v>
      </c>
      <c r="E1598" t="s">
        <v>1068</v>
      </c>
      <c r="F1598" t="s">
        <v>2</v>
      </c>
    </row>
    <row r="1599" spans="1:6" x14ac:dyDescent="0.25">
      <c r="A1599" t="s">
        <v>20</v>
      </c>
      <c r="B1599" t="s">
        <v>1045</v>
      </c>
      <c r="C1599" t="s">
        <v>29</v>
      </c>
      <c r="D1599" t="s">
        <v>1</v>
      </c>
      <c r="E1599" t="s">
        <v>1069</v>
      </c>
      <c r="F1599" t="s">
        <v>2</v>
      </c>
    </row>
    <row r="1600" spans="1:6" x14ac:dyDescent="0.25">
      <c r="A1600" t="s">
        <v>20</v>
      </c>
      <c r="B1600" t="s">
        <v>1045</v>
      </c>
      <c r="C1600" t="s">
        <v>29</v>
      </c>
      <c r="D1600" t="s">
        <v>1</v>
      </c>
      <c r="E1600" t="s">
        <v>1070</v>
      </c>
      <c r="F1600" t="s">
        <v>2</v>
      </c>
    </row>
    <row r="1601" spans="1:6" x14ac:dyDescent="0.25">
      <c r="A1601" t="s">
        <v>20</v>
      </c>
      <c r="B1601" t="s">
        <v>1045</v>
      </c>
      <c r="C1601" t="s">
        <v>34</v>
      </c>
      <c r="D1601" t="s">
        <v>1</v>
      </c>
      <c r="E1601" t="s">
        <v>73</v>
      </c>
    </row>
    <row r="1602" spans="1:6" x14ac:dyDescent="0.25">
      <c r="A1602" t="s">
        <v>20</v>
      </c>
      <c r="B1602" t="s">
        <v>1045</v>
      </c>
      <c r="C1602" t="s">
        <v>34</v>
      </c>
      <c r="D1602" t="s">
        <v>1</v>
      </c>
      <c r="E1602" t="s">
        <v>1071</v>
      </c>
      <c r="F1602" t="s">
        <v>2</v>
      </c>
    </row>
    <row r="1603" spans="1:6" x14ac:dyDescent="0.25">
      <c r="A1603" t="s">
        <v>20</v>
      </c>
      <c r="B1603" t="s">
        <v>1045</v>
      </c>
      <c r="C1603" t="s">
        <v>34</v>
      </c>
      <c r="D1603" t="s">
        <v>1</v>
      </c>
      <c r="E1603" t="s">
        <v>1072</v>
      </c>
      <c r="F1603" t="s">
        <v>2</v>
      </c>
    </row>
    <row r="1604" spans="1:6" x14ac:dyDescent="0.25">
      <c r="A1604" t="s">
        <v>20</v>
      </c>
      <c r="B1604" t="s">
        <v>1045</v>
      </c>
      <c r="C1604" t="s">
        <v>34</v>
      </c>
      <c r="D1604" t="s">
        <v>1</v>
      </c>
      <c r="E1604" t="s">
        <v>1073</v>
      </c>
      <c r="F1604" t="s">
        <v>2</v>
      </c>
    </row>
    <row r="1605" spans="1:6" x14ac:dyDescent="0.25">
      <c r="A1605" t="s">
        <v>20</v>
      </c>
      <c r="B1605" t="s">
        <v>1045</v>
      </c>
      <c r="C1605" t="s">
        <v>34</v>
      </c>
      <c r="D1605" t="s">
        <v>1</v>
      </c>
      <c r="E1605" t="s">
        <v>1074</v>
      </c>
      <c r="F1605" t="s">
        <v>2</v>
      </c>
    </row>
    <row r="1606" spans="1:6" x14ac:dyDescent="0.25">
      <c r="A1606" t="s">
        <v>20</v>
      </c>
      <c r="B1606" t="s">
        <v>1045</v>
      </c>
      <c r="C1606" t="s">
        <v>34</v>
      </c>
      <c r="D1606" t="s">
        <v>1</v>
      </c>
      <c r="E1606" t="s">
        <v>1075</v>
      </c>
      <c r="F1606" t="s">
        <v>2</v>
      </c>
    </row>
    <row r="1607" spans="1:6" x14ac:dyDescent="0.25">
      <c r="A1607" t="s">
        <v>20</v>
      </c>
      <c r="B1607" t="s">
        <v>1045</v>
      </c>
      <c r="C1607" t="s">
        <v>39</v>
      </c>
      <c r="D1607" t="s">
        <v>1</v>
      </c>
      <c r="E1607" t="s">
        <v>63</v>
      </c>
    </row>
    <row r="1608" spans="1:6" x14ac:dyDescent="0.25">
      <c r="A1608" t="s">
        <v>20</v>
      </c>
      <c r="B1608" t="s">
        <v>1045</v>
      </c>
      <c r="C1608" t="s">
        <v>40</v>
      </c>
      <c r="D1608" t="s">
        <v>1</v>
      </c>
      <c r="E1608" t="s">
        <v>73</v>
      </c>
    </row>
    <row r="1609" spans="1:6" x14ac:dyDescent="0.25">
      <c r="A1609" t="s">
        <v>20</v>
      </c>
      <c r="B1609" t="s">
        <v>1045</v>
      </c>
      <c r="C1609" t="s">
        <v>40</v>
      </c>
      <c r="D1609" t="s">
        <v>1</v>
      </c>
      <c r="E1609" t="s">
        <v>1076</v>
      </c>
      <c r="F1609" t="s">
        <v>2</v>
      </c>
    </row>
    <row r="1610" spans="1:6" x14ac:dyDescent="0.25">
      <c r="A1610" t="s">
        <v>20</v>
      </c>
      <c r="B1610" t="s">
        <v>1045</v>
      </c>
      <c r="C1610" t="s">
        <v>40</v>
      </c>
      <c r="D1610" t="s">
        <v>1</v>
      </c>
      <c r="E1610" t="s">
        <v>1077</v>
      </c>
      <c r="F1610" t="s">
        <v>2</v>
      </c>
    </row>
    <row r="1611" spans="1:6" x14ac:dyDescent="0.25">
      <c r="A1611" t="s">
        <v>20</v>
      </c>
      <c r="B1611" t="s">
        <v>1045</v>
      </c>
      <c r="C1611" t="s">
        <v>40</v>
      </c>
      <c r="D1611" t="s">
        <v>1</v>
      </c>
      <c r="E1611" t="s">
        <v>1078</v>
      </c>
      <c r="F1611" t="s">
        <v>2</v>
      </c>
    </row>
    <row r="1612" spans="1:6" x14ac:dyDescent="0.25">
      <c r="A1612" t="s">
        <v>20</v>
      </c>
      <c r="B1612" t="s">
        <v>1045</v>
      </c>
      <c r="C1612" t="s">
        <v>41</v>
      </c>
      <c r="D1612" t="s">
        <v>1</v>
      </c>
      <c r="E1612" t="s">
        <v>63</v>
      </c>
    </row>
    <row r="1613" spans="1:6" x14ac:dyDescent="0.25">
      <c r="A1613" t="s">
        <v>20</v>
      </c>
      <c r="B1613" t="s">
        <v>1079</v>
      </c>
      <c r="C1613" t="s">
        <v>29</v>
      </c>
      <c r="D1613" t="s">
        <v>30</v>
      </c>
      <c r="E1613" t="s">
        <v>1080</v>
      </c>
      <c r="F1613" t="s">
        <v>7</v>
      </c>
    </row>
    <row r="1614" spans="1:6" x14ac:dyDescent="0.25">
      <c r="A1614" t="s">
        <v>20</v>
      </c>
      <c r="B1614" t="s">
        <v>1079</v>
      </c>
      <c r="C1614" t="s">
        <v>29</v>
      </c>
      <c r="D1614" t="s">
        <v>30</v>
      </c>
      <c r="E1614" t="s">
        <v>1081</v>
      </c>
      <c r="F1614" t="s">
        <v>7</v>
      </c>
    </row>
    <row r="1615" spans="1:6" x14ac:dyDescent="0.25">
      <c r="A1615" t="s">
        <v>20</v>
      </c>
      <c r="B1615" t="s">
        <v>1079</v>
      </c>
      <c r="C1615" t="s">
        <v>34</v>
      </c>
      <c r="D1615" t="s">
        <v>30</v>
      </c>
      <c r="E1615" t="s">
        <v>1082</v>
      </c>
      <c r="F1615" t="s">
        <v>2</v>
      </c>
    </row>
    <row r="1616" spans="1:6" x14ac:dyDescent="0.25">
      <c r="A1616" t="s">
        <v>20</v>
      </c>
      <c r="B1616" t="s">
        <v>1079</v>
      </c>
      <c r="C1616" t="s">
        <v>34</v>
      </c>
      <c r="D1616" t="s">
        <v>30</v>
      </c>
      <c r="E1616" t="s">
        <v>1083</v>
      </c>
      <c r="F1616" t="s">
        <v>8</v>
      </c>
    </row>
    <row r="1617" spans="1:6" x14ac:dyDescent="0.25">
      <c r="A1617" t="s">
        <v>20</v>
      </c>
      <c r="B1617" t="s">
        <v>1079</v>
      </c>
      <c r="C1617" t="s">
        <v>34</v>
      </c>
      <c r="D1617" t="s">
        <v>30</v>
      </c>
      <c r="E1617" t="s">
        <v>1084</v>
      </c>
      <c r="F1617" t="s">
        <v>8</v>
      </c>
    </row>
    <row r="1618" spans="1:6" x14ac:dyDescent="0.25">
      <c r="A1618" t="s">
        <v>20</v>
      </c>
      <c r="B1618" t="s">
        <v>1079</v>
      </c>
      <c r="C1618" t="s">
        <v>39</v>
      </c>
      <c r="D1618" t="s">
        <v>30</v>
      </c>
      <c r="E1618" t="s">
        <v>35</v>
      </c>
    </row>
    <row r="1619" spans="1:6" x14ac:dyDescent="0.25">
      <c r="A1619" t="s">
        <v>20</v>
      </c>
      <c r="B1619" t="s">
        <v>1079</v>
      </c>
      <c r="C1619" t="s">
        <v>40</v>
      </c>
      <c r="D1619" t="s">
        <v>30</v>
      </c>
      <c r="E1619" t="s">
        <v>1085</v>
      </c>
      <c r="F1619" t="s">
        <v>8</v>
      </c>
    </row>
    <row r="1620" spans="1:6" x14ac:dyDescent="0.25">
      <c r="A1620" t="s">
        <v>20</v>
      </c>
      <c r="B1620" t="s">
        <v>1079</v>
      </c>
      <c r="C1620" t="s">
        <v>40</v>
      </c>
      <c r="D1620" t="s">
        <v>30</v>
      </c>
      <c r="E1620" t="s">
        <v>1086</v>
      </c>
      <c r="F1620" t="s">
        <v>8</v>
      </c>
    </row>
    <row r="1621" spans="1:6" x14ac:dyDescent="0.25">
      <c r="A1621" t="s">
        <v>20</v>
      </c>
      <c r="B1621" t="s">
        <v>1079</v>
      </c>
      <c r="C1621" t="s">
        <v>41</v>
      </c>
      <c r="D1621" t="s">
        <v>30</v>
      </c>
      <c r="E1621" t="s">
        <v>35</v>
      </c>
    </row>
    <row r="1622" spans="1:6" x14ac:dyDescent="0.25">
      <c r="A1622" t="s">
        <v>20</v>
      </c>
      <c r="B1622" t="s">
        <v>1079</v>
      </c>
      <c r="C1622" t="s">
        <v>29</v>
      </c>
      <c r="D1622" t="s">
        <v>32</v>
      </c>
      <c r="E1622" t="s">
        <v>109</v>
      </c>
    </row>
    <row r="1623" spans="1:6" x14ac:dyDescent="0.25">
      <c r="A1623" t="s">
        <v>20</v>
      </c>
      <c r="B1623" t="s">
        <v>1079</v>
      </c>
      <c r="C1623" t="s">
        <v>29</v>
      </c>
      <c r="D1623" t="s">
        <v>32</v>
      </c>
      <c r="E1623" t="s">
        <v>1087</v>
      </c>
      <c r="F1623" t="s">
        <v>8</v>
      </c>
    </row>
    <row r="1624" spans="1:6" x14ac:dyDescent="0.25">
      <c r="A1624" t="s">
        <v>20</v>
      </c>
      <c r="B1624" t="s">
        <v>1079</v>
      </c>
      <c r="C1624" t="s">
        <v>29</v>
      </c>
      <c r="D1624" t="s">
        <v>32</v>
      </c>
      <c r="E1624" t="s">
        <v>1088</v>
      </c>
      <c r="F1624" t="s">
        <v>8</v>
      </c>
    </row>
    <row r="1625" spans="1:6" x14ac:dyDescent="0.25">
      <c r="A1625" t="s">
        <v>20</v>
      </c>
      <c r="B1625" t="s">
        <v>1079</v>
      </c>
      <c r="C1625" t="s">
        <v>29</v>
      </c>
      <c r="D1625" t="s">
        <v>32</v>
      </c>
      <c r="E1625" t="s">
        <v>1089</v>
      </c>
      <c r="F1625" t="s">
        <v>8</v>
      </c>
    </row>
    <row r="1626" spans="1:6" x14ac:dyDescent="0.25">
      <c r="A1626" t="s">
        <v>20</v>
      </c>
      <c r="B1626" t="s">
        <v>1079</v>
      </c>
      <c r="C1626" t="s">
        <v>34</v>
      </c>
      <c r="D1626" t="s">
        <v>32</v>
      </c>
      <c r="E1626" t="s">
        <v>109</v>
      </c>
    </row>
    <row r="1627" spans="1:6" x14ac:dyDescent="0.25">
      <c r="A1627" t="s">
        <v>20</v>
      </c>
      <c r="B1627" t="s">
        <v>1079</v>
      </c>
      <c r="C1627" t="s">
        <v>34</v>
      </c>
      <c r="D1627" t="s">
        <v>32</v>
      </c>
      <c r="E1627" t="s">
        <v>1090</v>
      </c>
      <c r="F1627" t="s">
        <v>8</v>
      </c>
    </row>
    <row r="1628" spans="1:6" x14ac:dyDescent="0.25">
      <c r="A1628" t="s">
        <v>20</v>
      </c>
      <c r="B1628" t="s">
        <v>1079</v>
      </c>
      <c r="C1628" t="s">
        <v>39</v>
      </c>
      <c r="D1628" t="s">
        <v>32</v>
      </c>
      <c r="E1628" t="s">
        <v>42</v>
      </c>
    </row>
    <row r="1629" spans="1:6" x14ac:dyDescent="0.25">
      <c r="A1629" t="s">
        <v>20</v>
      </c>
      <c r="B1629" t="s">
        <v>1079</v>
      </c>
      <c r="C1629" t="s">
        <v>40</v>
      </c>
      <c r="D1629" t="s">
        <v>32</v>
      </c>
      <c r="E1629" t="s">
        <v>109</v>
      </c>
    </row>
    <row r="1630" spans="1:6" x14ac:dyDescent="0.25">
      <c r="A1630" t="s">
        <v>20</v>
      </c>
      <c r="B1630" t="s">
        <v>1079</v>
      </c>
      <c r="C1630" t="s">
        <v>40</v>
      </c>
      <c r="D1630" t="s">
        <v>32</v>
      </c>
      <c r="E1630" t="s">
        <v>1091</v>
      </c>
      <c r="F1630" t="s">
        <v>8</v>
      </c>
    </row>
    <row r="1631" spans="1:6" x14ac:dyDescent="0.25">
      <c r="A1631" t="s">
        <v>20</v>
      </c>
      <c r="B1631" t="s">
        <v>1079</v>
      </c>
      <c r="C1631" t="s">
        <v>40</v>
      </c>
      <c r="D1631" t="s">
        <v>32</v>
      </c>
      <c r="E1631" t="s">
        <v>1092</v>
      </c>
      <c r="F1631" t="s">
        <v>8</v>
      </c>
    </row>
    <row r="1632" spans="1:6" x14ac:dyDescent="0.25">
      <c r="A1632" t="s">
        <v>20</v>
      </c>
      <c r="B1632" t="s">
        <v>1079</v>
      </c>
      <c r="C1632" t="s">
        <v>41</v>
      </c>
      <c r="D1632" t="s">
        <v>32</v>
      </c>
      <c r="E1632" t="s">
        <v>42</v>
      </c>
    </row>
    <row r="1633" spans="1:6" x14ac:dyDescent="0.25">
      <c r="A1633" t="s">
        <v>20</v>
      </c>
      <c r="B1633" t="s">
        <v>1079</v>
      </c>
      <c r="C1633" t="s">
        <v>29</v>
      </c>
      <c r="D1633" t="s">
        <v>1</v>
      </c>
      <c r="E1633" t="s">
        <v>102</v>
      </c>
    </row>
    <row r="1634" spans="1:6" x14ac:dyDescent="0.25">
      <c r="A1634" t="s">
        <v>20</v>
      </c>
      <c r="B1634" t="s">
        <v>1079</v>
      </c>
      <c r="C1634" t="s">
        <v>29</v>
      </c>
      <c r="D1634" t="s">
        <v>1</v>
      </c>
      <c r="E1634" t="s">
        <v>1093</v>
      </c>
      <c r="F1634" t="s">
        <v>2</v>
      </c>
    </row>
    <row r="1635" spans="1:6" x14ac:dyDescent="0.25">
      <c r="A1635" t="s">
        <v>20</v>
      </c>
      <c r="B1635" t="s">
        <v>1079</v>
      </c>
      <c r="C1635" t="s">
        <v>29</v>
      </c>
      <c r="D1635" t="s">
        <v>1</v>
      </c>
      <c r="E1635" t="s">
        <v>1094</v>
      </c>
      <c r="F1635" t="s">
        <v>2</v>
      </c>
    </row>
    <row r="1636" spans="1:6" x14ac:dyDescent="0.25">
      <c r="A1636" t="s">
        <v>20</v>
      </c>
      <c r="B1636" t="s">
        <v>1079</v>
      </c>
      <c r="C1636" t="s">
        <v>34</v>
      </c>
      <c r="D1636" t="s">
        <v>1</v>
      </c>
      <c r="E1636" t="s">
        <v>73</v>
      </c>
    </row>
    <row r="1637" spans="1:6" x14ac:dyDescent="0.25">
      <c r="A1637" t="s">
        <v>20</v>
      </c>
      <c r="B1637" t="s">
        <v>1079</v>
      </c>
      <c r="C1637" t="s">
        <v>34</v>
      </c>
      <c r="D1637" t="s">
        <v>1</v>
      </c>
      <c r="E1637" t="s">
        <v>1095</v>
      </c>
      <c r="F1637" t="s">
        <v>2</v>
      </c>
    </row>
    <row r="1638" spans="1:6" x14ac:dyDescent="0.25">
      <c r="A1638" t="s">
        <v>20</v>
      </c>
      <c r="B1638" t="s">
        <v>1079</v>
      </c>
      <c r="C1638" t="s">
        <v>34</v>
      </c>
      <c r="D1638" t="s">
        <v>1</v>
      </c>
      <c r="E1638" t="s">
        <v>1096</v>
      </c>
      <c r="F1638" t="s">
        <v>2</v>
      </c>
    </row>
    <row r="1639" spans="1:6" x14ac:dyDescent="0.25">
      <c r="A1639" t="s">
        <v>20</v>
      </c>
      <c r="B1639" t="s">
        <v>1079</v>
      </c>
      <c r="C1639" t="s">
        <v>34</v>
      </c>
      <c r="D1639" t="s">
        <v>1</v>
      </c>
      <c r="E1639" t="s">
        <v>1097</v>
      </c>
      <c r="F1639" t="s">
        <v>2</v>
      </c>
    </row>
    <row r="1640" spans="1:6" x14ac:dyDescent="0.25">
      <c r="A1640" t="s">
        <v>20</v>
      </c>
      <c r="B1640" t="s">
        <v>1079</v>
      </c>
      <c r="C1640" t="s">
        <v>34</v>
      </c>
      <c r="D1640" t="s">
        <v>1</v>
      </c>
      <c r="E1640" t="s">
        <v>1098</v>
      </c>
      <c r="F1640" t="s">
        <v>2</v>
      </c>
    </row>
    <row r="1641" spans="1:6" x14ac:dyDescent="0.25">
      <c r="A1641" t="s">
        <v>20</v>
      </c>
      <c r="B1641" t="s">
        <v>1079</v>
      </c>
      <c r="C1641" t="s">
        <v>39</v>
      </c>
      <c r="D1641" t="s">
        <v>1</v>
      </c>
      <c r="E1641" t="s">
        <v>63</v>
      </c>
    </row>
    <row r="1642" spans="1:6" x14ac:dyDescent="0.25">
      <c r="A1642" t="s">
        <v>20</v>
      </c>
      <c r="B1642" t="s">
        <v>1079</v>
      </c>
      <c r="C1642" t="s">
        <v>40</v>
      </c>
      <c r="D1642" t="s">
        <v>1</v>
      </c>
      <c r="E1642" t="s">
        <v>73</v>
      </c>
    </row>
    <row r="1643" spans="1:6" x14ac:dyDescent="0.25">
      <c r="A1643" t="s">
        <v>20</v>
      </c>
      <c r="B1643" t="s">
        <v>1079</v>
      </c>
      <c r="C1643" t="s">
        <v>40</v>
      </c>
      <c r="D1643" t="s">
        <v>1</v>
      </c>
      <c r="E1643" t="s">
        <v>1099</v>
      </c>
      <c r="F1643" t="s">
        <v>2</v>
      </c>
    </row>
    <row r="1644" spans="1:6" x14ac:dyDescent="0.25">
      <c r="A1644" t="s">
        <v>20</v>
      </c>
      <c r="B1644" t="s">
        <v>1079</v>
      </c>
      <c r="C1644" t="s">
        <v>40</v>
      </c>
      <c r="D1644" t="s">
        <v>1</v>
      </c>
      <c r="E1644" t="s">
        <v>1100</v>
      </c>
      <c r="F1644" t="s">
        <v>2</v>
      </c>
    </row>
    <row r="1645" spans="1:6" x14ac:dyDescent="0.25">
      <c r="A1645" t="s">
        <v>20</v>
      </c>
      <c r="B1645" t="s">
        <v>1079</v>
      </c>
      <c r="C1645" t="s">
        <v>41</v>
      </c>
      <c r="D1645" t="s">
        <v>1</v>
      </c>
      <c r="E1645" t="s">
        <v>63</v>
      </c>
    </row>
    <row r="1646" spans="1:6" x14ac:dyDescent="0.25">
      <c r="A1646" t="s">
        <v>21</v>
      </c>
      <c r="B1646" t="s">
        <v>1101</v>
      </c>
      <c r="C1646" t="s">
        <v>29</v>
      </c>
      <c r="D1646" t="s">
        <v>30</v>
      </c>
      <c r="E1646" t="s">
        <v>1102</v>
      </c>
      <c r="F1646" t="s">
        <v>7</v>
      </c>
    </row>
    <row r="1647" spans="1:6" x14ac:dyDescent="0.25">
      <c r="A1647" t="s">
        <v>21</v>
      </c>
      <c r="B1647" t="s">
        <v>1101</v>
      </c>
      <c r="C1647" t="s">
        <v>29</v>
      </c>
      <c r="D1647" t="s">
        <v>30</v>
      </c>
      <c r="E1647" t="s">
        <v>1103</v>
      </c>
      <c r="F1647" t="s">
        <v>8</v>
      </c>
    </row>
    <row r="1648" spans="1:6" x14ac:dyDescent="0.25">
      <c r="A1648" t="s">
        <v>21</v>
      </c>
      <c r="B1648" t="s">
        <v>1101</v>
      </c>
      <c r="C1648" t="s">
        <v>29</v>
      </c>
      <c r="D1648" t="s">
        <v>30</v>
      </c>
      <c r="E1648" t="s">
        <v>1104</v>
      </c>
      <c r="F1648" t="s">
        <v>7</v>
      </c>
    </row>
    <row r="1649" spans="1:6" x14ac:dyDescent="0.25">
      <c r="A1649" t="s">
        <v>21</v>
      </c>
      <c r="B1649" t="s">
        <v>1101</v>
      </c>
      <c r="C1649" t="s">
        <v>34</v>
      </c>
      <c r="D1649" t="s">
        <v>30</v>
      </c>
      <c r="E1649" t="s">
        <v>1105</v>
      </c>
      <c r="F1649" t="s">
        <v>7</v>
      </c>
    </row>
    <row r="1650" spans="1:6" x14ac:dyDescent="0.25">
      <c r="A1650" t="s">
        <v>21</v>
      </c>
      <c r="B1650" t="s">
        <v>1101</v>
      </c>
      <c r="C1650" t="s">
        <v>34</v>
      </c>
      <c r="D1650" t="s">
        <v>30</v>
      </c>
      <c r="E1650" t="s">
        <v>1106</v>
      </c>
      <c r="F1650" t="s">
        <v>8</v>
      </c>
    </row>
    <row r="1651" spans="1:6" x14ac:dyDescent="0.25">
      <c r="A1651" t="s">
        <v>21</v>
      </c>
      <c r="B1651" t="s">
        <v>1101</v>
      </c>
      <c r="C1651" t="s">
        <v>34</v>
      </c>
      <c r="D1651" t="s">
        <v>30</v>
      </c>
      <c r="E1651" t="s">
        <v>1107</v>
      </c>
      <c r="F1651" t="s">
        <v>2</v>
      </c>
    </row>
    <row r="1652" spans="1:6" x14ac:dyDescent="0.25">
      <c r="A1652" t="s">
        <v>21</v>
      </c>
      <c r="B1652" t="s">
        <v>1101</v>
      </c>
      <c r="C1652" t="s">
        <v>34</v>
      </c>
      <c r="D1652" t="s">
        <v>30</v>
      </c>
      <c r="E1652" t="s">
        <v>1108</v>
      </c>
      <c r="F1652" t="s">
        <v>7</v>
      </c>
    </row>
    <row r="1653" spans="1:6" x14ac:dyDescent="0.25">
      <c r="A1653" t="s">
        <v>21</v>
      </c>
      <c r="B1653" t="s">
        <v>1101</v>
      </c>
      <c r="C1653" t="s">
        <v>39</v>
      </c>
      <c r="D1653" t="s">
        <v>30</v>
      </c>
      <c r="E1653" t="s">
        <v>35</v>
      </c>
    </row>
    <row r="1654" spans="1:6" x14ac:dyDescent="0.25">
      <c r="A1654" t="s">
        <v>21</v>
      </c>
      <c r="B1654" t="s">
        <v>1101</v>
      </c>
      <c r="C1654" t="s">
        <v>40</v>
      </c>
      <c r="D1654" t="s">
        <v>30</v>
      </c>
      <c r="E1654" t="s">
        <v>35</v>
      </c>
    </row>
    <row r="1655" spans="1:6" x14ac:dyDescent="0.25">
      <c r="A1655" t="s">
        <v>21</v>
      </c>
      <c r="B1655" t="s">
        <v>1101</v>
      </c>
      <c r="C1655" t="s">
        <v>41</v>
      </c>
      <c r="D1655" t="s">
        <v>30</v>
      </c>
      <c r="E1655" t="s">
        <v>35</v>
      </c>
    </row>
    <row r="1656" spans="1:6" x14ac:dyDescent="0.25">
      <c r="A1656" t="s">
        <v>21</v>
      </c>
      <c r="B1656" t="s">
        <v>1101</v>
      </c>
      <c r="C1656" t="s">
        <v>29</v>
      </c>
      <c r="D1656" t="s">
        <v>32</v>
      </c>
      <c r="E1656" t="s">
        <v>109</v>
      </c>
    </row>
    <row r="1657" spans="1:6" x14ac:dyDescent="0.25">
      <c r="A1657" t="s">
        <v>21</v>
      </c>
      <c r="B1657" t="s">
        <v>1101</v>
      </c>
      <c r="C1657" t="s">
        <v>29</v>
      </c>
      <c r="D1657" t="s">
        <v>32</v>
      </c>
      <c r="E1657" t="s">
        <v>1109</v>
      </c>
      <c r="F1657" t="s">
        <v>8</v>
      </c>
    </row>
    <row r="1658" spans="1:6" x14ac:dyDescent="0.25">
      <c r="A1658" t="s">
        <v>21</v>
      </c>
      <c r="B1658" t="s">
        <v>1101</v>
      </c>
      <c r="C1658" t="s">
        <v>29</v>
      </c>
      <c r="D1658" t="s">
        <v>32</v>
      </c>
      <c r="E1658" t="s">
        <v>1110</v>
      </c>
      <c r="F1658" t="s">
        <v>8</v>
      </c>
    </row>
    <row r="1659" spans="1:6" x14ac:dyDescent="0.25">
      <c r="A1659" t="s">
        <v>21</v>
      </c>
      <c r="B1659" t="s">
        <v>1101</v>
      </c>
      <c r="C1659" t="s">
        <v>29</v>
      </c>
      <c r="D1659" t="s">
        <v>32</v>
      </c>
      <c r="E1659" t="s">
        <v>1111</v>
      </c>
      <c r="F1659" t="s">
        <v>8</v>
      </c>
    </row>
    <row r="1660" spans="1:6" x14ac:dyDescent="0.25">
      <c r="A1660" t="s">
        <v>21</v>
      </c>
      <c r="B1660" t="s">
        <v>1101</v>
      </c>
      <c r="C1660" t="s">
        <v>34</v>
      </c>
      <c r="D1660" t="s">
        <v>32</v>
      </c>
      <c r="E1660" t="s">
        <v>109</v>
      </c>
    </row>
    <row r="1661" spans="1:6" x14ac:dyDescent="0.25">
      <c r="A1661" t="s">
        <v>21</v>
      </c>
      <c r="B1661" t="s">
        <v>1101</v>
      </c>
      <c r="C1661" t="s">
        <v>34</v>
      </c>
      <c r="D1661" t="s">
        <v>32</v>
      </c>
      <c r="E1661" t="s">
        <v>1112</v>
      </c>
      <c r="F1661" t="s">
        <v>8</v>
      </c>
    </row>
    <row r="1662" spans="1:6" x14ac:dyDescent="0.25">
      <c r="A1662" t="s">
        <v>21</v>
      </c>
      <c r="B1662" t="s">
        <v>1101</v>
      </c>
      <c r="C1662" t="s">
        <v>34</v>
      </c>
      <c r="D1662" t="s">
        <v>32</v>
      </c>
      <c r="E1662" t="s">
        <v>1113</v>
      </c>
      <c r="F1662" t="s">
        <v>8</v>
      </c>
    </row>
    <row r="1663" spans="1:6" x14ac:dyDescent="0.25">
      <c r="A1663" t="s">
        <v>21</v>
      </c>
      <c r="B1663" t="s">
        <v>1101</v>
      </c>
      <c r="C1663" t="s">
        <v>39</v>
      </c>
      <c r="D1663" t="s">
        <v>32</v>
      </c>
      <c r="E1663" t="s">
        <v>42</v>
      </c>
    </row>
    <row r="1664" spans="1:6" x14ac:dyDescent="0.25">
      <c r="A1664" t="s">
        <v>21</v>
      </c>
      <c r="B1664" t="s">
        <v>1101</v>
      </c>
      <c r="C1664" t="s">
        <v>40</v>
      </c>
      <c r="D1664" t="s">
        <v>32</v>
      </c>
      <c r="E1664" t="s">
        <v>42</v>
      </c>
    </row>
    <row r="1665" spans="1:6" x14ac:dyDescent="0.25">
      <c r="A1665" t="s">
        <v>21</v>
      </c>
      <c r="B1665" t="s">
        <v>1101</v>
      </c>
      <c r="C1665" t="s">
        <v>41</v>
      </c>
      <c r="D1665" t="s">
        <v>32</v>
      </c>
      <c r="E1665" t="s">
        <v>42</v>
      </c>
    </row>
    <row r="1666" spans="1:6" x14ac:dyDescent="0.25">
      <c r="A1666" t="s">
        <v>21</v>
      </c>
      <c r="B1666" t="s">
        <v>1101</v>
      </c>
      <c r="C1666" t="s">
        <v>29</v>
      </c>
      <c r="D1666" t="s">
        <v>1</v>
      </c>
      <c r="E1666" t="s">
        <v>73</v>
      </c>
    </row>
    <row r="1667" spans="1:6" x14ac:dyDescent="0.25">
      <c r="A1667" t="s">
        <v>21</v>
      </c>
      <c r="B1667" t="s">
        <v>1101</v>
      </c>
      <c r="C1667" t="s">
        <v>29</v>
      </c>
      <c r="D1667" t="s">
        <v>1</v>
      </c>
      <c r="E1667" t="s">
        <v>1114</v>
      </c>
      <c r="F1667" t="s">
        <v>2</v>
      </c>
    </row>
    <row r="1668" spans="1:6" x14ac:dyDescent="0.25">
      <c r="A1668" t="s">
        <v>21</v>
      </c>
      <c r="B1668" t="s">
        <v>1101</v>
      </c>
      <c r="C1668" t="s">
        <v>29</v>
      </c>
      <c r="D1668" t="s">
        <v>1</v>
      </c>
      <c r="E1668" t="s">
        <v>1115</v>
      </c>
      <c r="F1668" t="s">
        <v>2</v>
      </c>
    </row>
    <row r="1669" spans="1:6" x14ac:dyDescent="0.25">
      <c r="A1669" t="s">
        <v>21</v>
      </c>
      <c r="B1669" t="s">
        <v>1101</v>
      </c>
      <c r="C1669" t="s">
        <v>29</v>
      </c>
      <c r="D1669" t="s">
        <v>1</v>
      </c>
      <c r="E1669" t="s">
        <v>1116</v>
      </c>
      <c r="F1669" t="s">
        <v>2</v>
      </c>
    </row>
    <row r="1670" spans="1:6" x14ac:dyDescent="0.25">
      <c r="A1670" t="s">
        <v>21</v>
      </c>
      <c r="B1670" t="s">
        <v>1101</v>
      </c>
      <c r="C1670" t="s">
        <v>29</v>
      </c>
      <c r="D1670" t="s">
        <v>1</v>
      </c>
      <c r="E1670" t="s">
        <v>1117</v>
      </c>
      <c r="F1670" t="s">
        <v>2</v>
      </c>
    </row>
    <row r="1671" spans="1:6" x14ac:dyDescent="0.25">
      <c r="A1671" t="s">
        <v>21</v>
      </c>
      <c r="B1671" t="s">
        <v>1101</v>
      </c>
      <c r="C1671" t="s">
        <v>29</v>
      </c>
      <c r="D1671" t="s">
        <v>1</v>
      </c>
      <c r="E1671" t="s">
        <v>1118</v>
      </c>
      <c r="F1671" t="s">
        <v>2</v>
      </c>
    </row>
    <row r="1672" spans="1:6" x14ac:dyDescent="0.25">
      <c r="A1672" t="s">
        <v>21</v>
      </c>
      <c r="B1672" t="s">
        <v>1101</v>
      </c>
      <c r="C1672" t="s">
        <v>29</v>
      </c>
      <c r="D1672" t="s">
        <v>1</v>
      </c>
      <c r="E1672" t="s">
        <v>1119</v>
      </c>
      <c r="F1672" t="s">
        <v>7</v>
      </c>
    </row>
    <row r="1673" spans="1:6" x14ac:dyDescent="0.25">
      <c r="A1673" t="s">
        <v>21</v>
      </c>
      <c r="B1673" t="s">
        <v>1101</v>
      </c>
      <c r="C1673" t="s">
        <v>29</v>
      </c>
      <c r="D1673" t="s">
        <v>1</v>
      </c>
      <c r="E1673" t="s">
        <v>1120</v>
      </c>
      <c r="F1673" t="s">
        <v>8</v>
      </c>
    </row>
    <row r="1674" spans="1:6" x14ac:dyDescent="0.25">
      <c r="A1674" t="s">
        <v>21</v>
      </c>
      <c r="B1674" t="s">
        <v>1101</v>
      </c>
      <c r="C1674" t="s">
        <v>29</v>
      </c>
      <c r="D1674" t="s">
        <v>1</v>
      </c>
      <c r="E1674" t="s">
        <v>1121</v>
      </c>
      <c r="F1674" t="s">
        <v>2</v>
      </c>
    </row>
    <row r="1675" spans="1:6" x14ac:dyDescent="0.25">
      <c r="A1675" t="s">
        <v>21</v>
      </c>
      <c r="B1675" t="s">
        <v>1101</v>
      </c>
      <c r="C1675" t="s">
        <v>29</v>
      </c>
      <c r="D1675" t="s">
        <v>1</v>
      </c>
      <c r="E1675" t="s">
        <v>73</v>
      </c>
    </row>
    <row r="1676" spans="1:6" x14ac:dyDescent="0.25">
      <c r="A1676" t="s">
        <v>21</v>
      </c>
      <c r="B1676" t="s">
        <v>1101</v>
      </c>
      <c r="C1676" t="s">
        <v>34</v>
      </c>
      <c r="D1676" t="s">
        <v>1</v>
      </c>
      <c r="E1676" t="s">
        <v>1122</v>
      </c>
      <c r="F1676" t="s">
        <v>2</v>
      </c>
    </row>
    <row r="1677" spans="1:6" x14ac:dyDescent="0.25">
      <c r="A1677" t="s">
        <v>21</v>
      </c>
      <c r="B1677" t="s">
        <v>1101</v>
      </c>
      <c r="C1677" t="s">
        <v>34</v>
      </c>
      <c r="D1677" t="s">
        <v>1</v>
      </c>
      <c r="E1677" t="s">
        <v>1123</v>
      </c>
      <c r="F1677" t="s">
        <v>2</v>
      </c>
    </row>
    <row r="1678" spans="1:6" x14ac:dyDescent="0.25">
      <c r="A1678" t="s">
        <v>21</v>
      </c>
      <c r="B1678" t="s">
        <v>1101</v>
      </c>
      <c r="C1678" t="s">
        <v>39</v>
      </c>
      <c r="D1678" t="s">
        <v>1</v>
      </c>
      <c r="E1678" t="s">
        <v>63</v>
      </c>
    </row>
    <row r="1679" spans="1:6" x14ac:dyDescent="0.25">
      <c r="A1679" t="s">
        <v>21</v>
      </c>
      <c r="B1679" t="s">
        <v>1101</v>
      </c>
      <c r="C1679" t="s">
        <v>40</v>
      </c>
      <c r="D1679" t="s">
        <v>1</v>
      </c>
      <c r="E1679" t="s">
        <v>63</v>
      </c>
    </row>
    <row r="1680" spans="1:6" x14ac:dyDescent="0.25">
      <c r="A1680" t="s">
        <v>21</v>
      </c>
      <c r="B1680" t="s">
        <v>1101</v>
      </c>
      <c r="C1680" t="s">
        <v>41</v>
      </c>
      <c r="D1680" t="s">
        <v>1</v>
      </c>
      <c r="E1680" t="s">
        <v>1124</v>
      </c>
      <c r="F1680" t="s">
        <v>8</v>
      </c>
    </row>
    <row r="1681" spans="1:6" x14ac:dyDescent="0.25">
      <c r="A1681" t="s">
        <v>21</v>
      </c>
      <c r="B1681" t="s">
        <v>1101</v>
      </c>
      <c r="C1681" t="s">
        <v>41</v>
      </c>
      <c r="D1681" t="s">
        <v>1</v>
      </c>
      <c r="E1681" t="s">
        <v>1125</v>
      </c>
      <c r="F1681" t="s">
        <v>8</v>
      </c>
    </row>
    <row r="1682" spans="1:6" x14ac:dyDescent="0.25">
      <c r="A1682" t="s">
        <v>21</v>
      </c>
      <c r="B1682" t="s">
        <v>1126</v>
      </c>
      <c r="C1682" t="s">
        <v>29</v>
      </c>
      <c r="D1682" t="s">
        <v>30</v>
      </c>
      <c r="E1682" t="s">
        <v>1127</v>
      </c>
      <c r="F1682" t="s">
        <v>7</v>
      </c>
    </row>
    <row r="1683" spans="1:6" x14ac:dyDescent="0.25">
      <c r="A1683" t="s">
        <v>21</v>
      </c>
      <c r="B1683" t="s">
        <v>1126</v>
      </c>
      <c r="C1683" t="s">
        <v>34</v>
      </c>
      <c r="D1683" t="s">
        <v>30</v>
      </c>
      <c r="E1683" t="s">
        <v>1128</v>
      </c>
      <c r="F1683" t="s">
        <v>7</v>
      </c>
    </row>
    <row r="1684" spans="1:6" x14ac:dyDescent="0.25">
      <c r="A1684" t="s">
        <v>21</v>
      </c>
      <c r="B1684" t="s">
        <v>1126</v>
      </c>
      <c r="C1684" t="s">
        <v>34</v>
      </c>
      <c r="D1684" t="s">
        <v>30</v>
      </c>
      <c r="E1684" t="s">
        <v>1129</v>
      </c>
      <c r="F1684" t="s">
        <v>7</v>
      </c>
    </row>
    <row r="1685" spans="1:6" x14ac:dyDescent="0.25">
      <c r="A1685" t="s">
        <v>21</v>
      </c>
      <c r="B1685" t="s">
        <v>1126</v>
      </c>
      <c r="C1685" t="s">
        <v>34</v>
      </c>
      <c r="D1685" t="s">
        <v>30</v>
      </c>
      <c r="E1685" t="s">
        <v>1130</v>
      </c>
      <c r="F1685" t="s">
        <v>8</v>
      </c>
    </row>
    <row r="1686" spans="1:6" x14ac:dyDescent="0.25">
      <c r="A1686" t="s">
        <v>21</v>
      </c>
      <c r="B1686" t="s">
        <v>1126</v>
      </c>
      <c r="C1686" t="s">
        <v>34</v>
      </c>
      <c r="D1686" t="s">
        <v>30</v>
      </c>
      <c r="E1686" t="s">
        <v>1131</v>
      </c>
      <c r="F1686" t="s">
        <v>8</v>
      </c>
    </row>
    <row r="1687" spans="1:6" x14ac:dyDescent="0.25">
      <c r="A1687" t="s">
        <v>21</v>
      </c>
      <c r="B1687" t="s">
        <v>1126</v>
      </c>
      <c r="C1687" t="s">
        <v>39</v>
      </c>
      <c r="D1687" t="s">
        <v>30</v>
      </c>
      <c r="E1687" t="s">
        <v>35</v>
      </c>
    </row>
    <row r="1688" spans="1:6" x14ac:dyDescent="0.25">
      <c r="A1688" t="s">
        <v>21</v>
      </c>
      <c r="B1688" t="s">
        <v>1126</v>
      </c>
      <c r="C1688" t="s">
        <v>40</v>
      </c>
      <c r="D1688" t="s">
        <v>30</v>
      </c>
      <c r="E1688" t="s">
        <v>35</v>
      </c>
    </row>
    <row r="1689" spans="1:6" x14ac:dyDescent="0.25">
      <c r="A1689" t="s">
        <v>21</v>
      </c>
      <c r="B1689" t="s">
        <v>1126</v>
      </c>
      <c r="C1689" t="s">
        <v>41</v>
      </c>
      <c r="D1689" t="s">
        <v>30</v>
      </c>
      <c r="E1689" t="s">
        <v>35</v>
      </c>
    </row>
    <row r="1690" spans="1:6" x14ac:dyDescent="0.25">
      <c r="A1690" t="s">
        <v>21</v>
      </c>
      <c r="B1690" t="s">
        <v>1126</v>
      </c>
      <c r="C1690" t="s">
        <v>29</v>
      </c>
      <c r="D1690" t="s">
        <v>32</v>
      </c>
      <c r="E1690" t="s">
        <v>109</v>
      </c>
    </row>
    <row r="1691" spans="1:6" x14ac:dyDescent="0.25">
      <c r="A1691" t="s">
        <v>21</v>
      </c>
      <c r="B1691" t="s">
        <v>1126</v>
      </c>
      <c r="C1691" t="s">
        <v>29</v>
      </c>
      <c r="D1691" t="s">
        <v>32</v>
      </c>
      <c r="E1691" t="s">
        <v>1132</v>
      </c>
      <c r="F1691" t="s">
        <v>7</v>
      </c>
    </row>
    <row r="1692" spans="1:6" x14ac:dyDescent="0.25">
      <c r="A1692" t="s">
        <v>21</v>
      </c>
      <c r="B1692" t="s">
        <v>1126</v>
      </c>
      <c r="C1692" t="s">
        <v>29</v>
      </c>
      <c r="D1692" t="s">
        <v>32</v>
      </c>
      <c r="E1692" t="s">
        <v>1133</v>
      </c>
      <c r="F1692" t="s">
        <v>7</v>
      </c>
    </row>
    <row r="1693" spans="1:6" x14ac:dyDescent="0.25">
      <c r="A1693" t="s">
        <v>21</v>
      </c>
      <c r="B1693" t="s">
        <v>1126</v>
      </c>
      <c r="C1693" t="s">
        <v>29</v>
      </c>
      <c r="D1693" t="s">
        <v>32</v>
      </c>
      <c r="E1693" t="s">
        <v>1134</v>
      </c>
      <c r="F1693" t="s">
        <v>8</v>
      </c>
    </row>
    <row r="1694" spans="1:6" x14ac:dyDescent="0.25">
      <c r="A1694" t="s">
        <v>21</v>
      </c>
      <c r="B1694" t="s">
        <v>1126</v>
      </c>
      <c r="C1694" t="s">
        <v>34</v>
      </c>
      <c r="D1694" t="s">
        <v>32</v>
      </c>
      <c r="E1694" t="s">
        <v>109</v>
      </c>
    </row>
    <row r="1695" spans="1:6" x14ac:dyDescent="0.25">
      <c r="A1695" t="s">
        <v>21</v>
      </c>
      <c r="B1695" t="s">
        <v>1126</v>
      </c>
      <c r="C1695" t="s">
        <v>34</v>
      </c>
      <c r="D1695" t="s">
        <v>32</v>
      </c>
      <c r="E1695" t="s">
        <v>1135</v>
      </c>
      <c r="F1695" t="s">
        <v>7</v>
      </c>
    </row>
    <row r="1696" spans="1:6" x14ac:dyDescent="0.25">
      <c r="A1696" t="s">
        <v>21</v>
      </c>
      <c r="B1696" t="s">
        <v>1126</v>
      </c>
      <c r="C1696" t="s">
        <v>34</v>
      </c>
      <c r="D1696" t="s">
        <v>32</v>
      </c>
      <c r="E1696" t="s">
        <v>1136</v>
      </c>
      <c r="F1696" t="s">
        <v>2</v>
      </c>
    </row>
    <row r="1697" spans="1:6" x14ac:dyDescent="0.25">
      <c r="A1697" t="s">
        <v>21</v>
      </c>
      <c r="B1697" t="s">
        <v>1126</v>
      </c>
      <c r="C1697" t="s">
        <v>34</v>
      </c>
      <c r="D1697" t="s">
        <v>32</v>
      </c>
      <c r="E1697" t="s">
        <v>1137</v>
      </c>
      <c r="F1697" t="s">
        <v>2</v>
      </c>
    </row>
    <row r="1698" spans="1:6" x14ac:dyDescent="0.25">
      <c r="A1698" t="s">
        <v>21</v>
      </c>
      <c r="B1698" t="s">
        <v>1126</v>
      </c>
      <c r="C1698" t="s">
        <v>34</v>
      </c>
      <c r="D1698" t="s">
        <v>32</v>
      </c>
      <c r="E1698" t="s">
        <v>1138</v>
      </c>
      <c r="F1698" t="s">
        <v>8</v>
      </c>
    </row>
    <row r="1699" spans="1:6" x14ac:dyDescent="0.25">
      <c r="A1699" t="s">
        <v>21</v>
      </c>
      <c r="B1699" t="s">
        <v>1126</v>
      </c>
      <c r="C1699" t="s">
        <v>39</v>
      </c>
      <c r="D1699" t="s">
        <v>32</v>
      </c>
      <c r="E1699" t="s">
        <v>42</v>
      </c>
    </row>
    <row r="1700" spans="1:6" x14ac:dyDescent="0.25">
      <c r="A1700" t="s">
        <v>21</v>
      </c>
      <c r="B1700" t="s">
        <v>1126</v>
      </c>
      <c r="C1700" t="s">
        <v>40</v>
      </c>
      <c r="D1700" t="s">
        <v>32</v>
      </c>
      <c r="E1700" t="s">
        <v>42</v>
      </c>
    </row>
    <row r="1701" spans="1:6" x14ac:dyDescent="0.25">
      <c r="A1701" t="s">
        <v>21</v>
      </c>
      <c r="B1701" t="s">
        <v>1126</v>
      </c>
      <c r="C1701" t="s">
        <v>41</v>
      </c>
      <c r="D1701" t="s">
        <v>32</v>
      </c>
      <c r="E1701" t="s">
        <v>42</v>
      </c>
    </row>
    <row r="1702" spans="1:6" x14ac:dyDescent="0.25">
      <c r="A1702" t="s">
        <v>21</v>
      </c>
      <c r="B1702" t="s">
        <v>1126</v>
      </c>
      <c r="C1702" t="s">
        <v>29</v>
      </c>
      <c r="D1702" t="s">
        <v>1</v>
      </c>
      <c r="E1702" t="s">
        <v>73</v>
      </c>
    </row>
    <row r="1703" spans="1:6" x14ac:dyDescent="0.25">
      <c r="A1703" t="s">
        <v>21</v>
      </c>
      <c r="B1703" t="s">
        <v>1126</v>
      </c>
      <c r="C1703" t="s">
        <v>29</v>
      </c>
      <c r="D1703" t="s">
        <v>1</v>
      </c>
      <c r="E1703" t="s">
        <v>1139</v>
      </c>
      <c r="F1703" t="s">
        <v>2</v>
      </c>
    </row>
    <row r="1704" spans="1:6" x14ac:dyDescent="0.25">
      <c r="A1704" t="s">
        <v>21</v>
      </c>
      <c r="B1704" t="s">
        <v>1126</v>
      </c>
      <c r="C1704" t="s">
        <v>29</v>
      </c>
      <c r="D1704" t="s">
        <v>1</v>
      </c>
      <c r="E1704" t="s">
        <v>1140</v>
      </c>
      <c r="F1704" t="s">
        <v>2</v>
      </c>
    </row>
    <row r="1705" spans="1:6" x14ac:dyDescent="0.25">
      <c r="A1705" t="s">
        <v>21</v>
      </c>
      <c r="B1705" t="s">
        <v>1126</v>
      </c>
      <c r="C1705" t="s">
        <v>29</v>
      </c>
      <c r="D1705" t="s">
        <v>1</v>
      </c>
      <c r="E1705" t="s">
        <v>1141</v>
      </c>
      <c r="F1705" t="s">
        <v>2</v>
      </c>
    </row>
    <row r="1706" spans="1:6" x14ac:dyDescent="0.25">
      <c r="A1706" t="s">
        <v>21</v>
      </c>
      <c r="B1706" t="s">
        <v>1126</v>
      </c>
      <c r="C1706" t="s">
        <v>29</v>
      </c>
      <c r="D1706" t="s">
        <v>1</v>
      </c>
      <c r="E1706" t="s">
        <v>1142</v>
      </c>
      <c r="F1706" t="s">
        <v>2</v>
      </c>
    </row>
    <row r="1707" spans="1:6" x14ac:dyDescent="0.25">
      <c r="A1707" t="s">
        <v>21</v>
      </c>
      <c r="B1707" t="s">
        <v>1126</v>
      </c>
      <c r="C1707" t="s">
        <v>34</v>
      </c>
      <c r="D1707" t="s">
        <v>1</v>
      </c>
      <c r="E1707" t="s">
        <v>73</v>
      </c>
    </row>
    <row r="1708" spans="1:6" x14ac:dyDescent="0.25">
      <c r="A1708" t="s">
        <v>21</v>
      </c>
      <c r="B1708" t="s">
        <v>1126</v>
      </c>
      <c r="C1708" t="s">
        <v>34</v>
      </c>
      <c r="D1708" t="s">
        <v>1</v>
      </c>
      <c r="E1708" t="s">
        <v>1143</v>
      </c>
      <c r="F1708" t="s">
        <v>2</v>
      </c>
    </row>
    <row r="1709" spans="1:6" x14ac:dyDescent="0.25">
      <c r="A1709" t="s">
        <v>21</v>
      </c>
      <c r="B1709" t="s">
        <v>1126</v>
      </c>
      <c r="C1709" t="s">
        <v>39</v>
      </c>
      <c r="D1709" t="s">
        <v>1</v>
      </c>
      <c r="E1709" t="s">
        <v>63</v>
      </c>
    </row>
    <row r="1710" spans="1:6" x14ac:dyDescent="0.25">
      <c r="A1710" t="s">
        <v>21</v>
      </c>
      <c r="B1710" t="s">
        <v>1126</v>
      </c>
      <c r="C1710" t="s">
        <v>40</v>
      </c>
      <c r="D1710" t="s">
        <v>1</v>
      </c>
      <c r="E1710" t="s">
        <v>1144</v>
      </c>
      <c r="F1710" t="s">
        <v>2</v>
      </c>
    </row>
    <row r="1711" spans="1:6" x14ac:dyDescent="0.25">
      <c r="A1711" t="s">
        <v>21</v>
      </c>
      <c r="B1711" t="s">
        <v>1126</v>
      </c>
      <c r="C1711" t="s">
        <v>40</v>
      </c>
      <c r="D1711" t="s">
        <v>1</v>
      </c>
      <c r="E1711" t="s">
        <v>1145</v>
      </c>
      <c r="F1711" t="s">
        <v>7</v>
      </c>
    </row>
    <row r="1712" spans="1:6" x14ac:dyDescent="0.25">
      <c r="A1712" t="s">
        <v>21</v>
      </c>
      <c r="B1712" t="s">
        <v>1126</v>
      </c>
      <c r="C1712" t="s">
        <v>41</v>
      </c>
      <c r="D1712" t="s">
        <v>1</v>
      </c>
      <c r="E1712" t="s">
        <v>63</v>
      </c>
    </row>
    <row r="1713" spans="1:6" x14ac:dyDescent="0.25">
      <c r="A1713" t="s">
        <v>21</v>
      </c>
      <c r="B1713" t="s">
        <v>1146</v>
      </c>
      <c r="C1713" t="s">
        <v>29</v>
      </c>
      <c r="D1713" t="s">
        <v>30</v>
      </c>
      <c r="E1713" t="s">
        <v>35</v>
      </c>
    </row>
    <row r="1714" spans="1:6" x14ac:dyDescent="0.25">
      <c r="A1714" t="s">
        <v>21</v>
      </c>
      <c r="B1714" t="s">
        <v>1146</v>
      </c>
      <c r="C1714" t="s">
        <v>34</v>
      </c>
      <c r="D1714" t="s">
        <v>30</v>
      </c>
      <c r="E1714" t="s">
        <v>1147</v>
      </c>
      <c r="F1714" t="s">
        <v>7</v>
      </c>
    </row>
    <row r="1715" spans="1:6" x14ac:dyDescent="0.25">
      <c r="A1715" t="s">
        <v>21</v>
      </c>
      <c r="B1715" t="s">
        <v>1146</v>
      </c>
      <c r="C1715" t="s">
        <v>34</v>
      </c>
      <c r="D1715" t="s">
        <v>30</v>
      </c>
      <c r="E1715" t="s">
        <v>1148</v>
      </c>
      <c r="F1715" t="s">
        <v>7</v>
      </c>
    </row>
    <row r="1716" spans="1:6" x14ac:dyDescent="0.25">
      <c r="A1716" t="s">
        <v>21</v>
      </c>
      <c r="B1716" t="s">
        <v>1146</v>
      </c>
      <c r="C1716" t="s">
        <v>34</v>
      </c>
      <c r="D1716" t="s">
        <v>30</v>
      </c>
      <c r="E1716" t="s">
        <v>1149</v>
      </c>
      <c r="F1716" t="s">
        <v>8</v>
      </c>
    </row>
    <row r="1717" spans="1:6" x14ac:dyDescent="0.25">
      <c r="A1717" t="s">
        <v>21</v>
      </c>
      <c r="B1717" t="s">
        <v>1146</v>
      </c>
      <c r="C1717" t="s">
        <v>39</v>
      </c>
      <c r="D1717" t="s">
        <v>30</v>
      </c>
      <c r="E1717" t="s">
        <v>35</v>
      </c>
    </row>
    <row r="1718" spans="1:6" x14ac:dyDescent="0.25">
      <c r="A1718" t="s">
        <v>21</v>
      </c>
      <c r="B1718" t="s">
        <v>1146</v>
      </c>
      <c r="C1718" t="s">
        <v>40</v>
      </c>
      <c r="D1718" t="s">
        <v>30</v>
      </c>
      <c r="E1718" t="s">
        <v>35</v>
      </c>
    </row>
    <row r="1719" spans="1:6" x14ac:dyDescent="0.25">
      <c r="A1719" t="s">
        <v>21</v>
      </c>
      <c r="B1719" t="s">
        <v>1146</v>
      </c>
      <c r="C1719" t="s">
        <v>41</v>
      </c>
      <c r="D1719" t="s">
        <v>30</v>
      </c>
      <c r="E1719" t="s">
        <v>35</v>
      </c>
    </row>
    <row r="1720" spans="1:6" x14ac:dyDescent="0.25">
      <c r="A1720" t="s">
        <v>21</v>
      </c>
      <c r="B1720" t="s">
        <v>1146</v>
      </c>
      <c r="C1720" t="s">
        <v>29</v>
      </c>
      <c r="D1720" t="s">
        <v>32</v>
      </c>
      <c r="E1720" t="s">
        <v>42</v>
      </c>
    </row>
    <row r="1721" spans="1:6" x14ac:dyDescent="0.25">
      <c r="A1721" t="s">
        <v>21</v>
      </c>
      <c r="B1721" t="s">
        <v>1146</v>
      </c>
      <c r="C1721" t="s">
        <v>34</v>
      </c>
      <c r="D1721" t="s">
        <v>32</v>
      </c>
      <c r="E1721" t="s">
        <v>109</v>
      </c>
    </row>
    <row r="1722" spans="1:6" x14ac:dyDescent="0.25">
      <c r="A1722" t="s">
        <v>21</v>
      </c>
      <c r="B1722" t="s">
        <v>1146</v>
      </c>
      <c r="C1722" t="s">
        <v>34</v>
      </c>
      <c r="D1722" t="s">
        <v>32</v>
      </c>
      <c r="E1722" t="s">
        <v>1150</v>
      </c>
      <c r="F1722" t="s">
        <v>2</v>
      </c>
    </row>
    <row r="1723" spans="1:6" x14ac:dyDescent="0.25">
      <c r="A1723" t="s">
        <v>21</v>
      </c>
      <c r="B1723" t="s">
        <v>1146</v>
      </c>
      <c r="C1723" t="s">
        <v>39</v>
      </c>
      <c r="D1723" t="s">
        <v>32</v>
      </c>
      <c r="E1723" t="s">
        <v>42</v>
      </c>
    </row>
    <row r="1724" spans="1:6" x14ac:dyDescent="0.25">
      <c r="A1724" t="s">
        <v>21</v>
      </c>
      <c r="B1724" t="s">
        <v>1146</v>
      </c>
      <c r="C1724" t="s">
        <v>40</v>
      </c>
      <c r="D1724" t="s">
        <v>32</v>
      </c>
      <c r="E1724" t="s">
        <v>42</v>
      </c>
    </row>
    <row r="1725" spans="1:6" x14ac:dyDescent="0.25">
      <c r="A1725" t="s">
        <v>21</v>
      </c>
      <c r="B1725" t="s">
        <v>1146</v>
      </c>
      <c r="C1725" t="s">
        <v>41</v>
      </c>
      <c r="D1725" t="s">
        <v>32</v>
      </c>
      <c r="E1725" t="s">
        <v>42</v>
      </c>
    </row>
    <row r="1726" spans="1:6" x14ac:dyDescent="0.25">
      <c r="A1726" t="s">
        <v>21</v>
      </c>
      <c r="B1726" t="s">
        <v>1146</v>
      </c>
      <c r="C1726" t="s">
        <v>29</v>
      </c>
      <c r="D1726" t="s">
        <v>1</v>
      </c>
      <c r="E1726" t="s">
        <v>1151</v>
      </c>
      <c r="F1726" t="s">
        <v>2</v>
      </c>
    </row>
    <row r="1727" spans="1:6" x14ac:dyDescent="0.25">
      <c r="A1727" t="s">
        <v>21</v>
      </c>
      <c r="B1727" t="s">
        <v>1146</v>
      </c>
      <c r="C1727" t="s">
        <v>34</v>
      </c>
      <c r="D1727" t="s">
        <v>1</v>
      </c>
      <c r="E1727" t="s">
        <v>73</v>
      </c>
    </row>
    <row r="1728" spans="1:6" x14ac:dyDescent="0.25">
      <c r="A1728" t="s">
        <v>21</v>
      </c>
      <c r="B1728" t="s">
        <v>1146</v>
      </c>
      <c r="C1728" t="s">
        <v>34</v>
      </c>
      <c r="D1728" t="s">
        <v>1</v>
      </c>
      <c r="E1728" t="s">
        <v>1152</v>
      </c>
      <c r="F1728" t="s">
        <v>2</v>
      </c>
    </row>
    <row r="1729" spans="1:6" x14ac:dyDescent="0.25">
      <c r="A1729" t="s">
        <v>21</v>
      </c>
      <c r="B1729" t="s">
        <v>1146</v>
      </c>
      <c r="C1729" t="s">
        <v>34</v>
      </c>
      <c r="D1729" t="s">
        <v>1</v>
      </c>
      <c r="E1729" t="s">
        <v>1153</v>
      </c>
      <c r="F1729" t="s">
        <v>2</v>
      </c>
    </row>
    <row r="1730" spans="1:6" x14ac:dyDescent="0.25">
      <c r="A1730" t="s">
        <v>21</v>
      </c>
      <c r="B1730" t="s">
        <v>1146</v>
      </c>
      <c r="C1730" t="s">
        <v>39</v>
      </c>
      <c r="D1730" t="s">
        <v>1</v>
      </c>
      <c r="E1730" t="s">
        <v>63</v>
      </c>
    </row>
    <row r="1731" spans="1:6" x14ac:dyDescent="0.25">
      <c r="A1731" t="s">
        <v>21</v>
      </c>
      <c r="B1731" t="s">
        <v>1146</v>
      </c>
      <c r="C1731" t="s">
        <v>40</v>
      </c>
      <c r="D1731" t="s">
        <v>1</v>
      </c>
      <c r="E1731" t="s">
        <v>63</v>
      </c>
    </row>
    <row r="1732" spans="1:6" x14ac:dyDescent="0.25">
      <c r="A1732" t="s">
        <v>21</v>
      </c>
      <c r="B1732" t="s">
        <v>1146</v>
      </c>
      <c r="C1732" t="s">
        <v>41</v>
      </c>
      <c r="D1732" t="s">
        <v>1</v>
      </c>
      <c r="E1732" t="s">
        <v>63</v>
      </c>
    </row>
    <row r="1733" spans="1:6" x14ac:dyDescent="0.25">
      <c r="A1733" t="s">
        <v>21</v>
      </c>
      <c r="B1733" t="s">
        <v>1154</v>
      </c>
      <c r="C1733" t="s">
        <v>29</v>
      </c>
      <c r="D1733" t="s">
        <v>30</v>
      </c>
      <c r="E1733" t="s">
        <v>1155</v>
      </c>
      <c r="F1733" t="s">
        <v>7</v>
      </c>
    </row>
    <row r="1734" spans="1:6" x14ac:dyDescent="0.25">
      <c r="A1734" t="s">
        <v>21</v>
      </c>
      <c r="B1734" t="s">
        <v>1154</v>
      </c>
      <c r="C1734" t="s">
        <v>29</v>
      </c>
      <c r="D1734" t="s">
        <v>30</v>
      </c>
      <c r="E1734" t="s">
        <v>1156</v>
      </c>
      <c r="F1734" t="s">
        <v>7</v>
      </c>
    </row>
    <row r="1735" spans="1:6" x14ac:dyDescent="0.25">
      <c r="A1735" t="s">
        <v>21</v>
      </c>
      <c r="B1735" t="s">
        <v>1154</v>
      </c>
      <c r="C1735" t="s">
        <v>29</v>
      </c>
      <c r="D1735" t="s">
        <v>30</v>
      </c>
      <c r="E1735" t="s">
        <v>1157</v>
      </c>
      <c r="F1735" t="s">
        <v>8</v>
      </c>
    </row>
    <row r="1736" spans="1:6" x14ac:dyDescent="0.25">
      <c r="A1736" t="s">
        <v>21</v>
      </c>
      <c r="B1736" t="s">
        <v>1154</v>
      </c>
      <c r="C1736" t="s">
        <v>34</v>
      </c>
      <c r="D1736" t="s">
        <v>30</v>
      </c>
      <c r="E1736" t="s">
        <v>1158</v>
      </c>
      <c r="F1736" t="s">
        <v>7</v>
      </c>
    </row>
    <row r="1737" spans="1:6" x14ac:dyDescent="0.25">
      <c r="A1737" t="s">
        <v>21</v>
      </c>
      <c r="B1737" t="s">
        <v>1154</v>
      </c>
      <c r="C1737" t="s">
        <v>34</v>
      </c>
      <c r="D1737" t="s">
        <v>30</v>
      </c>
      <c r="E1737" t="s">
        <v>1159</v>
      </c>
      <c r="F1737" t="s">
        <v>7</v>
      </c>
    </row>
    <row r="1738" spans="1:6" x14ac:dyDescent="0.25">
      <c r="A1738" t="s">
        <v>21</v>
      </c>
      <c r="B1738" t="s">
        <v>1154</v>
      </c>
      <c r="C1738" t="s">
        <v>39</v>
      </c>
      <c r="D1738" t="s">
        <v>30</v>
      </c>
      <c r="E1738" t="s">
        <v>35</v>
      </c>
    </row>
    <row r="1739" spans="1:6" x14ac:dyDescent="0.25">
      <c r="A1739" t="s">
        <v>21</v>
      </c>
      <c r="B1739" t="s">
        <v>1154</v>
      </c>
      <c r="C1739" t="s">
        <v>40</v>
      </c>
      <c r="D1739" t="s">
        <v>30</v>
      </c>
      <c r="E1739" t="s">
        <v>35</v>
      </c>
    </row>
    <row r="1740" spans="1:6" x14ac:dyDescent="0.25">
      <c r="A1740" t="s">
        <v>21</v>
      </c>
      <c r="B1740" t="s">
        <v>1154</v>
      </c>
      <c r="C1740" t="s">
        <v>41</v>
      </c>
      <c r="D1740" t="s">
        <v>30</v>
      </c>
      <c r="E1740" t="s">
        <v>35</v>
      </c>
    </row>
    <row r="1741" spans="1:6" x14ac:dyDescent="0.25">
      <c r="A1741" t="s">
        <v>21</v>
      </c>
      <c r="B1741" t="s">
        <v>1154</v>
      </c>
      <c r="C1741" t="s">
        <v>29</v>
      </c>
      <c r="D1741" t="s">
        <v>32</v>
      </c>
      <c r="E1741" t="s">
        <v>109</v>
      </c>
    </row>
    <row r="1742" spans="1:6" x14ac:dyDescent="0.25">
      <c r="A1742" t="s">
        <v>21</v>
      </c>
      <c r="B1742" t="s">
        <v>1154</v>
      </c>
      <c r="C1742" t="s">
        <v>29</v>
      </c>
      <c r="D1742" t="s">
        <v>32</v>
      </c>
      <c r="E1742" t="s">
        <v>1160</v>
      </c>
      <c r="F1742" t="s">
        <v>8</v>
      </c>
    </row>
    <row r="1743" spans="1:6" x14ac:dyDescent="0.25">
      <c r="A1743" t="s">
        <v>21</v>
      </c>
      <c r="B1743" t="s">
        <v>1154</v>
      </c>
      <c r="C1743" t="s">
        <v>29</v>
      </c>
      <c r="D1743" t="s">
        <v>32</v>
      </c>
      <c r="E1743" t="s">
        <v>1161</v>
      </c>
      <c r="F1743" t="s">
        <v>8</v>
      </c>
    </row>
    <row r="1744" spans="1:6" x14ac:dyDescent="0.25">
      <c r="A1744" t="s">
        <v>21</v>
      </c>
      <c r="B1744" t="s">
        <v>1154</v>
      </c>
      <c r="C1744" t="s">
        <v>29</v>
      </c>
      <c r="D1744" t="s">
        <v>32</v>
      </c>
      <c r="E1744" t="s">
        <v>1162</v>
      </c>
      <c r="F1744" t="s">
        <v>8</v>
      </c>
    </row>
    <row r="1745" spans="1:6" x14ac:dyDescent="0.25">
      <c r="A1745" t="s">
        <v>21</v>
      </c>
      <c r="B1745" t="s">
        <v>1154</v>
      </c>
      <c r="C1745" t="s">
        <v>29</v>
      </c>
      <c r="D1745" t="s">
        <v>32</v>
      </c>
      <c r="E1745" t="s">
        <v>1163</v>
      </c>
      <c r="F1745" t="s">
        <v>8</v>
      </c>
    </row>
    <row r="1746" spans="1:6" x14ac:dyDescent="0.25">
      <c r="A1746" t="s">
        <v>21</v>
      </c>
      <c r="B1746" t="s">
        <v>1154</v>
      </c>
      <c r="C1746" t="s">
        <v>29</v>
      </c>
      <c r="D1746" t="s">
        <v>32</v>
      </c>
      <c r="E1746" t="s">
        <v>1164</v>
      </c>
      <c r="F1746" t="s">
        <v>2</v>
      </c>
    </row>
    <row r="1747" spans="1:6" x14ac:dyDescent="0.25">
      <c r="A1747" t="s">
        <v>21</v>
      </c>
      <c r="B1747" t="s">
        <v>1154</v>
      </c>
      <c r="C1747" t="s">
        <v>34</v>
      </c>
      <c r="D1747" t="s">
        <v>32</v>
      </c>
      <c r="E1747" t="s">
        <v>109</v>
      </c>
    </row>
    <row r="1748" spans="1:6" x14ac:dyDescent="0.25">
      <c r="A1748" t="s">
        <v>21</v>
      </c>
      <c r="B1748" t="s">
        <v>1154</v>
      </c>
      <c r="C1748" t="s">
        <v>34</v>
      </c>
      <c r="D1748" t="s">
        <v>32</v>
      </c>
      <c r="E1748" t="s">
        <v>1165</v>
      </c>
      <c r="F1748" t="s">
        <v>8</v>
      </c>
    </row>
    <row r="1749" spans="1:6" x14ac:dyDescent="0.25">
      <c r="A1749" t="s">
        <v>21</v>
      </c>
      <c r="B1749" t="s">
        <v>1154</v>
      </c>
      <c r="C1749" t="s">
        <v>34</v>
      </c>
      <c r="D1749" t="s">
        <v>32</v>
      </c>
      <c r="E1749" t="s">
        <v>1166</v>
      </c>
      <c r="F1749" t="s">
        <v>7</v>
      </c>
    </row>
    <row r="1750" spans="1:6" x14ac:dyDescent="0.25">
      <c r="A1750" t="s">
        <v>21</v>
      </c>
      <c r="B1750" t="s">
        <v>1154</v>
      </c>
      <c r="C1750" t="s">
        <v>34</v>
      </c>
      <c r="D1750" t="s">
        <v>32</v>
      </c>
      <c r="E1750" t="s">
        <v>1167</v>
      </c>
      <c r="F1750" t="s">
        <v>7</v>
      </c>
    </row>
    <row r="1751" spans="1:6" x14ac:dyDescent="0.25">
      <c r="A1751" t="s">
        <v>21</v>
      </c>
      <c r="B1751" t="s">
        <v>1154</v>
      </c>
      <c r="C1751" t="s">
        <v>34</v>
      </c>
      <c r="D1751" t="s">
        <v>32</v>
      </c>
      <c r="E1751" t="s">
        <v>1168</v>
      </c>
      <c r="F1751" t="s">
        <v>8</v>
      </c>
    </row>
    <row r="1752" spans="1:6" x14ac:dyDescent="0.25">
      <c r="A1752" t="s">
        <v>21</v>
      </c>
      <c r="B1752" t="s">
        <v>1154</v>
      </c>
      <c r="C1752" t="s">
        <v>34</v>
      </c>
      <c r="D1752" t="s">
        <v>32</v>
      </c>
      <c r="E1752" t="s">
        <v>1169</v>
      </c>
      <c r="F1752" t="s">
        <v>8</v>
      </c>
    </row>
    <row r="1753" spans="1:6" x14ac:dyDescent="0.25">
      <c r="A1753" t="s">
        <v>21</v>
      </c>
      <c r="B1753" t="s">
        <v>1154</v>
      </c>
      <c r="C1753" t="s">
        <v>34</v>
      </c>
      <c r="D1753" t="s">
        <v>32</v>
      </c>
      <c r="E1753" t="s">
        <v>1170</v>
      </c>
      <c r="F1753" t="s">
        <v>7</v>
      </c>
    </row>
    <row r="1754" spans="1:6" x14ac:dyDescent="0.25">
      <c r="A1754" t="s">
        <v>21</v>
      </c>
      <c r="B1754" t="s">
        <v>1154</v>
      </c>
      <c r="C1754" t="s">
        <v>39</v>
      </c>
      <c r="D1754" t="s">
        <v>32</v>
      </c>
      <c r="E1754" t="s">
        <v>42</v>
      </c>
    </row>
    <row r="1755" spans="1:6" x14ac:dyDescent="0.25">
      <c r="A1755" t="s">
        <v>21</v>
      </c>
      <c r="B1755" t="s">
        <v>1154</v>
      </c>
      <c r="C1755" t="s">
        <v>40</v>
      </c>
      <c r="D1755" t="s">
        <v>32</v>
      </c>
      <c r="E1755" t="s">
        <v>42</v>
      </c>
    </row>
    <row r="1756" spans="1:6" x14ac:dyDescent="0.25">
      <c r="A1756" t="s">
        <v>21</v>
      </c>
      <c r="B1756" t="s">
        <v>1154</v>
      </c>
      <c r="C1756" t="s">
        <v>41</v>
      </c>
      <c r="D1756" t="s">
        <v>32</v>
      </c>
      <c r="E1756" t="s">
        <v>42</v>
      </c>
    </row>
    <row r="1757" spans="1:6" x14ac:dyDescent="0.25">
      <c r="A1757" t="s">
        <v>21</v>
      </c>
      <c r="B1757" t="s">
        <v>1154</v>
      </c>
      <c r="C1757" t="s">
        <v>29</v>
      </c>
      <c r="D1757" t="s">
        <v>1</v>
      </c>
      <c r="E1757" t="s">
        <v>73</v>
      </c>
    </row>
    <row r="1758" spans="1:6" x14ac:dyDescent="0.25">
      <c r="A1758" t="s">
        <v>21</v>
      </c>
      <c r="B1758" t="s">
        <v>1154</v>
      </c>
      <c r="C1758" t="s">
        <v>29</v>
      </c>
      <c r="D1758" t="s">
        <v>1</v>
      </c>
      <c r="E1758" t="s">
        <v>1171</v>
      </c>
      <c r="F1758" t="s">
        <v>2</v>
      </c>
    </row>
    <row r="1759" spans="1:6" x14ac:dyDescent="0.25">
      <c r="A1759" t="s">
        <v>21</v>
      </c>
      <c r="B1759" t="s">
        <v>1154</v>
      </c>
      <c r="C1759" t="s">
        <v>29</v>
      </c>
      <c r="D1759" t="s">
        <v>1</v>
      </c>
      <c r="E1759" t="s">
        <v>1172</v>
      </c>
      <c r="F1759" t="s">
        <v>2</v>
      </c>
    </row>
    <row r="1760" spans="1:6" x14ac:dyDescent="0.25">
      <c r="A1760" t="s">
        <v>21</v>
      </c>
      <c r="B1760" t="s">
        <v>1154</v>
      </c>
      <c r="C1760" t="s">
        <v>29</v>
      </c>
      <c r="D1760" t="s">
        <v>1</v>
      </c>
      <c r="E1760" t="s">
        <v>1173</v>
      </c>
      <c r="F1760" t="s">
        <v>2</v>
      </c>
    </row>
    <row r="1761" spans="1:6" x14ac:dyDescent="0.25">
      <c r="A1761" t="s">
        <v>21</v>
      </c>
      <c r="B1761" t="s">
        <v>1154</v>
      </c>
      <c r="C1761" t="s">
        <v>29</v>
      </c>
      <c r="D1761" t="s">
        <v>1</v>
      </c>
      <c r="E1761" t="s">
        <v>1174</v>
      </c>
      <c r="F1761" t="s">
        <v>2</v>
      </c>
    </row>
    <row r="1762" spans="1:6" x14ac:dyDescent="0.25">
      <c r="A1762" t="s">
        <v>21</v>
      </c>
      <c r="B1762" t="s">
        <v>1154</v>
      </c>
      <c r="C1762" t="s">
        <v>29</v>
      </c>
      <c r="D1762" t="s">
        <v>1</v>
      </c>
      <c r="E1762" t="s">
        <v>1175</v>
      </c>
      <c r="F1762" t="s">
        <v>2</v>
      </c>
    </row>
    <row r="1763" spans="1:6" x14ac:dyDescent="0.25">
      <c r="A1763" t="s">
        <v>21</v>
      </c>
      <c r="B1763" t="s">
        <v>1154</v>
      </c>
      <c r="C1763" t="s">
        <v>29</v>
      </c>
      <c r="D1763" t="s">
        <v>1</v>
      </c>
      <c r="E1763" t="s">
        <v>1176</v>
      </c>
      <c r="F1763" t="s">
        <v>2</v>
      </c>
    </row>
    <row r="1764" spans="1:6" x14ac:dyDescent="0.25">
      <c r="A1764" t="s">
        <v>21</v>
      </c>
      <c r="B1764" t="s">
        <v>1154</v>
      </c>
      <c r="C1764" t="s">
        <v>34</v>
      </c>
      <c r="D1764" t="s">
        <v>1</v>
      </c>
      <c r="E1764" t="s">
        <v>73</v>
      </c>
    </row>
    <row r="1765" spans="1:6" x14ac:dyDescent="0.25">
      <c r="A1765" t="s">
        <v>21</v>
      </c>
      <c r="B1765" t="s">
        <v>1154</v>
      </c>
      <c r="C1765" t="s">
        <v>34</v>
      </c>
      <c r="D1765" t="s">
        <v>1</v>
      </c>
      <c r="E1765" t="s">
        <v>1177</v>
      </c>
      <c r="F1765" t="s">
        <v>2</v>
      </c>
    </row>
    <row r="1766" spans="1:6" x14ac:dyDescent="0.25">
      <c r="A1766" t="s">
        <v>21</v>
      </c>
      <c r="B1766" t="s">
        <v>1154</v>
      </c>
      <c r="C1766" t="s">
        <v>34</v>
      </c>
      <c r="D1766" t="s">
        <v>1</v>
      </c>
      <c r="E1766" t="s">
        <v>1178</v>
      </c>
      <c r="F1766" t="s">
        <v>2</v>
      </c>
    </row>
    <row r="1767" spans="1:6" x14ac:dyDescent="0.25">
      <c r="A1767" t="s">
        <v>21</v>
      </c>
      <c r="B1767" t="s">
        <v>1154</v>
      </c>
      <c r="C1767" t="s">
        <v>34</v>
      </c>
      <c r="D1767" t="s">
        <v>1</v>
      </c>
      <c r="E1767" t="s">
        <v>1179</v>
      </c>
      <c r="F1767" t="s">
        <v>2</v>
      </c>
    </row>
    <row r="1768" spans="1:6" x14ac:dyDescent="0.25">
      <c r="A1768" t="s">
        <v>21</v>
      </c>
      <c r="B1768" t="s">
        <v>1154</v>
      </c>
      <c r="C1768" t="s">
        <v>34</v>
      </c>
      <c r="D1768" t="s">
        <v>1</v>
      </c>
      <c r="E1768" t="s">
        <v>1180</v>
      </c>
      <c r="F1768" t="s">
        <v>2</v>
      </c>
    </row>
    <row r="1769" spans="1:6" x14ac:dyDescent="0.25">
      <c r="A1769" t="s">
        <v>21</v>
      </c>
      <c r="B1769" t="s">
        <v>1154</v>
      </c>
      <c r="C1769" t="s">
        <v>34</v>
      </c>
      <c r="D1769" t="s">
        <v>1</v>
      </c>
      <c r="E1769" t="s">
        <v>1181</v>
      </c>
      <c r="F1769" t="s">
        <v>2</v>
      </c>
    </row>
    <row r="1770" spans="1:6" x14ac:dyDescent="0.25">
      <c r="A1770" t="s">
        <v>21</v>
      </c>
      <c r="B1770" t="s">
        <v>1154</v>
      </c>
      <c r="C1770" t="s">
        <v>34</v>
      </c>
      <c r="D1770" t="s">
        <v>1</v>
      </c>
      <c r="E1770" t="s">
        <v>1182</v>
      </c>
      <c r="F1770" t="s">
        <v>2</v>
      </c>
    </row>
    <row r="1771" spans="1:6" x14ac:dyDescent="0.25">
      <c r="A1771" t="s">
        <v>21</v>
      </c>
      <c r="B1771" t="s">
        <v>1154</v>
      </c>
      <c r="C1771" t="s">
        <v>39</v>
      </c>
      <c r="D1771" t="s">
        <v>1</v>
      </c>
      <c r="E1771" t="s">
        <v>1183</v>
      </c>
      <c r="F1771" t="s">
        <v>2</v>
      </c>
    </row>
    <row r="1772" spans="1:6" x14ac:dyDescent="0.25">
      <c r="A1772" t="s">
        <v>21</v>
      </c>
      <c r="B1772" t="s">
        <v>1154</v>
      </c>
      <c r="C1772" t="s">
        <v>39</v>
      </c>
      <c r="D1772" t="s">
        <v>1</v>
      </c>
      <c r="E1772" t="s">
        <v>1184</v>
      </c>
      <c r="F1772" t="s">
        <v>2</v>
      </c>
    </row>
    <row r="1773" spans="1:6" x14ac:dyDescent="0.25">
      <c r="A1773" t="s">
        <v>21</v>
      </c>
      <c r="B1773" t="s">
        <v>1154</v>
      </c>
      <c r="C1773" t="s">
        <v>40</v>
      </c>
      <c r="D1773" t="s">
        <v>1</v>
      </c>
      <c r="E1773" t="s">
        <v>63</v>
      </c>
    </row>
    <row r="1774" spans="1:6" x14ac:dyDescent="0.25">
      <c r="A1774" t="s">
        <v>21</v>
      </c>
      <c r="B1774" t="s">
        <v>1154</v>
      </c>
      <c r="C1774" t="s">
        <v>41</v>
      </c>
      <c r="D1774" t="s">
        <v>1</v>
      </c>
      <c r="E1774" t="s">
        <v>63</v>
      </c>
    </row>
    <row r="1775" spans="1:6" x14ac:dyDescent="0.25">
      <c r="A1775" t="s">
        <v>21</v>
      </c>
      <c r="B1775" t="s">
        <v>1185</v>
      </c>
      <c r="C1775" t="s">
        <v>29</v>
      </c>
      <c r="D1775" t="s">
        <v>30</v>
      </c>
      <c r="E1775" t="s">
        <v>1186</v>
      </c>
      <c r="F1775" t="s">
        <v>7</v>
      </c>
    </row>
    <row r="1776" spans="1:6" x14ac:dyDescent="0.25">
      <c r="A1776" t="s">
        <v>21</v>
      </c>
      <c r="B1776" t="s">
        <v>1185</v>
      </c>
      <c r="C1776" t="s">
        <v>29</v>
      </c>
      <c r="D1776" t="s">
        <v>30</v>
      </c>
      <c r="E1776" t="s">
        <v>1187</v>
      </c>
      <c r="F1776" t="s">
        <v>7</v>
      </c>
    </row>
    <row r="1777" spans="1:6" x14ac:dyDescent="0.25">
      <c r="A1777" t="s">
        <v>21</v>
      </c>
      <c r="B1777" t="s">
        <v>1185</v>
      </c>
      <c r="C1777" t="s">
        <v>29</v>
      </c>
      <c r="D1777" t="s">
        <v>30</v>
      </c>
      <c r="E1777" t="s">
        <v>1188</v>
      </c>
      <c r="F1777" t="s">
        <v>2</v>
      </c>
    </row>
    <row r="1778" spans="1:6" x14ac:dyDescent="0.25">
      <c r="A1778" t="s">
        <v>21</v>
      </c>
      <c r="B1778" t="s">
        <v>1185</v>
      </c>
      <c r="C1778" t="s">
        <v>29</v>
      </c>
      <c r="D1778" t="s">
        <v>30</v>
      </c>
      <c r="E1778" t="s">
        <v>1189</v>
      </c>
      <c r="F1778" t="s">
        <v>2</v>
      </c>
    </row>
    <row r="1779" spans="1:6" x14ac:dyDescent="0.25">
      <c r="A1779" t="s">
        <v>21</v>
      </c>
      <c r="B1779" t="s">
        <v>1185</v>
      </c>
      <c r="C1779" t="s">
        <v>34</v>
      </c>
      <c r="D1779" t="s">
        <v>30</v>
      </c>
      <c r="E1779" t="s">
        <v>35</v>
      </c>
    </row>
    <row r="1780" spans="1:6" x14ac:dyDescent="0.25">
      <c r="A1780" t="s">
        <v>21</v>
      </c>
      <c r="B1780" t="s">
        <v>1185</v>
      </c>
      <c r="C1780" t="s">
        <v>39</v>
      </c>
      <c r="D1780" t="s">
        <v>30</v>
      </c>
      <c r="E1780" t="s">
        <v>35</v>
      </c>
    </row>
    <row r="1781" spans="1:6" x14ac:dyDescent="0.25">
      <c r="A1781" t="s">
        <v>21</v>
      </c>
      <c r="B1781" t="s">
        <v>1185</v>
      </c>
      <c r="C1781" t="s">
        <v>40</v>
      </c>
      <c r="D1781" t="s">
        <v>30</v>
      </c>
      <c r="E1781" t="s">
        <v>35</v>
      </c>
    </row>
    <row r="1782" spans="1:6" x14ac:dyDescent="0.25">
      <c r="A1782" t="s">
        <v>21</v>
      </c>
      <c r="B1782" t="s">
        <v>1185</v>
      </c>
      <c r="C1782" t="s">
        <v>41</v>
      </c>
      <c r="D1782" t="s">
        <v>30</v>
      </c>
      <c r="E1782" t="s">
        <v>35</v>
      </c>
    </row>
    <row r="1783" spans="1:6" x14ac:dyDescent="0.25">
      <c r="A1783" t="s">
        <v>21</v>
      </c>
      <c r="B1783" t="s">
        <v>1185</v>
      </c>
      <c r="C1783" t="s">
        <v>29</v>
      </c>
      <c r="D1783" t="s">
        <v>32</v>
      </c>
      <c r="E1783" t="s">
        <v>109</v>
      </c>
    </row>
    <row r="1784" spans="1:6" x14ac:dyDescent="0.25">
      <c r="A1784" t="s">
        <v>21</v>
      </c>
      <c r="B1784" t="s">
        <v>1185</v>
      </c>
      <c r="C1784" t="s">
        <v>29</v>
      </c>
      <c r="D1784" t="s">
        <v>32</v>
      </c>
      <c r="E1784" t="s">
        <v>1190</v>
      </c>
      <c r="F1784" t="s">
        <v>8</v>
      </c>
    </row>
    <row r="1785" spans="1:6" x14ac:dyDescent="0.25">
      <c r="A1785" t="s">
        <v>21</v>
      </c>
      <c r="B1785" t="s">
        <v>1185</v>
      </c>
      <c r="C1785" t="s">
        <v>29</v>
      </c>
      <c r="D1785" t="s">
        <v>32</v>
      </c>
      <c r="E1785" t="s">
        <v>1191</v>
      </c>
      <c r="F1785" t="s">
        <v>8</v>
      </c>
    </row>
    <row r="1786" spans="1:6" x14ac:dyDescent="0.25">
      <c r="A1786" t="s">
        <v>21</v>
      </c>
      <c r="B1786" t="s">
        <v>1185</v>
      </c>
      <c r="C1786" t="s">
        <v>29</v>
      </c>
      <c r="D1786" t="s">
        <v>32</v>
      </c>
      <c r="E1786" t="s">
        <v>1192</v>
      </c>
      <c r="F1786" t="s">
        <v>2</v>
      </c>
    </row>
    <row r="1787" spans="1:6" x14ac:dyDescent="0.25">
      <c r="A1787" t="s">
        <v>21</v>
      </c>
      <c r="B1787" t="s">
        <v>1185</v>
      </c>
      <c r="C1787" t="s">
        <v>34</v>
      </c>
      <c r="D1787" t="s">
        <v>32</v>
      </c>
      <c r="E1787" t="s">
        <v>1193</v>
      </c>
      <c r="F1787" t="s">
        <v>7</v>
      </c>
    </row>
    <row r="1788" spans="1:6" x14ac:dyDescent="0.25">
      <c r="A1788" t="s">
        <v>21</v>
      </c>
      <c r="B1788" t="s">
        <v>1185</v>
      </c>
      <c r="C1788" t="s">
        <v>34</v>
      </c>
      <c r="D1788" t="s">
        <v>32</v>
      </c>
      <c r="E1788" t="s">
        <v>1194</v>
      </c>
      <c r="F1788" t="s">
        <v>7</v>
      </c>
    </row>
    <row r="1789" spans="1:6" x14ac:dyDescent="0.25">
      <c r="A1789" t="s">
        <v>21</v>
      </c>
      <c r="B1789" t="s">
        <v>1185</v>
      </c>
      <c r="C1789" t="s">
        <v>34</v>
      </c>
      <c r="D1789" t="s">
        <v>32</v>
      </c>
      <c r="E1789" t="s">
        <v>1195</v>
      </c>
      <c r="F1789" t="s">
        <v>7</v>
      </c>
    </row>
    <row r="1790" spans="1:6" x14ac:dyDescent="0.25">
      <c r="A1790" t="s">
        <v>21</v>
      </c>
      <c r="B1790" t="s">
        <v>1185</v>
      </c>
      <c r="C1790" t="s">
        <v>39</v>
      </c>
      <c r="D1790" t="s">
        <v>32</v>
      </c>
      <c r="E1790" t="s">
        <v>42</v>
      </c>
    </row>
    <row r="1791" spans="1:6" x14ac:dyDescent="0.25">
      <c r="A1791" t="s">
        <v>21</v>
      </c>
      <c r="B1791" t="s">
        <v>1185</v>
      </c>
      <c r="C1791" t="s">
        <v>40</v>
      </c>
      <c r="D1791" t="s">
        <v>32</v>
      </c>
      <c r="E1791" t="s">
        <v>42</v>
      </c>
    </row>
    <row r="1792" spans="1:6" x14ac:dyDescent="0.25">
      <c r="A1792" t="s">
        <v>21</v>
      </c>
      <c r="B1792" t="s">
        <v>1185</v>
      </c>
      <c r="C1792" t="s">
        <v>41</v>
      </c>
      <c r="D1792" t="s">
        <v>32</v>
      </c>
      <c r="E1792" t="s">
        <v>42</v>
      </c>
    </row>
    <row r="1793" spans="1:6" x14ac:dyDescent="0.25">
      <c r="A1793" t="s">
        <v>21</v>
      </c>
      <c r="B1793" t="s">
        <v>1185</v>
      </c>
      <c r="C1793" t="s">
        <v>29</v>
      </c>
      <c r="D1793" t="s">
        <v>1</v>
      </c>
      <c r="E1793" t="s">
        <v>73</v>
      </c>
    </row>
    <row r="1794" spans="1:6" x14ac:dyDescent="0.25">
      <c r="A1794" t="s">
        <v>21</v>
      </c>
      <c r="B1794" t="s">
        <v>1185</v>
      </c>
      <c r="C1794" t="s">
        <v>29</v>
      </c>
      <c r="D1794" t="s">
        <v>1</v>
      </c>
      <c r="E1794" t="s">
        <v>1196</v>
      </c>
      <c r="F1794" t="s">
        <v>2</v>
      </c>
    </row>
    <row r="1795" spans="1:6" x14ac:dyDescent="0.25">
      <c r="A1795" t="s">
        <v>21</v>
      </c>
      <c r="B1795" t="s">
        <v>1185</v>
      </c>
      <c r="C1795" t="s">
        <v>29</v>
      </c>
      <c r="D1795" t="s">
        <v>1</v>
      </c>
      <c r="E1795" t="s">
        <v>1197</v>
      </c>
      <c r="F1795" t="s">
        <v>2</v>
      </c>
    </row>
    <row r="1796" spans="1:6" x14ac:dyDescent="0.25">
      <c r="A1796" t="s">
        <v>21</v>
      </c>
      <c r="B1796" t="s">
        <v>1185</v>
      </c>
      <c r="C1796" t="s">
        <v>29</v>
      </c>
      <c r="D1796" t="s">
        <v>1</v>
      </c>
      <c r="E1796" t="s">
        <v>1198</v>
      </c>
      <c r="F1796" t="s">
        <v>2</v>
      </c>
    </row>
    <row r="1797" spans="1:6" x14ac:dyDescent="0.25">
      <c r="A1797" t="s">
        <v>21</v>
      </c>
      <c r="B1797" t="s">
        <v>1185</v>
      </c>
      <c r="C1797" t="s">
        <v>34</v>
      </c>
      <c r="D1797" t="s">
        <v>1</v>
      </c>
      <c r="E1797" t="s">
        <v>73</v>
      </c>
    </row>
    <row r="1798" spans="1:6" x14ac:dyDescent="0.25">
      <c r="A1798" t="s">
        <v>21</v>
      </c>
      <c r="B1798" t="s">
        <v>1185</v>
      </c>
      <c r="C1798" t="s">
        <v>34</v>
      </c>
      <c r="D1798" t="s">
        <v>1</v>
      </c>
      <c r="E1798" t="s">
        <v>1199</v>
      </c>
      <c r="F1798" t="s">
        <v>2</v>
      </c>
    </row>
    <row r="1799" spans="1:6" x14ac:dyDescent="0.25">
      <c r="A1799" t="s">
        <v>21</v>
      </c>
      <c r="B1799" t="s">
        <v>1185</v>
      </c>
      <c r="C1799" t="s">
        <v>34</v>
      </c>
      <c r="D1799" t="s">
        <v>1</v>
      </c>
      <c r="E1799" t="s">
        <v>1200</v>
      </c>
      <c r="F1799" t="s">
        <v>2</v>
      </c>
    </row>
    <row r="1800" spans="1:6" x14ac:dyDescent="0.25">
      <c r="A1800" t="s">
        <v>21</v>
      </c>
      <c r="B1800" t="s">
        <v>1185</v>
      </c>
      <c r="C1800" t="s">
        <v>34</v>
      </c>
      <c r="D1800" t="s">
        <v>1</v>
      </c>
      <c r="E1800" t="s">
        <v>1201</v>
      </c>
      <c r="F1800" t="s">
        <v>2</v>
      </c>
    </row>
    <row r="1801" spans="1:6" x14ac:dyDescent="0.25">
      <c r="A1801" t="s">
        <v>21</v>
      </c>
      <c r="B1801" t="s">
        <v>1185</v>
      </c>
      <c r="C1801" t="s">
        <v>34</v>
      </c>
      <c r="D1801" t="s">
        <v>1</v>
      </c>
      <c r="E1801" t="s">
        <v>1202</v>
      </c>
      <c r="F1801" t="s">
        <v>2</v>
      </c>
    </row>
    <row r="1802" spans="1:6" x14ac:dyDescent="0.25">
      <c r="A1802" t="s">
        <v>21</v>
      </c>
      <c r="B1802" t="s">
        <v>1185</v>
      </c>
      <c r="C1802" t="s">
        <v>39</v>
      </c>
      <c r="D1802" t="s">
        <v>1</v>
      </c>
      <c r="E1802" t="s">
        <v>1203</v>
      </c>
      <c r="F1802" t="s">
        <v>2</v>
      </c>
    </row>
    <row r="1803" spans="1:6" x14ac:dyDescent="0.25">
      <c r="A1803" t="s">
        <v>21</v>
      </c>
      <c r="B1803" t="s">
        <v>1185</v>
      </c>
      <c r="C1803" t="s">
        <v>40</v>
      </c>
      <c r="D1803" t="s">
        <v>1</v>
      </c>
      <c r="E1803" t="s">
        <v>73</v>
      </c>
    </row>
    <row r="1804" spans="1:6" x14ac:dyDescent="0.25">
      <c r="A1804" t="s">
        <v>21</v>
      </c>
      <c r="B1804" t="s">
        <v>1185</v>
      </c>
      <c r="C1804" t="s">
        <v>40</v>
      </c>
      <c r="D1804" t="s">
        <v>1</v>
      </c>
      <c r="E1804" t="s">
        <v>1204</v>
      </c>
      <c r="F1804" t="s">
        <v>2</v>
      </c>
    </row>
    <row r="1805" spans="1:6" x14ac:dyDescent="0.25">
      <c r="A1805" t="s">
        <v>21</v>
      </c>
      <c r="B1805" t="s">
        <v>1185</v>
      </c>
      <c r="C1805" t="s">
        <v>41</v>
      </c>
      <c r="D1805" t="s">
        <v>1</v>
      </c>
      <c r="E1805" t="s">
        <v>63</v>
      </c>
    </row>
    <row r="1806" spans="1:6" x14ac:dyDescent="0.25">
      <c r="A1806" t="s">
        <v>21</v>
      </c>
      <c r="B1806" t="s">
        <v>1205</v>
      </c>
      <c r="C1806" t="s">
        <v>29</v>
      </c>
      <c r="D1806" t="s">
        <v>30</v>
      </c>
      <c r="E1806" t="s">
        <v>1206</v>
      </c>
      <c r="F1806" t="s">
        <v>8</v>
      </c>
    </row>
    <row r="1807" spans="1:6" x14ac:dyDescent="0.25">
      <c r="A1807" t="s">
        <v>21</v>
      </c>
      <c r="B1807" t="s">
        <v>1205</v>
      </c>
      <c r="C1807" t="s">
        <v>34</v>
      </c>
      <c r="D1807" t="s">
        <v>30</v>
      </c>
      <c r="E1807" t="s">
        <v>1207</v>
      </c>
      <c r="F1807" t="s">
        <v>7</v>
      </c>
    </row>
    <row r="1808" spans="1:6" x14ac:dyDescent="0.25">
      <c r="A1808" t="s">
        <v>21</v>
      </c>
      <c r="B1808" t="s">
        <v>1205</v>
      </c>
      <c r="C1808" t="s">
        <v>34</v>
      </c>
      <c r="D1808" t="s">
        <v>30</v>
      </c>
      <c r="E1808" t="s">
        <v>1208</v>
      </c>
      <c r="F1808" t="s">
        <v>8</v>
      </c>
    </row>
    <row r="1809" spans="1:6" x14ac:dyDescent="0.25">
      <c r="A1809" t="s">
        <v>21</v>
      </c>
      <c r="B1809" t="s">
        <v>1205</v>
      </c>
      <c r="C1809" t="s">
        <v>39</v>
      </c>
      <c r="D1809" t="s">
        <v>30</v>
      </c>
      <c r="E1809" t="s">
        <v>35</v>
      </c>
    </row>
    <row r="1810" spans="1:6" x14ac:dyDescent="0.25">
      <c r="A1810" t="s">
        <v>21</v>
      </c>
      <c r="B1810" t="s">
        <v>1205</v>
      </c>
      <c r="C1810" t="s">
        <v>40</v>
      </c>
      <c r="D1810" t="s">
        <v>30</v>
      </c>
      <c r="E1810" t="s">
        <v>35</v>
      </c>
    </row>
    <row r="1811" spans="1:6" x14ac:dyDescent="0.25">
      <c r="A1811" t="s">
        <v>21</v>
      </c>
      <c r="B1811" t="s">
        <v>1205</v>
      </c>
      <c r="C1811" t="s">
        <v>41</v>
      </c>
      <c r="D1811" t="s">
        <v>30</v>
      </c>
      <c r="E1811" t="s">
        <v>35</v>
      </c>
    </row>
    <row r="1812" spans="1:6" x14ac:dyDescent="0.25">
      <c r="A1812" t="s">
        <v>21</v>
      </c>
      <c r="B1812" t="s">
        <v>1205</v>
      </c>
      <c r="C1812" t="s">
        <v>29</v>
      </c>
      <c r="D1812" t="s">
        <v>32</v>
      </c>
      <c r="E1812" t="s">
        <v>109</v>
      </c>
    </row>
    <row r="1813" spans="1:6" x14ac:dyDescent="0.25">
      <c r="A1813" t="s">
        <v>21</v>
      </c>
      <c r="B1813" t="s">
        <v>1205</v>
      </c>
      <c r="C1813" t="s">
        <v>29</v>
      </c>
      <c r="D1813" t="s">
        <v>32</v>
      </c>
      <c r="E1813" t="s">
        <v>1209</v>
      </c>
      <c r="F1813" t="s">
        <v>2</v>
      </c>
    </row>
    <row r="1814" spans="1:6" x14ac:dyDescent="0.25">
      <c r="A1814" t="s">
        <v>21</v>
      </c>
      <c r="B1814" t="s">
        <v>1205</v>
      </c>
      <c r="C1814" t="s">
        <v>34</v>
      </c>
      <c r="D1814" t="s">
        <v>32</v>
      </c>
      <c r="E1814" t="s">
        <v>109</v>
      </c>
    </row>
    <row r="1815" spans="1:6" x14ac:dyDescent="0.25">
      <c r="A1815" t="s">
        <v>21</v>
      </c>
      <c r="B1815" t="s">
        <v>1205</v>
      </c>
      <c r="C1815" t="s">
        <v>34</v>
      </c>
      <c r="D1815" t="s">
        <v>32</v>
      </c>
      <c r="E1815" t="s">
        <v>1210</v>
      </c>
      <c r="F1815" t="s">
        <v>7</v>
      </c>
    </row>
    <row r="1816" spans="1:6" x14ac:dyDescent="0.25">
      <c r="A1816" t="s">
        <v>21</v>
      </c>
      <c r="B1816" t="s">
        <v>1205</v>
      </c>
      <c r="C1816" t="s">
        <v>39</v>
      </c>
      <c r="D1816" t="s">
        <v>32</v>
      </c>
      <c r="E1816" t="s">
        <v>42</v>
      </c>
    </row>
    <row r="1817" spans="1:6" x14ac:dyDescent="0.25">
      <c r="A1817" t="s">
        <v>21</v>
      </c>
      <c r="B1817" t="s">
        <v>1205</v>
      </c>
      <c r="C1817" t="s">
        <v>40</v>
      </c>
      <c r="D1817" t="s">
        <v>32</v>
      </c>
      <c r="E1817" t="s">
        <v>42</v>
      </c>
    </row>
    <row r="1818" spans="1:6" x14ac:dyDescent="0.25">
      <c r="A1818" t="s">
        <v>21</v>
      </c>
      <c r="B1818" t="s">
        <v>1205</v>
      </c>
      <c r="C1818" t="s">
        <v>41</v>
      </c>
      <c r="D1818" t="s">
        <v>32</v>
      </c>
      <c r="E1818" t="s">
        <v>42</v>
      </c>
    </row>
    <row r="1819" spans="1:6" x14ac:dyDescent="0.25">
      <c r="A1819" t="s">
        <v>21</v>
      </c>
      <c r="B1819" t="s">
        <v>1205</v>
      </c>
      <c r="C1819" t="s">
        <v>29</v>
      </c>
      <c r="D1819" t="s">
        <v>1</v>
      </c>
      <c r="E1819" t="s">
        <v>73</v>
      </c>
    </row>
    <row r="1820" spans="1:6" x14ac:dyDescent="0.25">
      <c r="A1820" t="s">
        <v>21</v>
      </c>
      <c r="B1820" t="s">
        <v>1205</v>
      </c>
      <c r="C1820" t="s">
        <v>29</v>
      </c>
      <c r="D1820" t="s">
        <v>1</v>
      </c>
      <c r="E1820" t="s">
        <v>1211</v>
      </c>
      <c r="F1820" t="s">
        <v>2</v>
      </c>
    </row>
    <row r="1821" spans="1:6" x14ac:dyDescent="0.25">
      <c r="A1821" t="s">
        <v>21</v>
      </c>
      <c r="B1821" t="s">
        <v>1205</v>
      </c>
      <c r="C1821" t="s">
        <v>29</v>
      </c>
      <c r="D1821" t="s">
        <v>1</v>
      </c>
      <c r="E1821" t="s">
        <v>1212</v>
      </c>
      <c r="F1821" t="s">
        <v>2</v>
      </c>
    </row>
    <row r="1822" spans="1:6" x14ac:dyDescent="0.25">
      <c r="A1822" t="s">
        <v>21</v>
      </c>
      <c r="B1822" t="s">
        <v>1205</v>
      </c>
      <c r="C1822" t="s">
        <v>29</v>
      </c>
      <c r="D1822" t="s">
        <v>1</v>
      </c>
      <c r="E1822" t="s">
        <v>1213</v>
      </c>
      <c r="F1822" t="s">
        <v>2</v>
      </c>
    </row>
    <row r="1823" spans="1:6" x14ac:dyDescent="0.25">
      <c r="A1823" t="s">
        <v>21</v>
      </c>
      <c r="B1823" t="s">
        <v>1205</v>
      </c>
      <c r="C1823" t="s">
        <v>34</v>
      </c>
      <c r="D1823" t="s">
        <v>1</v>
      </c>
      <c r="E1823" t="s">
        <v>61</v>
      </c>
    </row>
    <row r="1824" spans="1:6" x14ac:dyDescent="0.25">
      <c r="A1824" t="s">
        <v>21</v>
      </c>
      <c r="B1824" t="s">
        <v>1205</v>
      </c>
      <c r="C1824" t="s">
        <v>39</v>
      </c>
      <c r="D1824" t="s">
        <v>1</v>
      </c>
      <c r="E1824" t="s">
        <v>63</v>
      </c>
    </row>
    <row r="1825" spans="1:6" x14ac:dyDescent="0.25">
      <c r="A1825" t="s">
        <v>21</v>
      </c>
      <c r="B1825" t="s">
        <v>1205</v>
      </c>
      <c r="C1825" t="s">
        <v>40</v>
      </c>
      <c r="D1825" t="s">
        <v>1</v>
      </c>
      <c r="E1825" t="s">
        <v>63</v>
      </c>
    </row>
    <row r="1826" spans="1:6" x14ac:dyDescent="0.25">
      <c r="A1826" t="s">
        <v>21</v>
      </c>
      <c r="B1826" t="s">
        <v>1205</v>
      </c>
      <c r="C1826" t="s">
        <v>41</v>
      </c>
      <c r="D1826" t="s">
        <v>1</v>
      </c>
      <c r="E1826" t="s">
        <v>63</v>
      </c>
    </row>
    <row r="1827" spans="1:6" x14ac:dyDescent="0.25">
      <c r="A1827" t="s">
        <v>21</v>
      </c>
      <c r="B1827" t="s">
        <v>1214</v>
      </c>
      <c r="C1827" t="s">
        <v>29</v>
      </c>
      <c r="D1827" t="s">
        <v>30</v>
      </c>
      <c r="E1827" t="s">
        <v>1215</v>
      </c>
      <c r="F1827" t="s">
        <v>7</v>
      </c>
    </row>
    <row r="1828" spans="1:6" x14ac:dyDescent="0.25">
      <c r="A1828" t="s">
        <v>21</v>
      </c>
      <c r="B1828" t="s">
        <v>1214</v>
      </c>
      <c r="C1828" t="s">
        <v>29</v>
      </c>
      <c r="D1828" t="s">
        <v>30</v>
      </c>
      <c r="E1828" t="s">
        <v>1216</v>
      </c>
      <c r="F1828" t="s">
        <v>7</v>
      </c>
    </row>
    <row r="1829" spans="1:6" x14ac:dyDescent="0.25">
      <c r="A1829" t="s">
        <v>21</v>
      </c>
      <c r="B1829" t="s">
        <v>1214</v>
      </c>
      <c r="C1829" t="s">
        <v>29</v>
      </c>
      <c r="D1829" t="s">
        <v>30</v>
      </c>
      <c r="E1829" t="s">
        <v>1217</v>
      </c>
      <c r="F1829" t="s">
        <v>8</v>
      </c>
    </row>
    <row r="1830" spans="1:6" x14ac:dyDescent="0.25">
      <c r="A1830" t="s">
        <v>21</v>
      </c>
      <c r="B1830" t="s">
        <v>1214</v>
      </c>
      <c r="C1830" t="s">
        <v>34</v>
      </c>
      <c r="D1830" t="s">
        <v>30</v>
      </c>
      <c r="E1830" t="s">
        <v>35</v>
      </c>
    </row>
    <row r="1831" spans="1:6" x14ac:dyDescent="0.25">
      <c r="A1831" t="s">
        <v>21</v>
      </c>
      <c r="B1831" t="s">
        <v>1214</v>
      </c>
      <c r="C1831" t="s">
        <v>39</v>
      </c>
      <c r="D1831" t="s">
        <v>30</v>
      </c>
      <c r="E1831" t="s">
        <v>35</v>
      </c>
    </row>
    <row r="1832" spans="1:6" x14ac:dyDescent="0.25">
      <c r="A1832" t="s">
        <v>21</v>
      </c>
      <c r="B1832" t="s">
        <v>1214</v>
      </c>
      <c r="C1832" t="s">
        <v>40</v>
      </c>
      <c r="D1832" t="s">
        <v>30</v>
      </c>
      <c r="E1832" t="s">
        <v>35</v>
      </c>
    </row>
    <row r="1833" spans="1:6" x14ac:dyDescent="0.25">
      <c r="A1833" t="s">
        <v>21</v>
      </c>
      <c r="B1833" t="s">
        <v>1214</v>
      </c>
      <c r="C1833" t="s">
        <v>41</v>
      </c>
      <c r="D1833" t="s">
        <v>30</v>
      </c>
      <c r="E1833" t="s">
        <v>35</v>
      </c>
    </row>
    <row r="1834" spans="1:6" x14ac:dyDescent="0.25">
      <c r="A1834" t="s">
        <v>21</v>
      </c>
      <c r="B1834" t="s">
        <v>1214</v>
      </c>
      <c r="C1834" t="s">
        <v>29</v>
      </c>
      <c r="D1834" t="s">
        <v>32</v>
      </c>
      <c r="E1834" t="s">
        <v>109</v>
      </c>
    </row>
    <row r="1835" spans="1:6" x14ac:dyDescent="0.25">
      <c r="A1835" t="s">
        <v>21</v>
      </c>
      <c r="B1835" t="s">
        <v>1214</v>
      </c>
      <c r="C1835" t="s">
        <v>29</v>
      </c>
      <c r="D1835" t="s">
        <v>32</v>
      </c>
      <c r="E1835" t="s">
        <v>1218</v>
      </c>
      <c r="F1835" t="s">
        <v>7</v>
      </c>
    </row>
    <row r="1836" spans="1:6" x14ac:dyDescent="0.25">
      <c r="A1836" t="s">
        <v>21</v>
      </c>
      <c r="B1836" t="s">
        <v>1214</v>
      </c>
      <c r="C1836" t="s">
        <v>29</v>
      </c>
      <c r="D1836" t="s">
        <v>32</v>
      </c>
      <c r="E1836" t="s">
        <v>1219</v>
      </c>
      <c r="F1836" t="s">
        <v>8</v>
      </c>
    </row>
    <row r="1837" spans="1:6" x14ac:dyDescent="0.25">
      <c r="A1837" t="s">
        <v>21</v>
      </c>
      <c r="B1837" t="s">
        <v>1214</v>
      </c>
      <c r="C1837" t="s">
        <v>29</v>
      </c>
      <c r="D1837" t="s">
        <v>32</v>
      </c>
      <c r="E1837" t="s">
        <v>1220</v>
      </c>
      <c r="F1837" t="s">
        <v>2</v>
      </c>
    </row>
    <row r="1838" spans="1:6" x14ac:dyDescent="0.25">
      <c r="A1838" t="s">
        <v>21</v>
      </c>
      <c r="B1838" t="s">
        <v>1214</v>
      </c>
      <c r="C1838" t="s">
        <v>34</v>
      </c>
      <c r="D1838" t="s">
        <v>32</v>
      </c>
      <c r="E1838" t="s">
        <v>42</v>
      </c>
    </row>
    <row r="1839" spans="1:6" x14ac:dyDescent="0.25">
      <c r="A1839" t="s">
        <v>21</v>
      </c>
      <c r="B1839" t="s">
        <v>1214</v>
      </c>
      <c r="C1839" t="s">
        <v>39</v>
      </c>
      <c r="D1839" t="s">
        <v>32</v>
      </c>
      <c r="E1839" t="s">
        <v>42</v>
      </c>
    </row>
    <row r="1840" spans="1:6" x14ac:dyDescent="0.25">
      <c r="A1840" t="s">
        <v>21</v>
      </c>
      <c r="B1840" t="s">
        <v>1214</v>
      </c>
      <c r="C1840" t="s">
        <v>40</v>
      </c>
      <c r="D1840" t="s">
        <v>32</v>
      </c>
      <c r="E1840" t="s">
        <v>42</v>
      </c>
    </row>
    <row r="1841" spans="1:6" x14ac:dyDescent="0.25">
      <c r="A1841" t="s">
        <v>21</v>
      </c>
      <c r="B1841" t="s">
        <v>1214</v>
      </c>
      <c r="C1841" t="s">
        <v>41</v>
      </c>
      <c r="D1841" t="s">
        <v>32</v>
      </c>
      <c r="E1841" t="s">
        <v>42</v>
      </c>
    </row>
    <row r="1842" spans="1:6" x14ac:dyDescent="0.25">
      <c r="A1842" t="s">
        <v>21</v>
      </c>
      <c r="B1842" t="s">
        <v>1214</v>
      </c>
      <c r="C1842" t="s">
        <v>29</v>
      </c>
      <c r="D1842" t="s">
        <v>1</v>
      </c>
      <c r="E1842" t="s">
        <v>73</v>
      </c>
    </row>
    <row r="1843" spans="1:6" x14ac:dyDescent="0.25">
      <c r="A1843" t="s">
        <v>21</v>
      </c>
      <c r="B1843" t="s">
        <v>1214</v>
      </c>
      <c r="C1843" t="s">
        <v>29</v>
      </c>
      <c r="D1843" t="s">
        <v>1</v>
      </c>
      <c r="E1843" t="s">
        <v>1221</v>
      </c>
      <c r="F1843" t="s">
        <v>2</v>
      </c>
    </row>
    <row r="1844" spans="1:6" x14ac:dyDescent="0.25">
      <c r="A1844" t="s">
        <v>21</v>
      </c>
      <c r="B1844" t="s">
        <v>1214</v>
      </c>
      <c r="C1844" t="s">
        <v>34</v>
      </c>
      <c r="D1844" t="s">
        <v>1</v>
      </c>
      <c r="E1844" t="s">
        <v>1222</v>
      </c>
      <c r="F1844" t="s">
        <v>2</v>
      </c>
    </row>
    <row r="1845" spans="1:6" x14ac:dyDescent="0.25">
      <c r="A1845" t="s">
        <v>21</v>
      </c>
      <c r="B1845" t="s">
        <v>1214</v>
      </c>
      <c r="C1845" t="s">
        <v>34</v>
      </c>
      <c r="D1845" t="s">
        <v>1</v>
      </c>
      <c r="E1845" t="s">
        <v>1223</v>
      </c>
      <c r="F1845" t="s">
        <v>2</v>
      </c>
    </row>
    <row r="1846" spans="1:6" x14ac:dyDescent="0.25">
      <c r="A1846" t="s">
        <v>21</v>
      </c>
      <c r="B1846" t="s">
        <v>1214</v>
      </c>
      <c r="C1846" t="s">
        <v>34</v>
      </c>
      <c r="D1846" t="s">
        <v>1</v>
      </c>
      <c r="E1846" t="s">
        <v>1224</v>
      </c>
      <c r="F1846" t="s">
        <v>2</v>
      </c>
    </row>
    <row r="1847" spans="1:6" x14ac:dyDescent="0.25">
      <c r="A1847" t="s">
        <v>21</v>
      </c>
      <c r="B1847" t="s">
        <v>1214</v>
      </c>
      <c r="C1847" t="s">
        <v>34</v>
      </c>
      <c r="D1847" t="s">
        <v>1</v>
      </c>
      <c r="E1847" t="s">
        <v>1225</v>
      </c>
      <c r="F1847" t="s">
        <v>2</v>
      </c>
    </row>
    <row r="1848" spans="1:6" x14ac:dyDescent="0.25">
      <c r="A1848" t="s">
        <v>21</v>
      </c>
      <c r="B1848" t="s">
        <v>1214</v>
      </c>
      <c r="C1848" t="s">
        <v>34</v>
      </c>
      <c r="D1848" t="s">
        <v>1</v>
      </c>
      <c r="E1848" t="s">
        <v>1226</v>
      </c>
      <c r="F1848" t="s">
        <v>2</v>
      </c>
    </row>
    <row r="1849" spans="1:6" x14ac:dyDescent="0.25">
      <c r="A1849" t="s">
        <v>21</v>
      </c>
      <c r="B1849" t="s">
        <v>1214</v>
      </c>
      <c r="C1849" t="s">
        <v>39</v>
      </c>
      <c r="D1849" t="s">
        <v>1</v>
      </c>
      <c r="E1849" t="s">
        <v>1227</v>
      </c>
      <c r="F1849" t="s">
        <v>2</v>
      </c>
    </row>
    <row r="1850" spans="1:6" x14ac:dyDescent="0.25">
      <c r="A1850" t="s">
        <v>21</v>
      </c>
      <c r="B1850" t="s">
        <v>1214</v>
      </c>
      <c r="C1850" t="s">
        <v>39</v>
      </c>
      <c r="D1850" t="s">
        <v>1</v>
      </c>
      <c r="E1850" t="s">
        <v>1228</v>
      </c>
      <c r="F1850" t="s">
        <v>2</v>
      </c>
    </row>
    <row r="1851" spans="1:6" x14ac:dyDescent="0.25">
      <c r="A1851" t="s">
        <v>21</v>
      </c>
      <c r="B1851" t="s">
        <v>1214</v>
      </c>
      <c r="C1851" t="s">
        <v>40</v>
      </c>
      <c r="D1851" t="s">
        <v>1</v>
      </c>
      <c r="E1851" t="s">
        <v>1229</v>
      </c>
      <c r="F1851" t="s">
        <v>2</v>
      </c>
    </row>
    <row r="1852" spans="1:6" x14ac:dyDescent="0.25">
      <c r="A1852" t="s">
        <v>21</v>
      </c>
      <c r="B1852" t="s">
        <v>1214</v>
      </c>
      <c r="C1852" t="s">
        <v>41</v>
      </c>
      <c r="D1852" t="s">
        <v>1</v>
      </c>
      <c r="E1852" t="s">
        <v>63</v>
      </c>
    </row>
    <row r="1853" spans="1:6" x14ac:dyDescent="0.25">
      <c r="A1853" t="s">
        <v>21</v>
      </c>
      <c r="B1853" t="s">
        <v>1230</v>
      </c>
      <c r="C1853" t="s">
        <v>29</v>
      </c>
      <c r="D1853" t="s">
        <v>30</v>
      </c>
      <c r="E1853" t="s">
        <v>1231</v>
      </c>
      <c r="F1853" t="s">
        <v>8</v>
      </c>
    </row>
    <row r="1854" spans="1:6" x14ac:dyDescent="0.25">
      <c r="A1854" t="s">
        <v>21</v>
      </c>
      <c r="B1854" t="s">
        <v>1230</v>
      </c>
      <c r="C1854" t="s">
        <v>34</v>
      </c>
      <c r="D1854" t="s">
        <v>30</v>
      </c>
      <c r="E1854" t="s">
        <v>35</v>
      </c>
    </row>
    <row r="1855" spans="1:6" x14ac:dyDescent="0.25">
      <c r="A1855" t="s">
        <v>21</v>
      </c>
      <c r="B1855" t="s">
        <v>1230</v>
      </c>
      <c r="C1855" t="s">
        <v>39</v>
      </c>
      <c r="D1855" t="s">
        <v>30</v>
      </c>
      <c r="E1855" t="s">
        <v>35</v>
      </c>
    </row>
    <row r="1856" spans="1:6" x14ac:dyDescent="0.25">
      <c r="A1856" t="s">
        <v>21</v>
      </c>
      <c r="B1856" t="s">
        <v>1230</v>
      </c>
      <c r="C1856" t="s">
        <v>40</v>
      </c>
      <c r="D1856" t="s">
        <v>30</v>
      </c>
      <c r="E1856" t="s">
        <v>1232</v>
      </c>
      <c r="F1856" t="s">
        <v>7</v>
      </c>
    </row>
    <row r="1857" spans="1:6" x14ac:dyDescent="0.25">
      <c r="A1857" t="s">
        <v>21</v>
      </c>
      <c r="B1857" t="s">
        <v>1230</v>
      </c>
      <c r="C1857" t="s">
        <v>41</v>
      </c>
      <c r="D1857" t="s">
        <v>30</v>
      </c>
      <c r="E1857" t="s">
        <v>1233</v>
      </c>
      <c r="F1857" t="s">
        <v>7</v>
      </c>
    </row>
    <row r="1858" spans="1:6" x14ac:dyDescent="0.25">
      <c r="A1858" t="s">
        <v>21</v>
      </c>
      <c r="B1858" t="s">
        <v>1230</v>
      </c>
      <c r="C1858" t="s">
        <v>29</v>
      </c>
      <c r="D1858" t="s">
        <v>32</v>
      </c>
      <c r="E1858" t="s">
        <v>109</v>
      </c>
    </row>
    <row r="1859" spans="1:6" x14ac:dyDescent="0.25">
      <c r="A1859" t="s">
        <v>21</v>
      </c>
      <c r="B1859" t="s">
        <v>1230</v>
      </c>
      <c r="C1859" t="s">
        <v>29</v>
      </c>
      <c r="D1859" t="s">
        <v>32</v>
      </c>
      <c r="E1859" t="s">
        <v>1234</v>
      </c>
      <c r="F1859" t="s">
        <v>7</v>
      </c>
    </row>
    <row r="1860" spans="1:6" x14ac:dyDescent="0.25">
      <c r="A1860" t="s">
        <v>21</v>
      </c>
      <c r="B1860" t="s">
        <v>1230</v>
      </c>
      <c r="C1860" t="s">
        <v>29</v>
      </c>
      <c r="D1860" t="s">
        <v>32</v>
      </c>
      <c r="E1860" t="s">
        <v>1235</v>
      </c>
      <c r="F1860" t="s">
        <v>8</v>
      </c>
    </row>
    <row r="1861" spans="1:6" x14ac:dyDescent="0.25">
      <c r="A1861" t="s">
        <v>21</v>
      </c>
      <c r="B1861" t="s">
        <v>1230</v>
      </c>
      <c r="C1861" t="s">
        <v>34</v>
      </c>
      <c r="D1861" t="s">
        <v>32</v>
      </c>
      <c r="E1861" t="s">
        <v>1236</v>
      </c>
      <c r="F1861" t="s">
        <v>2</v>
      </c>
    </row>
    <row r="1862" spans="1:6" x14ac:dyDescent="0.25">
      <c r="A1862" t="s">
        <v>21</v>
      </c>
      <c r="B1862" t="s">
        <v>1230</v>
      </c>
      <c r="C1862" t="s">
        <v>34</v>
      </c>
      <c r="D1862" t="s">
        <v>32</v>
      </c>
      <c r="E1862" t="s">
        <v>1237</v>
      </c>
      <c r="F1862" t="s">
        <v>2</v>
      </c>
    </row>
    <row r="1863" spans="1:6" x14ac:dyDescent="0.25">
      <c r="A1863" t="s">
        <v>21</v>
      </c>
      <c r="B1863" t="s">
        <v>1230</v>
      </c>
      <c r="C1863" t="s">
        <v>39</v>
      </c>
      <c r="D1863" t="s">
        <v>32</v>
      </c>
      <c r="E1863" t="s">
        <v>42</v>
      </c>
    </row>
    <row r="1864" spans="1:6" x14ac:dyDescent="0.25">
      <c r="A1864" t="s">
        <v>21</v>
      </c>
      <c r="B1864" t="s">
        <v>1230</v>
      </c>
      <c r="C1864" t="s">
        <v>40</v>
      </c>
      <c r="D1864" t="s">
        <v>32</v>
      </c>
      <c r="E1864" t="s">
        <v>109</v>
      </c>
    </row>
    <row r="1865" spans="1:6" x14ac:dyDescent="0.25">
      <c r="A1865" t="s">
        <v>21</v>
      </c>
      <c r="B1865" t="s">
        <v>1230</v>
      </c>
      <c r="C1865" t="s">
        <v>40</v>
      </c>
      <c r="D1865" t="s">
        <v>32</v>
      </c>
      <c r="E1865" t="s">
        <v>1238</v>
      </c>
      <c r="F1865" t="s">
        <v>7</v>
      </c>
    </row>
    <row r="1866" spans="1:6" x14ac:dyDescent="0.25">
      <c r="A1866" t="s">
        <v>21</v>
      </c>
      <c r="B1866" t="s">
        <v>1230</v>
      </c>
      <c r="C1866" t="s">
        <v>41</v>
      </c>
      <c r="D1866" t="s">
        <v>32</v>
      </c>
      <c r="E1866" t="s">
        <v>54</v>
      </c>
    </row>
    <row r="1867" spans="1:6" x14ac:dyDescent="0.25">
      <c r="A1867" t="s">
        <v>21</v>
      </c>
      <c r="B1867" t="s">
        <v>1230</v>
      </c>
      <c r="C1867" t="s">
        <v>29</v>
      </c>
      <c r="D1867" t="s">
        <v>1</v>
      </c>
      <c r="E1867" t="s">
        <v>73</v>
      </c>
    </row>
    <row r="1868" spans="1:6" x14ac:dyDescent="0.25">
      <c r="A1868" t="s">
        <v>21</v>
      </c>
      <c r="B1868" t="s">
        <v>1230</v>
      </c>
      <c r="C1868" t="s">
        <v>29</v>
      </c>
      <c r="D1868" t="s">
        <v>1</v>
      </c>
      <c r="E1868" t="s">
        <v>1239</v>
      </c>
      <c r="F1868" t="s">
        <v>2</v>
      </c>
    </row>
    <row r="1869" spans="1:6" x14ac:dyDescent="0.25">
      <c r="A1869" t="s">
        <v>21</v>
      </c>
      <c r="B1869" t="s">
        <v>1230</v>
      </c>
      <c r="C1869" t="s">
        <v>29</v>
      </c>
      <c r="D1869" t="s">
        <v>1</v>
      </c>
      <c r="E1869" t="s">
        <v>1240</v>
      </c>
      <c r="F1869" t="s">
        <v>2</v>
      </c>
    </row>
    <row r="1870" spans="1:6" x14ac:dyDescent="0.25">
      <c r="A1870" t="s">
        <v>21</v>
      </c>
      <c r="B1870" t="s">
        <v>1230</v>
      </c>
      <c r="C1870" t="s">
        <v>34</v>
      </c>
      <c r="D1870" t="s">
        <v>1</v>
      </c>
      <c r="E1870" t="s">
        <v>1241</v>
      </c>
      <c r="F1870" t="s">
        <v>8</v>
      </c>
    </row>
    <row r="1871" spans="1:6" x14ac:dyDescent="0.25">
      <c r="A1871" t="s">
        <v>21</v>
      </c>
      <c r="B1871" t="s">
        <v>1230</v>
      </c>
      <c r="C1871" t="s">
        <v>34</v>
      </c>
      <c r="D1871" t="s">
        <v>1</v>
      </c>
      <c r="E1871" t="s">
        <v>1242</v>
      </c>
      <c r="F1871" t="s">
        <v>2</v>
      </c>
    </row>
    <row r="1872" spans="1:6" x14ac:dyDescent="0.25">
      <c r="A1872" t="s">
        <v>21</v>
      </c>
      <c r="B1872" t="s">
        <v>1230</v>
      </c>
      <c r="C1872" t="s">
        <v>34</v>
      </c>
      <c r="D1872" t="s">
        <v>1</v>
      </c>
      <c r="E1872" t="s">
        <v>1243</v>
      </c>
      <c r="F1872" t="s">
        <v>2</v>
      </c>
    </row>
    <row r="1873" spans="1:6" x14ac:dyDescent="0.25">
      <c r="A1873" t="s">
        <v>21</v>
      </c>
      <c r="B1873" t="s">
        <v>1230</v>
      </c>
      <c r="C1873" t="s">
        <v>34</v>
      </c>
      <c r="D1873" t="s">
        <v>1</v>
      </c>
      <c r="E1873" t="s">
        <v>1244</v>
      </c>
      <c r="F1873" t="s">
        <v>2</v>
      </c>
    </row>
    <row r="1874" spans="1:6" x14ac:dyDescent="0.25">
      <c r="A1874" t="s">
        <v>21</v>
      </c>
      <c r="B1874" t="s">
        <v>1230</v>
      </c>
      <c r="C1874" t="s">
        <v>34</v>
      </c>
      <c r="D1874" t="s">
        <v>1</v>
      </c>
      <c r="E1874" t="s">
        <v>1245</v>
      </c>
      <c r="F1874" t="s">
        <v>2</v>
      </c>
    </row>
    <row r="1875" spans="1:6" x14ac:dyDescent="0.25">
      <c r="A1875" t="s">
        <v>21</v>
      </c>
      <c r="B1875" t="s">
        <v>1230</v>
      </c>
      <c r="C1875" t="s">
        <v>34</v>
      </c>
      <c r="D1875" t="s">
        <v>1</v>
      </c>
      <c r="E1875" t="s">
        <v>1246</v>
      </c>
      <c r="F1875" t="s">
        <v>2</v>
      </c>
    </row>
    <row r="1876" spans="1:6" x14ac:dyDescent="0.25">
      <c r="A1876" t="s">
        <v>21</v>
      </c>
      <c r="B1876" t="s">
        <v>1230</v>
      </c>
      <c r="C1876" t="s">
        <v>39</v>
      </c>
      <c r="D1876" t="s">
        <v>1</v>
      </c>
      <c r="E1876" t="s">
        <v>63</v>
      </c>
    </row>
    <row r="1877" spans="1:6" x14ac:dyDescent="0.25">
      <c r="A1877" t="s">
        <v>21</v>
      </c>
      <c r="B1877" t="s">
        <v>1230</v>
      </c>
      <c r="C1877" t="s">
        <v>40</v>
      </c>
      <c r="D1877" t="s">
        <v>1</v>
      </c>
      <c r="E1877" t="s">
        <v>73</v>
      </c>
    </row>
    <row r="1878" spans="1:6" x14ac:dyDescent="0.25">
      <c r="A1878" t="s">
        <v>21</v>
      </c>
      <c r="B1878" t="s">
        <v>1230</v>
      </c>
      <c r="C1878" t="s">
        <v>40</v>
      </c>
      <c r="D1878" t="s">
        <v>1</v>
      </c>
      <c r="E1878" t="s">
        <v>1247</v>
      </c>
      <c r="F1878" t="s">
        <v>7</v>
      </c>
    </row>
    <row r="1879" spans="1:6" x14ac:dyDescent="0.25">
      <c r="A1879" t="s">
        <v>21</v>
      </c>
      <c r="B1879" t="s">
        <v>1230</v>
      </c>
      <c r="C1879" t="s">
        <v>40</v>
      </c>
      <c r="D1879" t="s">
        <v>1</v>
      </c>
      <c r="E1879" t="s">
        <v>1248</v>
      </c>
      <c r="F1879" t="s">
        <v>7</v>
      </c>
    </row>
    <row r="1880" spans="1:6" x14ac:dyDescent="0.25">
      <c r="A1880" t="s">
        <v>21</v>
      </c>
      <c r="B1880" t="s">
        <v>1230</v>
      </c>
      <c r="C1880" t="s">
        <v>40</v>
      </c>
      <c r="D1880" t="s">
        <v>1</v>
      </c>
      <c r="E1880" t="s">
        <v>1249</v>
      </c>
      <c r="F1880" t="s">
        <v>2</v>
      </c>
    </row>
    <row r="1881" spans="1:6" x14ac:dyDescent="0.25">
      <c r="A1881" t="s">
        <v>21</v>
      </c>
      <c r="B1881" t="s">
        <v>1230</v>
      </c>
      <c r="C1881" t="s">
        <v>41</v>
      </c>
      <c r="D1881" t="s">
        <v>1</v>
      </c>
      <c r="E1881" t="s">
        <v>73</v>
      </c>
    </row>
    <row r="1882" spans="1:6" x14ac:dyDescent="0.25">
      <c r="A1882" t="s">
        <v>21</v>
      </c>
      <c r="B1882" t="s">
        <v>1230</v>
      </c>
      <c r="C1882" t="s">
        <v>41</v>
      </c>
      <c r="D1882" t="s">
        <v>1</v>
      </c>
      <c r="E1882" t="s">
        <v>1250</v>
      </c>
      <c r="F1882" t="s">
        <v>7</v>
      </c>
    </row>
    <row r="1883" spans="1:6" x14ac:dyDescent="0.25">
      <c r="A1883" t="s">
        <v>21</v>
      </c>
      <c r="B1883" t="s">
        <v>1251</v>
      </c>
      <c r="C1883" t="s">
        <v>29</v>
      </c>
      <c r="D1883" t="s">
        <v>30</v>
      </c>
      <c r="E1883" t="s">
        <v>1252</v>
      </c>
      <c r="F1883" t="s">
        <v>7</v>
      </c>
    </row>
    <row r="1884" spans="1:6" x14ac:dyDescent="0.25">
      <c r="A1884" t="s">
        <v>21</v>
      </c>
      <c r="B1884" t="s">
        <v>1251</v>
      </c>
      <c r="C1884" t="s">
        <v>34</v>
      </c>
      <c r="D1884" t="s">
        <v>30</v>
      </c>
      <c r="E1884" t="s">
        <v>35</v>
      </c>
    </row>
    <row r="1885" spans="1:6" x14ac:dyDescent="0.25">
      <c r="A1885" t="s">
        <v>21</v>
      </c>
      <c r="B1885" t="s">
        <v>1251</v>
      </c>
      <c r="C1885" t="s">
        <v>39</v>
      </c>
      <c r="D1885" t="s">
        <v>30</v>
      </c>
      <c r="E1885" t="s">
        <v>35</v>
      </c>
    </row>
    <row r="1886" spans="1:6" x14ac:dyDescent="0.25">
      <c r="A1886" t="s">
        <v>21</v>
      </c>
      <c r="B1886" t="s">
        <v>1251</v>
      </c>
      <c r="C1886" t="s">
        <v>40</v>
      </c>
      <c r="D1886" t="s">
        <v>30</v>
      </c>
      <c r="E1886" t="s">
        <v>35</v>
      </c>
    </row>
    <row r="1887" spans="1:6" x14ac:dyDescent="0.25">
      <c r="A1887" t="s">
        <v>21</v>
      </c>
      <c r="B1887" t="s">
        <v>1251</v>
      </c>
      <c r="C1887" t="s">
        <v>41</v>
      </c>
      <c r="D1887" t="s">
        <v>30</v>
      </c>
      <c r="E1887" t="s">
        <v>35</v>
      </c>
    </row>
    <row r="1888" spans="1:6" x14ac:dyDescent="0.25">
      <c r="A1888" t="s">
        <v>21</v>
      </c>
      <c r="B1888" t="s">
        <v>1251</v>
      </c>
      <c r="C1888" t="s">
        <v>29</v>
      </c>
      <c r="D1888" t="s">
        <v>32</v>
      </c>
      <c r="E1888" t="s">
        <v>109</v>
      </c>
    </row>
    <row r="1889" spans="1:6" x14ac:dyDescent="0.25">
      <c r="A1889" t="s">
        <v>21</v>
      </c>
      <c r="B1889" t="s">
        <v>1251</v>
      </c>
      <c r="C1889" t="s">
        <v>29</v>
      </c>
      <c r="D1889" t="s">
        <v>32</v>
      </c>
      <c r="E1889" t="s">
        <v>1253</v>
      </c>
      <c r="F1889" t="s">
        <v>8</v>
      </c>
    </row>
    <row r="1890" spans="1:6" x14ac:dyDescent="0.25">
      <c r="A1890" t="s">
        <v>21</v>
      </c>
      <c r="B1890" t="s">
        <v>1251</v>
      </c>
      <c r="C1890" t="s">
        <v>34</v>
      </c>
      <c r="D1890" t="s">
        <v>32</v>
      </c>
      <c r="E1890" t="s">
        <v>1254</v>
      </c>
      <c r="F1890" t="s">
        <v>8</v>
      </c>
    </row>
    <row r="1891" spans="1:6" x14ac:dyDescent="0.25">
      <c r="A1891" t="s">
        <v>21</v>
      </c>
      <c r="B1891" t="s">
        <v>1251</v>
      </c>
      <c r="C1891" t="s">
        <v>39</v>
      </c>
      <c r="D1891" t="s">
        <v>32</v>
      </c>
      <c r="E1891" t="s">
        <v>42</v>
      </c>
    </row>
    <row r="1892" spans="1:6" x14ac:dyDescent="0.25">
      <c r="A1892" t="s">
        <v>21</v>
      </c>
      <c r="B1892" t="s">
        <v>1251</v>
      </c>
      <c r="C1892" t="s">
        <v>40</v>
      </c>
      <c r="D1892" t="s">
        <v>32</v>
      </c>
      <c r="E1892" t="s">
        <v>42</v>
      </c>
    </row>
    <row r="1893" spans="1:6" x14ac:dyDescent="0.25">
      <c r="A1893" t="s">
        <v>21</v>
      </c>
      <c r="B1893" t="s">
        <v>1251</v>
      </c>
      <c r="C1893" t="s">
        <v>41</v>
      </c>
      <c r="D1893" t="s">
        <v>32</v>
      </c>
      <c r="E1893" t="s">
        <v>42</v>
      </c>
    </row>
    <row r="1894" spans="1:6" x14ac:dyDescent="0.25">
      <c r="A1894" t="s">
        <v>21</v>
      </c>
      <c r="B1894" t="s">
        <v>1251</v>
      </c>
      <c r="C1894" t="s">
        <v>29</v>
      </c>
      <c r="D1894" t="s">
        <v>1</v>
      </c>
      <c r="E1894" t="s">
        <v>73</v>
      </c>
    </row>
    <row r="1895" spans="1:6" x14ac:dyDescent="0.25">
      <c r="A1895" t="s">
        <v>21</v>
      </c>
      <c r="B1895" t="s">
        <v>1251</v>
      </c>
      <c r="C1895" t="s">
        <v>29</v>
      </c>
      <c r="D1895" t="s">
        <v>1</v>
      </c>
      <c r="E1895" t="s">
        <v>1255</v>
      </c>
      <c r="F1895" t="s">
        <v>8</v>
      </c>
    </row>
    <row r="1896" spans="1:6" x14ac:dyDescent="0.25">
      <c r="A1896" t="s">
        <v>21</v>
      </c>
      <c r="B1896" t="s">
        <v>1251</v>
      </c>
      <c r="C1896" t="s">
        <v>29</v>
      </c>
      <c r="D1896" t="s">
        <v>1</v>
      </c>
      <c r="E1896" t="s">
        <v>1256</v>
      </c>
      <c r="F1896" t="s">
        <v>2</v>
      </c>
    </row>
    <row r="1897" spans="1:6" x14ac:dyDescent="0.25">
      <c r="A1897" t="s">
        <v>21</v>
      </c>
      <c r="B1897" t="s">
        <v>1251</v>
      </c>
      <c r="C1897" t="s">
        <v>34</v>
      </c>
      <c r="D1897" t="s">
        <v>1</v>
      </c>
      <c r="E1897" t="s">
        <v>73</v>
      </c>
    </row>
    <row r="1898" spans="1:6" x14ac:dyDescent="0.25">
      <c r="A1898" t="s">
        <v>21</v>
      </c>
      <c r="B1898" t="s">
        <v>1251</v>
      </c>
      <c r="C1898" t="s">
        <v>34</v>
      </c>
      <c r="D1898" t="s">
        <v>1</v>
      </c>
      <c r="E1898" t="s">
        <v>1257</v>
      </c>
      <c r="F1898" t="s">
        <v>8</v>
      </c>
    </row>
    <row r="1899" spans="1:6" x14ac:dyDescent="0.25">
      <c r="A1899" t="s">
        <v>21</v>
      </c>
      <c r="B1899" t="s">
        <v>1251</v>
      </c>
      <c r="C1899" t="s">
        <v>34</v>
      </c>
      <c r="D1899" t="s">
        <v>1</v>
      </c>
      <c r="E1899" t="s">
        <v>1258</v>
      </c>
      <c r="F1899" t="s">
        <v>2</v>
      </c>
    </row>
    <row r="1900" spans="1:6" x14ac:dyDescent="0.25">
      <c r="A1900" t="s">
        <v>21</v>
      </c>
      <c r="B1900" t="s">
        <v>1251</v>
      </c>
      <c r="C1900" t="s">
        <v>39</v>
      </c>
      <c r="D1900" t="s">
        <v>1</v>
      </c>
      <c r="E1900" t="s">
        <v>63</v>
      </c>
    </row>
    <row r="1901" spans="1:6" x14ac:dyDescent="0.25">
      <c r="A1901" t="s">
        <v>21</v>
      </c>
      <c r="B1901" t="s">
        <v>1251</v>
      </c>
      <c r="C1901" t="s">
        <v>40</v>
      </c>
      <c r="D1901" t="s">
        <v>1</v>
      </c>
      <c r="E1901" t="s">
        <v>63</v>
      </c>
    </row>
    <row r="1902" spans="1:6" x14ac:dyDescent="0.25">
      <c r="A1902" t="s">
        <v>21</v>
      </c>
      <c r="B1902" t="s">
        <v>1251</v>
      </c>
      <c r="C1902" t="s">
        <v>41</v>
      </c>
      <c r="D1902" t="s">
        <v>1</v>
      </c>
      <c r="E1902" t="s">
        <v>63</v>
      </c>
    </row>
    <row r="1903" spans="1:6" x14ac:dyDescent="0.25">
      <c r="A1903" t="s">
        <v>22</v>
      </c>
      <c r="B1903" t="s">
        <v>1259</v>
      </c>
      <c r="C1903" t="s">
        <v>29</v>
      </c>
      <c r="D1903" t="s">
        <v>30</v>
      </c>
      <c r="E1903" t="s">
        <v>1260</v>
      </c>
      <c r="F1903" t="s">
        <v>7</v>
      </c>
    </row>
    <row r="1904" spans="1:6" x14ac:dyDescent="0.25">
      <c r="A1904" t="s">
        <v>22</v>
      </c>
      <c r="B1904" t="s">
        <v>1259</v>
      </c>
      <c r="C1904" t="s">
        <v>29</v>
      </c>
      <c r="D1904" t="s">
        <v>30</v>
      </c>
      <c r="E1904" t="s">
        <v>1261</v>
      </c>
      <c r="F1904" t="s">
        <v>7</v>
      </c>
    </row>
    <row r="1905" spans="1:6" x14ac:dyDescent="0.25">
      <c r="A1905" t="s">
        <v>22</v>
      </c>
      <c r="B1905" t="s">
        <v>1259</v>
      </c>
      <c r="C1905" t="s">
        <v>34</v>
      </c>
      <c r="D1905" t="s">
        <v>30</v>
      </c>
      <c r="E1905" t="s">
        <v>1262</v>
      </c>
      <c r="F1905" t="s">
        <v>7</v>
      </c>
    </row>
    <row r="1906" spans="1:6" x14ac:dyDescent="0.25">
      <c r="A1906" t="s">
        <v>22</v>
      </c>
      <c r="B1906" t="s">
        <v>1259</v>
      </c>
      <c r="C1906" t="s">
        <v>34</v>
      </c>
      <c r="D1906" t="s">
        <v>30</v>
      </c>
      <c r="E1906" t="s">
        <v>1263</v>
      </c>
      <c r="F1906" t="s">
        <v>7</v>
      </c>
    </row>
    <row r="1907" spans="1:6" x14ac:dyDescent="0.25">
      <c r="A1907" t="s">
        <v>22</v>
      </c>
      <c r="B1907" t="s">
        <v>1259</v>
      </c>
      <c r="C1907" t="s">
        <v>34</v>
      </c>
      <c r="D1907" t="s">
        <v>30</v>
      </c>
      <c r="E1907" t="s">
        <v>1264</v>
      </c>
      <c r="F1907" t="s">
        <v>7</v>
      </c>
    </row>
    <row r="1908" spans="1:6" x14ac:dyDescent="0.25">
      <c r="A1908" t="s">
        <v>22</v>
      </c>
      <c r="B1908" t="s">
        <v>1259</v>
      </c>
      <c r="C1908" t="s">
        <v>34</v>
      </c>
      <c r="D1908" t="s">
        <v>30</v>
      </c>
      <c r="E1908" t="s">
        <v>1265</v>
      </c>
      <c r="F1908" t="s">
        <v>7</v>
      </c>
    </row>
    <row r="1909" spans="1:6" x14ac:dyDescent="0.25">
      <c r="A1909" t="s">
        <v>22</v>
      </c>
      <c r="B1909" t="s">
        <v>1259</v>
      </c>
      <c r="C1909" t="s">
        <v>39</v>
      </c>
      <c r="D1909" t="s">
        <v>30</v>
      </c>
      <c r="E1909" t="s">
        <v>1266</v>
      </c>
      <c r="F1909" t="s">
        <v>7</v>
      </c>
    </row>
    <row r="1910" spans="1:6" x14ac:dyDescent="0.25">
      <c r="A1910" t="s">
        <v>22</v>
      </c>
      <c r="B1910" t="s">
        <v>1259</v>
      </c>
      <c r="C1910" t="s">
        <v>40</v>
      </c>
      <c r="D1910" t="s">
        <v>30</v>
      </c>
      <c r="E1910" t="s">
        <v>1267</v>
      </c>
      <c r="F1910" t="s">
        <v>7</v>
      </c>
    </row>
    <row r="1911" spans="1:6" x14ac:dyDescent="0.25">
      <c r="A1911" t="s">
        <v>22</v>
      </c>
      <c r="B1911" t="s">
        <v>1259</v>
      </c>
      <c r="C1911" t="s">
        <v>41</v>
      </c>
      <c r="D1911" t="s">
        <v>30</v>
      </c>
      <c r="E1911" t="s">
        <v>1268</v>
      </c>
      <c r="F1911" t="s">
        <v>7</v>
      </c>
    </row>
    <row r="1912" spans="1:6" x14ac:dyDescent="0.25">
      <c r="A1912" t="s">
        <v>22</v>
      </c>
      <c r="B1912" t="s">
        <v>1259</v>
      </c>
      <c r="C1912" t="s">
        <v>29</v>
      </c>
      <c r="D1912" t="s">
        <v>32</v>
      </c>
      <c r="E1912" t="s">
        <v>109</v>
      </c>
    </row>
    <row r="1913" spans="1:6" x14ac:dyDescent="0.25">
      <c r="A1913" t="s">
        <v>22</v>
      </c>
      <c r="B1913" t="s">
        <v>1259</v>
      </c>
      <c r="C1913" t="s">
        <v>29</v>
      </c>
      <c r="D1913" t="s">
        <v>32</v>
      </c>
      <c r="E1913" t="s">
        <v>1269</v>
      </c>
      <c r="F1913" t="s">
        <v>7</v>
      </c>
    </row>
    <row r="1914" spans="1:6" x14ac:dyDescent="0.25">
      <c r="A1914" t="s">
        <v>22</v>
      </c>
      <c r="B1914" t="s">
        <v>1259</v>
      </c>
      <c r="C1914" t="s">
        <v>29</v>
      </c>
      <c r="D1914" t="s">
        <v>32</v>
      </c>
      <c r="E1914" t="s">
        <v>1270</v>
      </c>
      <c r="F1914" t="s">
        <v>7</v>
      </c>
    </row>
    <row r="1915" spans="1:6" x14ac:dyDescent="0.25">
      <c r="A1915" t="s">
        <v>22</v>
      </c>
      <c r="B1915" t="s">
        <v>1259</v>
      </c>
      <c r="C1915" t="s">
        <v>34</v>
      </c>
      <c r="D1915" t="s">
        <v>32</v>
      </c>
      <c r="E1915" t="s">
        <v>109</v>
      </c>
    </row>
    <row r="1916" spans="1:6" x14ac:dyDescent="0.25">
      <c r="A1916" t="s">
        <v>22</v>
      </c>
      <c r="B1916" t="s">
        <v>1259</v>
      </c>
      <c r="C1916" t="s">
        <v>34</v>
      </c>
      <c r="D1916" t="s">
        <v>32</v>
      </c>
      <c r="E1916" t="s">
        <v>1271</v>
      </c>
      <c r="F1916" t="s">
        <v>8</v>
      </c>
    </row>
    <row r="1917" spans="1:6" x14ac:dyDescent="0.25">
      <c r="A1917" t="s">
        <v>22</v>
      </c>
      <c r="B1917" t="s">
        <v>1259</v>
      </c>
      <c r="C1917" t="s">
        <v>34</v>
      </c>
      <c r="D1917" t="s">
        <v>32</v>
      </c>
      <c r="E1917" t="s">
        <v>1272</v>
      </c>
      <c r="F1917" t="s">
        <v>2</v>
      </c>
    </row>
    <row r="1918" spans="1:6" x14ac:dyDescent="0.25">
      <c r="A1918" t="s">
        <v>22</v>
      </c>
      <c r="B1918" t="s">
        <v>1259</v>
      </c>
      <c r="C1918" t="s">
        <v>39</v>
      </c>
      <c r="D1918" t="s">
        <v>32</v>
      </c>
      <c r="E1918" t="s">
        <v>54</v>
      </c>
    </row>
    <row r="1919" spans="1:6" x14ac:dyDescent="0.25">
      <c r="A1919" t="s">
        <v>22</v>
      </c>
      <c r="B1919" t="s">
        <v>1259</v>
      </c>
      <c r="C1919" t="s">
        <v>40</v>
      </c>
      <c r="D1919" t="s">
        <v>32</v>
      </c>
      <c r="E1919" t="s">
        <v>109</v>
      </c>
    </row>
    <row r="1920" spans="1:6" x14ac:dyDescent="0.25">
      <c r="A1920" t="s">
        <v>22</v>
      </c>
      <c r="B1920" t="s">
        <v>1259</v>
      </c>
      <c r="C1920" t="s">
        <v>40</v>
      </c>
      <c r="D1920" t="s">
        <v>32</v>
      </c>
      <c r="E1920" t="s">
        <v>1273</v>
      </c>
      <c r="F1920" t="s">
        <v>7</v>
      </c>
    </row>
    <row r="1921" spans="1:6" x14ac:dyDescent="0.25">
      <c r="A1921" t="s">
        <v>22</v>
      </c>
      <c r="B1921" t="s">
        <v>1259</v>
      </c>
      <c r="C1921" t="s">
        <v>41</v>
      </c>
      <c r="D1921" t="s">
        <v>32</v>
      </c>
      <c r="E1921" t="s">
        <v>109</v>
      </c>
    </row>
    <row r="1922" spans="1:6" x14ac:dyDescent="0.25">
      <c r="A1922" t="s">
        <v>22</v>
      </c>
      <c r="B1922" t="s">
        <v>1259</v>
      </c>
      <c r="C1922" t="s">
        <v>41</v>
      </c>
      <c r="D1922" t="s">
        <v>32</v>
      </c>
      <c r="E1922" t="s">
        <v>1274</v>
      </c>
      <c r="F1922" t="s">
        <v>7</v>
      </c>
    </row>
    <row r="1923" spans="1:6" x14ac:dyDescent="0.25">
      <c r="A1923" t="s">
        <v>22</v>
      </c>
      <c r="B1923" t="s">
        <v>1259</v>
      </c>
      <c r="C1923" t="s">
        <v>29</v>
      </c>
      <c r="D1923" t="s">
        <v>1</v>
      </c>
      <c r="E1923" t="s">
        <v>61</v>
      </c>
    </row>
    <row r="1924" spans="1:6" x14ac:dyDescent="0.25">
      <c r="A1924" t="s">
        <v>22</v>
      </c>
      <c r="B1924" t="s">
        <v>1259</v>
      </c>
      <c r="C1924" t="s">
        <v>34</v>
      </c>
      <c r="D1924" t="s">
        <v>1</v>
      </c>
      <c r="E1924" t="s">
        <v>73</v>
      </c>
    </row>
    <row r="1925" spans="1:6" x14ac:dyDescent="0.25">
      <c r="A1925" t="s">
        <v>22</v>
      </c>
      <c r="B1925" t="s">
        <v>1259</v>
      </c>
      <c r="C1925" t="s">
        <v>34</v>
      </c>
      <c r="D1925" t="s">
        <v>1</v>
      </c>
      <c r="E1925" t="s">
        <v>1275</v>
      </c>
      <c r="F1925" t="s">
        <v>2</v>
      </c>
    </row>
    <row r="1926" spans="1:6" x14ac:dyDescent="0.25">
      <c r="A1926" t="s">
        <v>22</v>
      </c>
      <c r="B1926" t="s">
        <v>1259</v>
      </c>
      <c r="C1926" t="s">
        <v>34</v>
      </c>
      <c r="D1926" t="s">
        <v>1</v>
      </c>
      <c r="E1926" t="s">
        <v>1276</v>
      </c>
      <c r="F1926" t="s">
        <v>8</v>
      </c>
    </row>
    <row r="1927" spans="1:6" x14ac:dyDescent="0.25">
      <c r="A1927" t="s">
        <v>22</v>
      </c>
      <c r="B1927" t="s">
        <v>1259</v>
      </c>
      <c r="C1927" t="s">
        <v>34</v>
      </c>
      <c r="D1927" t="s">
        <v>1</v>
      </c>
      <c r="E1927" t="s">
        <v>1277</v>
      </c>
      <c r="F1927" t="s">
        <v>7</v>
      </c>
    </row>
    <row r="1928" spans="1:6" x14ac:dyDescent="0.25">
      <c r="A1928" t="s">
        <v>22</v>
      </c>
      <c r="B1928" t="s">
        <v>1259</v>
      </c>
      <c r="C1928" t="s">
        <v>39</v>
      </c>
      <c r="D1928" t="s">
        <v>1</v>
      </c>
      <c r="E1928" t="s">
        <v>61</v>
      </c>
    </row>
    <row r="1929" spans="1:6" x14ac:dyDescent="0.25">
      <c r="A1929" t="s">
        <v>22</v>
      </c>
      <c r="B1929" t="s">
        <v>1259</v>
      </c>
      <c r="C1929" t="s">
        <v>40</v>
      </c>
      <c r="D1929" t="s">
        <v>1</v>
      </c>
      <c r="E1929" t="s">
        <v>73</v>
      </c>
    </row>
    <row r="1930" spans="1:6" x14ac:dyDescent="0.25">
      <c r="A1930" t="s">
        <v>22</v>
      </c>
      <c r="B1930" t="s">
        <v>1259</v>
      </c>
      <c r="C1930" t="s">
        <v>40</v>
      </c>
      <c r="D1930" t="s">
        <v>1</v>
      </c>
      <c r="E1930" t="s">
        <v>1278</v>
      </c>
      <c r="F1930" t="s">
        <v>8</v>
      </c>
    </row>
    <row r="1931" spans="1:6" x14ac:dyDescent="0.25">
      <c r="A1931" t="s">
        <v>22</v>
      </c>
      <c r="B1931" t="s">
        <v>1259</v>
      </c>
      <c r="C1931" t="s">
        <v>41</v>
      </c>
      <c r="D1931" t="s">
        <v>1</v>
      </c>
      <c r="E1931" t="s">
        <v>73</v>
      </c>
    </row>
    <row r="1932" spans="1:6" x14ac:dyDescent="0.25">
      <c r="A1932" t="s">
        <v>22</v>
      </c>
      <c r="B1932" t="s">
        <v>1259</v>
      </c>
      <c r="C1932" t="s">
        <v>41</v>
      </c>
      <c r="D1932" t="s">
        <v>1</v>
      </c>
      <c r="E1932" t="s">
        <v>1279</v>
      </c>
      <c r="F1932" t="s">
        <v>7</v>
      </c>
    </row>
    <row r="1933" spans="1:6" x14ac:dyDescent="0.25">
      <c r="A1933" t="s">
        <v>22</v>
      </c>
      <c r="B1933" t="s">
        <v>1280</v>
      </c>
      <c r="C1933" t="s">
        <v>29</v>
      </c>
      <c r="D1933" t="s">
        <v>30</v>
      </c>
      <c r="E1933" t="s">
        <v>1281</v>
      </c>
      <c r="F1933" t="s">
        <v>8</v>
      </c>
    </row>
    <row r="1934" spans="1:6" x14ac:dyDescent="0.25">
      <c r="A1934" t="s">
        <v>22</v>
      </c>
      <c r="B1934" t="s">
        <v>1280</v>
      </c>
      <c r="C1934" t="s">
        <v>29</v>
      </c>
      <c r="D1934" t="s">
        <v>30</v>
      </c>
      <c r="E1934" t="s">
        <v>1282</v>
      </c>
      <c r="F1934" t="s">
        <v>8</v>
      </c>
    </row>
    <row r="1935" spans="1:6" x14ac:dyDescent="0.25">
      <c r="A1935" t="s">
        <v>22</v>
      </c>
      <c r="B1935" t="s">
        <v>1280</v>
      </c>
      <c r="C1935" t="s">
        <v>29</v>
      </c>
      <c r="D1935" t="s">
        <v>30</v>
      </c>
      <c r="E1935" t="s">
        <v>1283</v>
      </c>
      <c r="F1935" t="s">
        <v>8</v>
      </c>
    </row>
    <row r="1936" spans="1:6" x14ac:dyDescent="0.25">
      <c r="A1936" t="s">
        <v>22</v>
      </c>
      <c r="B1936" t="s">
        <v>1280</v>
      </c>
      <c r="C1936" t="s">
        <v>34</v>
      </c>
      <c r="D1936" t="s">
        <v>30</v>
      </c>
      <c r="E1936" t="s">
        <v>1284</v>
      </c>
      <c r="F1936" t="s">
        <v>8</v>
      </c>
    </row>
    <row r="1937" spans="1:6" x14ac:dyDescent="0.25">
      <c r="A1937" t="s">
        <v>22</v>
      </c>
      <c r="B1937" t="s">
        <v>1280</v>
      </c>
      <c r="C1937" t="s">
        <v>34</v>
      </c>
      <c r="D1937" t="s">
        <v>30</v>
      </c>
      <c r="E1937" t="s">
        <v>1285</v>
      </c>
      <c r="F1937" t="s">
        <v>8</v>
      </c>
    </row>
    <row r="1938" spans="1:6" x14ac:dyDescent="0.25">
      <c r="A1938" t="s">
        <v>22</v>
      </c>
      <c r="B1938" t="s">
        <v>1280</v>
      </c>
      <c r="C1938" t="s">
        <v>34</v>
      </c>
      <c r="D1938" t="s">
        <v>30</v>
      </c>
      <c r="E1938" t="s">
        <v>1286</v>
      </c>
      <c r="F1938" t="s">
        <v>8</v>
      </c>
    </row>
    <row r="1939" spans="1:6" x14ac:dyDescent="0.25">
      <c r="A1939" t="s">
        <v>22</v>
      </c>
      <c r="B1939" t="s">
        <v>1280</v>
      </c>
      <c r="C1939" t="s">
        <v>34</v>
      </c>
      <c r="D1939" t="s">
        <v>30</v>
      </c>
      <c r="E1939" t="s">
        <v>1287</v>
      </c>
      <c r="F1939" t="s">
        <v>8</v>
      </c>
    </row>
    <row r="1940" spans="1:6" x14ac:dyDescent="0.25">
      <c r="A1940" t="s">
        <v>22</v>
      </c>
      <c r="B1940" t="s">
        <v>1280</v>
      </c>
      <c r="C1940" t="s">
        <v>34</v>
      </c>
      <c r="D1940" t="s">
        <v>30</v>
      </c>
      <c r="E1940" t="s">
        <v>1288</v>
      </c>
      <c r="F1940" t="s">
        <v>7</v>
      </c>
    </row>
    <row r="1941" spans="1:6" x14ac:dyDescent="0.25">
      <c r="A1941" t="s">
        <v>22</v>
      </c>
      <c r="B1941" t="s">
        <v>1280</v>
      </c>
      <c r="C1941" t="s">
        <v>39</v>
      </c>
      <c r="D1941" t="s">
        <v>30</v>
      </c>
      <c r="E1941" t="s">
        <v>35</v>
      </c>
    </row>
    <row r="1942" spans="1:6" x14ac:dyDescent="0.25">
      <c r="A1942" t="s">
        <v>22</v>
      </c>
      <c r="B1942" t="s">
        <v>1280</v>
      </c>
      <c r="C1942" t="s">
        <v>40</v>
      </c>
      <c r="D1942" t="s">
        <v>30</v>
      </c>
      <c r="E1942" t="s">
        <v>1289</v>
      </c>
      <c r="F1942" t="s">
        <v>8</v>
      </c>
    </row>
    <row r="1943" spans="1:6" x14ac:dyDescent="0.25">
      <c r="A1943" t="s">
        <v>22</v>
      </c>
      <c r="B1943" t="s">
        <v>1280</v>
      </c>
      <c r="C1943" t="s">
        <v>40</v>
      </c>
      <c r="D1943" t="s">
        <v>30</v>
      </c>
      <c r="E1943" t="s">
        <v>1290</v>
      </c>
      <c r="F1943" t="s">
        <v>8</v>
      </c>
    </row>
    <row r="1944" spans="1:6" x14ac:dyDescent="0.25">
      <c r="A1944" t="s">
        <v>22</v>
      </c>
      <c r="B1944" t="s">
        <v>1280</v>
      </c>
      <c r="C1944" t="s">
        <v>40</v>
      </c>
      <c r="D1944" t="s">
        <v>30</v>
      </c>
      <c r="E1944" t="s">
        <v>1291</v>
      </c>
      <c r="F1944" t="s">
        <v>2</v>
      </c>
    </row>
    <row r="1945" spans="1:6" x14ac:dyDescent="0.25">
      <c r="A1945" t="s">
        <v>22</v>
      </c>
      <c r="B1945" t="s">
        <v>1280</v>
      </c>
      <c r="C1945" t="s">
        <v>40</v>
      </c>
      <c r="D1945" t="s">
        <v>30</v>
      </c>
      <c r="E1945" t="s">
        <v>1292</v>
      </c>
      <c r="F1945" t="s">
        <v>8</v>
      </c>
    </row>
    <row r="1946" spans="1:6" x14ac:dyDescent="0.25">
      <c r="A1946" t="s">
        <v>22</v>
      </c>
      <c r="B1946" t="s">
        <v>1280</v>
      </c>
      <c r="C1946" t="s">
        <v>41</v>
      </c>
      <c r="D1946" t="s">
        <v>30</v>
      </c>
      <c r="E1946" t="s">
        <v>1293</v>
      </c>
      <c r="F1946" t="s">
        <v>8</v>
      </c>
    </row>
    <row r="1947" spans="1:6" x14ac:dyDescent="0.25">
      <c r="A1947" t="s">
        <v>22</v>
      </c>
      <c r="B1947" t="s">
        <v>1280</v>
      </c>
      <c r="C1947" t="s">
        <v>29</v>
      </c>
      <c r="D1947" t="s">
        <v>32</v>
      </c>
      <c r="E1947" t="s">
        <v>109</v>
      </c>
    </row>
    <row r="1948" spans="1:6" x14ac:dyDescent="0.25">
      <c r="A1948" t="s">
        <v>22</v>
      </c>
      <c r="B1948" t="s">
        <v>1280</v>
      </c>
      <c r="C1948" t="s">
        <v>29</v>
      </c>
      <c r="D1948" t="s">
        <v>32</v>
      </c>
      <c r="E1948" t="s">
        <v>1294</v>
      </c>
      <c r="F1948" t="s">
        <v>8</v>
      </c>
    </row>
    <row r="1949" spans="1:6" x14ac:dyDescent="0.25">
      <c r="A1949" t="s">
        <v>22</v>
      </c>
      <c r="B1949" t="s">
        <v>1280</v>
      </c>
      <c r="C1949" t="s">
        <v>29</v>
      </c>
      <c r="D1949" t="s">
        <v>32</v>
      </c>
      <c r="E1949" t="s">
        <v>1295</v>
      </c>
      <c r="F1949" t="s">
        <v>8</v>
      </c>
    </row>
    <row r="1950" spans="1:6" x14ac:dyDescent="0.25">
      <c r="A1950" t="s">
        <v>22</v>
      </c>
      <c r="B1950" t="s">
        <v>1280</v>
      </c>
      <c r="C1950" t="s">
        <v>34</v>
      </c>
      <c r="D1950" t="s">
        <v>32</v>
      </c>
      <c r="E1950" t="s">
        <v>109</v>
      </c>
    </row>
    <row r="1951" spans="1:6" x14ac:dyDescent="0.25">
      <c r="A1951" t="s">
        <v>22</v>
      </c>
      <c r="B1951" t="s">
        <v>1280</v>
      </c>
      <c r="C1951" t="s">
        <v>34</v>
      </c>
      <c r="D1951" t="s">
        <v>32</v>
      </c>
      <c r="E1951" t="s">
        <v>1296</v>
      </c>
      <c r="F1951" t="s">
        <v>2</v>
      </c>
    </row>
    <row r="1952" spans="1:6" x14ac:dyDescent="0.25">
      <c r="A1952" t="s">
        <v>22</v>
      </c>
      <c r="B1952" t="s">
        <v>1280</v>
      </c>
      <c r="C1952" t="s">
        <v>34</v>
      </c>
      <c r="D1952" t="s">
        <v>32</v>
      </c>
      <c r="E1952" t="s">
        <v>1297</v>
      </c>
      <c r="F1952" t="s">
        <v>8</v>
      </c>
    </row>
    <row r="1953" spans="1:6" x14ac:dyDescent="0.25">
      <c r="A1953" t="s">
        <v>22</v>
      </c>
      <c r="B1953" t="s">
        <v>1280</v>
      </c>
      <c r="C1953" t="s">
        <v>34</v>
      </c>
      <c r="D1953" t="s">
        <v>32</v>
      </c>
      <c r="E1953" t="s">
        <v>1298</v>
      </c>
      <c r="F1953" t="s">
        <v>2</v>
      </c>
    </row>
    <row r="1954" spans="1:6" x14ac:dyDescent="0.25">
      <c r="A1954" t="s">
        <v>22</v>
      </c>
      <c r="B1954" t="s">
        <v>1280</v>
      </c>
      <c r="C1954" t="s">
        <v>34</v>
      </c>
      <c r="D1954" t="s">
        <v>32</v>
      </c>
      <c r="E1954" t="s">
        <v>1299</v>
      </c>
      <c r="F1954" t="s">
        <v>2</v>
      </c>
    </row>
    <row r="1955" spans="1:6" x14ac:dyDescent="0.25">
      <c r="A1955" t="s">
        <v>22</v>
      </c>
      <c r="B1955" t="s">
        <v>1280</v>
      </c>
      <c r="C1955" t="s">
        <v>39</v>
      </c>
      <c r="D1955" t="s">
        <v>32</v>
      </c>
      <c r="E1955" t="s">
        <v>42</v>
      </c>
    </row>
    <row r="1956" spans="1:6" x14ac:dyDescent="0.25">
      <c r="A1956" t="s">
        <v>22</v>
      </c>
      <c r="B1956" t="s">
        <v>1280</v>
      </c>
      <c r="C1956" t="s">
        <v>40</v>
      </c>
      <c r="D1956" t="s">
        <v>32</v>
      </c>
      <c r="E1956" t="s">
        <v>109</v>
      </c>
    </row>
    <row r="1957" spans="1:6" x14ac:dyDescent="0.25">
      <c r="A1957" t="s">
        <v>22</v>
      </c>
      <c r="B1957" t="s">
        <v>1280</v>
      </c>
      <c r="C1957" t="s">
        <v>40</v>
      </c>
      <c r="D1957" t="s">
        <v>32</v>
      </c>
      <c r="E1957" t="s">
        <v>1300</v>
      </c>
      <c r="F1957" t="s">
        <v>7</v>
      </c>
    </row>
    <row r="1958" spans="1:6" x14ac:dyDescent="0.25">
      <c r="A1958" t="s">
        <v>22</v>
      </c>
      <c r="B1958" t="s">
        <v>1280</v>
      </c>
      <c r="C1958" t="s">
        <v>41</v>
      </c>
      <c r="D1958" t="s">
        <v>32</v>
      </c>
      <c r="E1958" t="s">
        <v>109</v>
      </c>
    </row>
    <row r="1959" spans="1:6" x14ac:dyDescent="0.25">
      <c r="A1959" t="s">
        <v>22</v>
      </c>
      <c r="B1959" t="s">
        <v>1280</v>
      </c>
      <c r="C1959" t="s">
        <v>41</v>
      </c>
      <c r="D1959" t="s">
        <v>32</v>
      </c>
      <c r="E1959" t="s">
        <v>1301</v>
      </c>
      <c r="F1959" t="s">
        <v>2</v>
      </c>
    </row>
    <row r="1960" spans="1:6" x14ac:dyDescent="0.25">
      <c r="A1960" t="s">
        <v>22</v>
      </c>
      <c r="B1960" t="s">
        <v>1280</v>
      </c>
      <c r="C1960" t="s">
        <v>29</v>
      </c>
      <c r="D1960" t="s">
        <v>1</v>
      </c>
      <c r="E1960" t="s">
        <v>73</v>
      </c>
    </row>
    <row r="1961" spans="1:6" x14ac:dyDescent="0.25">
      <c r="A1961" t="s">
        <v>22</v>
      </c>
      <c r="B1961" t="s">
        <v>1280</v>
      </c>
      <c r="C1961" t="s">
        <v>29</v>
      </c>
      <c r="D1961" t="s">
        <v>1</v>
      </c>
      <c r="E1961" t="s">
        <v>1302</v>
      </c>
      <c r="F1961" t="s">
        <v>2</v>
      </c>
    </row>
    <row r="1962" spans="1:6" x14ac:dyDescent="0.25">
      <c r="A1962" t="s">
        <v>22</v>
      </c>
      <c r="B1962" t="s">
        <v>1280</v>
      </c>
      <c r="C1962" t="s">
        <v>29</v>
      </c>
      <c r="D1962" t="s">
        <v>1</v>
      </c>
      <c r="E1962" t="s">
        <v>1303</v>
      </c>
      <c r="F1962" t="s">
        <v>2</v>
      </c>
    </row>
    <row r="1963" spans="1:6" x14ac:dyDescent="0.25">
      <c r="A1963" t="s">
        <v>22</v>
      </c>
      <c r="B1963" t="s">
        <v>1280</v>
      </c>
      <c r="C1963" t="s">
        <v>29</v>
      </c>
      <c r="D1963" t="s">
        <v>1</v>
      </c>
      <c r="E1963" t="s">
        <v>1304</v>
      </c>
      <c r="F1963" t="s">
        <v>2</v>
      </c>
    </row>
    <row r="1964" spans="1:6" x14ac:dyDescent="0.25">
      <c r="A1964" t="s">
        <v>22</v>
      </c>
      <c r="B1964" t="s">
        <v>1280</v>
      </c>
      <c r="C1964" t="s">
        <v>29</v>
      </c>
      <c r="D1964" t="s">
        <v>1</v>
      </c>
      <c r="E1964" t="s">
        <v>1305</v>
      </c>
      <c r="F1964" t="s">
        <v>8</v>
      </c>
    </row>
    <row r="1965" spans="1:6" x14ac:dyDescent="0.25">
      <c r="A1965" t="s">
        <v>22</v>
      </c>
      <c r="B1965" t="s">
        <v>1280</v>
      </c>
      <c r="C1965" t="s">
        <v>29</v>
      </c>
      <c r="D1965" t="s">
        <v>1</v>
      </c>
      <c r="E1965" t="s">
        <v>1306</v>
      </c>
      <c r="F1965" t="s">
        <v>2</v>
      </c>
    </row>
    <row r="1966" spans="1:6" x14ac:dyDescent="0.25">
      <c r="A1966" t="s">
        <v>22</v>
      </c>
      <c r="B1966" t="s">
        <v>1280</v>
      </c>
      <c r="C1966" t="s">
        <v>29</v>
      </c>
      <c r="D1966" t="s">
        <v>1</v>
      </c>
      <c r="E1966" t="s">
        <v>1307</v>
      </c>
      <c r="F1966" t="s">
        <v>2</v>
      </c>
    </row>
    <row r="1967" spans="1:6" x14ac:dyDescent="0.25">
      <c r="A1967" t="s">
        <v>22</v>
      </c>
      <c r="B1967" t="s">
        <v>1280</v>
      </c>
      <c r="C1967" t="s">
        <v>29</v>
      </c>
      <c r="D1967" t="s">
        <v>1</v>
      </c>
      <c r="E1967" t="s">
        <v>1308</v>
      </c>
      <c r="F1967" t="s">
        <v>2</v>
      </c>
    </row>
    <row r="1968" spans="1:6" x14ac:dyDescent="0.25">
      <c r="A1968" t="s">
        <v>22</v>
      </c>
      <c r="B1968" t="s">
        <v>1280</v>
      </c>
      <c r="C1968" t="s">
        <v>29</v>
      </c>
      <c r="D1968" t="s">
        <v>1</v>
      </c>
      <c r="E1968" t="s">
        <v>1309</v>
      </c>
      <c r="F1968" t="s">
        <v>2</v>
      </c>
    </row>
    <row r="1969" spans="1:6" x14ac:dyDescent="0.25">
      <c r="A1969" t="s">
        <v>22</v>
      </c>
      <c r="B1969" t="s">
        <v>1280</v>
      </c>
      <c r="C1969" t="s">
        <v>29</v>
      </c>
      <c r="D1969" t="s">
        <v>1</v>
      </c>
      <c r="E1969" t="s">
        <v>1310</v>
      </c>
      <c r="F1969" t="s">
        <v>2</v>
      </c>
    </row>
    <row r="1970" spans="1:6" x14ac:dyDescent="0.25">
      <c r="A1970" t="s">
        <v>22</v>
      </c>
      <c r="B1970" t="s">
        <v>1280</v>
      </c>
      <c r="C1970" t="s">
        <v>29</v>
      </c>
      <c r="D1970" t="s">
        <v>1</v>
      </c>
      <c r="E1970" t="s">
        <v>1311</v>
      </c>
      <c r="F1970" t="s">
        <v>2</v>
      </c>
    </row>
    <row r="1971" spans="1:6" x14ac:dyDescent="0.25">
      <c r="A1971" t="s">
        <v>22</v>
      </c>
      <c r="B1971" t="s">
        <v>1280</v>
      </c>
      <c r="C1971" t="s">
        <v>29</v>
      </c>
      <c r="D1971" t="s">
        <v>1</v>
      </c>
      <c r="E1971" t="s">
        <v>1312</v>
      </c>
      <c r="F1971" t="s">
        <v>2</v>
      </c>
    </row>
    <row r="1972" spans="1:6" x14ac:dyDescent="0.25">
      <c r="A1972" t="s">
        <v>22</v>
      </c>
      <c r="B1972" t="s">
        <v>1280</v>
      </c>
      <c r="C1972" t="s">
        <v>29</v>
      </c>
      <c r="D1972" t="s">
        <v>1</v>
      </c>
      <c r="E1972" t="s">
        <v>1313</v>
      </c>
      <c r="F1972" t="s">
        <v>2</v>
      </c>
    </row>
    <row r="1973" spans="1:6" x14ac:dyDescent="0.25">
      <c r="A1973" t="s">
        <v>22</v>
      </c>
      <c r="B1973" t="s">
        <v>1280</v>
      </c>
      <c r="C1973" t="s">
        <v>29</v>
      </c>
      <c r="D1973" t="s">
        <v>1</v>
      </c>
      <c r="E1973" t="s">
        <v>1314</v>
      </c>
      <c r="F1973" t="s">
        <v>2</v>
      </c>
    </row>
    <row r="1974" spans="1:6" x14ac:dyDescent="0.25">
      <c r="A1974" t="s">
        <v>22</v>
      </c>
      <c r="B1974" t="s">
        <v>1280</v>
      </c>
      <c r="C1974" t="s">
        <v>29</v>
      </c>
      <c r="D1974" t="s">
        <v>1</v>
      </c>
      <c r="E1974" t="s">
        <v>1315</v>
      </c>
      <c r="F1974" t="s">
        <v>2</v>
      </c>
    </row>
    <row r="1975" spans="1:6" x14ac:dyDescent="0.25">
      <c r="A1975" t="s">
        <v>22</v>
      </c>
      <c r="B1975" t="s">
        <v>1280</v>
      </c>
      <c r="C1975" t="s">
        <v>29</v>
      </c>
      <c r="D1975" t="s">
        <v>1</v>
      </c>
      <c r="E1975" t="s">
        <v>1316</v>
      </c>
      <c r="F1975" t="s">
        <v>2</v>
      </c>
    </row>
    <row r="1976" spans="1:6" x14ac:dyDescent="0.25">
      <c r="A1976" t="s">
        <v>22</v>
      </c>
      <c r="B1976" t="s">
        <v>1280</v>
      </c>
      <c r="C1976" t="s">
        <v>34</v>
      </c>
      <c r="D1976" t="s">
        <v>1</v>
      </c>
      <c r="E1976" t="s">
        <v>73</v>
      </c>
    </row>
    <row r="1977" spans="1:6" x14ac:dyDescent="0.25">
      <c r="A1977" t="s">
        <v>22</v>
      </c>
      <c r="B1977" t="s">
        <v>1280</v>
      </c>
      <c r="C1977" t="s">
        <v>34</v>
      </c>
      <c r="D1977" t="s">
        <v>1</v>
      </c>
      <c r="E1977" t="s">
        <v>1317</v>
      </c>
      <c r="F1977" t="s">
        <v>2</v>
      </c>
    </row>
    <row r="1978" spans="1:6" x14ac:dyDescent="0.25">
      <c r="A1978" t="s">
        <v>22</v>
      </c>
      <c r="B1978" t="s">
        <v>1280</v>
      </c>
      <c r="C1978" t="s">
        <v>34</v>
      </c>
      <c r="D1978" t="s">
        <v>1</v>
      </c>
      <c r="E1978" t="s">
        <v>1318</v>
      </c>
      <c r="F1978" t="s">
        <v>2</v>
      </c>
    </row>
    <row r="1979" spans="1:6" x14ac:dyDescent="0.25">
      <c r="A1979" t="s">
        <v>22</v>
      </c>
      <c r="B1979" t="s">
        <v>1280</v>
      </c>
      <c r="C1979" t="s">
        <v>39</v>
      </c>
      <c r="D1979" t="s">
        <v>1</v>
      </c>
      <c r="E1979" t="s">
        <v>63</v>
      </c>
    </row>
    <row r="1980" spans="1:6" x14ac:dyDescent="0.25">
      <c r="A1980" t="s">
        <v>22</v>
      </c>
      <c r="B1980" t="s">
        <v>1280</v>
      </c>
      <c r="C1980" t="s">
        <v>40</v>
      </c>
      <c r="D1980" t="s">
        <v>1</v>
      </c>
      <c r="E1980" t="s">
        <v>73</v>
      </c>
    </row>
    <row r="1981" spans="1:6" x14ac:dyDescent="0.25">
      <c r="A1981" t="s">
        <v>22</v>
      </c>
      <c r="B1981" t="s">
        <v>1280</v>
      </c>
      <c r="C1981" t="s">
        <v>40</v>
      </c>
      <c r="D1981" t="s">
        <v>1</v>
      </c>
      <c r="E1981" t="s">
        <v>1319</v>
      </c>
      <c r="F1981" t="s">
        <v>2</v>
      </c>
    </row>
    <row r="1982" spans="1:6" x14ac:dyDescent="0.25">
      <c r="A1982" t="s">
        <v>22</v>
      </c>
      <c r="B1982" t="s">
        <v>1280</v>
      </c>
      <c r="C1982" t="s">
        <v>41</v>
      </c>
      <c r="D1982" t="s">
        <v>1</v>
      </c>
      <c r="E1982" t="s">
        <v>73</v>
      </c>
    </row>
    <row r="1983" spans="1:6" x14ac:dyDescent="0.25">
      <c r="A1983" t="s">
        <v>22</v>
      </c>
      <c r="B1983" t="s">
        <v>1280</v>
      </c>
      <c r="C1983" t="s">
        <v>41</v>
      </c>
      <c r="D1983" t="s">
        <v>1</v>
      </c>
      <c r="E1983" t="s">
        <v>1320</v>
      </c>
      <c r="F1983" t="s">
        <v>2</v>
      </c>
    </row>
    <row r="1984" spans="1:6" x14ac:dyDescent="0.25">
      <c r="A1984" t="s">
        <v>22</v>
      </c>
      <c r="B1984" t="s">
        <v>1321</v>
      </c>
      <c r="C1984" t="s">
        <v>29</v>
      </c>
      <c r="D1984" t="s">
        <v>30</v>
      </c>
      <c r="E1984" t="s">
        <v>1322</v>
      </c>
      <c r="F1984" t="s">
        <v>8</v>
      </c>
    </row>
    <row r="1985" spans="1:6" x14ac:dyDescent="0.25">
      <c r="A1985" t="s">
        <v>22</v>
      </c>
      <c r="B1985" t="s">
        <v>1321</v>
      </c>
      <c r="C1985" t="s">
        <v>29</v>
      </c>
      <c r="D1985" t="s">
        <v>30</v>
      </c>
      <c r="E1985" t="s">
        <v>1323</v>
      </c>
      <c r="F1985" t="s">
        <v>2</v>
      </c>
    </row>
    <row r="1986" spans="1:6" x14ac:dyDescent="0.25">
      <c r="A1986" t="s">
        <v>22</v>
      </c>
      <c r="B1986" t="s">
        <v>1321</v>
      </c>
      <c r="C1986" t="s">
        <v>29</v>
      </c>
      <c r="D1986" t="s">
        <v>30</v>
      </c>
      <c r="E1986" t="s">
        <v>1324</v>
      </c>
      <c r="F1986" t="s">
        <v>2</v>
      </c>
    </row>
    <row r="1987" spans="1:6" x14ac:dyDescent="0.25">
      <c r="A1987" t="s">
        <v>22</v>
      </c>
      <c r="B1987" t="s">
        <v>1321</v>
      </c>
      <c r="C1987" t="s">
        <v>34</v>
      </c>
      <c r="D1987" t="s">
        <v>30</v>
      </c>
      <c r="E1987" t="s">
        <v>1325</v>
      </c>
      <c r="F1987" t="s">
        <v>8</v>
      </c>
    </row>
    <row r="1988" spans="1:6" x14ac:dyDescent="0.25">
      <c r="A1988" t="s">
        <v>22</v>
      </c>
      <c r="B1988" t="s">
        <v>1321</v>
      </c>
      <c r="C1988" t="s">
        <v>34</v>
      </c>
      <c r="D1988" t="s">
        <v>30</v>
      </c>
      <c r="E1988" t="s">
        <v>1326</v>
      </c>
      <c r="F1988" t="s">
        <v>7</v>
      </c>
    </row>
    <row r="1989" spans="1:6" x14ac:dyDescent="0.25">
      <c r="A1989" t="s">
        <v>22</v>
      </c>
      <c r="B1989" t="s">
        <v>1321</v>
      </c>
      <c r="C1989" t="s">
        <v>34</v>
      </c>
      <c r="D1989" t="s">
        <v>30</v>
      </c>
      <c r="E1989" t="s">
        <v>1327</v>
      </c>
      <c r="F1989" t="s">
        <v>8</v>
      </c>
    </row>
    <row r="1990" spans="1:6" x14ac:dyDescent="0.25">
      <c r="A1990" t="s">
        <v>22</v>
      </c>
      <c r="B1990" t="s">
        <v>1321</v>
      </c>
      <c r="C1990" t="s">
        <v>39</v>
      </c>
      <c r="D1990" t="s">
        <v>30</v>
      </c>
      <c r="E1990" t="s">
        <v>35</v>
      </c>
    </row>
    <row r="1991" spans="1:6" x14ac:dyDescent="0.25">
      <c r="A1991" t="s">
        <v>22</v>
      </c>
      <c r="B1991" t="s">
        <v>1321</v>
      </c>
      <c r="C1991" t="s">
        <v>40</v>
      </c>
      <c r="D1991" t="s">
        <v>30</v>
      </c>
      <c r="E1991" t="s">
        <v>35</v>
      </c>
    </row>
    <row r="1992" spans="1:6" x14ac:dyDescent="0.25">
      <c r="A1992" t="s">
        <v>22</v>
      </c>
      <c r="B1992" t="s">
        <v>1321</v>
      </c>
      <c r="C1992" t="s">
        <v>41</v>
      </c>
      <c r="D1992" t="s">
        <v>30</v>
      </c>
      <c r="E1992" t="s">
        <v>1328</v>
      </c>
      <c r="F1992" t="s">
        <v>8</v>
      </c>
    </row>
    <row r="1993" spans="1:6" x14ac:dyDescent="0.25">
      <c r="A1993" t="s">
        <v>22</v>
      </c>
      <c r="B1993" t="s">
        <v>1321</v>
      </c>
      <c r="C1993" t="s">
        <v>29</v>
      </c>
      <c r="D1993" t="s">
        <v>32</v>
      </c>
      <c r="E1993" t="s">
        <v>109</v>
      </c>
    </row>
    <row r="1994" spans="1:6" x14ac:dyDescent="0.25">
      <c r="A1994" t="s">
        <v>22</v>
      </c>
      <c r="B1994" t="s">
        <v>1321</v>
      </c>
      <c r="C1994" t="s">
        <v>29</v>
      </c>
      <c r="D1994" t="s">
        <v>32</v>
      </c>
      <c r="E1994" t="s">
        <v>1329</v>
      </c>
      <c r="F1994" t="s">
        <v>2</v>
      </c>
    </row>
    <row r="1995" spans="1:6" x14ac:dyDescent="0.25">
      <c r="A1995" t="s">
        <v>22</v>
      </c>
      <c r="B1995" t="s">
        <v>1321</v>
      </c>
      <c r="C1995" t="s">
        <v>29</v>
      </c>
      <c r="D1995" t="s">
        <v>32</v>
      </c>
      <c r="E1995" t="s">
        <v>1330</v>
      </c>
      <c r="F1995" t="s">
        <v>8</v>
      </c>
    </row>
    <row r="1996" spans="1:6" x14ac:dyDescent="0.25">
      <c r="A1996" t="s">
        <v>22</v>
      </c>
      <c r="B1996" t="s">
        <v>1321</v>
      </c>
      <c r="C1996" t="s">
        <v>29</v>
      </c>
      <c r="D1996" t="s">
        <v>32</v>
      </c>
      <c r="E1996" t="s">
        <v>1331</v>
      </c>
      <c r="F1996" t="s">
        <v>2</v>
      </c>
    </row>
    <row r="1997" spans="1:6" x14ac:dyDescent="0.25">
      <c r="A1997" t="s">
        <v>22</v>
      </c>
      <c r="B1997" t="s">
        <v>1321</v>
      </c>
      <c r="C1997" t="s">
        <v>29</v>
      </c>
      <c r="D1997" t="s">
        <v>32</v>
      </c>
      <c r="E1997" t="s">
        <v>1332</v>
      </c>
      <c r="F1997" t="s">
        <v>2</v>
      </c>
    </row>
    <row r="1998" spans="1:6" x14ac:dyDescent="0.25">
      <c r="A1998" t="s">
        <v>22</v>
      </c>
      <c r="B1998" t="s">
        <v>1321</v>
      </c>
      <c r="C1998" t="s">
        <v>34</v>
      </c>
      <c r="D1998" t="s">
        <v>32</v>
      </c>
      <c r="E1998" t="s">
        <v>109</v>
      </c>
    </row>
    <row r="1999" spans="1:6" x14ac:dyDescent="0.25">
      <c r="A1999" t="s">
        <v>22</v>
      </c>
      <c r="B1999" t="s">
        <v>1321</v>
      </c>
      <c r="C1999" t="s">
        <v>34</v>
      </c>
      <c r="D1999" t="s">
        <v>32</v>
      </c>
      <c r="E1999" t="s">
        <v>1333</v>
      </c>
      <c r="F1999" t="s">
        <v>2</v>
      </c>
    </row>
    <row r="2000" spans="1:6" x14ac:dyDescent="0.25">
      <c r="A2000" t="s">
        <v>22</v>
      </c>
      <c r="B2000" t="s">
        <v>1321</v>
      </c>
      <c r="C2000" t="s">
        <v>34</v>
      </c>
      <c r="D2000" t="s">
        <v>32</v>
      </c>
      <c r="E2000" t="s">
        <v>1334</v>
      </c>
      <c r="F2000" t="s">
        <v>2</v>
      </c>
    </row>
    <row r="2001" spans="1:6" x14ac:dyDescent="0.25">
      <c r="A2001" t="s">
        <v>22</v>
      </c>
      <c r="B2001" t="s">
        <v>1321</v>
      </c>
      <c r="C2001" t="s">
        <v>34</v>
      </c>
      <c r="D2001" t="s">
        <v>32</v>
      </c>
      <c r="E2001" t="s">
        <v>1335</v>
      </c>
      <c r="F2001" t="s">
        <v>8</v>
      </c>
    </row>
    <row r="2002" spans="1:6" x14ac:dyDescent="0.25">
      <c r="A2002" t="s">
        <v>22</v>
      </c>
      <c r="B2002" t="s">
        <v>1321</v>
      </c>
      <c r="C2002" t="s">
        <v>39</v>
      </c>
      <c r="D2002" t="s">
        <v>32</v>
      </c>
      <c r="E2002" t="s">
        <v>42</v>
      </c>
    </row>
    <row r="2003" spans="1:6" x14ac:dyDescent="0.25">
      <c r="A2003" t="s">
        <v>22</v>
      </c>
      <c r="B2003" t="s">
        <v>1321</v>
      </c>
      <c r="C2003" t="s">
        <v>40</v>
      </c>
      <c r="D2003" t="s">
        <v>32</v>
      </c>
      <c r="E2003" t="s">
        <v>1336</v>
      </c>
      <c r="F2003" t="s">
        <v>8</v>
      </c>
    </row>
    <row r="2004" spans="1:6" x14ac:dyDescent="0.25">
      <c r="A2004" t="s">
        <v>22</v>
      </c>
      <c r="B2004" t="s">
        <v>1321</v>
      </c>
      <c r="C2004" t="s">
        <v>41</v>
      </c>
      <c r="D2004" t="s">
        <v>32</v>
      </c>
      <c r="E2004" t="s">
        <v>109</v>
      </c>
    </row>
    <row r="2005" spans="1:6" x14ac:dyDescent="0.25">
      <c r="A2005" t="s">
        <v>22</v>
      </c>
      <c r="B2005" t="s">
        <v>1321</v>
      </c>
      <c r="C2005" t="s">
        <v>41</v>
      </c>
      <c r="D2005" t="s">
        <v>32</v>
      </c>
      <c r="E2005" t="s">
        <v>1337</v>
      </c>
      <c r="F2005" t="s">
        <v>8</v>
      </c>
    </row>
    <row r="2006" spans="1:6" x14ac:dyDescent="0.25">
      <c r="A2006" t="s">
        <v>22</v>
      </c>
      <c r="B2006" t="s">
        <v>1321</v>
      </c>
      <c r="C2006" t="s">
        <v>29</v>
      </c>
      <c r="D2006" t="s">
        <v>1</v>
      </c>
      <c r="E2006" t="s">
        <v>73</v>
      </c>
    </row>
    <row r="2007" spans="1:6" x14ac:dyDescent="0.25">
      <c r="A2007" t="s">
        <v>22</v>
      </c>
      <c r="B2007" t="s">
        <v>1321</v>
      </c>
      <c r="C2007" t="s">
        <v>29</v>
      </c>
      <c r="D2007" t="s">
        <v>1</v>
      </c>
      <c r="E2007" t="s">
        <v>1338</v>
      </c>
      <c r="F2007" t="s">
        <v>2</v>
      </c>
    </row>
    <row r="2008" spans="1:6" x14ac:dyDescent="0.25">
      <c r="A2008" t="s">
        <v>22</v>
      </c>
      <c r="B2008" t="s">
        <v>1321</v>
      </c>
      <c r="C2008" t="s">
        <v>29</v>
      </c>
      <c r="D2008" t="s">
        <v>1</v>
      </c>
      <c r="E2008" t="s">
        <v>1339</v>
      </c>
      <c r="F2008" t="s">
        <v>2</v>
      </c>
    </row>
    <row r="2009" spans="1:6" x14ac:dyDescent="0.25">
      <c r="A2009" t="s">
        <v>22</v>
      </c>
      <c r="B2009" t="s">
        <v>1321</v>
      </c>
      <c r="C2009" t="s">
        <v>29</v>
      </c>
      <c r="D2009" t="s">
        <v>1</v>
      </c>
      <c r="E2009" t="s">
        <v>1340</v>
      </c>
      <c r="F2009" t="s">
        <v>2</v>
      </c>
    </row>
    <row r="2010" spans="1:6" x14ac:dyDescent="0.25">
      <c r="A2010" t="s">
        <v>22</v>
      </c>
      <c r="B2010" t="s">
        <v>1321</v>
      </c>
      <c r="C2010" t="s">
        <v>34</v>
      </c>
      <c r="D2010" t="s">
        <v>1</v>
      </c>
      <c r="E2010" t="s">
        <v>73</v>
      </c>
    </row>
    <row r="2011" spans="1:6" x14ac:dyDescent="0.25">
      <c r="A2011" t="s">
        <v>22</v>
      </c>
      <c r="B2011" t="s">
        <v>1321</v>
      </c>
      <c r="C2011" t="s">
        <v>34</v>
      </c>
      <c r="D2011" t="s">
        <v>1</v>
      </c>
      <c r="E2011" t="s">
        <v>1341</v>
      </c>
      <c r="F2011" t="s">
        <v>2</v>
      </c>
    </row>
    <row r="2012" spans="1:6" x14ac:dyDescent="0.25">
      <c r="A2012" t="s">
        <v>22</v>
      </c>
      <c r="B2012" t="s">
        <v>1321</v>
      </c>
      <c r="C2012" t="s">
        <v>34</v>
      </c>
      <c r="D2012" t="s">
        <v>1</v>
      </c>
      <c r="E2012" t="s">
        <v>1342</v>
      </c>
      <c r="F2012" t="s">
        <v>2</v>
      </c>
    </row>
    <row r="2013" spans="1:6" x14ac:dyDescent="0.25">
      <c r="A2013" t="s">
        <v>22</v>
      </c>
      <c r="B2013" t="s">
        <v>1321</v>
      </c>
      <c r="C2013" t="s">
        <v>39</v>
      </c>
      <c r="D2013" t="s">
        <v>1</v>
      </c>
      <c r="E2013" t="s">
        <v>1343</v>
      </c>
      <c r="F2013" t="s">
        <v>8</v>
      </c>
    </row>
    <row r="2014" spans="1:6" x14ac:dyDescent="0.25">
      <c r="A2014" t="s">
        <v>22</v>
      </c>
      <c r="B2014" t="s">
        <v>1321</v>
      </c>
      <c r="C2014" t="s">
        <v>40</v>
      </c>
      <c r="D2014" t="s">
        <v>1</v>
      </c>
      <c r="E2014" t="s">
        <v>73</v>
      </c>
    </row>
    <row r="2015" spans="1:6" x14ac:dyDescent="0.25">
      <c r="A2015" t="s">
        <v>22</v>
      </c>
      <c r="B2015" t="s">
        <v>1321</v>
      </c>
      <c r="C2015" t="s">
        <v>40</v>
      </c>
      <c r="D2015" t="s">
        <v>1</v>
      </c>
      <c r="E2015" t="s">
        <v>1344</v>
      </c>
      <c r="F2015" t="s">
        <v>2</v>
      </c>
    </row>
    <row r="2016" spans="1:6" x14ac:dyDescent="0.25">
      <c r="A2016" t="s">
        <v>22</v>
      </c>
      <c r="B2016" t="s">
        <v>1321</v>
      </c>
      <c r="C2016" t="s">
        <v>41</v>
      </c>
      <c r="D2016" t="s">
        <v>1</v>
      </c>
      <c r="E2016" t="s">
        <v>73</v>
      </c>
    </row>
    <row r="2017" spans="1:6" x14ac:dyDescent="0.25">
      <c r="A2017" t="s">
        <v>22</v>
      </c>
      <c r="B2017" t="s">
        <v>1321</v>
      </c>
      <c r="C2017" t="s">
        <v>41</v>
      </c>
      <c r="D2017" t="s">
        <v>1</v>
      </c>
      <c r="E2017" t="s">
        <v>1345</v>
      </c>
      <c r="F2017" t="s">
        <v>2</v>
      </c>
    </row>
    <row r="2018" spans="1:6" x14ac:dyDescent="0.25">
      <c r="A2018" t="s">
        <v>22</v>
      </c>
      <c r="B2018" t="s">
        <v>1346</v>
      </c>
      <c r="C2018" t="s">
        <v>29</v>
      </c>
      <c r="D2018" t="s">
        <v>30</v>
      </c>
      <c r="E2018" t="s">
        <v>1347</v>
      </c>
      <c r="F2018" t="s">
        <v>2</v>
      </c>
    </row>
    <row r="2019" spans="1:6" x14ac:dyDescent="0.25">
      <c r="A2019" t="s">
        <v>22</v>
      </c>
      <c r="B2019" t="s">
        <v>1346</v>
      </c>
      <c r="C2019" t="s">
        <v>29</v>
      </c>
      <c r="D2019" t="s">
        <v>30</v>
      </c>
      <c r="E2019" t="s">
        <v>1348</v>
      </c>
      <c r="F2019" t="s">
        <v>8</v>
      </c>
    </row>
    <row r="2020" spans="1:6" x14ac:dyDescent="0.25">
      <c r="A2020" t="s">
        <v>22</v>
      </c>
      <c r="B2020" t="s">
        <v>1346</v>
      </c>
      <c r="C2020" t="s">
        <v>34</v>
      </c>
      <c r="D2020" t="s">
        <v>30</v>
      </c>
      <c r="E2020" t="s">
        <v>1349</v>
      </c>
      <c r="F2020" t="s">
        <v>8</v>
      </c>
    </row>
    <row r="2021" spans="1:6" x14ac:dyDescent="0.25">
      <c r="A2021" t="s">
        <v>22</v>
      </c>
      <c r="B2021" t="s">
        <v>1346</v>
      </c>
      <c r="C2021" t="s">
        <v>39</v>
      </c>
      <c r="D2021" t="s">
        <v>30</v>
      </c>
      <c r="E2021" t="s">
        <v>35</v>
      </c>
    </row>
    <row r="2022" spans="1:6" x14ac:dyDescent="0.25">
      <c r="A2022" t="s">
        <v>22</v>
      </c>
      <c r="B2022" t="s">
        <v>1346</v>
      </c>
      <c r="C2022" t="s">
        <v>40</v>
      </c>
      <c r="D2022" t="s">
        <v>30</v>
      </c>
      <c r="E2022" t="s">
        <v>35</v>
      </c>
    </row>
    <row r="2023" spans="1:6" x14ac:dyDescent="0.25">
      <c r="A2023" t="s">
        <v>22</v>
      </c>
      <c r="B2023" t="s">
        <v>1346</v>
      </c>
      <c r="C2023" t="s">
        <v>41</v>
      </c>
      <c r="D2023" t="s">
        <v>30</v>
      </c>
      <c r="E2023" t="s">
        <v>1350</v>
      </c>
      <c r="F2023" t="s">
        <v>8</v>
      </c>
    </row>
    <row r="2024" spans="1:6" x14ac:dyDescent="0.25">
      <c r="A2024" t="s">
        <v>22</v>
      </c>
      <c r="B2024" t="s">
        <v>1346</v>
      </c>
      <c r="C2024" t="s">
        <v>29</v>
      </c>
      <c r="D2024" t="s">
        <v>32</v>
      </c>
      <c r="E2024" t="s">
        <v>109</v>
      </c>
    </row>
    <row r="2025" spans="1:6" x14ac:dyDescent="0.25">
      <c r="A2025" t="s">
        <v>22</v>
      </c>
      <c r="B2025" t="s">
        <v>1346</v>
      </c>
      <c r="C2025" t="s">
        <v>29</v>
      </c>
      <c r="D2025" t="s">
        <v>32</v>
      </c>
      <c r="E2025" t="s">
        <v>1351</v>
      </c>
      <c r="F2025" t="s">
        <v>2</v>
      </c>
    </row>
    <row r="2026" spans="1:6" x14ac:dyDescent="0.25">
      <c r="A2026" t="s">
        <v>22</v>
      </c>
      <c r="B2026" t="s">
        <v>1346</v>
      </c>
      <c r="C2026" t="s">
        <v>29</v>
      </c>
      <c r="D2026" t="s">
        <v>32</v>
      </c>
      <c r="E2026" t="s">
        <v>1352</v>
      </c>
      <c r="F2026" t="s">
        <v>2</v>
      </c>
    </row>
    <row r="2027" spans="1:6" x14ac:dyDescent="0.25">
      <c r="A2027" t="s">
        <v>22</v>
      </c>
      <c r="B2027" t="s">
        <v>1346</v>
      </c>
      <c r="C2027" t="s">
        <v>34</v>
      </c>
      <c r="D2027" t="s">
        <v>32</v>
      </c>
      <c r="E2027" t="s">
        <v>54</v>
      </c>
    </row>
    <row r="2028" spans="1:6" x14ac:dyDescent="0.25">
      <c r="A2028" t="s">
        <v>22</v>
      </c>
      <c r="B2028" t="s">
        <v>1346</v>
      </c>
      <c r="C2028" t="s">
        <v>39</v>
      </c>
      <c r="D2028" t="s">
        <v>32</v>
      </c>
      <c r="E2028" t="s">
        <v>42</v>
      </c>
    </row>
    <row r="2029" spans="1:6" x14ac:dyDescent="0.25">
      <c r="A2029" t="s">
        <v>22</v>
      </c>
      <c r="B2029" t="s">
        <v>1346</v>
      </c>
      <c r="C2029" t="s">
        <v>40</v>
      </c>
      <c r="D2029" t="s">
        <v>32</v>
      </c>
      <c r="E2029" t="s">
        <v>1353</v>
      </c>
      <c r="F2029" t="s">
        <v>2</v>
      </c>
    </row>
    <row r="2030" spans="1:6" x14ac:dyDescent="0.25">
      <c r="A2030" t="s">
        <v>22</v>
      </c>
      <c r="B2030" t="s">
        <v>1346</v>
      </c>
      <c r="C2030" t="s">
        <v>41</v>
      </c>
      <c r="D2030" t="s">
        <v>32</v>
      </c>
      <c r="E2030" t="s">
        <v>109</v>
      </c>
    </row>
    <row r="2031" spans="1:6" x14ac:dyDescent="0.25">
      <c r="A2031" t="s">
        <v>22</v>
      </c>
      <c r="B2031" t="s">
        <v>1346</v>
      </c>
      <c r="C2031" t="s">
        <v>41</v>
      </c>
      <c r="D2031" t="s">
        <v>32</v>
      </c>
      <c r="E2031" t="s">
        <v>1354</v>
      </c>
      <c r="F2031" t="s">
        <v>8</v>
      </c>
    </row>
    <row r="2032" spans="1:6" x14ac:dyDescent="0.25">
      <c r="A2032" t="s">
        <v>22</v>
      </c>
      <c r="B2032" t="s">
        <v>1346</v>
      </c>
      <c r="C2032" t="s">
        <v>29</v>
      </c>
      <c r="D2032" t="s">
        <v>1</v>
      </c>
      <c r="E2032" t="s">
        <v>73</v>
      </c>
    </row>
    <row r="2033" spans="1:6" x14ac:dyDescent="0.25">
      <c r="A2033" t="s">
        <v>22</v>
      </c>
      <c r="B2033" t="s">
        <v>1346</v>
      </c>
      <c r="C2033" t="s">
        <v>29</v>
      </c>
      <c r="D2033" t="s">
        <v>1</v>
      </c>
      <c r="E2033" t="s">
        <v>1355</v>
      </c>
      <c r="F2033" t="s">
        <v>2</v>
      </c>
    </row>
    <row r="2034" spans="1:6" x14ac:dyDescent="0.25">
      <c r="A2034" t="s">
        <v>22</v>
      </c>
      <c r="B2034" t="s">
        <v>1346</v>
      </c>
      <c r="C2034" t="s">
        <v>29</v>
      </c>
      <c r="D2034" t="s">
        <v>1</v>
      </c>
      <c r="E2034" t="s">
        <v>1356</v>
      </c>
      <c r="F2034" t="s">
        <v>2</v>
      </c>
    </row>
    <row r="2035" spans="1:6" x14ac:dyDescent="0.25">
      <c r="A2035" t="s">
        <v>22</v>
      </c>
      <c r="B2035" t="s">
        <v>1346</v>
      </c>
      <c r="C2035" t="s">
        <v>29</v>
      </c>
      <c r="D2035" t="s">
        <v>1</v>
      </c>
      <c r="E2035" t="s">
        <v>1357</v>
      </c>
      <c r="F2035" t="s">
        <v>2</v>
      </c>
    </row>
    <row r="2036" spans="1:6" x14ac:dyDescent="0.25">
      <c r="A2036" t="s">
        <v>22</v>
      </c>
      <c r="B2036" t="s">
        <v>1346</v>
      </c>
      <c r="C2036" t="s">
        <v>34</v>
      </c>
      <c r="D2036" t="s">
        <v>1</v>
      </c>
      <c r="E2036" t="s">
        <v>73</v>
      </c>
    </row>
    <row r="2037" spans="1:6" x14ac:dyDescent="0.25">
      <c r="A2037" t="s">
        <v>22</v>
      </c>
      <c r="B2037" t="s">
        <v>1346</v>
      </c>
      <c r="C2037" t="s">
        <v>34</v>
      </c>
      <c r="D2037" t="s">
        <v>1</v>
      </c>
      <c r="E2037" t="s">
        <v>1358</v>
      </c>
      <c r="F2037" t="s">
        <v>2</v>
      </c>
    </row>
    <row r="2038" spans="1:6" x14ac:dyDescent="0.25">
      <c r="A2038" t="s">
        <v>22</v>
      </c>
      <c r="B2038" t="s">
        <v>1346</v>
      </c>
      <c r="C2038" t="s">
        <v>39</v>
      </c>
      <c r="D2038" t="s">
        <v>1</v>
      </c>
      <c r="E2038" t="s">
        <v>63</v>
      </c>
    </row>
    <row r="2039" spans="1:6" x14ac:dyDescent="0.25">
      <c r="A2039" t="s">
        <v>22</v>
      </c>
      <c r="B2039" t="s">
        <v>1346</v>
      </c>
      <c r="C2039" t="s">
        <v>40</v>
      </c>
      <c r="D2039" t="s">
        <v>1</v>
      </c>
      <c r="E2039" t="s">
        <v>73</v>
      </c>
    </row>
    <row r="2040" spans="1:6" x14ac:dyDescent="0.25">
      <c r="A2040" t="s">
        <v>22</v>
      </c>
      <c r="B2040" t="s">
        <v>1346</v>
      </c>
      <c r="C2040" t="s">
        <v>40</v>
      </c>
      <c r="D2040" t="s">
        <v>1</v>
      </c>
      <c r="E2040" t="s">
        <v>1359</v>
      </c>
      <c r="F2040" t="s">
        <v>2</v>
      </c>
    </row>
    <row r="2041" spans="1:6" x14ac:dyDescent="0.25">
      <c r="A2041" t="s">
        <v>22</v>
      </c>
      <c r="B2041" t="s">
        <v>1346</v>
      </c>
      <c r="C2041" t="s">
        <v>41</v>
      </c>
      <c r="D2041" t="s">
        <v>1</v>
      </c>
      <c r="E2041" t="s">
        <v>73</v>
      </c>
    </row>
    <row r="2042" spans="1:6" x14ac:dyDescent="0.25">
      <c r="A2042" t="s">
        <v>22</v>
      </c>
      <c r="B2042" t="s">
        <v>1346</v>
      </c>
      <c r="C2042" t="s">
        <v>41</v>
      </c>
      <c r="D2042" t="s">
        <v>1</v>
      </c>
      <c r="E2042" t="s">
        <v>1360</v>
      </c>
      <c r="F2042" t="s">
        <v>2</v>
      </c>
    </row>
    <row r="2043" spans="1:6" x14ac:dyDescent="0.25">
      <c r="A2043" t="s">
        <v>23</v>
      </c>
      <c r="B2043" t="s">
        <v>1361</v>
      </c>
      <c r="C2043" t="s">
        <v>29</v>
      </c>
      <c r="D2043" t="s">
        <v>30</v>
      </c>
      <c r="E2043" t="s">
        <v>1362</v>
      </c>
      <c r="F2043" t="s">
        <v>8</v>
      </c>
    </row>
    <row r="2044" spans="1:6" x14ac:dyDescent="0.25">
      <c r="A2044" t="s">
        <v>23</v>
      </c>
      <c r="B2044" t="s">
        <v>1361</v>
      </c>
      <c r="C2044" t="s">
        <v>29</v>
      </c>
      <c r="D2044" t="s">
        <v>30</v>
      </c>
      <c r="E2044" t="s">
        <v>1363</v>
      </c>
      <c r="F2044" t="s">
        <v>7</v>
      </c>
    </row>
    <row r="2045" spans="1:6" x14ac:dyDescent="0.25">
      <c r="A2045" t="s">
        <v>23</v>
      </c>
      <c r="B2045" t="s">
        <v>1361</v>
      </c>
      <c r="C2045" t="s">
        <v>29</v>
      </c>
      <c r="D2045" t="s">
        <v>30</v>
      </c>
      <c r="E2045" t="s">
        <v>1364</v>
      </c>
      <c r="F2045" t="s">
        <v>7</v>
      </c>
    </row>
    <row r="2046" spans="1:6" x14ac:dyDescent="0.25">
      <c r="A2046" t="s">
        <v>23</v>
      </c>
      <c r="B2046" t="s">
        <v>1361</v>
      </c>
      <c r="C2046" t="s">
        <v>34</v>
      </c>
      <c r="D2046" t="s">
        <v>30</v>
      </c>
      <c r="E2046" t="s">
        <v>1365</v>
      </c>
      <c r="F2046" t="s">
        <v>2</v>
      </c>
    </row>
    <row r="2047" spans="1:6" x14ac:dyDescent="0.25">
      <c r="A2047" t="s">
        <v>23</v>
      </c>
      <c r="B2047" t="s">
        <v>1361</v>
      </c>
      <c r="C2047" t="s">
        <v>39</v>
      </c>
      <c r="D2047" t="s">
        <v>30</v>
      </c>
      <c r="E2047" t="s">
        <v>35</v>
      </c>
    </row>
    <row r="2048" spans="1:6" x14ac:dyDescent="0.25">
      <c r="A2048" t="s">
        <v>23</v>
      </c>
      <c r="B2048" t="s">
        <v>1361</v>
      </c>
      <c r="C2048" t="s">
        <v>40</v>
      </c>
      <c r="D2048" t="s">
        <v>30</v>
      </c>
      <c r="E2048" t="s">
        <v>35</v>
      </c>
    </row>
    <row r="2049" spans="1:6" x14ac:dyDescent="0.25">
      <c r="A2049" t="s">
        <v>23</v>
      </c>
      <c r="B2049" t="s">
        <v>1361</v>
      </c>
      <c r="C2049" t="s">
        <v>41</v>
      </c>
      <c r="D2049" t="s">
        <v>30</v>
      </c>
      <c r="E2049" t="s">
        <v>35</v>
      </c>
    </row>
    <row r="2050" spans="1:6" x14ac:dyDescent="0.25">
      <c r="A2050" t="s">
        <v>23</v>
      </c>
      <c r="B2050" t="s">
        <v>1361</v>
      </c>
      <c r="C2050" t="s">
        <v>29</v>
      </c>
      <c r="D2050" t="s">
        <v>32</v>
      </c>
      <c r="E2050" t="s">
        <v>109</v>
      </c>
    </row>
    <row r="2051" spans="1:6" x14ac:dyDescent="0.25">
      <c r="A2051" t="s">
        <v>23</v>
      </c>
      <c r="B2051" t="s">
        <v>1361</v>
      </c>
      <c r="C2051" t="s">
        <v>29</v>
      </c>
      <c r="D2051" t="s">
        <v>32</v>
      </c>
      <c r="E2051" t="s">
        <v>1366</v>
      </c>
      <c r="F2051" t="s">
        <v>2</v>
      </c>
    </row>
    <row r="2052" spans="1:6" x14ac:dyDescent="0.25">
      <c r="A2052" t="s">
        <v>23</v>
      </c>
      <c r="B2052" t="s">
        <v>1361</v>
      </c>
      <c r="C2052" t="s">
        <v>29</v>
      </c>
      <c r="D2052" t="s">
        <v>32</v>
      </c>
      <c r="E2052" t="s">
        <v>1367</v>
      </c>
      <c r="F2052" t="s">
        <v>8</v>
      </c>
    </row>
    <row r="2053" spans="1:6" x14ac:dyDescent="0.25">
      <c r="A2053" t="s">
        <v>23</v>
      </c>
      <c r="B2053" t="s">
        <v>1361</v>
      </c>
      <c r="C2053" t="s">
        <v>34</v>
      </c>
      <c r="D2053" t="s">
        <v>32</v>
      </c>
      <c r="E2053" t="s">
        <v>54</v>
      </c>
    </row>
    <row r="2054" spans="1:6" x14ac:dyDescent="0.25">
      <c r="A2054" t="s">
        <v>23</v>
      </c>
      <c r="B2054" t="s">
        <v>1361</v>
      </c>
      <c r="C2054" t="s">
        <v>39</v>
      </c>
      <c r="D2054" t="s">
        <v>32</v>
      </c>
      <c r="E2054" t="s">
        <v>42</v>
      </c>
    </row>
    <row r="2055" spans="1:6" x14ac:dyDescent="0.25">
      <c r="A2055" t="s">
        <v>23</v>
      </c>
      <c r="B2055" t="s">
        <v>1361</v>
      </c>
      <c r="C2055" t="s">
        <v>40</v>
      </c>
      <c r="D2055" t="s">
        <v>32</v>
      </c>
      <c r="E2055" t="s">
        <v>42</v>
      </c>
    </row>
    <row r="2056" spans="1:6" x14ac:dyDescent="0.25">
      <c r="A2056" t="s">
        <v>23</v>
      </c>
      <c r="B2056" t="s">
        <v>1361</v>
      </c>
      <c r="C2056" t="s">
        <v>41</v>
      </c>
      <c r="D2056" t="s">
        <v>32</v>
      </c>
      <c r="E2056" t="s">
        <v>42</v>
      </c>
    </row>
    <row r="2057" spans="1:6" x14ac:dyDescent="0.25">
      <c r="A2057" t="s">
        <v>23</v>
      </c>
      <c r="B2057" t="s">
        <v>1361</v>
      </c>
      <c r="C2057" t="s">
        <v>29</v>
      </c>
      <c r="D2057" t="s">
        <v>1</v>
      </c>
      <c r="E2057" t="s">
        <v>73</v>
      </c>
    </row>
    <row r="2058" spans="1:6" x14ac:dyDescent="0.25">
      <c r="A2058" t="s">
        <v>23</v>
      </c>
      <c r="B2058" t="s">
        <v>1361</v>
      </c>
      <c r="C2058" t="s">
        <v>29</v>
      </c>
      <c r="D2058" t="s">
        <v>1</v>
      </c>
      <c r="E2058" t="s">
        <v>1368</v>
      </c>
      <c r="F2058" t="s">
        <v>2</v>
      </c>
    </row>
    <row r="2059" spans="1:6" x14ac:dyDescent="0.25">
      <c r="A2059" t="s">
        <v>23</v>
      </c>
      <c r="B2059" t="s">
        <v>1361</v>
      </c>
      <c r="C2059" t="s">
        <v>29</v>
      </c>
      <c r="D2059" t="s">
        <v>1</v>
      </c>
      <c r="E2059" t="s">
        <v>1369</v>
      </c>
      <c r="F2059" t="s">
        <v>2</v>
      </c>
    </row>
    <row r="2060" spans="1:6" x14ac:dyDescent="0.25">
      <c r="A2060" t="s">
        <v>23</v>
      </c>
      <c r="B2060" t="s">
        <v>1361</v>
      </c>
      <c r="C2060" t="s">
        <v>29</v>
      </c>
      <c r="D2060" t="s">
        <v>1</v>
      </c>
      <c r="E2060" t="s">
        <v>1370</v>
      </c>
      <c r="F2060" t="s">
        <v>8</v>
      </c>
    </row>
    <row r="2061" spans="1:6" x14ac:dyDescent="0.25">
      <c r="A2061" t="s">
        <v>23</v>
      </c>
      <c r="B2061" t="s">
        <v>1361</v>
      </c>
      <c r="C2061" t="s">
        <v>34</v>
      </c>
      <c r="D2061" t="s">
        <v>1</v>
      </c>
      <c r="E2061" t="s">
        <v>61</v>
      </c>
    </row>
    <row r="2062" spans="1:6" x14ac:dyDescent="0.25">
      <c r="A2062" t="s">
        <v>23</v>
      </c>
      <c r="B2062" t="s">
        <v>1361</v>
      </c>
      <c r="C2062" t="s">
        <v>39</v>
      </c>
      <c r="D2062" t="s">
        <v>1</v>
      </c>
      <c r="E2062" t="s">
        <v>63</v>
      </c>
    </row>
    <row r="2063" spans="1:6" x14ac:dyDescent="0.25">
      <c r="A2063" t="s">
        <v>23</v>
      </c>
      <c r="B2063" t="s">
        <v>1361</v>
      </c>
      <c r="C2063" t="s">
        <v>40</v>
      </c>
      <c r="D2063" t="s">
        <v>1</v>
      </c>
      <c r="E2063" t="s">
        <v>1371</v>
      </c>
      <c r="F2063" t="s">
        <v>8</v>
      </c>
    </row>
    <row r="2064" spans="1:6" x14ac:dyDescent="0.25">
      <c r="A2064" t="s">
        <v>23</v>
      </c>
      <c r="B2064" t="s">
        <v>1361</v>
      </c>
      <c r="C2064" t="s">
        <v>41</v>
      </c>
      <c r="D2064" t="s">
        <v>1</v>
      </c>
      <c r="E2064" t="s">
        <v>63</v>
      </c>
    </row>
    <row r="2065" spans="1:6" x14ac:dyDescent="0.25">
      <c r="A2065" t="s">
        <v>23</v>
      </c>
      <c r="B2065" t="s">
        <v>1372</v>
      </c>
      <c r="C2065" t="s">
        <v>29</v>
      </c>
      <c r="D2065" t="s">
        <v>30</v>
      </c>
      <c r="E2065" t="s">
        <v>1373</v>
      </c>
      <c r="F2065" t="s">
        <v>8</v>
      </c>
    </row>
    <row r="2066" spans="1:6" x14ac:dyDescent="0.25">
      <c r="A2066" t="s">
        <v>23</v>
      </c>
      <c r="B2066" t="s">
        <v>1372</v>
      </c>
      <c r="C2066" t="s">
        <v>29</v>
      </c>
      <c r="D2066" t="s">
        <v>30</v>
      </c>
      <c r="E2066" t="s">
        <v>1374</v>
      </c>
      <c r="F2066" t="s">
        <v>8</v>
      </c>
    </row>
    <row r="2067" spans="1:6" x14ac:dyDescent="0.25">
      <c r="A2067" t="s">
        <v>23</v>
      </c>
      <c r="B2067" t="s">
        <v>1372</v>
      </c>
      <c r="C2067" t="s">
        <v>29</v>
      </c>
      <c r="D2067" t="s">
        <v>30</v>
      </c>
      <c r="E2067" t="s">
        <v>1375</v>
      </c>
      <c r="F2067" t="s">
        <v>8</v>
      </c>
    </row>
    <row r="2068" spans="1:6" x14ac:dyDescent="0.25">
      <c r="A2068" t="s">
        <v>23</v>
      </c>
      <c r="B2068" t="s">
        <v>1372</v>
      </c>
      <c r="C2068" t="s">
        <v>34</v>
      </c>
      <c r="D2068" t="s">
        <v>30</v>
      </c>
      <c r="E2068" t="s">
        <v>1376</v>
      </c>
      <c r="F2068" t="s">
        <v>8</v>
      </c>
    </row>
    <row r="2069" spans="1:6" x14ac:dyDescent="0.25">
      <c r="A2069" t="s">
        <v>23</v>
      </c>
      <c r="B2069" t="s">
        <v>1372</v>
      </c>
      <c r="C2069" t="s">
        <v>34</v>
      </c>
      <c r="D2069" t="s">
        <v>30</v>
      </c>
      <c r="E2069" t="s">
        <v>1377</v>
      </c>
      <c r="F2069" t="s">
        <v>8</v>
      </c>
    </row>
    <row r="2070" spans="1:6" x14ac:dyDescent="0.25">
      <c r="A2070" t="s">
        <v>23</v>
      </c>
      <c r="B2070" t="s">
        <v>1372</v>
      </c>
      <c r="C2070" t="s">
        <v>34</v>
      </c>
      <c r="D2070" t="s">
        <v>30</v>
      </c>
      <c r="E2070" t="s">
        <v>1378</v>
      </c>
      <c r="F2070" t="s">
        <v>8</v>
      </c>
    </row>
    <row r="2071" spans="1:6" x14ac:dyDescent="0.25">
      <c r="A2071" t="s">
        <v>23</v>
      </c>
      <c r="B2071" t="s">
        <v>1372</v>
      </c>
      <c r="C2071" t="s">
        <v>39</v>
      </c>
      <c r="D2071" t="s">
        <v>30</v>
      </c>
      <c r="E2071" t="s">
        <v>35</v>
      </c>
    </row>
    <row r="2072" spans="1:6" x14ac:dyDescent="0.25">
      <c r="A2072" t="s">
        <v>23</v>
      </c>
      <c r="B2072" t="s">
        <v>1372</v>
      </c>
      <c r="C2072" t="s">
        <v>40</v>
      </c>
      <c r="D2072" t="s">
        <v>30</v>
      </c>
      <c r="E2072" t="s">
        <v>35</v>
      </c>
    </row>
    <row r="2073" spans="1:6" x14ac:dyDescent="0.25">
      <c r="A2073" t="s">
        <v>23</v>
      </c>
      <c r="B2073" t="s">
        <v>1372</v>
      </c>
      <c r="C2073" t="s">
        <v>41</v>
      </c>
      <c r="D2073" t="s">
        <v>30</v>
      </c>
      <c r="E2073" t="s">
        <v>35</v>
      </c>
    </row>
    <row r="2074" spans="1:6" x14ac:dyDescent="0.25">
      <c r="A2074" t="s">
        <v>23</v>
      </c>
      <c r="B2074" t="s">
        <v>1372</v>
      </c>
      <c r="C2074" t="s">
        <v>29</v>
      </c>
      <c r="D2074" t="s">
        <v>32</v>
      </c>
      <c r="E2074" t="s">
        <v>109</v>
      </c>
    </row>
    <row r="2075" spans="1:6" x14ac:dyDescent="0.25">
      <c r="A2075" t="s">
        <v>23</v>
      </c>
      <c r="B2075" t="s">
        <v>1372</v>
      </c>
      <c r="C2075" t="s">
        <v>29</v>
      </c>
      <c r="D2075" t="s">
        <v>32</v>
      </c>
      <c r="E2075" t="s">
        <v>1379</v>
      </c>
      <c r="F2075" t="s">
        <v>2</v>
      </c>
    </row>
    <row r="2076" spans="1:6" x14ac:dyDescent="0.25">
      <c r="A2076" t="s">
        <v>23</v>
      </c>
      <c r="B2076" t="s">
        <v>1372</v>
      </c>
      <c r="C2076" t="s">
        <v>29</v>
      </c>
      <c r="D2076" t="s">
        <v>32</v>
      </c>
      <c r="E2076" t="s">
        <v>1380</v>
      </c>
      <c r="F2076" t="s">
        <v>2</v>
      </c>
    </row>
    <row r="2077" spans="1:6" x14ac:dyDescent="0.25">
      <c r="A2077" t="s">
        <v>23</v>
      </c>
      <c r="B2077" t="s">
        <v>1372</v>
      </c>
      <c r="C2077" t="s">
        <v>29</v>
      </c>
      <c r="D2077" t="s">
        <v>32</v>
      </c>
      <c r="E2077" t="s">
        <v>1381</v>
      </c>
      <c r="F2077" t="s">
        <v>2</v>
      </c>
    </row>
    <row r="2078" spans="1:6" x14ac:dyDescent="0.25">
      <c r="A2078" t="s">
        <v>23</v>
      </c>
      <c r="B2078" t="s">
        <v>1372</v>
      </c>
      <c r="C2078" t="s">
        <v>29</v>
      </c>
      <c r="D2078" t="s">
        <v>32</v>
      </c>
      <c r="E2078" t="s">
        <v>1382</v>
      </c>
      <c r="F2078" t="s">
        <v>8</v>
      </c>
    </row>
    <row r="2079" spans="1:6" x14ac:dyDescent="0.25">
      <c r="A2079" t="s">
        <v>23</v>
      </c>
      <c r="B2079" t="s">
        <v>1372</v>
      </c>
      <c r="C2079" t="s">
        <v>34</v>
      </c>
      <c r="D2079" t="s">
        <v>32</v>
      </c>
      <c r="E2079" t="s">
        <v>54</v>
      </c>
    </row>
    <row r="2080" spans="1:6" x14ac:dyDescent="0.25">
      <c r="A2080" t="s">
        <v>23</v>
      </c>
      <c r="B2080" t="s">
        <v>1372</v>
      </c>
      <c r="C2080" t="s">
        <v>39</v>
      </c>
      <c r="D2080" t="s">
        <v>32</v>
      </c>
      <c r="E2080" t="s">
        <v>42</v>
      </c>
    </row>
    <row r="2081" spans="1:6" x14ac:dyDescent="0.25">
      <c r="A2081" t="s">
        <v>23</v>
      </c>
      <c r="B2081" t="s">
        <v>1372</v>
      </c>
      <c r="C2081" t="s">
        <v>40</v>
      </c>
      <c r="D2081" t="s">
        <v>32</v>
      </c>
      <c r="E2081" t="s">
        <v>42</v>
      </c>
    </row>
    <row r="2082" spans="1:6" x14ac:dyDescent="0.25">
      <c r="A2082" t="s">
        <v>23</v>
      </c>
      <c r="B2082" t="s">
        <v>1372</v>
      </c>
      <c r="C2082" t="s">
        <v>41</v>
      </c>
      <c r="D2082" t="s">
        <v>32</v>
      </c>
      <c r="E2082" t="s">
        <v>42</v>
      </c>
    </row>
    <row r="2083" spans="1:6" x14ac:dyDescent="0.25">
      <c r="A2083" t="s">
        <v>23</v>
      </c>
      <c r="B2083" t="s">
        <v>1372</v>
      </c>
      <c r="C2083" t="s">
        <v>29</v>
      </c>
      <c r="D2083" t="s">
        <v>1</v>
      </c>
      <c r="E2083" t="s">
        <v>73</v>
      </c>
    </row>
    <row r="2084" spans="1:6" x14ac:dyDescent="0.25">
      <c r="A2084" t="s">
        <v>23</v>
      </c>
      <c r="B2084" t="s">
        <v>1372</v>
      </c>
      <c r="C2084" t="s">
        <v>29</v>
      </c>
      <c r="D2084" t="s">
        <v>1</v>
      </c>
      <c r="E2084" t="s">
        <v>1383</v>
      </c>
      <c r="F2084" t="s">
        <v>2</v>
      </c>
    </row>
    <row r="2085" spans="1:6" x14ac:dyDescent="0.25">
      <c r="A2085" t="s">
        <v>23</v>
      </c>
      <c r="B2085" t="s">
        <v>1372</v>
      </c>
      <c r="C2085" t="s">
        <v>29</v>
      </c>
      <c r="D2085" t="s">
        <v>1</v>
      </c>
      <c r="E2085" t="s">
        <v>1384</v>
      </c>
      <c r="F2085" t="s">
        <v>2</v>
      </c>
    </row>
    <row r="2086" spans="1:6" x14ac:dyDescent="0.25">
      <c r="A2086" t="s">
        <v>23</v>
      </c>
      <c r="B2086" t="s">
        <v>1372</v>
      </c>
      <c r="C2086" t="s">
        <v>29</v>
      </c>
      <c r="D2086" t="s">
        <v>1</v>
      </c>
      <c r="E2086" t="s">
        <v>1385</v>
      </c>
      <c r="F2086" t="s">
        <v>2</v>
      </c>
    </row>
    <row r="2087" spans="1:6" x14ac:dyDescent="0.25">
      <c r="A2087" t="s">
        <v>23</v>
      </c>
      <c r="B2087" t="s">
        <v>1372</v>
      </c>
      <c r="C2087" t="s">
        <v>29</v>
      </c>
      <c r="D2087" t="s">
        <v>1</v>
      </c>
      <c r="E2087" t="s">
        <v>1386</v>
      </c>
      <c r="F2087" t="s">
        <v>2</v>
      </c>
    </row>
    <row r="2088" spans="1:6" x14ac:dyDescent="0.25">
      <c r="A2088" t="s">
        <v>23</v>
      </c>
      <c r="B2088" t="s">
        <v>1372</v>
      </c>
      <c r="C2088" t="s">
        <v>29</v>
      </c>
      <c r="D2088" t="s">
        <v>1</v>
      </c>
      <c r="E2088" t="s">
        <v>1387</v>
      </c>
      <c r="F2088" t="s">
        <v>2</v>
      </c>
    </row>
    <row r="2089" spans="1:6" x14ac:dyDescent="0.25">
      <c r="A2089" t="s">
        <v>23</v>
      </c>
      <c r="B2089" t="s">
        <v>1372</v>
      </c>
      <c r="C2089" t="s">
        <v>34</v>
      </c>
      <c r="D2089" t="s">
        <v>1</v>
      </c>
      <c r="E2089" t="s">
        <v>73</v>
      </c>
    </row>
    <row r="2090" spans="1:6" x14ac:dyDescent="0.25">
      <c r="A2090" t="s">
        <v>23</v>
      </c>
      <c r="B2090" t="s">
        <v>1372</v>
      </c>
      <c r="C2090" t="s">
        <v>34</v>
      </c>
      <c r="D2090" t="s">
        <v>1</v>
      </c>
      <c r="E2090" t="s">
        <v>1388</v>
      </c>
      <c r="F2090" t="s">
        <v>7</v>
      </c>
    </row>
    <row r="2091" spans="1:6" x14ac:dyDescent="0.25">
      <c r="A2091" t="s">
        <v>23</v>
      </c>
      <c r="B2091" t="s">
        <v>1372</v>
      </c>
      <c r="C2091" t="s">
        <v>34</v>
      </c>
      <c r="D2091" t="s">
        <v>1</v>
      </c>
      <c r="E2091" t="s">
        <v>1389</v>
      </c>
      <c r="F2091" t="s">
        <v>8</v>
      </c>
    </row>
    <row r="2092" spans="1:6" x14ac:dyDescent="0.25">
      <c r="A2092" t="s">
        <v>23</v>
      </c>
      <c r="B2092" t="s">
        <v>1372</v>
      </c>
      <c r="C2092" t="s">
        <v>34</v>
      </c>
      <c r="D2092" t="s">
        <v>1</v>
      </c>
      <c r="E2092" t="s">
        <v>1390</v>
      </c>
      <c r="F2092" t="s">
        <v>2</v>
      </c>
    </row>
    <row r="2093" spans="1:6" x14ac:dyDescent="0.25">
      <c r="A2093" t="s">
        <v>23</v>
      </c>
      <c r="B2093" t="s">
        <v>1372</v>
      </c>
      <c r="C2093" t="s">
        <v>34</v>
      </c>
      <c r="D2093" t="s">
        <v>1</v>
      </c>
      <c r="E2093" t="s">
        <v>1391</v>
      </c>
      <c r="F2093" t="s">
        <v>8</v>
      </c>
    </row>
    <row r="2094" spans="1:6" x14ac:dyDescent="0.25">
      <c r="A2094" t="s">
        <v>23</v>
      </c>
      <c r="B2094" t="s">
        <v>1372</v>
      </c>
      <c r="C2094" t="s">
        <v>39</v>
      </c>
      <c r="D2094" t="s">
        <v>1</v>
      </c>
      <c r="E2094" t="s">
        <v>63</v>
      </c>
    </row>
    <row r="2095" spans="1:6" x14ac:dyDescent="0.25">
      <c r="A2095" t="s">
        <v>23</v>
      </c>
      <c r="B2095" t="s">
        <v>1372</v>
      </c>
      <c r="C2095" t="s">
        <v>40</v>
      </c>
      <c r="D2095" t="s">
        <v>1</v>
      </c>
      <c r="E2095" t="s">
        <v>63</v>
      </c>
    </row>
    <row r="2096" spans="1:6" x14ac:dyDescent="0.25">
      <c r="A2096" t="s">
        <v>23</v>
      </c>
      <c r="B2096" t="s">
        <v>1372</v>
      </c>
      <c r="C2096" t="s">
        <v>41</v>
      </c>
      <c r="D2096" t="s">
        <v>1</v>
      </c>
      <c r="E2096" t="s">
        <v>63</v>
      </c>
    </row>
    <row r="2097" spans="1:6" x14ac:dyDescent="0.25">
      <c r="A2097" t="s">
        <v>23</v>
      </c>
      <c r="B2097" t="s">
        <v>1392</v>
      </c>
      <c r="C2097" t="s">
        <v>29</v>
      </c>
      <c r="D2097" t="s">
        <v>30</v>
      </c>
      <c r="E2097" t="s">
        <v>1393</v>
      </c>
      <c r="F2097" t="s">
        <v>8</v>
      </c>
    </row>
    <row r="2098" spans="1:6" x14ac:dyDescent="0.25">
      <c r="A2098" t="s">
        <v>23</v>
      </c>
      <c r="B2098" t="s">
        <v>1392</v>
      </c>
      <c r="C2098" t="s">
        <v>29</v>
      </c>
      <c r="D2098" t="s">
        <v>30</v>
      </c>
      <c r="E2098" t="s">
        <v>1394</v>
      </c>
      <c r="F2098" t="s">
        <v>8</v>
      </c>
    </row>
    <row r="2099" spans="1:6" x14ac:dyDescent="0.25">
      <c r="A2099" t="s">
        <v>23</v>
      </c>
      <c r="B2099" t="s">
        <v>1392</v>
      </c>
      <c r="C2099" t="s">
        <v>29</v>
      </c>
      <c r="D2099" t="s">
        <v>30</v>
      </c>
      <c r="E2099" t="s">
        <v>1395</v>
      </c>
      <c r="F2099" t="s">
        <v>7</v>
      </c>
    </row>
    <row r="2100" spans="1:6" x14ac:dyDescent="0.25">
      <c r="A2100" t="s">
        <v>23</v>
      </c>
      <c r="B2100" t="s">
        <v>1392</v>
      </c>
      <c r="C2100" t="s">
        <v>29</v>
      </c>
      <c r="D2100" t="s">
        <v>30</v>
      </c>
      <c r="E2100" t="s">
        <v>1396</v>
      </c>
      <c r="F2100" t="s">
        <v>8</v>
      </c>
    </row>
    <row r="2101" spans="1:6" x14ac:dyDescent="0.25">
      <c r="A2101" t="s">
        <v>23</v>
      </c>
      <c r="B2101" t="s">
        <v>1392</v>
      </c>
      <c r="C2101" t="s">
        <v>29</v>
      </c>
      <c r="D2101" t="s">
        <v>30</v>
      </c>
      <c r="E2101" t="s">
        <v>1397</v>
      </c>
      <c r="F2101" t="s">
        <v>8</v>
      </c>
    </row>
    <row r="2102" spans="1:6" x14ac:dyDescent="0.25">
      <c r="A2102" t="s">
        <v>23</v>
      </c>
      <c r="B2102" t="s">
        <v>1392</v>
      </c>
      <c r="C2102" t="s">
        <v>29</v>
      </c>
      <c r="D2102" t="s">
        <v>30</v>
      </c>
      <c r="E2102" t="s">
        <v>1398</v>
      </c>
      <c r="F2102" t="s">
        <v>8</v>
      </c>
    </row>
    <row r="2103" spans="1:6" x14ac:dyDescent="0.25">
      <c r="A2103" t="s">
        <v>23</v>
      </c>
      <c r="B2103" t="s">
        <v>1392</v>
      </c>
      <c r="C2103" t="s">
        <v>34</v>
      </c>
      <c r="D2103" t="s">
        <v>30</v>
      </c>
      <c r="E2103" t="s">
        <v>35</v>
      </c>
    </row>
    <row r="2104" spans="1:6" x14ac:dyDescent="0.25">
      <c r="A2104" t="s">
        <v>23</v>
      </c>
      <c r="B2104" t="s">
        <v>1392</v>
      </c>
      <c r="C2104" t="s">
        <v>39</v>
      </c>
      <c r="D2104" t="s">
        <v>30</v>
      </c>
      <c r="E2104" t="s">
        <v>35</v>
      </c>
    </row>
    <row r="2105" spans="1:6" x14ac:dyDescent="0.25">
      <c r="A2105" t="s">
        <v>23</v>
      </c>
      <c r="B2105" t="s">
        <v>1392</v>
      </c>
      <c r="C2105" t="s">
        <v>40</v>
      </c>
      <c r="D2105" t="s">
        <v>30</v>
      </c>
      <c r="E2105" t="s">
        <v>1399</v>
      </c>
      <c r="F2105" t="s">
        <v>2</v>
      </c>
    </row>
    <row r="2106" spans="1:6" x14ac:dyDescent="0.25">
      <c r="A2106" t="s">
        <v>23</v>
      </c>
      <c r="B2106" t="s">
        <v>1392</v>
      </c>
      <c r="C2106" t="s">
        <v>41</v>
      </c>
      <c r="D2106" t="s">
        <v>30</v>
      </c>
      <c r="E2106" t="s">
        <v>35</v>
      </c>
    </row>
    <row r="2107" spans="1:6" x14ac:dyDescent="0.25">
      <c r="A2107" t="s">
        <v>23</v>
      </c>
      <c r="B2107" t="s">
        <v>1392</v>
      </c>
      <c r="C2107" t="s">
        <v>29</v>
      </c>
      <c r="D2107" t="s">
        <v>32</v>
      </c>
      <c r="E2107" t="s">
        <v>109</v>
      </c>
    </row>
    <row r="2108" spans="1:6" x14ac:dyDescent="0.25">
      <c r="A2108" t="s">
        <v>23</v>
      </c>
      <c r="B2108" t="s">
        <v>1392</v>
      </c>
      <c r="C2108" t="s">
        <v>29</v>
      </c>
      <c r="D2108" t="s">
        <v>32</v>
      </c>
      <c r="E2108" t="s">
        <v>1400</v>
      </c>
      <c r="F2108" t="s">
        <v>2</v>
      </c>
    </row>
    <row r="2109" spans="1:6" x14ac:dyDescent="0.25">
      <c r="A2109" t="s">
        <v>23</v>
      </c>
      <c r="B2109" t="s">
        <v>1392</v>
      </c>
      <c r="C2109" t="s">
        <v>29</v>
      </c>
      <c r="D2109" t="s">
        <v>32</v>
      </c>
      <c r="E2109" t="s">
        <v>1401</v>
      </c>
      <c r="F2109" t="s">
        <v>8</v>
      </c>
    </row>
    <row r="2110" spans="1:6" x14ac:dyDescent="0.25">
      <c r="A2110" t="s">
        <v>23</v>
      </c>
      <c r="B2110" t="s">
        <v>1392</v>
      </c>
      <c r="C2110" t="s">
        <v>29</v>
      </c>
      <c r="D2110" t="s">
        <v>32</v>
      </c>
      <c r="E2110" t="s">
        <v>1402</v>
      </c>
      <c r="F2110" t="s">
        <v>2</v>
      </c>
    </row>
    <row r="2111" spans="1:6" x14ac:dyDescent="0.25">
      <c r="A2111" t="s">
        <v>23</v>
      </c>
      <c r="B2111" t="s">
        <v>1392</v>
      </c>
      <c r="C2111" t="s">
        <v>29</v>
      </c>
      <c r="D2111" t="s">
        <v>32</v>
      </c>
      <c r="E2111" t="s">
        <v>1403</v>
      </c>
      <c r="F2111" t="s">
        <v>2</v>
      </c>
    </row>
    <row r="2112" spans="1:6" x14ac:dyDescent="0.25">
      <c r="A2112" t="s">
        <v>23</v>
      </c>
      <c r="B2112" t="s">
        <v>1392</v>
      </c>
      <c r="C2112" t="s">
        <v>34</v>
      </c>
      <c r="D2112" t="s">
        <v>32</v>
      </c>
      <c r="E2112" t="s">
        <v>1404</v>
      </c>
      <c r="F2112" t="s">
        <v>8</v>
      </c>
    </row>
    <row r="2113" spans="1:6" x14ac:dyDescent="0.25">
      <c r="A2113" t="s">
        <v>23</v>
      </c>
      <c r="B2113" t="s">
        <v>1392</v>
      </c>
      <c r="C2113" t="s">
        <v>39</v>
      </c>
      <c r="D2113" t="s">
        <v>32</v>
      </c>
      <c r="E2113" t="s">
        <v>42</v>
      </c>
    </row>
    <row r="2114" spans="1:6" x14ac:dyDescent="0.25">
      <c r="A2114" t="s">
        <v>23</v>
      </c>
      <c r="B2114" t="s">
        <v>1392</v>
      </c>
      <c r="C2114" t="s">
        <v>40</v>
      </c>
      <c r="D2114" t="s">
        <v>32</v>
      </c>
      <c r="E2114" t="s">
        <v>42</v>
      </c>
    </row>
    <row r="2115" spans="1:6" x14ac:dyDescent="0.25">
      <c r="A2115" t="s">
        <v>23</v>
      </c>
      <c r="B2115" t="s">
        <v>1392</v>
      </c>
      <c r="C2115" t="s">
        <v>41</v>
      </c>
      <c r="D2115" t="s">
        <v>32</v>
      </c>
      <c r="E2115" t="s">
        <v>42</v>
      </c>
    </row>
    <row r="2116" spans="1:6" x14ac:dyDescent="0.25">
      <c r="A2116" t="s">
        <v>23</v>
      </c>
      <c r="B2116" t="s">
        <v>1392</v>
      </c>
      <c r="C2116" t="s">
        <v>29</v>
      </c>
      <c r="D2116" t="s">
        <v>1</v>
      </c>
      <c r="E2116" t="s">
        <v>73</v>
      </c>
    </row>
    <row r="2117" spans="1:6" x14ac:dyDescent="0.25">
      <c r="A2117" t="s">
        <v>23</v>
      </c>
      <c r="B2117" t="s">
        <v>1392</v>
      </c>
      <c r="C2117" t="s">
        <v>29</v>
      </c>
      <c r="D2117" t="s">
        <v>1</v>
      </c>
      <c r="E2117" t="s">
        <v>1405</v>
      </c>
      <c r="F2117" t="s">
        <v>2</v>
      </c>
    </row>
    <row r="2118" spans="1:6" x14ac:dyDescent="0.25">
      <c r="A2118" t="s">
        <v>23</v>
      </c>
      <c r="B2118" t="s">
        <v>1392</v>
      </c>
      <c r="C2118" t="s">
        <v>29</v>
      </c>
      <c r="D2118" t="s">
        <v>1</v>
      </c>
      <c r="E2118" t="s">
        <v>1406</v>
      </c>
      <c r="F2118" t="s">
        <v>2</v>
      </c>
    </row>
    <row r="2119" spans="1:6" x14ac:dyDescent="0.25">
      <c r="A2119" t="s">
        <v>23</v>
      </c>
      <c r="B2119" t="s">
        <v>1392</v>
      </c>
      <c r="C2119" t="s">
        <v>34</v>
      </c>
      <c r="D2119" t="s">
        <v>1</v>
      </c>
      <c r="E2119" t="s">
        <v>73</v>
      </c>
    </row>
    <row r="2120" spans="1:6" x14ac:dyDescent="0.25">
      <c r="A2120" t="s">
        <v>23</v>
      </c>
      <c r="B2120" t="s">
        <v>1392</v>
      </c>
      <c r="C2120" t="s">
        <v>34</v>
      </c>
      <c r="D2120" t="s">
        <v>1</v>
      </c>
      <c r="E2120" t="s">
        <v>1407</v>
      </c>
      <c r="F2120" t="s">
        <v>2</v>
      </c>
    </row>
    <row r="2121" spans="1:6" x14ac:dyDescent="0.25">
      <c r="A2121" t="s">
        <v>23</v>
      </c>
      <c r="B2121" t="s">
        <v>1392</v>
      </c>
      <c r="C2121" t="s">
        <v>34</v>
      </c>
      <c r="D2121" t="s">
        <v>1</v>
      </c>
      <c r="E2121" t="s">
        <v>1408</v>
      </c>
      <c r="F2121" t="s">
        <v>2</v>
      </c>
    </row>
    <row r="2122" spans="1:6" x14ac:dyDescent="0.25">
      <c r="A2122" t="s">
        <v>23</v>
      </c>
      <c r="B2122" t="s">
        <v>1392</v>
      </c>
      <c r="C2122" t="s">
        <v>34</v>
      </c>
      <c r="D2122" t="s">
        <v>1</v>
      </c>
      <c r="E2122" t="s">
        <v>1409</v>
      </c>
      <c r="F2122" t="s">
        <v>2</v>
      </c>
    </row>
    <row r="2123" spans="1:6" x14ac:dyDescent="0.25">
      <c r="A2123" t="s">
        <v>23</v>
      </c>
      <c r="B2123" t="s">
        <v>1392</v>
      </c>
      <c r="C2123" t="s">
        <v>39</v>
      </c>
      <c r="D2123" t="s">
        <v>1</v>
      </c>
      <c r="E2123" t="s">
        <v>63</v>
      </c>
    </row>
    <row r="2124" spans="1:6" x14ac:dyDescent="0.25">
      <c r="A2124" t="s">
        <v>23</v>
      </c>
      <c r="B2124" t="s">
        <v>1392</v>
      </c>
      <c r="C2124" t="s">
        <v>40</v>
      </c>
      <c r="D2124" t="s">
        <v>1</v>
      </c>
      <c r="E2124" t="s">
        <v>63</v>
      </c>
    </row>
    <row r="2125" spans="1:6" x14ac:dyDescent="0.25">
      <c r="A2125" t="s">
        <v>23</v>
      </c>
      <c r="B2125" t="s">
        <v>1392</v>
      </c>
      <c r="C2125" t="s">
        <v>41</v>
      </c>
      <c r="D2125" t="s">
        <v>1</v>
      </c>
      <c r="E2125" t="s">
        <v>63</v>
      </c>
    </row>
    <row r="2126" spans="1:6" x14ac:dyDescent="0.25">
      <c r="A2126" t="s">
        <v>23</v>
      </c>
      <c r="B2126" t="s">
        <v>1410</v>
      </c>
      <c r="C2126" t="s">
        <v>29</v>
      </c>
      <c r="D2126" t="s">
        <v>30</v>
      </c>
      <c r="E2126" t="s">
        <v>1411</v>
      </c>
      <c r="F2126" t="s">
        <v>8</v>
      </c>
    </row>
    <row r="2127" spans="1:6" x14ac:dyDescent="0.25">
      <c r="A2127" t="s">
        <v>23</v>
      </c>
      <c r="B2127" t="s">
        <v>1410</v>
      </c>
      <c r="C2127" t="s">
        <v>29</v>
      </c>
      <c r="D2127" t="s">
        <v>30</v>
      </c>
      <c r="E2127" t="s">
        <v>1412</v>
      </c>
      <c r="F2127" t="s">
        <v>2</v>
      </c>
    </row>
    <row r="2128" spans="1:6" x14ac:dyDescent="0.25">
      <c r="A2128" t="s">
        <v>23</v>
      </c>
      <c r="B2128" t="s">
        <v>1410</v>
      </c>
      <c r="C2128" t="s">
        <v>29</v>
      </c>
      <c r="D2128" t="s">
        <v>30</v>
      </c>
      <c r="E2128" t="s">
        <v>1413</v>
      </c>
      <c r="F2128" t="s">
        <v>2</v>
      </c>
    </row>
    <row r="2129" spans="1:6" x14ac:dyDescent="0.25">
      <c r="A2129" t="s">
        <v>23</v>
      </c>
      <c r="B2129" t="s">
        <v>1410</v>
      </c>
      <c r="C2129" t="s">
        <v>34</v>
      </c>
      <c r="D2129" t="s">
        <v>30</v>
      </c>
      <c r="E2129" t="s">
        <v>35</v>
      </c>
    </row>
    <row r="2130" spans="1:6" x14ac:dyDescent="0.25">
      <c r="A2130" t="s">
        <v>23</v>
      </c>
      <c r="B2130" t="s">
        <v>1410</v>
      </c>
      <c r="C2130" t="s">
        <v>39</v>
      </c>
      <c r="D2130" t="s">
        <v>30</v>
      </c>
      <c r="E2130" t="s">
        <v>35</v>
      </c>
    </row>
    <row r="2131" spans="1:6" x14ac:dyDescent="0.25">
      <c r="A2131" t="s">
        <v>23</v>
      </c>
      <c r="B2131" t="s">
        <v>1410</v>
      </c>
      <c r="C2131" t="s">
        <v>40</v>
      </c>
      <c r="D2131" t="s">
        <v>30</v>
      </c>
      <c r="E2131" t="s">
        <v>35</v>
      </c>
    </row>
    <row r="2132" spans="1:6" x14ac:dyDescent="0.25">
      <c r="A2132" t="s">
        <v>23</v>
      </c>
      <c r="B2132" t="s">
        <v>1410</v>
      </c>
      <c r="C2132" t="s">
        <v>41</v>
      </c>
      <c r="D2132" t="s">
        <v>30</v>
      </c>
      <c r="E2132" t="s">
        <v>35</v>
      </c>
    </row>
    <row r="2133" spans="1:6" x14ac:dyDescent="0.25">
      <c r="A2133" t="s">
        <v>23</v>
      </c>
      <c r="B2133" t="s">
        <v>1410</v>
      </c>
      <c r="C2133" t="s">
        <v>29</v>
      </c>
      <c r="D2133" t="s">
        <v>32</v>
      </c>
      <c r="E2133" t="s">
        <v>109</v>
      </c>
    </row>
    <row r="2134" spans="1:6" x14ac:dyDescent="0.25">
      <c r="A2134" t="s">
        <v>23</v>
      </c>
      <c r="B2134" t="s">
        <v>1410</v>
      </c>
      <c r="C2134" t="s">
        <v>29</v>
      </c>
      <c r="D2134" t="s">
        <v>32</v>
      </c>
      <c r="E2134" t="s">
        <v>1414</v>
      </c>
      <c r="F2134" t="s">
        <v>7</v>
      </c>
    </row>
    <row r="2135" spans="1:6" x14ac:dyDescent="0.25">
      <c r="A2135" t="s">
        <v>23</v>
      </c>
      <c r="B2135" t="s">
        <v>1410</v>
      </c>
      <c r="C2135" t="s">
        <v>29</v>
      </c>
      <c r="D2135" t="s">
        <v>32</v>
      </c>
      <c r="E2135" t="s">
        <v>1415</v>
      </c>
      <c r="F2135" t="s">
        <v>2</v>
      </c>
    </row>
    <row r="2136" spans="1:6" x14ac:dyDescent="0.25">
      <c r="A2136" t="s">
        <v>23</v>
      </c>
      <c r="B2136" t="s">
        <v>1410</v>
      </c>
      <c r="C2136" t="s">
        <v>29</v>
      </c>
      <c r="D2136" t="s">
        <v>32</v>
      </c>
      <c r="E2136" t="s">
        <v>1416</v>
      </c>
      <c r="F2136" t="s">
        <v>2</v>
      </c>
    </row>
    <row r="2137" spans="1:6" x14ac:dyDescent="0.25">
      <c r="A2137" t="s">
        <v>23</v>
      </c>
      <c r="B2137" t="s">
        <v>1410</v>
      </c>
      <c r="C2137" t="s">
        <v>29</v>
      </c>
      <c r="D2137" t="s">
        <v>32</v>
      </c>
      <c r="E2137" t="s">
        <v>1417</v>
      </c>
      <c r="F2137" t="s">
        <v>2</v>
      </c>
    </row>
    <row r="2138" spans="1:6" x14ac:dyDescent="0.25">
      <c r="A2138" t="s">
        <v>23</v>
      </c>
      <c r="B2138" t="s">
        <v>1410</v>
      </c>
      <c r="C2138" t="s">
        <v>34</v>
      </c>
      <c r="D2138" t="s">
        <v>32</v>
      </c>
      <c r="E2138" t="s">
        <v>42</v>
      </c>
    </row>
    <row r="2139" spans="1:6" x14ac:dyDescent="0.25">
      <c r="A2139" t="s">
        <v>23</v>
      </c>
      <c r="B2139" t="s">
        <v>1410</v>
      </c>
      <c r="C2139" t="s">
        <v>39</v>
      </c>
      <c r="D2139" t="s">
        <v>32</v>
      </c>
      <c r="E2139" t="s">
        <v>42</v>
      </c>
    </row>
    <row r="2140" spans="1:6" x14ac:dyDescent="0.25">
      <c r="A2140" t="s">
        <v>23</v>
      </c>
      <c r="B2140" t="s">
        <v>1410</v>
      </c>
      <c r="C2140" t="s">
        <v>40</v>
      </c>
      <c r="D2140" t="s">
        <v>32</v>
      </c>
      <c r="E2140" t="s">
        <v>42</v>
      </c>
    </row>
    <row r="2141" spans="1:6" x14ac:dyDescent="0.25">
      <c r="A2141" t="s">
        <v>23</v>
      </c>
      <c r="B2141" t="s">
        <v>1410</v>
      </c>
      <c r="C2141" t="s">
        <v>41</v>
      </c>
      <c r="D2141" t="s">
        <v>32</v>
      </c>
      <c r="E2141" t="s">
        <v>42</v>
      </c>
    </row>
    <row r="2142" spans="1:6" x14ac:dyDescent="0.25">
      <c r="A2142" t="s">
        <v>23</v>
      </c>
      <c r="B2142" t="s">
        <v>1410</v>
      </c>
      <c r="C2142" t="s">
        <v>29</v>
      </c>
      <c r="D2142" t="s">
        <v>1</v>
      </c>
      <c r="E2142" t="s">
        <v>73</v>
      </c>
    </row>
    <row r="2143" spans="1:6" x14ac:dyDescent="0.25">
      <c r="A2143" t="s">
        <v>23</v>
      </c>
      <c r="B2143" t="s">
        <v>1410</v>
      </c>
      <c r="C2143" t="s">
        <v>29</v>
      </c>
      <c r="D2143" t="s">
        <v>1</v>
      </c>
      <c r="E2143" t="s">
        <v>1418</v>
      </c>
      <c r="F2143" t="s">
        <v>2</v>
      </c>
    </row>
    <row r="2144" spans="1:6" x14ac:dyDescent="0.25">
      <c r="A2144" t="s">
        <v>23</v>
      </c>
      <c r="B2144" t="s">
        <v>1410</v>
      </c>
      <c r="C2144" t="s">
        <v>29</v>
      </c>
      <c r="D2144" t="s">
        <v>1</v>
      </c>
      <c r="E2144" t="s">
        <v>1419</v>
      </c>
      <c r="F2144" t="s">
        <v>2</v>
      </c>
    </row>
    <row r="2145" spans="1:6" x14ac:dyDescent="0.25">
      <c r="A2145" t="s">
        <v>23</v>
      </c>
      <c r="B2145" t="s">
        <v>1410</v>
      </c>
      <c r="C2145" t="s">
        <v>34</v>
      </c>
      <c r="D2145" t="s">
        <v>1</v>
      </c>
      <c r="E2145" t="s">
        <v>1420</v>
      </c>
      <c r="F2145" t="s">
        <v>2</v>
      </c>
    </row>
    <row r="2146" spans="1:6" x14ac:dyDescent="0.25">
      <c r="A2146" t="s">
        <v>23</v>
      </c>
      <c r="B2146" t="s">
        <v>1410</v>
      </c>
      <c r="C2146" t="s">
        <v>39</v>
      </c>
      <c r="D2146" t="s">
        <v>1</v>
      </c>
      <c r="E2146" t="s">
        <v>63</v>
      </c>
    </row>
    <row r="2147" spans="1:6" x14ac:dyDescent="0.25">
      <c r="A2147" t="s">
        <v>23</v>
      </c>
      <c r="B2147" t="s">
        <v>1410</v>
      </c>
      <c r="C2147" t="s">
        <v>40</v>
      </c>
      <c r="D2147" t="s">
        <v>1</v>
      </c>
      <c r="E2147" t="s">
        <v>63</v>
      </c>
    </row>
    <row r="2148" spans="1:6" x14ac:dyDescent="0.25">
      <c r="A2148" t="s">
        <v>23</v>
      </c>
      <c r="B2148" t="s">
        <v>1410</v>
      </c>
      <c r="C2148" t="s">
        <v>41</v>
      </c>
      <c r="D2148" t="s">
        <v>1</v>
      </c>
      <c r="E2148" t="s">
        <v>63</v>
      </c>
    </row>
    <row r="2149" spans="1:6" x14ac:dyDescent="0.25">
      <c r="A2149" t="s">
        <v>23</v>
      </c>
      <c r="B2149" t="s">
        <v>1421</v>
      </c>
      <c r="C2149" t="s">
        <v>29</v>
      </c>
      <c r="D2149" t="s">
        <v>30</v>
      </c>
      <c r="E2149" t="s">
        <v>1422</v>
      </c>
      <c r="F2149" t="s">
        <v>8</v>
      </c>
    </row>
    <row r="2150" spans="1:6" x14ac:dyDescent="0.25">
      <c r="A2150" t="s">
        <v>23</v>
      </c>
      <c r="B2150" t="s">
        <v>1421</v>
      </c>
      <c r="C2150" t="s">
        <v>29</v>
      </c>
      <c r="D2150" t="s">
        <v>30</v>
      </c>
      <c r="E2150" t="s">
        <v>1423</v>
      </c>
      <c r="F2150" t="s">
        <v>8</v>
      </c>
    </row>
    <row r="2151" spans="1:6" x14ac:dyDescent="0.25">
      <c r="A2151" t="s">
        <v>23</v>
      </c>
      <c r="B2151" t="s">
        <v>1421</v>
      </c>
      <c r="C2151" t="s">
        <v>34</v>
      </c>
      <c r="D2151" t="s">
        <v>30</v>
      </c>
      <c r="E2151" t="s">
        <v>35</v>
      </c>
    </row>
    <row r="2152" spans="1:6" x14ac:dyDescent="0.25">
      <c r="A2152" t="s">
        <v>23</v>
      </c>
      <c r="B2152" t="s">
        <v>1421</v>
      </c>
      <c r="C2152" t="s">
        <v>39</v>
      </c>
      <c r="D2152" t="s">
        <v>30</v>
      </c>
      <c r="E2152" t="s">
        <v>35</v>
      </c>
    </row>
    <row r="2153" spans="1:6" x14ac:dyDescent="0.25">
      <c r="A2153" t="s">
        <v>23</v>
      </c>
      <c r="B2153" t="s">
        <v>1421</v>
      </c>
      <c r="C2153" t="s">
        <v>40</v>
      </c>
      <c r="D2153" t="s">
        <v>30</v>
      </c>
      <c r="E2153" t="s">
        <v>35</v>
      </c>
    </row>
    <row r="2154" spans="1:6" x14ac:dyDescent="0.25">
      <c r="A2154" t="s">
        <v>23</v>
      </c>
      <c r="B2154" t="s">
        <v>1421</v>
      </c>
      <c r="C2154" t="s">
        <v>41</v>
      </c>
      <c r="D2154" t="s">
        <v>30</v>
      </c>
      <c r="E2154" t="s">
        <v>35</v>
      </c>
    </row>
    <row r="2155" spans="1:6" x14ac:dyDescent="0.25">
      <c r="A2155" t="s">
        <v>23</v>
      </c>
      <c r="B2155" t="s">
        <v>1421</v>
      </c>
      <c r="C2155" t="s">
        <v>29</v>
      </c>
      <c r="D2155" t="s">
        <v>32</v>
      </c>
      <c r="E2155" t="s">
        <v>109</v>
      </c>
    </row>
    <row r="2156" spans="1:6" x14ac:dyDescent="0.25">
      <c r="A2156" t="s">
        <v>23</v>
      </c>
      <c r="B2156" t="s">
        <v>1421</v>
      </c>
      <c r="C2156" t="s">
        <v>29</v>
      </c>
      <c r="D2156" t="s">
        <v>32</v>
      </c>
      <c r="E2156" t="s">
        <v>1424</v>
      </c>
      <c r="F2156" t="s">
        <v>2</v>
      </c>
    </row>
    <row r="2157" spans="1:6" x14ac:dyDescent="0.25">
      <c r="A2157" t="s">
        <v>23</v>
      </c>
      <c r="B2157" t="s">
        <v>1421</v>
      </c>
      <c r="C2157" t="s">
        <v>34</v>
      </c>
      <c r="D2157" t="s">
        <v>32</v>
      </c>
      <c r="E2157" t="s">
        <v>1425</v>
      </c>
      <c r="F2157" t="s">
        <v>2</v>
      </c>
    </row>
    <row r="2158" spans="1:6" x14ac:dyDescent="0.25">
      <c r="A2158" t="s">
        <v>23</v>
      </c>
      <c r="B2158" t="s">
        <v>1421</v>
      </c>
      <c r="C2158" t="s">
        <v>39</v>
      </c>
      <c r="D2158" t="s">
        <v>32</v>
      </c>
      <c r="E2158" t="s">
        <v>42</v>
      </c>
    </row>
    <row r="2159" spans="1:6" x14ac:dyDescent="0.25">
      <c r="A2159" t="s">
        <v>23</v>
      </c>
      <c r="B2159" t="s">
        <v>1421</v>
      </c>
      <c r="C2159" t="s">
        <v>40</v>
      </c>
      <c r="D2159" t="s">
        <v>32</v>
      </c>
      <c r="E2159" t="s">
        <v>42</v>
      </c>
    </row>
    <row r="2160" spans="1:6" x14ac:dyDescent="0.25">
      <c r="A2160" t="s">
        <v>23</v>
      </c>
      <c r="B2160" t="s">
        <v>1421</v>
      </c>
      <c r="C2160" t="s">
        <v>41</v>
      </c>
      <c r="D2160" t="s">
        <v>32</v>
      </c>
      <c r="E2160" t="s">
        <v>42</v>
      </c>
    </row>
    <row r="2161" spans="1:6" x14ac:dyDescent="0.25">
      <c r="A2161" t="s">
        <v>23</v>
      </c>
      <c r="B2161" t="s">
        <v>1421</v>
      </c>
      <c r="C2161" t="s">
        <v>29</v>
      </c>
      <c r="D2161" t="s">
        <v>1</v>
      </c>
      <c r="E2161" t="s">
        <v>73</v>
      </c>
    </row>
    <row r="2162" spans="1:6" x14ac:dyDescent="0.25">
      <c r="A2162" t="s">
        <v>23</v>
      </c>
      <c r="B2162" t="s">
        <v>1421</v>
      </c>
      <c r="C2162" t="s">
        <v>29</v>
      </c>
      <c r="D2162" t="s">
        <v>1</v>
      </c>
      <c r="E2162" t="s">
        <v>1426</v>
      </c>
      <c r="F2162" t="s">
        <v>2</v>
      </c>
    </row>
    <row r="2163" spans="1:6" x14ac:dyDescent="0.25">
      <c r="A2163" t="s">
        <v>23</v>
      </c>
      <c r="B2163" t="s">
        <v>1421</v>
      </c>
      <c r="C2163" t="s">
        <v>34</v>
      </c>
      <c r="D2163" t="s">
        <v>1</v>
      </c>
      <c r="E2163" t="s">
        <v>73</v>
      </c>
    </row>
    <row r="2164" spans="1:6" x14ac:dyDescent="0.25">
      <c r="A2164" t="s">
        <v>23</v>
      </c>
      <c r="B2164" t="s">
        <v>1421</v>
      </c>
      <c r="C2164" t="s">
        <v>34</v>
      </c>
      <c r="D2164" t="s">
        <v>1</v>
      </c>
      <c r="E2164" t="s">
        <v>1427</v>
      </c>
      <c r="F2164" t="s">
        <v>7</v>
      </c>
    </row>
    <row r="2165" spans="1:6" x14ac:dyDescent="0.25">
      <c r="A2165" t="s">
        <v>23</v>
      </c>
      <c r="B2165" t="s">
        <v>1421</v>
      </c>
      <c r="C2165" t="s">
        <v>34</v>
      </c>
      <c r="D2165" t="s">
        <v>1</v>
      </c>
      <c r="E2165" t="s">
        <v>1428</v>
      </c>
      <c r="F2165" t="s">
        <v>7</v>
      </c>
    </row>
    <row r="2166" spans="1:6" x14ac:dyDescent="0.25">
      <c r="A2166" t="s">
        <v>23</v>
      </c>
      <c r="B2166" t="s">
        <v>1421</v>
      </c>
      <c r="C2166" t="s">
        <v>34</v>
      </c>
      <c r="D2166" t="s">
        <v>1</v>
      </c>
      <c r="E2166" t="s">
        <v>1429</v>
      </c>
      <c r="F2166" t="s">
        <v>2</v>
      </c>
    </row>
    <row r="2167" spans="1:6" x14ac:dyDescent="0.25">
      <c r="A2167" t="s">
        <v>23</v>
      </c>
      <c r="B2167" t="s">
        <v>1421</v>
      </c>
      <c r="C2167" t="s">
        <v>34</v>
      </c>
      <c r="D2167" t="s">
        <v>1</v>
      </c>
      <c r="E2167" t="s">
        <v>1430</v>
      </c>
      <c r="F2167" t="s">
        <v>2</v>
      </c>
    </row>
    <row r="2168" spans="1:6" x14ac:dyDescent="0.25">
      <c r="A2168" t="s">
        <v>23</v>
      </c>
      <c r="B2168" t="s">
        <v>1421</v>
      </c>
      <c r="C2168" t="s">
        <v>34</v>
      </c>
      <c r="D2168" t="s">
        <v>1</v>
      </c>
      <c r="E2168" t="s">
        <v>1431</v>
      </c>
      <c r="F2168" t="s">
        <v>2</v>
      </c>
    </row>
    <row r="2169" spans="1:6" x14ac:dyDescent="0.25">
      <c r="A2169" t="s">
        <v>23</v>
      </c>
      <c r="B2169" t="s">
        <v>1421</v>
      </c>
      <c r="C2169" t="s">
        <v>39</v>
      </c>
      <c r="D2169" t="s">
        <v>1</v>
      </c>
      <c r="E2169" t="s">
        <v>63</v>
      </c>
    </row>
    <row r="2170" spans="1:6" x14ac:dyDescent="0.25">
      <c r="A2170" t="s">
        <v>23</v>
      </c>
      <c r="B2170" t="s">
        <v>1421</v>
      </c>
      <c r="C2170" t="s">
        <v>40</v>
      </c>
      <c r="D2170" t="s">
        <v>1</v>
      </c>
      <c r="E2170" t="s">
        <v>63</v>
      </c>
    </row>
    <row r="2171" spans="1:6" x14ac:dyDescent="0.25">
      <c r="A2171" t="s">
        <v>23</v>
      </c>
      <c r="B2171" t="s">
        <v>1421</v>
      </c>
      <c r="C2171" t="s">
        <v>41</v>
      </c>
      <c r="D2171" t="s">
        <v>1</v>
      </c>
      <c r="E2171" t="s">
        <v>63</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E8C70-00F7-4F81-8FBC-2680D922CE13}">
  <sheetPr>
    <tabColor theme="4" tint="0.79998168889431442"/>
  </sheetPr>
  <dimension ref="A3:D18"/>
  <sheetViews>
    <sheetView topLeftCell="B1" workbookViewId="0">
      <selection activeCell="B5" sqref="B5:C17"/>
    </sheetView>
  </sheetViews>
  <sheetFormatPr defaultRowHeight="15" x14ac:dyDescent="0.25"/>
  <cols>
    <col min="1" max="1" width="57.42578125" bestFit="1" customWidth="1"/>
    <col min="2" max="2" width="15.28515625" bestFit="1" customWidth="1"/>
    <col min="3" max="3" width="8.140625" bestFit="1" customWidth="1"/>
    <col min="4" max="4" width="10.7109375" bestFit="1" customWidth="1"/>
  </cols>
  <sheetData>
    <row r="3" spans="1:4" x14ac:dyDescent="0.25">
      <c r="A3" s="23" t="s">
        <v>1928</v>
      </c>
      <c r="B3" s="23" t="s">
        <v>5</v>
      </c>
    </row>
    <row r="4" spans="1:4" x14ac:dyDescent="0.25">
      <c r="A4" s="23" t="s">
        <v>6</v>
      </c>
      <c r="B4" t="s">
        <v>1434</v>
      </c>
      <c r="C4" t="s">
        <v>1929</v>
      </c>
      <c r="D4" t="s">
        <v>9</v>
      </c>
    </row>
    <row r="5" spans="1:4" x14ac:dyDescent="0.25">
      <c r="A5" s="48" t="s">
        <v>1932</v>
      </c>
      <c r="B5">
        <v>15</v>
      </c>
      <c r="C5">
        <v>4</v>
      </c>
      <c r="D5">
        <v>19</v>
      </c>
    </row>
    <row r="6" spans="1:4" x14ac:dyDescent="0.25">
      <c r="A6" s="48" t="s">
        <v>1933</v>
      </c>
      <c r="B6">
        <v>23</v>
      </c>
      <c r="C6">
        <v>9</v>
      </c>
      <c r="D6">
        <v>32</v>
      </c>
    </row>
    <row r="7" spans="1:4" x14ac:dyDescent="0.25">
      <c r="A7" s="48" t="s">
        <v>1934</v>
      </c>
      <c r="B7">
        <v>25</v>
      </c>
      <c r="C7">
        <v>3</v>
      </c>
      <c r="D7">
        <v>28</v>
      </c>
    </row>
    <row r="8" spans="1:4" x14ac:dyDescent="0.25">
      <c r="A8" s="48" t="s">
        <v>1935</v>
      </c>
      <c r="B8">
        <v>57</v>
      </c>
      <c r="C8">
        <v>9</v>
      </c>
      <c r="D8">
        <v>66</v>
      </c>
    </row>
    <row r="9" spans="1:4" x14ac:dyDescent="0.25">
      <c r="A9" s="48" t="s">
        <v>1936</v>
      </c>
      <c r="B9">
        <v>31</v>
      </c>
      <c r="C9">
        <v>4</v>
      </c>
      <c r="D9">
        <v>35</v>
      </c>
    </row>
    <row r="10" spans="1:4" x14ac:dyDescent="0.25">
      <c r="A10" s="48" t="s">
        <v>1937</v>
      </c>
      <c r="B10">
        <v>44</v>
      </c>
      <c r="C10">
        <v>5</v>
      </c>
      <c r="D10">
        <v>49</v>
      </c>
    </row>
    <row r="11" spans="1:4" x14ac:dyDescent="0.25">
      <c r="A11" s="48" t="s">
        <v>1938</v>
      </c>
      <c r="B11">
        <v>77</v>
      </c>
      <c r="C11">
        <v>18</v>
      </c>
      <c r="D11">
        <v>95</v>
      </c>
    </row>
    <row r="12" spans="1:4" x14ac:dyDescent="0.25">
      <c r="A12" s="48" t="s">
        <v>1939</v>
      </c>
      <c r="B12">
        <v>38</v>
      </c>
      <c r="C12">
        <v>4</v>
      </c>
      <c r="D12">
        <v>42</v>
      </c>
    </row>
    <row r="13" spans="1:4" x14ac:dyDescent="0.25">
      <c r="A13" s="48" t="s">
        <v>1940</v>
      </c>
      <c r="B13">
        <v>41</v>
      </c>
      <c r="C13">
        <v>9</v>
      </c>
      <c r="D13">
        <v>50</v>
      </c>
    </row>
    <row r="14" spans="1:4" x14ac:dyDescent="0.25">
      <c r="A14" s="48" t="s">
        <v>1942</v>
      </c>
      <c r="B14">
        <v>26</v>
      </c>
      <c r="C14">
        <v>10</v>
      </c>
      <c r="D14">
        <v>36</v>
      </c>
    </row>
    <row r="15" spans="1:4" x14ac:dyDescent="0.25">
      <c r="A15" s="48" t="s">
        <v>1943</v>
      </c>
      <c r="B15">
        <v>24</v>
      </c>
      <c r="C15">
        <v>8</v>
      </c>
      <c r="D15">
        <v>32</v>
      </c>
    </row>
    <row r="16" spans="1:4" x14ac:dyDescent="0.25">
      <c r="A16" s="48" t="s">
        <v>1944</v>
      </c>
      <c r="B16">
        <v>7</v>
      </c>
      <c r="C16">
        <v>19</v>
      </c>
      <c r="D16">
        <v>26</v>
      </c>
    </row>
    <row r="17" spans="1:4" x14ac:dyDescent="0.25">
      <c r="A17" s="48" t="s">
        <v>1945</v>
      </c>
      <c r="B17">
        <v>20</v>
      </c>
      <c r="C17">
        <v>3</v>
      </c>
      <c r="D17">
        <v>23</v>
      </c>
    </row>
    <row r="18" spans="1:4" x14ac:dyDescent="0.25">
      <c r="A18" s="48" t="s">
        <v>9</v>
      </c>
      <c r="B18">
        <v>428</v>
      </c>
      <c r="C18">
        <v>105</v>
      </c>
      <c r="D18">
        <v>533</v>
      </c>
    </row>
  </sheetData>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065C6-4391-4099-A48E-0BCB673EC648}">
  <sheetPr>
    <tabColor theme="4" tint="0.59999389629810485"/>
  </sheetPr>
  <dimension ref="A1:S575"/>
  <sheetViews>
    <sheetView topLeftCell="A551" workbookViewId="0">
      <selection activeCell="B584" sqref="B584"/>
    </sheetView>
  </sheetViews>
  <sheetFormatPr defaultRowHeight="15" x14ac:dyDescent="0.25"/>
  <cols>
    <col min="1" max="1" width="8.7109375" style="90"/>
    <col min="2" max="2" width="11.140625" style="90" customWidth="1"/>
    <col min="3" max="3" width="8.7109375" style="90"/>
    <col min="4" max="4" width="17.7109375" style="90" customWidth="1"/>
    <col min="11" max="17" width="8.7109375" style="90"/>
  </cols>
  <sheetData>
    <row r="1" spans="1:19" s="4" customFormat="1" ht="25.5" x14ac:dyDescent="0.2">
      <c r="A1" s="95" t="s">
        <v>24</v>
      </c>
      <c r="B1" s="95" t="s">
        <v>25</v>
      </c>
      <c r="C1" s="6" t="s">
        <v>0</v>
      </c>
      <c r="D1" s="97" t="s">
        <v>2</v>
      </c>
      <c r="E1" s="6" t="s">
        <v>1946</v>
      </c>
      <c r="F1" s="6" t="s">
        <v>1947</v>
      </c>
      <c r="G1" s="6" t="s">
        <v>1948</v>
      </c>
      <c r="H1" s="6" t="s">
        <v>1949</v>
      </c>
      <c r="I1" s="6" t="s">
        <v>1930</v>
      </c>
      <c r="J1" s="6" t="s">
        <v>1950</v>
      </c>
      <c r="K1" s="6" t="s">
        <v>1951</v>
      </c>
      <c r="L1" s="6" t="s">
        <v>1952</v>
      </c>
      <c r="M1" s="6" t="s">
        <v>1953</v>
      </c>
      <c r="N1" s="6" t="s">
        <v>1954</v>
      </c>
      <c r="O1" s="6" t="s">
        <v>1955</v>
      </c>
      <c r="P1" s="6" t="s">
        <v>1956</v>
      </c>
      <c r="Q1" s="6" t="s">
        <v>1957</v>
      </c>
    </row>
    <row r="2" spans="1:19" s="41" customFormat="1" ht="12.75" x14ac:dyDescent="0.2">
      <c r="A2" s="94" t="s">
        <v>1932</v>
      </c>
      <c r="B2" s="92" t="s">
        <v>1958</v>
      </c>
      <c r="C2" s="87" t="s">
        <v>1</v>
      </c>
      <c r="D2" s="92" t="s">
        <v>1959</v>
      </c>
      <c r="E2" s="39">
        <v>0.93330000000000002</v>
      </c>
      <c r="F2" s="40">
        <v>14</v>
      </c>
      <c r="G2" s="39">
        <v>6.6699999999999995E-2</v>
      </c>
      <c r="H2" s="40">
        <v>1</v>
      </c>
      <c r="I2" s="40">
        <v>15</v>
      </c>
      <c r="J2" s="37">
        <f t="shared" ref="J2:J65" si="0">IF(E2&gt;=66.67%,1,0)</f>
        <v>1</v>
      </c>
      <c r="K2" s="87" t="s">
        <v>1434</v>
      </c>
      <c r="L2" s="87">
        <f t="shared" ref="L2:L65" si="1">IF(E2&gt;=80%,1,0)</f>
        <v>1</v>
      </c>
      <c r="M2" s="87" t="s">
        <v>1434</v>
      </c>
      <c r="N2" s="87">
        <f t="shared" ref="N2:N65" si="2">IF(E2&gt;=90%,1,0)</f>
        <v>1</v>
      </c>
      <c r="O2" s="87" t="s">
        <v>1434</v>
      </c>
      <c r="P2" s="87">
        <f t="shared" ref="P2:P65" si="3">IF(E2=100%,1,0)</f>
        <v>0</v>
      </c>
      <c r="Q2" s="88" t="s">
        <v>1929</v>
      </c>
      <c r="S2" s="41" t="s">
        <v>1960</v>
      </c>
    </row>
    <row r="3" spans="1:19" s="41" customFormat="1" ht="12.75" x14ac:dyDescent="0.2">
      <c r="A3" s="94" t="s">
        <v>1932</v>
      </c>
      <c r="B3" s="92" t="s">
        <v>1958</v>
      </c>
      <c r="C3" s="87" t="s">
        <v>1</v>
      </c>
      <c r="D3" s="92" t="s">
        <v>1961</v>
      </c>
      <c r="E3" s="39">
        <v>1</v>
      </c>
      <c r="F3" s="40">
        <v>15</v>
      </c>
      <c r="G3" s="39">
        <v>0</v>
      </c>
      <c r="H3" s="40">
        <v>0</v>
      </c>
      <c r="I3" s="40">
        <v>15</v>
      </c>
      <c r="J3" s="37">
        <f t="shared" si="0"/>
        <v>1</v>
      </c>
      <c r="K3" s="87" t="s">
        <v>1434</v>
      </c>
      <c r="L3" s="87">
        <f t="shared" si="1"/>
        <v>1</v>
      </c>
      <c r="M3" s="87" t="s">
        <v>1434</v>
      </c>
      <c r="N3" s="87">
        <f t="shared" si="2"/>
        <v>1</v>
      </c>
      <c r="O3" s="87" t="s">
        <v>1434</v>
      </c>
      <c r="P3" s="87">
        <f t="shared" si="3"/>
        <v>1</v>
      </c>
      <c r="Q3" s="87" t="s">
        <v>1434</v>
      </c>
      <c r="S3" s="41" t="s">
        <v>2437</v>
      </c>
    </row>
    <row r="4" spans="1:19" s="41" customFormat="1" ht="30.6" customHeight="1" x14ac:dyDescent="0.2">
      <c r="A4" s="94" t="s">
        <v>1932</v>
      </c>
      <c r="B4" s="92" t="s">
        <v>1958</v>
      </c>
      <c r="C4" s="87" t="s">
        <v>1</v>
      </c>
      <c r="D4" s="92" t="s">
        <v>1962</v>
      </c>
      <c r="E4" s="39">
        <v>0.93330000000000002</v>
      </c>
      <c r="F4" s="40">
        <v>14</v>
      </c>
      <c r="G4" s="39">
        <v>6.6699999999999995E-2</v>
      </c>
      <c r="H4" s="40">
        <v>1</v>
      </c>
      <c r="I4" s="40">
        <v>15</v>
      </c>
      <c r="J4" s="37">
        <f t="shared" si="0"/>
        <v>1</v>
      </c>
      <c r="K4" s="87" t="s">
        <v>1434</v>
      </c>
      <c r="L4" s="87">
        <f t="shared" si="1"/>
        <v>1</v>
      </c>
      <c r="M4" s="87" t="s">
        <v>1434</v>
      </c>
      <c r="N4" s="87">
        <f t="shared" si="2"/>
        <v>1</v>
      </c>
      <c r="O4" s="87" t="s">
        <v>1434</v>
      </c>
      <c r="P4" s="87">
        <f t="shared" si="3"/>
        <v>0</v>
      </c>
      <c r="Q4" s="88" t="s">
        <v>1929</v>
      </c>
    </row>
    <row r="5" spans="1:19" s="41" customFormat="1" ht="12.75" x14ac:dyDescent="0.2">
      <c r="A5" s="92" t="s">
        <v>1933</v>
      </c>
      <c r="B5" s="92" t="s">
        <v>1963</v>
      </c>
      <c r="C5" s="87" t="s">
        <v>1</v>
      </c>
      <c r="D5" s="92" t="s">
        <v>1964</v>
      </c>
      <c r="E5" s="39">
        <v>0.9375</v>
      </c>
      <c r="F5" s="40">
        <v>15</v>
      </c>
      <c r="G5" s="39">
        <v>6.25E-2</v>
      </c>
      <c r="H5" s="40">
        <v>1</v>
      </c>
      <c r="I5" s="40">
        <v>16</v>
      </c>
      <c r="J5" s="37">
        <f t="shared" si="0"/>
        <v>1</v>
      </c>
      <c r="K5" s="87" t="s">
        <v>1434</v>
      </c>
      <c r="L5" s="87">
        <f t="shared" si="1"/>
        <v>1</v>
      </c>
      <c r="M5" s="87" t="s">
        <v>1434</v>
      </c>
      <c r="N5" s="87">
        <f t="shared" si="2"/>
        <v>1</v>
      </c>
      <c r="O5" s="87" t="s">
        <v>1434</v>
      </c>
      <c r="P5" s="87">
        <f t="shared" si="3"/>
        <v>0</v>
      </c>
      <c r="Q5" s="88" t="s">
        <v>1929</v>
      </c>
    </row>
    <row r="6" spans="1:19" s="41" customFormat="1" ht="12.75" x14ac:dyDescent="0.2">
      <c r="A6" s="92" t="s">
        <v>1933</v>
      </c>
      <c r="B6" s="92" t="s">
        <v>1965</v>
      </c>
      <c r="C6" s="87" t="s">
        <v>1</v>
      </c>
      <c r="D6" s="92" t="s">
        <v>1966</v>
      </c>
      <c r="E6" s="39">
        <v>0.9375</v>
      </c>
      <c r="F6" s="40">
        <v>15</v>
      </c>
      <c r="G6" s="39">
        <v>6.25E-2</v>
      </c>
      <c r="H6" s="40">
        <v>1</v>
      </c>
      <c r="I6" s="40">
        <v>16</v>
      </c>
      <c r="J6" s="37">
        <f t="shared" si="0"/>
        <v>1</v>
      </c>
      <c r="K6" s="87" t="s">
        <v>1434</v>
      </c>
      <c r="L6" s="87">
        <f t="shared" si="1"/>
        <v>1</v>
      </c>
      <c r="M6" s="87" t="s">
        <v>1434</v>
      </c>
      <c r="N6" s="87">
        <f t="shared" si="2"/>
        <v>1</v>
      </c>
      <c r="O6" s="87" t="s">
        <v>1434</v>
      </c>
      <c r="P6" s="87">
        <f t="shared" si="3"/>
        <v>0</v>
      </c>
      <c r="Q6" s="88" t="s">
        <v>1929</v>
      </c>
    </row>
    <row r="7" spans="1:19" s="41" customFormat="1" ht="12.75" x14ac:dyDescent="0.2">
      <c r="A7" s="92" t="s">
        <v>1933</v>
      </c>
      <c r="B7" s="92" t="s">
        <v>1965</v>
      </c>
      <c r="C7" s="87" t="s">
        <v>1</v>
      </c>
      <c r="D7" s="92" t="s">
        <v>1967</v>
      </c>
      <c r="E7" s="39">
        <v>0.9375</v>
      </c>
      <c r="F7" s="40">
        <v>15</v>
      </c>
      <c r="G7" s="39">
        <v>6.25E-2</v>
      </c>
      <c r="H7" s="40">
        <v>1</v>
      </c>
      <c r="I7" s="40">
        <v>16</v>
      </c>
      <c r="J7" s="37">
        <f t="shared" si="0"/>
        <v>1</v>
      </c>
      <c r="K7" s="87" t="s">
        <v>1434</v>
      </c>
      <c r="L7" s="87">
        <f t="shared" si="1"/>
        <v>1</v>
      </c>
      <c r="M7" s="87" t="s">
        <v>1434</v>
      </c>
      <c r="N7" s="87">
        <f t="shared" si="2"/>
        <v>1</v>
      </c>
      <c r="O7" s="87" t="s">
        <v>1434</v>
      </c>
      <c r="P7" s="87">
        <f t="shared" si="3"/>
        <v>0</v>
      </c>
      <c r="Q7" s="88" t="s">
        <v>1929</v>
      </c>
    </row>
    <row r="8" spans="1:19" s="41" customFormat="1" ht="12.75" x14ac:dyDescent="0.2">
      <c r="A8" s="92" t="s">
        <v>1933</v>
      </c>
      <c r="B8" s="92" t="s">
        <v>1968</v>
      </c>
      <c r="C8" s="87" t="s">
        <v>1</v>
      </c>
      <c r="D8" s="92" t="s">
        <v>1969</v>
      </c>
      <c r="E8" s="39">
        <v>1</v>
      </c>
      <c r="F8" s="40">
        <v>16</v>
      </c>
      <c r="G8" s="39">
        <v>0</v>
      </c>
      <c r="H8" s="40">
        <v>0</v>
      </c>
      <c r="I8" s="40">
        <v>16</v>
      </c>
      <c r="J8" s="37">
        <f t="shared" si="0"/>
        <v>1</v>
      </c>
      <c r="K8" s="87" t="s">
        <v>1434</v>
      </c>
      <c r="L8" s="87">
        <f t="shared" si="1"/>
        <v>1</v>
      </c>
      <c r="M8" s="87" t="s">
        <v>1434</v>
      </c>
      <c r="N8" s="87">
        <f t="shared" si="2"/>
        <v>1</v>
      </c>
      <c r="O8" s="87" t="s">
        <v>1434</v>
      </c>
      <c r="P8" s="87">
        <f t="shared" si="3"/>
        <v>1</v>
      </c>
      <c r="Q8" s="87" t="s">
        <v>1434</v>
      </c>
    </row>
    <row r="9" spans="1:19" s="41" customFormat="1" ht="12.75" x14ac:dyDescent="0.2">
      <c r="A9" s="92" t="s">
        <v>1933</v>
      </c>
      <c r="B9" s="92" t="s">
        <v>1970</v>
      </c>
      <c r="C9" s="87" t="s">
        <v>1</v>
      </c>
      <c r="D9" s="92" t="s">
        <v>1971</v>
      </c>
      <c r="E9" s="39">
        <v>0.9375</v>
      </c>
      <c r="F9" s="40">
        <v>15</v>
      </c>
      <c r="G9" s="39">
        <v>6.25E-2</v>
      </c>
      <c r="H9" s="40">
        <v>1</v>
      </c>
      <c r="I9" s="40">
        <v>16</v>
      </c>
      <c r="J9" s="37">
        <f t="shared" si="0"/>
        <v>1</v>
      </c>
      <c r="K9" s="87" t="s">
        <v>1434</v>
      </c>
      <c r="L9" s="87">
        <f t="shared" si="1"/>
        <v>1</v>
      </c>
      <c r="M9" s="87" t="s">
        <v>1434</v>
      </c>
      <c r="N9" s="87">
        <f t="shared" si="2"/>
        <v>1</v>
      </c>
      <c r="O9" s="87" t="s">
        <v>1434</v>
      </c>
      <c r="P9" s="87">
        <f t="shared" si="3"/>
        <v>0</v>
      </c>
      <c r="Q9" s="88" t="s">
        <v>1929</v>
      </c>
    </row>
    <row r="10" spans="1:19" s="41" customFormat="1" ht="12.75" x14ac:dyDescent="0.2">
      <c r="A10" s="92" t="s">
        <v>1933</v>
      </c>
      <c r="B10" s="92" t="s">
        <v>1972</v>
      </c>
      <c r="C10" s="87" t="s">
        <v>1</v>
      </c>
      <c r="D10" s="92" t="s">
        <v>1973</v>
      </c>
      <c r="E10" s="39">
        <v>0.9375</v>
      </c>
      <c r="F10" s="40">
        <v>15</v>
      </c>
      <c r="G10" s="39">
        <v>6.25E-2</v>
      </c>
      <c r="H10" s="40">
        <v>1</v>
      </c>
      <c r="I10" s="40">
        <v>16</v>
      </c>
      <c r="J10" s="37">
        <f t="shared" si="0"/>
        <v>1</v>
      </c>
      <c r="K10" s="87" t="s">
        <v>1434</v>
      </c>
      <c r="L10" s="87">
        <f t="shared" si="1"/>
        <v>1</v>
      </c>
      <c r="M10" s="87" t="s">
        <v>1434</v>
      </c>
      <c r="N10" s="87">
        <f t="shared" si="2"/>
        <v>1</v>
      </c>
      <c r="O10" s="87" t="s">
        <v>1434</v>
      </c>
      <c r="P10" s="87">
        <f t="shared" si="3"/>
        <v>0</v>
      </c>
      <c r="Q10" s="88" t="s">
        <v>1929</v>
      </c>
    </row>
    <row r="11" spans="1:19" s="41" customFormat="1" ht="12.75" x14ac:dyDescent="0.2">
      <c r="A11" s="92" t="s">
        <v>1933</v>
      </c>
      <c r="B11" s="92" t="s">
        <v>1974</v>
      </c>
      <c r="C11" s="87" t="s">
        <v>1</v>
      </c>
      <c r="D11" s="92" t="s">
        <v>1975</v>
      </c>
      <c r="E11" s="39">
        <v>0.9375</v>
      </c>
      <c r="F11" s="40">
        <v>15</v>
      </c>
      <c r="G11" s="39">
        <v>6.25E-2</v>
      </c>
      <c r="H11" s="40">
        <v>1</v>
      </c>
      <c r="I11" s="40">
        <v>16</v>
      </c>
      <c r="J11" s="37">
        <f t="shared" si="0"/>
        <v>1</v>
      </c>
      <c r="K11" s="87" t="s">
        <v>1434</v>
      </c>
      <c r="L11" s="87">
        <f t="shared" si="1"/>
        <v>1</v>
      </c>
      <c r="M11" s="87" t="s">
        <v>1434</v>
      </c>
      <c r="N11" s="87">
        <f t="shared" si="2"/>
        <v>1</v>
      </c>
      <c r="O11" s="87" t="s">
        <v>1434</v>
      </c>
      <c r="P11" s="87">
        <f t="shared" si="3"/>
        <v>0</v>
      </c>
      <c r="Q11" s="88" t="s">
        <v>1929</v>
      </c>
    </row>
    <row r="12" spans="1:19" s="41" customFormat="1" ht="12.75" x14ac:dyDescent="0.2">
      <c r="A12" s="92" t="s">
        <v>1934</v>
      </c>
      <c r="B12" s="92" t="s">
        <v>1976</v>
      </c>
      <c r="C12" s="87" t="s">
        <v>1</v>
      </c>
      <c r="D12" s="92" t="s">
        <v>1977</v>
      </c>
      <c r="E12" s="39">
        <v>0.93330000000000002</v>
      </c>
      <c r="F12" s="40">
        <v>14</v>
      </c>
      <c r="G12" s="39">
        <v>6.6699999999999995E-2</v>
      </c>
      <c r="H12" s="40">
        <v>1</v>
      </c>
      <c r="I12" s="40">
        <v>15</v>
      </c>
      <c r="J12" s="37">
        <f t="shared" si="0"/>
        <v>1</v>
      </c>
      <c r="K12" s="87" t="s">
        <v>1434</v>
      </c>
      <c r="L12" s="87">
        <f t="shared" si="1"/>
        <v>1</v>
      </c>
      <c r="M12" s="87" t="s">
        <v>1434</v>
      </c>
      <c r="N12" s="87">
        <f t="shared" si="2"/>
        <v>1</v>
      </c>
      <c r="O12" s="87" t="s">
        <v>1434</v>
      </c>
      <c r="P12" s="87">
        <f t="shared" si="3"/>
        <v>0</v>
      </c>
      <c r="Q12" s="88" t="s">
        <v>1929</v>
      </c>
    </row>
    <row r="13" spans="1:19" s="41" customFormat="1" ht="12.75" x14ac:dyDescent="0.2">
      <c r="A13" s="92" t="s">
        <v>1934</v>
      </c>
      <c r="B13" s="92" t="s">
        <v>1976</v>
      </c>
      <c r="C13" s="87" t="s">
        <v>1</v>
      </c>
      <c r="D13" s="92" t="s">
        <v>1978</v>
      </c>
      <c r="E13" s="39">
        <v>1</v>
      </c>
      <c r="F13" s="40">
        <v>15</v>
      </c>
      <c r="G13" s="39">
        <v>0</v>
      </c>
      <c r="H13" s="40">
        <v>0</v>
      </c>
      <c r="I13" s="40">
        <v>15</v>
      </c>
      <c r="J13" s="37">
        <f t="shared" si="0"/>
        <v>1</v>
      </c>
      <c r="K13" s="87" t="s">
        <v>1434</v>
      </c>
      <c r="L13" s="87">
        <f t="shared" si="1"/>
        <v>1</v>
      </c>
      <c r="M13" s="87" t="s">
        <v>1434</v>
      </c>
      <c r="N13" s="87">
        <f t="shared" si="2"/>
        <v>1</v>
      </c>
      <c r="O13" s="87" t="s">
        <v>1434</v>
      </c>
      <c r="P13" s="87">
        <f t="shared" si="3"/>
        <v>1</v>
      </c>
      <c r="Q13" s="87" t="s">
        <v>1434</v>
      </c>
    </row>
    <row r="14" spans="1:19" s="41" customFormat="1" ht="12.75" x14ac:dyDescent="0.2">
      <c r="A14" s="92" t="s">
        <v>1934</v>
      </c>
      <c r="B14" s="92" t="s">
        <v>1976</v>
      </c>
      <c r="C14" s="87" t="s">
        <v>1</v>
      </c>
      <c r="D14" s="92" t="s">
        <v>1979</v>
      </c>
      <c r="E14" s="39">
        <v>0.93330000000000002</v>
      </c>
      <c r="F14" s="40">
        <v>14</v>
      </c>
      <c r="G14" s="39">
        <v>6.6699999999999995E-2</v>
      </c>
      <c r="H14" s="40">
        <v>1</v>
      </c>
      <c r="I14" s="40">
        <v>15</v>
      </c>
      <c r="J14" s="37">
        <f t="shared" si="0"/>
        <v>1</v>
      </c>
      <c r="K14" s="87" t="s">
        <v>1434</v>
      </c>
      <c r="L14" s="87">
        <f t="shared" si="1"/>
        <v>1</v>
      </c>
      <c r="M14" s="87" t="s">
        <v>1434</v>
      </c>
      <c r="N14" s="87">
        <f t="shared" si="2"/>
        <v>1</v>
      </c>
      <c r="O14" s="87" t="s">
        <v>1434</v>
      </c>
      <c r="P14" s="87">
        <f t="shared" si="3"/>
        <v>0</v>
      </c>
      <c r="Q14" s="88" t="s">
        <v>1929</v>
      </c>
    </row>
    <row r="15" spans="1:19" s="41" customFormat="1" ht="12.75" x14ac:dyDescent="0.2">
      <c r="A15" s="92" t="s">
        <v>1934</v>
      </c>
      <c r="B15" s="92" t="s">
        <v>1976</v>
      </c>
      <c r="C15" s="87" t="s">
        <v>1</v>
      </c>
      <c r="D15" s="92" t="s">
        <v>1980</v>
      </c>
      <c r="E15" s="39">
        <v>0.93330000000000002</v>
      </c>
      <c r="F15" s="40">
        <v>14</v>
      </c>
      <c r="G15" s="39">
        <v>6.6699999999999995E-2</v>
      </c>
      <c r="H15" s="40">
        <v>1</v>
      </c>
      <c r="I15" s="40">
        <v>15</v>
      </c>
      <c r="J15" s="37">
        <f t="shared" si="0"/>
        <v>1</v>
      </c>
      <c r="K15" s="87" t="s">
        <v>1434</v>
      </c>
      <c r="L15" s="87">
        <f t="shared" si="1"/>
        <v>1</v>
      </c>
      <c r="M15" s="87" t="s">
        <v>1434</v>
      </c>
      <c r="N15" s="87">
        <f t="shared" si="2"/>
        <v>1</v>
      </c>
      <c r="O15" s="87" t="s">
        <v>1434</v>
      </c>
      <c r="P15" s="87">
        <f t="shared" si="3"/>
        <v>0</v>
      </c>
      <c r="Q15" s="88" t="s">
        <v>1929</v>
      </c>
    </row>
    <row r="16" spans="1:19" s="41" customFormat="1" ht="12.75" x14ac:dyDescent="0.2">
      <c r="A16" s="92" t="s">
        <v>1934</v>
      </c>
      <c r="B16" s="92" t="s">
        <v>1976</v>
      </c>
      <c r="C16" s="87" t="s">
        <v>1</v>
      </c>
      <c r="D16" s="92" t="s">
        <v>1981</v>
      </c>
      <c r="E16" s="39">
        <v>1</v>
      </c>
      <c r="F16" s="40">
        <v>15</v>
      </c>
      <c r="G16" s="39">
        <v>0</v>
      </c>
      <c r="H16" s="40">
        <v>0</v>
      </c>
      <c r="I16" s="40">
        <v>15</v>
      </c>
      <c r="J16" s="37">
        <f t="shared" si="0"/>
        <v>1</v>
      </c>
      <c r="K16" s="87" t="s">
        <v>1434</v>
      </c>
      <c r="L16" s="87">
        <f t="shared" si="1"/>
        <v>1</v>
      </c>
      <c r="M16" s="87" t="s">
        <v>1434</v>
      </c>
      <c r="N16" s="87">
        <f t="shared" si="2"/>
        <v>1</v>
      </c>
      <c r="O16" s="87" t="s">
        <v>1434</v>
      </c>
      <c r="P16" s="87">
        <f t="shared" si="3"/>
        <v>1</v>
      </c>
      <c r="Q16" s="87" t="s">
        <v>1434</v>
      </c>
    </row>
    <row r="17" spans="1:17" s="41" customFormat="1" ht="12.75" x14ac:dyDescent="0.2">
      <c r="A17" s="92" t="s">
        <v>1934</v>
      </c>
      <c r="B17" s="92" t="s">
        <v>1982</v>
      </c>
      <c r="C17" s="87" t="s">
        <v>1</v>
      </c>
      <c r="D17" s="92" t="s">
        <v>1983</v>
      </c>
      <c r="E17" s="39">
        <v>0.93330000000000002</v>
      </c>
      <c r="F17" s="40">
        <v>14</v>
      </c>
      <c r="G17" s="39">
        <v>6.6699999999999995E-2</v>
      </c>
      <c r="H17" s="40">
        <v>1</v>
      </c>
      <c r="I17" s="40">
        <v>15</v>
      </c>
      <c r="J17" s="37">
        <f t="shared" si="0"/>
        <v>1</v>
      </c>
      <c r="K17" s="87" t="s">
        <v>1434</v>
      </c>
      <c r="L17" s="87">
        <f t="shared" si="1"/>
        <v>1</v>
      </c>
      <c r="M17" s="87" t="s">
        <v>1434</v>
      </c>
      <c r="N17" s="87">
        <f t="shared" si="2"/>
        <v>1</v>
      </c>
      <c r="O17" s="87" t="s">
        <v>1434</v>
      </c>
      <c r="P17" s="87">
        <f t="shared" si="3"/>
        <v>0</v>
      </c>
      <c r="Q17" s="88" t="s">
        <v>1929</v>
      </c>
    </row>
    <row r="18" spans="1:17" s="41" customFormat="1" ht="12.75" x14ac:dyDescent="0.2">
      <c r="A18" s="92" t="s">
        <v>1934</v>
      </c>
      <c r="B18" s="92" t="s">
        <v>1982</v>
      </c>
      <c r="C18" s="87" t="s">
        <v>1</v>
      </c>
      <c r="D18" s="92" t="s">
        <v>1984</v>
      </c>
      <c r="E18" s="39">
        <v>1</v>
      </c>
      <c r="F18" s="40">
        <v>15</v>
      </c>
      <c r="G18" s="39">
        <v>0</v>
      </c>
      <c r="H18" s="40">
        <v>0</v>
      </c>
      <c r="I18" s="40">
        <v>15</v>
      </c>
      <c r="J18" s="37">
        <f t="shared" si="0"/>
        <v>1</v>
      </c>
      <c r="K18" s="87" t="s">
        <v>1434</v>
      </c>
      <c r="L18" s="87">
        <f t="shared" si="1"/>
        <v>1</v>
      </c>
      <c r="M18" s="87" t="s">
        <v>1434</v>
      </c>
      <c r="N18" s="87">
        <f t="shared" si="2"/>
        <v>1</v>
      </c>
      <c r="O18" s="87" t="s">
        <v>1434</v>
      </c>
      <c r="P18" s="87">
        <f t="shared" si="3"/>
        <v>1</v>
      </c>
      <c r="Q18" s="87" t="s">
        <v>1434</v>
      </c>
    </row>
    <row r="19" spans="1:17" s="41" customFormat="1" ht="12.75" x14ac:dyDescent="0.2">
      <c r="A19" s="92" t="s">
        <v>1934</v>
      </c>
      <c r="B19" s="92" t="s">
        <v>1982</v>
      </c>
      <c r="C19" s="87" t="s">
        <v>1</v>
      </c>
      <c r="D19" s="92" t="s">
        <v>1985</v>
      </c>
      <c r="E19" s="39">
        <v>1</v>
      </c>
      <c r="F19" s="40">
        <v>15</v>
      </c>
      <c r="G19" s="39">
        <v>0</v>
      </c>
      <c r="H19" s="40">
        <v>0</v>
      </c>
      <c r="I19" s="40">
        <v>15</v>
      </c>
      <c r="J19" s="37">
        <f t="shared" si="0"/>
        <v>1</v>
      </c>
      <c r="K19" s="87" t="s">
        <v>1434</v>
      </c>
      <c r="L19" s="87">
        <f t="shared" si="1"/>
        <v>1</v>
      </c>
      <c r="M19" s="87" t="s">
        <v>1434</v>
      </c>
      <c r="N19" s="87">
        <f t="shared" si="2"/>
        <v>1</v>
      </c>
      <c r="O19" s="87" t="s">
        <v>1434</v>
      </c>
      <c r="P19" s="87">
        <f t="shared" si="3"/>
        <v>1</v>
      </c>
      <c r="Q19" s="87" t="s">
        <v>1434</v>
      </c>
    </row>
    <row r="20" spans="1:17" s="41" customFormat="1" ht="12.75" x14ac:dyDescent="0.2">
      <c r="A20" s="92" t="s">
        <v>1934</v>
      </c>
      <c r="B20" s="92" t="s">
        <v>1982</v>
      </c>
      <c r="C20" s="87" t="s">
        <v>1</v>
      </c>
      <c r="D20" s="92" t="s">
        <v>1986</v>
      </c>
      <c r="E20" s="39">
        <v>1</v>
      </c>
      <c r="F20" s="40">
        <v>15</v>
      </c>
      <c r="G20" s="39">
        <v>0</v>
      </c>
      <c r="H20" s="40">
        <v>0</v>
      </c>
      <c r="I20" s="40">
        <v>15</v>
      </c>
      <c r="J20" s="37">
        <f t="shared" si="0"/>
        <v>1</v>
      </c>
      <c r="K20" s="87" t="s">
        <v>1434</v>
      </c>
      <c r="L20" s="87">
        <f t="shared" si="1"/>
        <v>1</v>
      </c>
      <c r="M20" s="87" t="s">
        <v>1434</v>
      </c>
      <c r="N20" s="87">
        <f t="shared" si="2"/>
        <v>1</v>
      </c>
      <c r="O20" s="87" t="s">
        <v>1434</v>
      </c>
      <c r="P20" s="87">
        <f t="shared" si="3"/>
        <v>1</v>
      </c>
      <c r="Q20" s="87" t="s">
        <v>1434</v>
      </c>
    </row>
    <row r="21" spans="1:17" s="41" customFormat="1" ht="12.75" x14ac:dyDescent="0.2">
      <c r="A21" s="92" t="s">
        <v>1934</v>
      </c>
      <c r="B21" s="92" t="s">
        <v>1987</v>
      </c>
      <c r="C21" s="87" t="s">
        <v>1</v>
      </c>
      <c r="D21" s="92" t="s">
        <v>1988</v>
      </c>
      <c r="E21" s="39">
        <v>1</v>
      </c>
      <c r="F21" s="40">
        <v>15</v>
      </c>
      <c r="G21" s="39">
        <v>0</v>
      </c>
      <c r="H21" s="40">
        <v>0</v>
      </c>
      <c r="I21" s="40">
        <v>15</v>
      </c>
      <c r="J21" s="37">
        <f t="shared" si="0"/>
        <v>1</v>
      </c>
      <c r="K21" s="87" t="s">
        <v>1434</v>
      </c>
      <c r="L21" s="87">
        <f t="shared" si="1"/>
        <v>1</v>
      </c>
      <c r="M21" s="87" t="s">
        <v>1434</v>
      </c>
      <c r="N21" s="87">
        <f t="shared" si="2"/>
        <v>1</v>
      </c>
      <c r="O21" s="87" t="s">
        <v>1434</v>
      </c>
      <c r="P21" s="87">
        <f t="shared" si="3"/>
        <v>1</v>
      </c>
      <c r="Q21" s="87" t="s">
        <v>1434</v>
      </c>
    </row>
    <row r="22" spans="1:17" s="41" customFormat="1" ht="12.75" x14ac:dyDescent="0.2">
      <c r="A22" s="92" t="s">
        <v>1934</v>
      </c>
      <c r="B22" s="92" t="s">
        <v>1987</v>
      </c>
      <c r="C22" s="87" t="s">
        <v>1</v>
      </c>
      <c r="D22" s="92" t="s">
        <v>1989</v>
      </c>
      <c r="E22" s="39">
        <v>0.93330000000000002</v>
      </c>
      <c r="F22" s="40">
        <v>14</v>
      </c>
      <c r="G22" s="39">
        <v>6.6699999999999995E-2</v>
      </c>
      <c r="H22" s="40">
        <v>1</v>
      </c>
      <c r="I22" s="40">
        <v>15</v>
      </c>
      <c r="J22" s="37">
        <f t="shared" si="0"/>
        <v>1</v>
      </c>
      <c r="K22" s="87" t="s">
        <v>1434</v>
      </c>
      <c r="L22" s="87">
        <f t="shared" si="1"/>
        <v>1</v>
      </c>
      <c r="M22" s="87" t="s">
        <v>1434</v>
      </c>
      <c r="N22" s="87">
        <f t="shared" si="2"/>
        <v>1</v>
      </c>
      <c r="O22" s="87" t="s">
        <v>1434</v>
      </c>
      <c r="P22" s="87">
        <f t="shared" si="3"/>
        <v>0</v>
      </c>
      <c r="Q22" s="88" t="s">
        <v>1929</v>
      </c>
    </row>
    <row r="23" spans="1:17" s="41" customFormat="1" ht="12.75" x14ac:dyDescent="0.2">
      <c r="A23" s="92" t="s">
        <v>1935</v>
      </c>
      <c r="B23" s="92" t="s">
        <v>1990</v>
      </c>
      <c r="C23" s="87" t="s">
        <v>1</v>
      </c>
      <c r="D23" s="92" t="s">
        <v>1991</v>
      </c>
      <c r="E23" s="39">
        <v>1</v>
      </c>
      <c r="F23" s="40">
        <v>15</v>
      </c>
      <c r="G23" s="39">
        <v>0</v>
      </c>
      <c r="H23" s="40">
        <v>0</v>
      </c>
      <c r="I23" s="40">
        <v>15</v>
      </c>
      <c r="J23" s="37">
        <f t="shared" si="0"/>
        <v>1</v>
      </c>
      <c r="K23" s="87" t="s">
        <v>1434</v>
      </c>
      <c r="L23" s="87">
        <f t="shared" si="1"/>
        <v>1</v>
      </c>
      <c r="M23" s="87" t="s">
        <v>1434</v>
      </c>
      <c r="N23" s="87">
        <f t="shared" si="2"/>
        <v>1</v>
      </c>
      <c r="O23" s="87" t="s">
        <v>1434</v>
      </c>
      <c r="P23" s="87">
        <f t="shared" si="3"/>
        <v>1</v>
      </c>
      <c r="Q23" s="87" t="s">
        <v>1434</v>
      </c>
    </row>
    <row r="24" spans="1:17" s="41" customFormat="1" ht="12.75" x14ac:dyDescent="0.2">
      <c r="A24" s="92" t="s">
        <v>1935</v>
      </c>
      <c r="B24" s="92" t="s">
        <v>1990</v>
      </c>
      <c r="C24" s="87" t="s">
        <v>1</v>
      </c>
      <c r="D24" s="92" t="s">
        <v>1992</v>
      </c>
      <c r="E24" s="39">
        <v>0.93330000000000002</v>
      </c>
      <c r="F24" s="40">
        <v>14</v>
      </c>
      <c r="G24" s="39">
        <v>6.6699999999999995E-2</v>
      </c>
      <c r="H24" s="40">
        <v>1</v>
      </c>
      <c r="I24" s="40">
        <v>15</v>
      </c>
      <c r="J24" s="37">
        <f t="shared" si="0"/>
        <v>1</v>
      </c>
      <c r="K24" s="87" t="s">
        <v>1434</v>
      </c>
      <c r="L24" s="87">
        <f t="shared" si="1"/>
        <v>1</v>
      </c>
      <c r="M24" s="87" t="s">
        <v>1434</v>
      </c>
      <c r="N24" s="87">
        <f t="shared" si="2"/>
        <v>1</v>
      </c>
      <c r="O24" s="87" t="s">
        <v>1434</v>
      </c>
      <c r="P24" s="87">
        <f t="shared" si="3"/>
        <v>0</v>
      </c>
      <c r="Q24" s="88" t="s">
        <v>1929</v>
      </c>
    </row>
    <row r="25" spans="1:17" s="41" customFormat="1" ht="12.75" x14ac:dyDescent="0.2">
      <c r="A25" s="92" t="s">
        <v>1935</v>
      </c>
      <c r="B25" s="92" t="s">
        <v>1993</v>
      </c>
      <c r="C25" s="87" t="s">
        <v>1</v>
      </c>
      <c r="D25" s="92" t="s">
        <v>1994</v>
      </c>
      <c r="E25" s="39">
        <v>0.93330000000000002</v>
      </c>
      <c r="F25" s="40">
        <v>14</v>
      </c>
      <c r="G25" s="39">
        <v>6.6699999999999995E-2</v>
      </c>
      <c r="H25" s="40">
        <v>1</v>
      </c>
      <c r="I25" s="40">
        <v>15</v>
      </c>
      <c r="J25" s="37">
        <f t="shared" si="0"/>
        <v>1</v>
      </c>
      <c r="K25" s="87" t="s">
        <v>1434</v>
      </c>
      <c r="L25" s="87">
        <f t="shared" si="1"/>
        <v>1</v>
      </c>
      <c r="M25" s="87" t="s">
        <v>1434</v>
      </c>
      <c r="N25" s="87">
        <f t="shared" si="2"/>
        <v>1</v>
      </c>
      <c r="O25" s="87" t="s">
        <v>1434</v>
      </c>
      <c r="P25" s="87">
        <f t="shared" si="3"/>
        <v>0</v>
      </c>
      <c r="Q25" s="88" t="s">
        <v>1929</v>
      </c>
    </row>
    <row r="26" spans="1:17" s="41" customFormat="1" ht="12.75" x14ac:dyDescent="0.2">
      <c r="A26" s="92" t="s">
        <v>1935</v>
      </c>
      <c r="B26" s="92" t="s">
        <v>1995</v>
      </c>
      <c r="C26" s="87" t="s">
        <v>1</v>
      </c>
      <c r="D26" s="92" t="s">
        <v>1996</v>
      </c>
      <c r="E26" s="39">
        <v>1</v>
      </c>
      <c r="F26" s="40">
        <v>14</v>
      </c>
      <c r="G26" s="39">
        <v>0</v>
      </c>
      <c r="H26" s="40">
        <v>0</v>
      </c>
      <c r="I26" s="40">
        <v>14</v>
      </c>
      <c r="J26" s="37">
        <f t="shared" si="0"/>
        <v>1</v>
      </c>
      <c r="K26" s="87" t="s">
        <v>1434</v>
      </c>
      <c r="L26" s="87">
        <f t="shared" si="1"/>
        <v>1</v>
      </c>
      <c r="M26" s="87" t="s">
        <v>1434</v>
      </c>
      <c r="N26" s="87">
        <f t="shared" si="2"/>
        <v>1</v>
      </c>
      <c r="O26" s="87" t="s">
        <v>1434</v>
      </c>
      <c r="P26" s="87">
        <f t="shared" si="3"/>
        <v>1</v>
      </c>
      <c r="Q26" s="87" t="s">
        <v>1434</v>
      </c>
    </row>
    <row r="27" spans="1:17" s="41" customFormat="1" ht="12.75" x14ac:dyDescent="0.2">
      <c r="A27" s="92" t="s">
        <v>1935</v>
      </c>
      <c r="B27" s="92" t="s">
        <v>1995</v>
      </c>
      <c r="C27" s="87" t="s">
        <v>1</v>
      </c>
      <c r="D27" s="92" t="s">
        <v>1997</v>
      </c>
      <c r="E27" s="39">
        <v>1</v>
      </c>
      <c r="F27" s="40">
        <v>14</v>
      </c>
      <c r="G27" s="39">
        <v>0</v>
      </c>
      <c r="H27" s="40">
        <v>0</v>
      </c>
      <c r="I27" s="40">
        <v>14</v>
      </c>
      <c r="J27" s="37">
        <f t="shared" si="0"/>
        <v>1</v>
      </c>
      <c r="K27" s="87" t="s">
        <v>1434</v>
      </c>
      <c r="L27" s="87">
        <f t="shared" si="1"/>
        <v>1</v>
      </c>
      <c r="M27" s="87" t="s">
        <v>1434</v>
      </c>
      <c r="N27" s="87">
        <f t="shared" si="2"/>
        <v>1</v>
      </c>
      <c r="O27" s="87" t="s">
        <v>1434</v>
      </c>
      <c r="P27" s="87">
        <f t="shared" si="3"/>
        <v>1</v>
      </c>
      <c r="Q27" s="87" t="s">
        <v>1434</v>
      </c>
    </row>
    <row r="28" spans="1:17" s="41" customFormat="1" ht="12.75" x14ac:dyDescent="0.2">
      <c r="A28" s="92" t="s">
        <v>1935</v>
      </c>
      <c r="B28" s="92" t="s">
        <v>1995</v>
      </c>
      <c r="C28" s="87" t="s">
        <v>1</v>
      </c>
      <c r="D28" s="92" t="s">
        <v>1998</v>
      </c>
      <c r="E28" s="39">
        <v>1</v>
      </c>
      <c r="F28" s="40">
        <v>14</v>
      </c>
      <c r="G28" s="39">
        <v>0</v>
      </c>
      <c r="H28" s="40">
        <v>0</v>
      </c>
      <c r="I28" s="40">
        <v>14</v>
      </c>
      <c r="J28" s="37">
        <f t="shared" si="0"/>
        <v>1</v>
      </c>
      <c r="K28" s="87" t="s">
        <v>1434</v>
      </c>
      <c r="L28" s="87">
        <f t="shared" si="1"/>
        <v>1</v>
      </c>
      <c r="M28" s="87" t="s">
        <v>1434</v>
      </c>
      <c r="N28" s="87">
        <f t="shared" si="2"/>
        <v>1</v>
      </c>
      <c r="O28" s="87" t="s">
        <v>1434</v>
      </c>
      <c r="P28" s="87">
        <f t="shared" si="3"/>
        <v>1</v>
      </c>
      <c r="Q28" s="87" t="s">
        <v>1434</v>
      </c>
    </row>
    <row r="29" spans="1:17" s="41" customFormat="1" ht="12.75" x14ac:dyDescent="0.2">
      <c r="A29" s="92" t="s">
        <v>1935</v>
      </c>
      <c r="B29" s="92" t="s">
        <v>1995</v>
      </c>
      <c r="C29" s="87" t="s">
        <v>1</v>
      </c>
      <c r="D29" s="92" t="s">
        <v>1999</v>
      </c>
      <c r="E29" s="39">
        <v>1</v>
      </c>
      <c r="F29" s="40">
        <v>14</v>
      </c>
      <c r="G29" s="39">
        <v>0</v>
      </c>
      <c r="H29" s="40">
        <v>0</v>
      </c>
      <c r="I29" s="40">
        <v>14</v>
      </c>
      <c r="J29" s="37">
        <f t="shared" si="0"/>
        <v>1</v>
      </c>
      <c r="K29" s="87" t="s">
        <v>1434</v>
      </c>
      <c r="L29" s="87">
        <f t="shared" si="1"/>
        <v>1</v>
      </c>
      <c r="M29" s="87" t="s">
        <v>1434</v>
      </c>
      <c r="N29" s="87">
        <f t="shared" si="2"/>
        <v>1</v>
      </c>
      <c r="O29" s="87" t="s">
        <v>1434</v>
      </c>
      <c r="P29" s="87">
        <f t="shared" si="3"/>
        <v>1</v>
      </c>
      <c r="Q29" s="87" t="s">
        <v>1434</v>
      </c>
    </row>
    <row r="30" spans="1:17" s="41" customFormat="1" ht="12.75" x14ac:dyDescent="0.2">
      <c r="A30" s="92" t="s">
        <v>1935</v>
      </c>
      <c r="B30" s="92" t="s">
        <v>1995</v>
      </c>
      <c r="C30" s="87" t="s">
        <v>1</v>
      </c>
      <c r="D30" s="92" t="s">
        <v>2000</v>
      </c>
      <c r="E30" s="39">
        <v>1</v>
      </c>
      <c r="F30" s="40">
        <v>14</v>
      </c>
      <c r="G30" s="39">
        <v>0</v>
      </c>
      <c r="H30" s="40">
        <v>0</v>
      </c>
      <c r="I30" s="40">
        <v>14</v>
      </c>
      <c r="J30" s="37">
        <f t="shared" si="0"/>
        <v>1</v>
      </c>
      <c r="K30" s="87" t="s">
        <v>1434</v>
      </c>
      <c r="L30" s="87">
        <f t="shared" si="1"/>
        <v>1</v>
      </c>
      <c r="M30" s="87" t="s">
        <v>1434</v>
      </c>
      <c r="N30" s="87">
        <f t="shared" si="2"/>
        <v>1</v>
      </c>
      <c r="O30" s="87" t="s">
        <v>1434</v>
      </c>
      <c r="P30" s="87">
        <f t="shared" si="3"/>
        <v>1</v>
      </c>
      <c r="Q30" s="87" t="s">
        <v>1434</v>
      </c>
    </row>
    <row r="31" spans="1:17" s="41" customFormat="1" ht="12.75" x14ac:dyDescent="0.2">
      <c r="A31" s="92" t="s">
        <v>1935</v>
      </c>
      <c r="B31" s="92" t="s">
        <v>1995</v>
      </c>
      <c r="C31" s="87" t="s">
        <v>1</v>
      </c>
      <c r="D31" s="92" t="s">
        <v>2001</v>
      </c>
      <c r="E31" s="39">
        <v>1</v>
      </c>
      <c r="F31" s="40">
        <v>14</v>
      </c>
      <c r="G31" s="39">
        <v>0</v>
      </c>
      <c r="H31" s="40">
        <v>0</v>
      </c>
      <c r="I31" s="40">
        <v>14</v>
      </c>
      <c r="J31" s="37">
        <f t="shared" si="0"/>
        <v>1</v>
      </c>
      <c r="K31" s="87" t="s">
        <v>1434</v>
      </c>
      <c r="L31" s="87">
        <f t="shared" si="1"/>
        <v>1</v>
      </c>
      <c r="M31" s="87" t="s">
        <v>1434</v>
      </c>
      <c r="N31" s="87">
        <f t="shared" si="2"/>
        <v>1</v>
      </c>
      <c r="O31" s="87" t="s">
        <v>1434</v>
      </c>
      <c r="P31" s="87">
        <f t="shared" si="3"/>
        <v>1</v>
      </c>
      <c r="Q31" s="87" t="s">
        <v>1434</v>
      </c>
    </row>
    <row r="32" spans="1:17" s="41" customFormat="1" ht="12.75" x14ac:dyDescent="0.2">
      <c r="A32" s="92" t="s">
        <v>1935</v>
      </c>
      <c r="B32" s="92" t="s">
        <v>1995</v>
      </c>
      <c r="C32" s="87" t="s">
        <v>1</v>
      </c>
      <c r="D32" s="92" t="s">
        <v>2002</v>
      </c>
      <c r="E32" s="39">
        <v>0.92859999999999998</v>
      </c>
      <c r="F32" s="40">
        <v>13</v>
      </c>
      <c r="G32" s="39">
        <v>7.1400000000000005E-2</v>
      </c>
      <c r="H32" s="40">
        <v>1</v>
      </c>
      <c r="I32" s="40">
        <v>14</v>
      </c>
      <c r="J32" s="37">
        <f t="shared" si="0"/>
        <v>1</v>
      </c>
      <c r="K32" s="87" t="s">
        <v>1434</v>
      </c>
      <c r="L32" s="87">
        <f t="shared" si="1"/>
        <v>1</v>
      </c>
      <c r="M32" s="87" t="s">
        <v>1434</v>
      </c>
      <c r="N32" s="87">
        <f t="shared" si="2"/>
        <v>1</v>
      </c>
      <c r="O32" s="87" t="s">
        <v>1434</v>
      </c>
      <c r="P32" s="87">
        <f t="shared" si="3"/>
        <v>0</v>
      </c>
      <c r="Q32" s="88" t="s">
        <v>1929</v>
      </c>
    </row>
    <row r="33" spans="1:17" s="41" customFormat="1" ht="12.75" x14ac:dyDescent="0.2">
      <c r="A33" s="92" t="s">
        <v>1935</v>
      </c>
      <c r="B33" s="92" t="s">
        <v>1995</v>
      </c>
      <c r="C33" s="87" t="s">
        <v>1</v>
      </c>
      <c r="D33" s="92" t="s">
        <v>2003</v>
      </c>
      <c r="E33" s="39">
        <v>1</v>
      </c>
      <c r="F33" s="40">
        <v>14</v>
      </c>
      <c r="G33" s="39">
        <v>0</v>
      </c>
      <c r="H33" s="40">
        <v>0</v>
      </c>
      <c r="I33" s="40">
        <v>14</v>
      </c>
      <c r="J33" s="37">
        <f t="shared" si="0"/>
        <v>1</v>
      </c>
      <c r="K33" s="87" t="s">
        <v>1434</v>
      </c>
      <c r="L33" s="87">
        <f t="shared" si="1"/>
        <v>1</v>
      </c>
      <c r="M33" s="87" t="s">
        <v>1434</v>
      </c>
      <c r="N33" s="87">
        <f t="shared" si="2"/>
        <v>1</v>
      </c>
      <c r="O33" s="87" t="s">
        <v>1434</v>
      </c>
      <c r="P33" s="87">
        <f t="shared" si="3"/>
        <v>1</v>
      </c>
      <c r="Q33" s="87" t="s">
        <v>1434</v>
      </c>
    </row>
    <row r="34" spans="1:17" s="41" customFormat="1" ht="12.75" x14ac:dyDescent="0.2">
      <c r="A34" s="92" t="s">
        <v>1935</v>
      </c>
      <c r="B34" s="92" t="s">
        <v>2004</v>
      </c>
      <c r="C34" s="87" t="s">
        <v>1</v>
      </c>
      <c r="D34" s="92" t="s">
        <v>2005</v>
      </c>
      <c r="E34" s="39">
        <v>1</v>
      </c>
      <c r="F34" s="40">
        <v>15</v>
      </c>
      <c r="G34" s="39">
        <v>0</v>
      </c>
      <c r="H34" s="40">
        <v>0</v>
      </c>
      <c r="I34" s="40">
        <v>15</v>
      </c>
      <c r="J34" s="37">
        <f t="shared" si="0"/>
        <v>1</v>
      </c>
      <c r="K34" s="87" t="s">
        <v>1434</v>
      </c>
      <c r="L34" s="87">
        <f t="shared" si="1"/>
        <v>1</v>
      </c>
      <c r="M34" s="87" t="s">
        <v>1434</v>
      </c>
      <c r="N34" s="87">
        <f t="shared" si="2"/>
        <v>1</v>
      </c>
      <c r="O34" s="87" t="s">
        <v>1434</v>
      </c>
      <c r="P34" s="87">
        <f t="shared" si="3"/>
        <v>1</v>
      </c>
      <c r="Q34" s="87" t="s">
        <v>1434</v>
      </c>
    </row>
    <row r="35" spans="1:17" s="41" customFormat="1" ht="12.75" x14ac:dyDescent="0.2">
      <c r="A35" s="92" t="s">
        <v>1935</v>
      </c>
      <c r="B35" s="92" t="s">
        <v>2004</v>
      </c>
      <c r="C35" s="87" t="s">
        <v>1</v>
      </c>
      <c r="D35" s="92" t="s">
        <v>2006</v>
      </c>
      <c r="E35" s="39">
        <v>1</v>
      </c>
      <c r="F35" s="40">
        <v>15</v>
      </c>
      <c r="G35" s="39">
        <v>0</v>
      </c>
      <c r="H35" s="40">
        <v>0</v>
      </c>
      <c r="I35" s="40">
        <v>15</v>
      </c>
      <c r="J35" s="37">
        <f t="shared" si="0"/>
        <v>1</v>
      </c>
      <c r="K35" s="87" t="s">
        <v>1434</v>
      </c>
      <c r="L35" s="87">
        <f t="shared" si="1"/>
        <v>1</v>
      </c>
      <c r="M35" s="87" t="s">
        <v>1434</v>
      </c>
      <c r="N35" s="87">
        <f t="shared" si="2"/>
        <v>1</v>
      </c>
      <c r="O35" s="87" t="s">
        <v>1434</v>
      </c>
      <c r="P35" s="87">
        <f t="shared" si="3"/>
        <v>1</v>
      </c>
      <c r="Q35" s="87" t="s">
        <v>1434</v>
      </c>
    </row>
    <row r="36" spans="1:17" s="41" customFormat="1" ht="12.75" x14ac:dyDescent="0.2">
      <c r="A36" s="92" t="s">
        <v>1935</v>
      </c>
      <c r="B36" s="92" t="s">
        <v>2004</v>
      </c>
      <c r="C36" s="87" t="s">
        <v>1</v>
      </c>
      <c r="D36" s="92" t="s">
        <v>2007</v>
      </c>
      <c r="E36" s="39">
        <v>1</v>
      </c>
      <c r="F36" s="40">
        <v>15</v>
      </c>
      <c r="G36" s="39">
        <v>0</v>
      </c>
      <c r="H36" s="40">
        <v>0</v>
      </c>
      <c r="I36" s="40">
        <v>15</v>
      </c>
      <c r="J36" s="37">
        <f t="shared" si="0"/>
        <v>1</v>
      </c>
      <c r="K36" s="87" t="s">
        <v>1434</v>
      </c>
      <c r="L36" s="87">
        <f t="shared" si="1"/>
        <v>1</v>
      </c>
      <c r="M36" s="87" t="s">
        <v>1434</v>
      </c>
      <c r="N36" s="87">
        <f t="shared" si="2"/>
        <v>1</v>
      </c>
      <c r="O36" s="87" t="s">
        <v>1434</v>
      </c>
      <c r="P36" s="87">
        <f t="shared" si="3"/>
        <v>1</v>
      </c>
      <c r="Q36" s="87" t="s">
        <v>1434</v>
      </c>
    </row>
    <row r="37" spans="1:17" s="41" customFormat="1" ht="12.75" x14ac:dyDescent="0.2">
      <c r="A37" s="92" t="s">
        <v>1935</v>
      </c>
      <c r="B37" s="92" t="s">
        <v>2004</v>
      </c>
      <c r="C37" s="87" t="s">
        <v>1</v>
      </c>
      <c r="D37" s="92" t="s">
        <v>2008</v>
      </c>
      <c r="E37" s="39">
        <v>1</v>
      </c>
      <c r="F37" s="40">
        <v>15</v>
      </c>
      <c r="G37" s="39">
        <v>0</v>
      </c>
      <c r="H37" s="40">
        <v>0</v>
      </c>
      <c r="I37" s="40">
        <v>15</v>
      </c>
      <c r="J37" s="37">
        <f t="shared" si="0"/>
        <v>1</v>
      </c>
      <c r="K37" s="87" t="s">
        <v>1434</v>
      </c>
      <c r="L37" s="87">
        <f t="shared" si="1"/>
        <v>1</v>
      </c>
      <c r="M37" s="87" t="s">
        <v>1434</v>
      </c>
      <c r="N37" s="87">
        <f t="shared" si="2"/>
        <v>1</v>
      </c>
      <c r="O37" s="87" t="s">
        <v>1434</v>
      </c>
      <c r="P37" s="87">
        <f t="shared" si="3"/>
        <v>1</v>
      </c>
      <c r="Q37" s="87" t="s">
        <v>1434</v>
      </c>
    </row>
    <row r="38" spans="1:17" s="41" customFormat="1" ht="12.75" x14ac:dyDescent="0.2">
      <c r="A38" s="92" t="s">
        <v>1935</v>
      </c>
      <c r="B38" s="92" t="s">
        <v>2004</v>
      </c>
      <c r="C38" s="87" t="s">
        <v>1</v>
      </c>
      <c r="D38" s="92" t="s">
        <v>2009</v>
      </c>
      <c r="E38" s="39">
        <v>1</v>
      </c>
      <c r="F38" s="40">
        <v>15</v>
      </c>
      <c r="G38" s="39">
        <v>0</v>
      </c>
      <c r="H38" s="40">
        <v>0</v>
      </c>
      <c r="I38" s="40">
        <v>15</v>
      </c>
      <c r="J38" s="37">
        <f t="shared" si="0"/>
        <v>1</v>
      </c>
      <c r="K38" s="87" t="s">
        <v>1434</v>
      </c>
      <c r="L38" s="87">
        <f t="shared" si="1"/>
        <v>1</v>
      </c>
      <c r="M38" s="87" t="s">
        <v>1434</v>
      </c>
      <c r="N38" s="87">
        <f t="shared" si="2"/>
        <v>1</v>
      </c>
      <c r="O38" s="87" t="s">
        <v>1434</v>
      </c>
      <c r="P38" s="87">
        <f t="shared" si="3"/>
        <v>1</v>
      </c>
      <c r="Q38" s="87" t="s">
        <v>1434</v>
      </c>
    </row>
    <row r="39" spans="1:17" s="41" customFormat="1" ht="12.75" x14ac:dyDescent="0.2">
      <c r="A39" s="92" t="s">
        <v>1935</v>
      </c>
      <c r="B39" s="92" t="s">
        <v>2010</v>
      </c>
      <c r="C39" s="87" t="s">
        <v>1</v>
      </c>
      <c r="D39" s="92" t="s">
        <v>2011</v>
      </c>
      <c r="E39" s="39">
        <v>0.93330000000000002</v>
      </c>
      <c r="F39" s="40">
        <v>14</v>
      </c>
      <c r="G39" s="39">
        <v>6.6699999999999995E-2</v>
      </c>
      <c r="H39" s="40">
        <v>1</v>
      </c>
      <c r="I39" s="40">
        <v>15</v>
      </c>
      <c r="J39" s="37">
        <f t="shared" si="0"/>
        <v>1</v>
      </c>
      <c r="K39" s="87" t="s">
        <v>1434</v>
      </c>
      <c r="L39" s="87">
        <f t="shared" si="1"/>
        <v>1</v>
      </c>
      <c r="M39" s="87" t="s">
        <v>1434</v>
      </c>
      <c r="N39" s="87">
        <f t="shared" si="2"/>
        <v>1</v>
      </c>
      <c r="O39" s="87" t="s">
        <v>1434</v>
      </c>
      <c r="P39" s="87">
        <f t="shared" si="3"/>
        <v>0</v>
      </c>
      <c r="Q39" s="88" t="s">
        <v>1929</v>
      </c>
    </row>
    <row r="40" spans="1:17" s="41" customFormat="1" ht="12.75" x14ac:dyDescent="0.2">
      <c r="A40" s="92" t="s">
        <v>1936</v>
      </c>
      <c r="B40" s="92" t="s">
        <v>2012</v>
      </c>
      <c r="C40" s="87" t="s">
        <v>1</v>
      </c>
      <c r="D40" s="92" t="s">
        <v>2013</v>
      </c>
      <c r="E40" s="39">
        <v>1</v>
      </c>
      <c r="F40" s="40">
        <v>11</v>
      </c>
      <c r="G40" s="39">
        <v>0</v>
      </c>
      <c r="H40" s="40">
        <v>0</v>
      </c>
      <c r="I40" s="40">
        <v>11</v>
      </c>
      <c r="J40" s="37">
        <f t="shared" si="0"/>
        <v>1</v>
      </c>
      <c r="K40" s="87" t="s">
        <v>1434</v>
      </c>
      <c r="L40" s="87">
        <f t="shared" si="1"/>
        <v>1</v>
      </c>
      <c r="M40" s="87" t="s">
        <v>1434</v>
      </c>
      <c r="N40" s="87">
        <f t="shared" si="2"/>
        <v>1</v>
      </c>
      <c r="O40" s="87" t="s">
        <v>1434</v>
      </c>
      <c r="P40" s="87">
        <f t="shared" si="3"/>
        <v>1</v>
      </c>
      <c r="Q40" s="87" t="s">
        <v>1434</v>
      </c>
    </row>
    <row r="41" spans="1:17" s="41" customFormat="1" ht="12.75" x14ac:dyDescent="0.2">
      <c r="A41" s="92" t="s">
        <v>1936</v>
      </c>
      <c r="B41" s="92" t="s">
        <v>2014</v>
      </c>
      <c r="C41" s="87" t="s">
        <v>1</v>
      </c>
      <c r="D41" s="92" t="s">
        <v>2015</v>
      </c>
      <c r="E41" s="39">
        <v>1</v>
      </c>
      <c r="F41" s="40">
        <v>11</v>
      </c>
      <c r="G41" s="39">
        <v>0</v>
      </c>
      <c r="H41" s="40">
        <v>0</v>
      </c>
      <c r="I41" s="40">
        <v>11</v>
      </c>
      <c r="J41" s="37">
        <f t="shared" si="0"/>
        <v>1</v>
      </c>
      <c r="K41" s="87" t="s">
        <v>1434</v>
      </c>
      <c r="L41" s="87">
        <f t="shared" si="1"/>
        <v>1</v>
      </c>
      <c r="M41" s="87" t="s">
        <v>1434</v>
      </c>
      <c r="N41" s="87">
        <f t="shared" si="2"/>
        <v>1</v>
      </c>
      <c r="O41" s="87" t="s">
        <v>1434</v>
      </c>
      <c r="P41" s="87">
        <f t="shared" si="3"/>
        <v>1</v>
      </c>
      <c r="Q41" s="87" t="s">
        <v>1434</v>
      </c>
    </row>
    <row r="42" spans="1:17" s="41" customFormat="1" ht="12.75" x14ac:dyDescent="0.2">
      <c r="A42" s="92" t="s">
        <v>1936</v>
      </c>
      <c r="B42" s="92" t="s">
        <v>2016</v>
      </c>
      <c r="C42" s="87" t="s">
        <v>1</v>
      </c>
      <c r="D42" s="92" t="s">
        <v>2017</v>
      </c>
      <c r="E42" s="39">
        <v>0.90910000000000002</v>
      </c>
      <c r="F42" s="40">
        <v>10</v>
      </c>
      <c r="G42" s="39">
        <v>9.0899999999999995E-2</v>
      </c>
      <c r="H42" s="40">
        <v>1</v>
      </c>
      <c r="I42" s="40">
        <v>11</v>
      </c>
      <c r="J42" s="37">
        <f t="shared" si="0"/>
        <v>1</v>
      </c>
      <c r="K42" s="87" t="s">
        <v>1434</v>
      </c>
      <c r="L42" s="87">
        <f t="shared" si="1"/>
        <v>1</v>
      </c>
      <c r="M42" s="87" t="s">
        <v>1434</v>
      </c>
      <c r="N42" s="87">
        <f t="shared" si="2"/>
        <v>1</v>
      </c>
      <c r="O42" s="87" t="s">
        <v>1434</v>
      </c>
      <c r="P42" s="87">
        <f t="shared" si="3"/>
        <v>0</v>
      </c>
      <c r="Q42" s="88" t="s">
        <v>1929</v>
      </c>
    </row>
    <row r="43" spans="1:17" s="41" customFormat="1" ht="12.75" x14ac:dyDescent="0.2">
      <c r="A43" s="92" t="s">
        <v>1936</v>
      </c>
      <c r="B43" s="92" t="s">
        <v>2016</v>
      </c>
      <c r="C43" s="87" t="s">
        <v>1</v>
      </c>
      <c r="D43" s="92" t="s">
        <v>2018</v>
      </c>
      <c r="E43" s="39">
        <v>0.90910000000000002</v>
      </c>
      <c r="F43" s="40">
        <v>10</v>
      </c>
      <c r="G43" s="39">
        <v>9.0899999999999995E-2</v>
      </c>
      <c r="H43" s="40">
        <v>1</v>
      </c>
      <c r="I43" s="40">
        <v>11</v>
      </c>
      <c r="J43" s="37">
        <f t="shared" si="0"/>
        <v>1</v>
      </c>
      <c r="K43" s="87" t="s">
        <v>1434</v>
      </c>
      <c r="L43" s="87">
        <f t="shared" si="1"/>
        <v>1</v>
      </c>
      <c r="M43" s="87" t="s">
        <v>1434</v>
      </c>
      <c r="N43" s="87">
        <f t="shared" si="2"/>
        <v>1</v>
      </c>
      <c r="O43" s="87" t="s">
        <v>1434</v>
      </c>
      <c r="P43" s="87">
        <f t="shared" si="3"/>
        <v>0</v>
      </c>
      <c r="Q43" s="88" t="s">
        <v>1929</v>
      </c>
    </row>
    <row r="44" spans="1:17" s="41" customFormat="1" ht="12.75" x14ac:dyDescent="0.2">
      <c r="A44" s="92" t="s">
        <v>1936</v>
      </c>
      <c r="B44" s="92" t="s">
        <v>2019</v>
      </c>
      <c r="C44" s="87" t="s">
        <v>1</v>
      </c>
      <c r="D44" s="92" t="s">
        <v>2020</v>
      </c>
      <c r="E44" s="39">
        <v>0.90910000000000002</v>
      </c>
      <c r="F44" s="40">
        <v>10</v>
      </c>
      <c r="G44" s="39">
        <v>9.0899999999999995E-2</v>
      </c>
      <c r="H44" s="40">
        <v>1</v>
      </c>
      <c r="I44" s="40">
        <v>11</v>
      </c>
      <c r="J44" s="37">
        <f t="shared" si="0"/>
        <v>1</v>
      </c>
      <c r="K44" s="87" t="s">
        <v>1434</v>
      </c>
      <c r="L44" s="87">
        <f t="shared" si="1"/>
        <v>1</v>
      </c>
      <c r="M44" s="87" t="s">
        <v>1434</v>
      </c>
      <c r="N44" s="87">
        <f t="shared" si="2"/>
        <v>1</v>
      </c>
      <c r="O44" s="87" t="s">
        <v>1434</v>
      </c>
      <c r="P44" s="87">
        <f t="shared" si="3"/>
        <v>0</v>
      </c>
      <c r="Q44" s="88" t="s">
        <v>1929</v>
      </c>
    </row>
    <row r="45" spans="1:17" s="41" customFormat="1" ht="12.75" x14ac:dyDescent="0.2">
      <c r="A45" s="92" t="s">
        <v>1937</v>
      </c>
      <c r="B45" s="92" t="s">
        <v>2021</v>
      </c>
      <c r="C45" s="87" t="s">
        <v>1</v>
      </c>
      <c r="D45" s="92" t="s">
        <v>2022</v>
      </c>
      <c r="E45" s="39">
        <v>0.90910000000000002</v>
      </c>
      <c r="F45" s="40">
        <v>10</v>
      </c>
      <c r="G45" s="39">
        <v>9.0899999999999995E-2</v>
      </c>
      <c r="H45" s="40">
        <v>1</v>
      </c>
      <c r="I45" s="40">
        <v>11</v>
      </c>
      <c r="J45" s="37">
        <f t="shared" si="0"/>
        <v>1</v>
      </c>
      <c r="K45" s="87" t="s">
        <v>1434</v>
      </c>
      <c r="L45" s="87">
        <f t="shared" si="1"/>
        <v>1</v>
      </c>
      <c r="M45" s="87" t="s">
        <v>1434</v>
      </c>
      <c r="N45" s="87">
        <f t="shared" si="2"/>
        <v>1</v>
      </c>
      <c r="O45" s="87" t="s">
        <v>1434</v>
      </c>
      <c r="P45" s="87">
        <f t="shared" si="3"/>
        <v>0</v>
      </c>
      <c r="Q45" s="88" t="s">
        <v>1929</v>
      </c>
    </row>
    <row r="46" spans="1:17" s="41" customFormat="1" ht="12.75" x14ac:dyDescent="0.2">
      <c r="A46" s="92" t="s">
        <v>1937</v>
      </c>
      <c r="B46" s="92" t="s">
        <v>2021</v>
      </c>
      <c r="C46" s="87" t="s">
        <v>1</v>
      </c>
      <c r="D46" s="92" t="s">
        <v>2023</v>
      </c>
      <c r="E46" s="39">
        <v>0.9</v>
      </c>
      <c r="F46" s="40">
        <v>9</v>
      </c>
      <c r="G46" s="39">
        <v>0.1</v>
      </c>
      <c r="H46" s="40">
        <v>1</v>
      </c>
      <c r="I46" s="40">
        <v>10</v>
      </c>
      <c r="J46" s="37">
        <f t="shared" si="0"/>
        <v>1</v>
      </c>
      <c r="K46" s="87" t="s">
        <v>1434</v>
      </c>
      <c r="L46" s="87">
        <f t="shared" si="1"/>
        <v>1</v>
      </c>
      <c r="M46" s="87" t="s">
        <v>1434</v>
      </c>
      <c r="N46" s="87">
        <f t="shared" si="2"/>
        <v>1</v>
      </c>
      <c r="O46" s="87" t="s">
        <v>1434</v>
      </c>
      <c r="P46" s="87">
        <f t="shared" si="3"/>
        <v>0</v>
      </c>
      <c r="Q46" s="88" t="s">
        <v>1929</v>
      </c>
    </row>
    <row r="47" spans="1:17" s="41" customFormat="1" ht="12.75" x14ac:dyDescent="0.2">
      <c r="A47" s="92" t="s">
        <v>1937</v>
      </c>
      <c r="B47" s="92" t="s">
        <v>2021</v>
      </c>
      <c r="C47" s="87" t="s">
        <v>1</v>
      </c>
      <c r="D47" s="92" t="s">
        <v>2024</v>
      </c>
      <c r="E47" s="39">
        <v>0.90910000000000002</v>
      </c>
      <c r="F47" s="40">
        <v>10</v>
      </c>
      <c r="G47" s="39">
        <v>9.0899999999999995E-2</v>
      </c>
      <c r="H47" s="40">
        <v>1</v>
      </c>
      <c r="I47" s="40">
        <v>11</v>
      </c>
      <c r="J47" s="37">
        <f t="shared" si="0"/>
        <v>1</v>
      </c>
      <c r="K47" s="87" t="s">
        <v>1434</v>
      </c>
      <c r="L47" s="87">
        <f t="shared" si="1"/>
        <v>1</v>
      </c>
      <c r="M47" s="87" t="s">
        <v>1434</v>
      </c>
      <c r="N47" s="87">
        <f t="shared" si="2"/>
        <v>1</v>
      </c>
      <c r="O47" s="87" t="s">
        <v>1434</v>
      </c>
      <c r="P47" s="87">
        <f t="shared" si="3"/>
        <v>0</v>
      </c>
      <c r="Q47" s="88" t="s">
        <v>1929</v>
      </c>
    </row>
    <row r="48" spans="1:17" s="41" customFormat="1" ht="12.75" x14ac:dyDescent="0.2">
      <c r="A48" s="92" t="s">
        <v>1937</v>
      </c>
      <c r="B48" s="92" t="s">
        <v>2021</v>
      </c>
      <c r="C48" s="87" t="s">
        <v>1</v>
      </c>
      <c r="D48" s="92" t="s">
        <v>2025</v>
      </c>
      <c r="E48" s="39">
        <v>0.90910000000000002</v>
      </c>
      <c r="F48" s="40">
        <v>10</v>
      </c>
      <c r="G48" s="39">
        <v>9.0899999999999995E-2</v>
      </c>
      <c r="H48" s="40">
        <v>1</v>
      </c>
      <c r="I48" s="40">
        <v>11</v>
      </c>
      <c r="J48" s="37">
        <f t="shared" si="0"/>
        <v>1</v>
      </c>
      <c r="K48" s="87" t="s">
        <v>1434</v>
      </c>
      <c r="L48" s="87">
        <f t="shared" si="1"/>
        <v>1</v>
      </c>
      <c r="M48" s="87" t="s">
        <v>1434</v>
      </c>
      <c r="N48" s="87">
        <f t="shared" si="2"/>
        <v>1</v>
      </c>
      <c r="O48" s="87" t="s">
        <v>1434</v>
      </c>
      <c r="P48" s="87">
        <f t="shared" si="3"/>
        <v>0</v>
      </c>
      <c r="Q48" s="88" t="s">
        <v>1929</v>
      </c>
    </row>
    <row r="49" spans="1:17" s="41" customFormat="1" ht="12.75" x14ac:dyDescent="0.2">
      <c r="A49" s="92" t="s">
        <v>1937</v>
      </c>
      <c r="B49" s="92" t="s">
        <v>2021</v>
      </c>
      <c r="C49" s="87" t="s">
        <v>1</v>
      </c>
      <c r="D49" s="92" t="s">
        <v>2026</v>
      </c>
      <c r="E49" s="39">
        <v>0.90910000000000002</v>
      </c>
      <c r="F49" s="40">
        <v>10</v>
      </c>
      <c r="G49" s="39">
        <v>9.0899999999999995E-2</v>
      </c>
      <c r="H49" s="40">
        <v>1</v>
      </c>
      <c r="I49" s="40">
        <v>11</v>
      </c>
      <c r="J49" s="37">
        <f t="shared" si="0"/>
        <v>1</v>
      </c>
      <c r="K49" s="87" t="s">
        <v>1434</v>
      </c>
      <c r="L49" s="87">
        <f t="shared" si="1"/>
        <v>1</v>
      </c>
      <c r="M49" s="87" t="s">
        <v>1434</v>
      </c>
      <c r="N49" s="87">
        <f t="shared" si="2"/>
        <v>1</v>
      </c>
      <c r="O49" s="87" t="s">
        <v>1434</v>
      </c>
      <c r="P49" s="87">
        <f t="shared" si="3"/>
        <v>0</v>
      </c>
      <c r="Q49" s="88" t="s">
        <v>1929</v>
      </c>
    </row>
    <row r="50" spans="1:17" s="41" customFormat="1" ht="12.75" x14ac:dyDescent="0.2">
      <c r="A50" s="92" t="s">
        <v>1937</v>
      </c>
      <c r="B50" s="92" t="s">
        <v>2021</v>
      </c>
      <c r="C50" s="87" t="s">
        <v>1</v>
      </c>
      <c r="D50" s="92" t="s">
        <v>2027</v>
      </c>
      <c r="E50" s="39">
        <v>1</v>
      </c>
      <c r="F50" s="40">
        <v>11</v>
      </c>
      <c r="G50" s="39">
        <v>0</v>
      </c>
      <c r="H50" s="40">
        <v>0</v>
      </c>
      <c r="I50" s="40">
        <v>11</v>
      </c>
      <c r="J50" s="37">
        <f t="shared" si="0"/>
        <v>1</v>
      </c>
      <c r="K50" s="87" t="s">
        <v>1434</v>
      </c>
      <c r="L50" s="87">
        <f t="shared" si="1"/>
        <v>1</v>
      </c>
      <c r="M50" s="87" t="s">
        <v>1434</v>
      </c>
      <c r="N50" s="87">
        <f t="shared" si="2"/>
        <v>1</v>
      </c>
      <c r="O50" s="87" t="s">
        <v>1434</v>
      </c>
      <c r="P50" s="87">
        <f t="shared" si="3"/>
        <v>1</v>
      </c>
      <c r="Q50" s="87" t="s">
        <v>1434</v>
      </c>
    </row>
    <row r="51" spans="1:17" s="41" customFormat="1" ht="12.75" x14ac:dyDescent="0.2">
      <c r="A51" s="92" t="s">
        <v>1937</v>
      </c>
      <c r="B51" s="92" t="s">
        <v>2021</v>
      </c>
      <c r="C51" s="87" t="s">
        <v>1</v>
      </c>
      <c r="D51" s="92" t="s">
        <v>2028</v>
      </c>
      <c r="E51" s="39">
        <v>0.90910000000000002</v>
      </c>
      <c r="F51" s="40">
        <v>10</v>
      </c>
      <c r="G51" s="39">
        <v>9.0899999999999995E-2</v>
      </c>
      <c r="H51" s="40">
        <v>1</v>
      </c>
      <c r="I51" s="40">
        <v>11</v>
      </c>
      <c r="J51" s="37">
        <f t="shared" si="0"/>
        <v>1</v>
      </c>
      <c r="K51" s="87" t="s">
        <v>1434</v>
      </c>
      <c r="L51" s="87">
        <f t="shared" si="1"/>
        <v>1</v>
      </c>
      <c r="M51" s="87" t="s">
        <v>1434</v>
      </c>
      <c r="N51" s="87">
        <f t="shared" si="2"/>
        <v>1</v>
      </c>
      <c r="O51" s="87" t="s">
        <v>1434</v>
      </c>
      <c r="P51" s="87">
        <f t="shared" si="3"/>
        <v>0</v>
      </c>
      <c r="Q51" s="88" t="s">
        <v>1929</v>
      </c>
    </row>
    <row r="52" spans="1:17" s="41" customFormat="1" ht="12.75" x14ac:dyDescent="0.2">
      <c r="A52" s="92" t="s">
        <v>1937</v>
      </c>
      <c r="B52" s="92" t="s">
        <v>2021</v>
      </c>
      <c r="C52" s="87" t="s">
        <v>1</v>
      </c>
      <c r="D52" s="92" t="s">
        <v>2029</v>
      </c>
      <c r="E52" s="39">
        <v>1</v>
      </c>
      <c r="F52" s="40">
        <v>11</v>
      </c>
      <c r="G52" s="39">
        <v>0</v>
      </c>
      <c r="H52" s="40">
        <v>0</v>
      </c>
      <c r="I52" s="40">
        <v>11</v>
      </c>
      <c r="J52" s="37">
        <f t="shared" si="0"/>
        <v>1</v>
      </c>
      <c r="K52" s="87" t="s">
        <v>1434</v>
      </c>
      <c r="L52" s="87">
        <f t="shared" si="1"/>
        <v>1</v>
      </c>
      <c r="M52" s="87" t="s">
        <v>1434</v>
      </c>
      <c r="N52" s="87">
        <f t="shared" si="2"/>
        <v>1</v>
      </c>
      <c r="O52" s="87" t="s">
        <v>1434</v>
      </c>
      <c r="P52" s="87">
        <f t="shared" si="3"/>
        <v>1</v>
      </c>
      <c r="Q52" s="87" t="s">
        <v>1434</v>
      </c>
    </row>
    <row r="53" spans="1:17" s="41" customFormat="1" ht="12.75" x14ac:dyDescent="0.2">
      <c r="A53" s="92" t="s">
        <v>1937</v>
      </c>
      <c r="B53" s="92" t="s">
        <v>2021</v>
      </c>
      <c r="C53" s="87" t="s">
        <v>1</v>
      </c>
      <c r="D53" s="92" t="s">
        <v>2030</v>
      </c>
      <c r="E53" s="39">
        <v>0.90910000000000002</v>
      </c>
      <c r="F53" s="40">
        <v>10</v>
      </c>
      <c r="G53" s="39">
        <v>9.0899999999999995E-2</v>
      </c>
      <c r="H53" s="40">
        <v>1</v>
      </c>
      <c r="I53" s="40">
        <v>11</v>
      </c>
      <c r="J53" s="37">
        <f t="shared" si="0"/>
        <v>1</v>
      </c>
      <c r="K53" s="87" t="s">
        <v>1434</v>
      </c>
      <c r="L53" s="87">
        <f t="shared" si="1"/>
        <v>1</v>
      </c>
      <c r="M53" s="87" t="s">
        <v>1434</v>
      </c>
      <c r="N53" s="87">
        <f t="shared" si="2"/>
        <v>1</v>
      </c>
      <c r="O53" s="87" t="s">
        <v>1434</v>
      </c>
      <c r="P53" s="87">
        <f t="shared" si="3"/>
        <v>0</v>
      </c>
      <c r="Q53" s="88" t="s">
        <v>1929</v>
      </c>
    </row>
    <row r="54" spans="1:17" s="41" customFormat="1" ht="12.75" x14ac:dyDescent="0.2">
      <c r="A54" s="92" t="s">
        <v>1937</v>
      </c>
      <c r="B54" s="92" t="s">
        <v>2021</v>
      </c>
      <c r="C54" s="87" t="s">
        <v>1</v>
      </c>
      <c r="D54" s="92" t="s">
        <v>2031</v>
      </c>
      <c r="E54" s="39">
        <v>0.90910000000000002</v>
      </c>
      <c r="F54" s="40">
        <v>10</v>
      </c>
      <c r="G54" s="39">
        <v>9.0899999999999995E-2</v>
      </c>
      <c r="H54" s="40">
        <v>1</v>
      </c>
      <c r="I54" s="40">
        <v>11</v>
      </c>
      <c r="J54" s="37">
        <f t="shared" si="0"/>
        <v>1</v>
      </c>
      <c r="K54" s="87" t="s">
        <v>1434</v>
      </c>
      <c r="L54" s="87">
        <f t="shared" si="1"/>
        <v>1</v>
      </c>
      <c r="M54" s="87" t="s">
        <v>1434</v>
      </c>
      <c r="N54" s="87">
        <f t="shared" si="2"/>
        <v>1</v>
      </c>
      <c r="O54" s="87" t="s">
        <v>1434</v>
      </c>
      <c r="P54" s="87">
        <f t="shared" si="3"/>
        <v>0</v>
      </c>
      <c r="Q54" s="88" t="s">
        <v>1929</v>
      </c>
    </row>
    <row r="55" spans="1:17" s="41" customFormat="1" ht="12.75" x14ac:dyDescent="0.2">
      <c r="A55" s="92" t="s">
        <v>1937</v>
      </c>
      <c r="B55" s="92" t="s">
        <v>2032</v>
      </c>
      <c r="C55" s="87" t="s">
        <v>1</v>
      </c>
      <c r="D55" s="92" t="s">
        <v>2033</v>
      </c>
      <c r="E55" s="39">
        <v>0.90910000000000002</v>
      </c>
      <c r="F55" s="40">
        <v>10</v>
      </c>
      <c r="G55" s="39">
        <v>9.0899999999999995E-2</v>
      </c>
      <c r="H55" s="40">
        <v>1</v>
      </c>
      <c r="I55" s="40">
        <v>11</v>
      </c>
      <c r="J55" s="37">
        <f t="shared" si="0"/>
        <v>1</v>
      </c>
      <c r="K55" s="87" t="s">
        <v>1434</v>
      </c>
      <c r="L55" s="87">
        <f t="shared" si="1"/>
        <v>1</v>
      </c>
      <c r="M55" s="87" t="s">
        <v>1434</v>
      </c>
      <c r="N55" s="87">
        <f t="shared" si="2"/>
        <v>1</v>
      </c>
      <c r="O55" s="87" t="s">
        <v>1434</v>
      </c>
      <c r="P55" s="87">
        <f t="shared" si="3"/>
        <v>0</v>
      </c>
      <c r="Q55" s="88" t="s">
        <v>1929</v>
      </c>
    </row>
    <row r="56" spans="1:17" s="41" customFormat="1" ht="12.75" x14ac:dyDescent="0.2">
      <c r="A56" s="92" t="s">
        <v>1937</v>
      </c>
      <c r="B56" s="92" t="s">
        <v>2032</v>
      </c>
      <c r="C56" s="87" t="s">
        <v>1</v>
      </c>
      <c r="D56" s="92" t="s">
        <v>2034</v>
      </c>
      <c r="E56" s="39">
        <v>1</v>
      </c>
      <c r="F56" s="40">
        <v>11</v>
      </c>
      <c r="G56" s="39">
        <v>0</v>
      </c>
      <c r="H56" s="40">
        <v>0</v>
      </c>
      <c r="I56" s="40">
        <v>11</v>
      </c>
      <c r="J56" s="37">
        <f t="shared" si="0"/>
        <v>1</v>
      </c>
      <c r="K56" s="87" t="s">
        <v>1434</v>
      </c>
      <c r="L56" s="87">
        <f t="shared" si="1"/>
        <v>1</v>
      </c>
      <c r="M56" s="87" t="s">
        <v>1434</v>
      </c>
      <c r="N56" s="87">
        <f t="shared" si="2"/>
        <v>1</v>
      </c>
      <c r="O56" s="87" t="s">
        <v>1434</v>
      </c>
      <c r="P56" s="87">
        <f t="shared" si="3"/>
        <v>1</v>
      </c>
      <c r="Q56" s="87" t="s">
        <v>1434</v>
      </c>
    </row>
    <row r="57" spans="1:17" s="41" customFormat="1" ht="12.75" x14ac:dyDescent="0.2">
      <c r="A57" s="92" t="s">
        <v>1937</v>
      </c>
      <c r="B57" s="92" t="s">
        <v>2032</v>
      </c>
      <c r="C57" s="87" t="s">
        <v>1</v>
      </c>
      <c r="D57" s="92" t="s">
        <v>2035</v>
      </c>
      <c r="E57" s="39">
        <v>1</v>
      </c>
      <c r="F57" s="40">
        <v>11</v>
      </c>
      <c r="G57" s="39">
        <v>0</v>
      </c>
      <c r="H57" s="40">
        <v>0</v>
      </c>
      <c r="I57" s="40">
        <v>11</v>
      </c>
      <c r="J57" s="37">
        <f t="shared" si="0"/>
        <v>1</v>
      </c>
      <c r="K57" s="87" t="s">
        <v>1434</v>
      </c>
      <c r="L57" s="87">
        <f t="shared" si="1"/>
        <v>1</v>
      </c>
      <c r="M57" s="87" t="s">
        <v>1434</v>
      </c>
      <c r="N57" s="87">
        <f t="shared" si="2"/>
        <v>1</v>
      </c>
      <c r="O57" s="87" t="s">
        <v>1434</v>
      </c>
      <c r="P57" s="87">
        <f t="shared" si="3"/>
        <v>1</v>
      </c>
      <c r="Q57" s="87" t="s">
        <v>1434</v>
      </c>
    </row>
    <row r="58" spans="1:17" s="41" customFormat="1" ht="12.75" x14ac:dyDescent="0.2">
      <c r="A58" s="92" t="s">
        <v>1937</v>
      </c>
      <c r="B58" s="92" t="s">
        <v>2036</v>
      </c>
      <c r="C58" s="87" t="s">
        <v>1</v>
      </c>
      <c r="D58" s="92" t="s">
        <v>2037</v>
      </c>
      <c r="E58" s="39">
        <v>0.90910000000000002</v>
      </c>
      <c r="F58" s="40">
        <v>10</v>
      </c>
      <c r="G58" s="39">
        <v>9.0899999999999995E-2</v>
      </c>
      <c r="H58" s="40">
        <v>1</v>
      </c>
      <c r="I58" s="40">
        <v>11</v>
      </c>
      <c r="J58" s="37">
        <f t="shared" si="0"/>
        <v>1</v>
      </c>
      <c r="K58" s="87" t="s">
        <v>1434</v>
      </c>
      <c r="L58" s="87">
        <f t="shared" si="1"/>
        <v>1</v>
      </c>
      <c r="M58" s="87" t="s">
        <v>1434</v>
      </c>
      <c r="N58" s="87">
        <f t="shared" si="2"/>
        <v>1</v>
      </c>
      <c r="O58" s="87" t="s">
        <v>1434</v>
      </c>
      <c r="P58" s="87">
        <f t="shared" si="3"/>
        <v>0</v>
      </c>
      <c r="Q58" s="88" t="s">
        <v>1929</v>
      </c>
    </row>
    <row r="59" spans="1:17" s="41" customFormat="1" ht="12.75" x14ac:dyDescent="0.2">
      <c r="A59" s="92" t="s">
        <v>1937</v>
      </c>
      <c r="B59" s="92" t="s">
        <v>2036</v>
      </c>
      <c r="C59" s="87" t="s">
        <v>1</v>
      </c>
      <c r="D59" s="92" t="s">
        <v>2038</v>
      </c>
      <c r="E59" s="39">
        <v>0.90910000000000002</v>
      </c>
      <c r="F59" s="40">
        <v>10</v>
      </c>
      <c r="G59" s="39">
        <v>9.0899999999999995E-2</v>
      </c>
      <c r="H59" s="40">
        <v>1</v>
      </c>
      <c r="I59" s="40">
        <v>11</v>
      </c>
      <c r="J59" s="37">
        <f t="shared" si="0"/>
        <v>1</v>
      </c>
      <c r="K59" s="87" t="s">
        <v>1434</v>
      </c>
      <c r="L59" s="87">
        <f t="shared" si="1"/>
        <v>1</v>
      </c>
      <c r="M59" s="87" t="s">
        <v>1434</v>
      </c>
      <c r="N59" s="87">
        <f t="shared" si="2"/>
        <v>1</v>
      </c>
      <c r="O59" s="87" t="s">
        <v>1434</v>
      </c>
      <c r="P59" s="87">
        <f t="shared" si="3"/>
        <v>0</v>
      </c>
      <c r="Q59" s="88" t="s">
        <v>1929</v>
      </c>
    </row>
    <row r="60" spans="1:17" s="41" customFormat="1" ht="12.75" x14ac:dyDescent="0.2">
      <c r="A60" s="92" t="s">
        <v>1938</v>
      </c>
      <c r="B60" s="92" t="s">
        <v>2039</v>
      </c>
      <c r="C60" s="87" t="s">
        <v>1</v>
      </c>
      <c r="D60" s="92" t="s">
        <v>2040</v>
      </c>
      <c r="E60" s="39">
        <v>1</v>
      </c>
      <c r="F60" s="40">
        <v>11</v>
      </c>
      <c r="G60" s="39">
        <v>0</v>
      </c>
      <c r="H60" s="40">
        <v>0</v>
      </c>
      <c r="I60" s="40">
        <v>11</v>
      </c>
      <c r="J60" s="37">
        <f t="shared" si="0"/>
        <v>1</v>
      </c>
      <c r="K60" s="87" t="s">
        <v>1434</v>
      </c>
      <c r="L60" s="87">
        <f t="shared" si="1"/>
        <v>1</v>
      </c>
      <c r="M60" s="87" t="s">
        <v>1434</v>
      </c>
      <c r="N60" s="87">
        <f t="shared" si="2"/>
        <v>1</v>
      </c>
      <c r="O60" s="87" t="s">
        <v>1434</v>
      </c>
      <c r="P60" s="87">
        <f t="shared" si="3"/>
        <v>1</v>
      </c>
      <c r="Q60" s="87" t="s">
        <v>1434</v>
      </c>
    </row>
    <row r="61" spans="1:17" s="41" customFormat="1" ht="12.75" x14ac:dyDescent="0.2">
      <c r="A61" s="92" t="s">
        <v>1938</v>
      </c>
      <c r="B61" s="92" t="s">
        <v>2039</v>
      </c>
      <c r="C61" s="87" t="s">
        <v>1</v>
      </c>
      <c r="D61" s="92" t="s">
        <v>2041</v>
      </c>
      <c r="E61" s="39">
        <v>0.90910000000000002</v>
      </c>
      <c r="F61" s="40">
        <v>10</v>
      </c>
      <c r="G61" s="39">
        <v>9.0899999999999995E-2</v>
      </c>
      <c r="H61" s="40">
        <v>1</v>
      </c>
      <c r="I61" s="40">
        <v>11</v>
      </c>
      <c r="J61" s="37">
        <f t="shared" si="0"/>
        <v>1</v>
      </c>
      <c r="K61" s="87" t="s">
        <v>1434</v>
      </c>
      <c r="L61" s="87">
        <f t="shared" si="1"/>
        <v>1</v>
      </c>
      <c r="M61" s="87" t="s">
        <v>1434</v>
      </c>
      <c r="N61" s="87">
        <f t="shared" si="2"/>
        <v>1</v>
      </c>
      <c r="O61" s="87" t="s">
        <v>1434</v>
      </c>
      <c r="P61" s="87">
        <f t="shared" si="3"/>
        <v>0</v>
      </c>
      <c r="Q61" s="88" t="s">
        <v>1929</v>
      </c>
    </row>
    <row r="62" spans="1:17" s="41" customFormat="1" ht="12.75" x14ac:dyDescent="0.2">
      <c r="A62" s="92" t="s">
        <v>1938</v>
      </c>
      <c r="B62" s="92" t="s">
        <v>2042</v>
      </c>
      <c r="C62" s="87" t="s">
        <v>1</v>
      </c>
      <c r="D62" s="92" t="s">
        <v>2043</v>
      </c>
      <c r="E62" s="39">
        <v>0.90910000000000002</v>
      </c>
      <c r="F62" s="40">
        <v>10</v>
      </c>
      <c r="G62" s="39">
        <v>9.0899999999999995E-2</v>
      </c>
      <c r="H62" s="40">
        <v>1</v>
      </c>
      <c r="I62" s="40">
        <v>11</v>
      </c>
      <c r="J62" s="37">
        <f t="shared" si="0"/>
        <v>1</v>
      </c>
      <c r="K62" s="87" t="s">
        <v>1434</v>
      </c>
      <c r="L62" s="87">
        <f t="shared" si="1"/>
        <v>1</v>
      </c>
      <c r="M62" s="87" t="s">
        <v>1434</v>
      </c>
      <c r="N62" s="87">
        <f t="shared" si="2"/>
        <v>1</v>
      </c>
      <c r="O62" s="87" t="s">
        <v>1434</v>
      </c>
      <c r="P62" s="87">
        <f t="shared" si="3"/>
        <v>0</v>
      </c>
      <c r="Q62" s="88" t="s">
        <v>1929</v>
      </c>
    </row>
    <row r="63" spans="1:17" s="41" customFormat="1" ht="12.75" x14ac:dyDescent="0.2">
      <c r="A63" s="92" t="s">
        <v>1938</v>
      </c>
      <c r="B63" s="92" t="s">
        <v>2044</v>
      </c>
      <c r="C63" s="87" t="s">
        <v>1</v>
      </c>
      <c r="D63" s="92" t="s">
        <v>2045</v>
      </c>
      <c r="E63" s="39">
        <v>0.90910000000000002</v>
      </c>
      <c r="F63" s="40">
        <v>10</v>
      </c>
      <c r="G63" s="39">
        <v>9.0899999999999995E-2</v>
      </c>
      <c r="H63" s="40">
        <v>1</v>
      </c>
      <c r="I63" s="40">
        <v>11</v>
      </c>
      <c r="J63" s="37">
        <f t="shared" si="0"/>
        <v>1</v>
      </c>
      <c r="K63" s="87" t="s">
        <v>1434</v>
      </c>
      <c r="L63" s="87">
        <f t="shared" si="1"/>
        <v>1</v>
      </c>
      <c r="M63" s="87" t="s">
        <v>1434</v>
      </c>
      <c r="N63" s="87">
        <f t="shared" si="2"/>
        <v>1</v>
      </c>
      <c r="O63" s="87" t="s">
        <v>1434</v>
      </c>
      <c r="P63" s="87">
        <f t="shared" si="3"/>
        <v>0</v>
      </c>
      <c r="Q63" s="88" t="s">
        <v>1929</v>
      </c>
    </row>
    <row r="64" spans="1:17" s="41" customFormat="1" ht="12.75" x14ac:dyDescent="0.2">
      <c r="A64" s="92" t="s">
        <v>1938</v>
      </c>
      <c r="B64" s="92" t="s">
        <v>2044</v>
      </c>
      <c r="C64" s="87" t="s">
        <v>1</v>
      </c>
      <c r="D64" s="92" t="s">
        <v>2046</v>
      </c>
      <c r="E64" s="39">
        <v>1</v>
      </c>
      <c r="F64" s="40">
        <v>10</v>
      </c>
      <c r="G64" s="39">
        <v>0</v>
      </c>
      <c r="H64" s="40">
        <v>0</v>
      </c>
      <c r="I64" s="40">
        <v>10</v>
      </c>
      <c r="J64" s="37">
        <f t="shared" si="0"/>
        <v>1</v>
      </c>
      <c r="K64" s="87" t="s">
        <v>1434</v>
      </c>
      <c r="L64" s="87">
        <f t="shared" si="1"/>
        <v>1</v>
      </c>
      <c r="M64" s="87" t="s">
        <v>1434</v>
      </c>
      <c r="N64" s="87">
        <f t="shared" si="2"/>
        <v>1</v>
      </c>
      <c r="O64" s="87" t="s">
        <v>1434</v>
      </c>
      <c r="P64" s="87">
        <f t="shared" si="3"/>
        <v>1</v>
      </c>
      <c r="Q64" s="87" t="s">
        <v>1434</v>
      </c>
    </row>
    <row r="65" spans="1:17" s="41" customFormat="1" ht="12.75" x14ac:dyDescent="0.2">
      <c r="A65" s="92" t="s">
        <v>1938</v>
      </c>
      <c r="B65" s="92" t="s">
        <v>2044</v>
      </c>
      <c r="C65" s="87" t="s">
        <v>1</v>
      </c>
      <c r="D65" s="92" t="s">
        <v>2047</v>
      </c>
      <c r="E65" s="39">
        <v>0.90910000000000002</v>
      </c>
      <c r="F65" s="40">
        <v>10</v>
      </c>
      <c r="G65" s="39">
        <v>9.0899999999999995E-2</v>
      </c>
      <c r="H65" s="40">
        <v>1</v>
      </c>
      <c r="I65" s="40">
        <v>11</v>
      </c>
      <c r="J65" s="37">
        <f t="shared" si="0"/>
        <v>1</v>
      </c>
      <c r="K65" s="87" t="s">
        <v>1434</v>
      </c>
      <c r="L65" s="87">
        <f t="shared" si="1"/>
        <v>1</v>
      </c>
      <c r="M65" s="87" t="s">
        <v>1434</v>
      </c>
      <c r="N65" s="87">
        <f t="shared" si="2"/>
        <v>1</v>
      </c>
      <c r="O65" s="87" t="s">
        <v>1434</v>
      </c>
      <c r="P65" s="87">
        <f t="shared" si="3"/>
        <v>0</v>
      </c>
      <c r="Q65" s="88" t="s">
        <v>1929</v>
      </c>
    </row>
    <row r="66" spans="1:17" s="41" customFormat="1" ht="12.75" x14ac:dyDescent="0.2">
      <c r="A66" s="92" t="s">
        <v>1938</v>
      </c>
      <c r="B66" s="92" t="s">
        <v>2048</v>
      </c>
      <c r="C66" s="87" t="s">
        <v>1</v>
      </c>
      <c r="D66" s="92" t="s">
        <v>2049</v>
      </c>
      <c r="E66" s="39">
        <v>0.90910000000000002</v>
      </c>
      <c r="F66" s="40">
        <v>10</v>
      </c>
      <c r="G66" s="39">
        <v>9.0899999999999995E-2</v>
      </c>
      <c r="H66" s="40">
        <v>1</v>
      </c>
      <c r="I66" s="40">
        <v>11</v>
      </c>
      <c r="J66" s="37">
        <f t="shared" ref="J66:J131" si="4">IF(E66&gt;=66.67%,1,0)</f>
        <v>1</v>
      </c>
      <c r="K66" s="87" t="s">
        <v>1434</v>
      </c>
      <c r="L66" s="87">
        <f t="shared" ref="L66:L131" si="5">IF(E66&gt;=80%,1,0)</f>
        <v>1</v>
      </c>
      <c r="M66" s="87" t="s">
        <v>1434</v>
      </c>
      <c r="N66" s="87">
        <f t="shared" ref="N66:N131" si="6">IF(E66&gt;=90%,1,0)</f>
        <v>1</v>
      </c>
      <c r="O66" s="87" t="s">
        <v>1434</v>
      </c>
      <c r="P66" s="87">
        <f t="shared" ref="P66:P131" si="7">IF(E66=100%,1,0)</f>
        <v>0</v>
      </c>
      <c r="Q66" s="88" t="s">
        <v>1929</v>
      </c>
    </row>
    <row r="67" spans="1:17" s="41" customFormat="1" ht="12.75" x14ac:dyDescent="0.2">
      <c r="A67" s="92" t="s">
        <v>1938</v>
      </c>
      <c r="B67" s="92" t="s">
        <v>2048</v>
      </c>
      <c r="C67" s="87" t="s">
        <v>1</v>
      </c>
      <c r="D67" s="92" t="s">
        <v>2050</v>
      </c>
      <c r="E67" s="39">
        <v>0.90910000000000002</v>
      </c>
      <c r="F67" s="40">
        <v>10</v>
      </c>
      <c r="G67" s="39">
        <v>9.0899999999999995E-2</v>
      </c>
      <c r="H67" s="40">
        <v>1</v>
      </c>
      <c r="I67" s="40">
        <v>11</v>
      </c>
      <c r="J67" s="37">
        <f t="shared" si="4"/>
        <v>1</v>
      </c>
      <c r="K67" s="87" t="s">
        <v>1434</v>
      </c>
      <c r="L67" s="87">
        <f t="shared" si="5"/>
        <v>1</v>
      </c>
      <c r="M67" s="87" t="s">
        <v>1434</v>
      </c>
      <c r="N67" s="87">
        <f t="shared" si="6"/>
        <v>1</v>
      </c>
      <c r="O67" s="87" t="s">
        <v>1434</v>
      </c>
      <c r="P67" s="87">
        <f t="shared" si="7"/>
        <v>0</v>
      </c>
      <c r="Q67" s="88" t="s">
        <v>1929</v>
      </c>
    </row>
    <row r="68" spans="1:17" s="41" customFormat="1" ht="12.75" x14ac:dyDescent="0.2">
      <c r="A68" s="92" t="s">
        <v>1938</v>
      </c>
      <c r="B68" s="92" t="s">
        <v>2048</v>
      </c>
      <c r="C68" s="87" t="s">
        <v>1</v>
      </c>
      <c r="D68" s="92" t="s">
        <v>2051</v>
      </c>
      <c r="E68" s="39">
        <v>0.90910000000000002</v>
      </c>
      <c r="F68" s="40">
        <v>10</v>
      </c>
      <c r="G68" s="39">
        <v>9.0899999999999995E-2</v>
      </c>
      <c r="H68" s="40">
        <v>1</v>
      </c>
      <c r="I68" s="40">
        <v>11</v>
      </c>
      <c r="J68" s="37">
        <f t="shared" si="4"/>
        <v>1</v>
      </c>
      <c r="K68" s="87" t="s">
        <v>1434</v>
      </c>
      <c r="L68" s="87">
        <f t="shared" si="5"/>
        <v>1</v>
      </c>
      <c r="M68" s="87" t="s">
        <v>1434</v>
      </c>
      <c r="N68" s="87">
        <f t="shared" si="6"/>
        <v>1</v>
      </c>
      <c r="O68" s="87" t="s">
        <v>1434</v>
      </c>
      <c r="P68" s="87">
        <f t="shared" si="7"/>
        <v>0</v>
      </c>
      <c r="Q68" s="88" t="s">
        <v>1929</v>
      </c>
    </row>
    <row r="69" spans="1:17" s="41" customFormat="1" ht="12.75" x14ac:dyDescent="0.2">
      <c r="A69" s="92" t="s">
        <v>1938</v>
      </c>
      <c r="B69" s="92" t="s">
        <v>2052</v>
      </c>
      <c r="C69" s="87" t="s">
        <v>1</v>
      </c>
      <c r="D69" s="92" t="s">
        <v>2053</v>
      </c>
      <c r="E69" s="39">
        <v>0.90910000000000002</v>
      </c>
      <c r="F69" s="40">
        <v>10</v>
      </c>
      <c r="G69" s="39">
        <v>9.0899999999999995E-2</v>
      </c>
      <c r="H69" s="40">
        <v>1</v>
      </c>
      <c r="I69" s="40">
        <v>11</v>
      </c>
      <c r="J69" s="37">
        <f t="shared" si="4"/>
        <v>1</v>
      </c>
      <c r="K69" s="87" t="s">
        <v>1434</v>
      </c>
      <c r="L69" s="87">
        <f t="shared" si="5"/>
        <v>1</v>
      </c>
      <c r="M69" s="87" t="s">
        <v>1434</v>
      </c>
      <c r="N69" s="87">
        <f t="shared" si="6"/>
        <v>1</v>
      </c>
      <c r="O69" s="87" t="s">
        <v>1434</v>
      </c>
      <c r="P69" s="87">
        <f t="shared" si="7"/>
        <v>0</v>
      </c>
      <c r="Q69" s="88" t="s">
        <v>1929</v>
      </c>
    </row>
    <row r="70" spans="1:17" s="41" customFormat="1" ht="12.75" x14ac:dyDescent="0.2">
      <c r="A70" s="92" t="s">
        <v>1938</v>
      </c>
      <c r="B70" s="92" t="s">
        <v>2054</v>
      </c>
      <c r="C70" s="87" t="s">
        <v>1</v>
      </c>
      <c r="D70" s="92" t="s">
        <v>2055</v>
      </c>
      <c r="E70" s="39">
        <v>1</v>
      </c>
      <c r="F70" s="40">
        <v>11</v>
      </c>
      <c r="G70" s="39">
        <v>0</v>
      </c>
      <c r="H70" s="40">
        <v>0</v>
      </c>
      <c r="I70" s="40">
        <v>11</v>
      </c>
      <c r="J70" s="37">
        <f t="shared" si="4"/>
        <v>1</v>
      </c>
      <c r="K70" s="87" t="s">
        <v>1434</v>
      </c>
      <c r="L70" s="87">
        <f t="shared" si="5"/>
        <v>1</v>
      </c>
      <c r="M70" s="87" t="s">
        <v>1434</v>
      </c>
      <c r="N70" s="87">
        <f t="shared" si="6"/>
        <v>1</v>
      </c>
      <c r="O70" s="87" t="s">
        <v>1434</v>
      </c>
      <c r="P70" s="87">
        <f t="shared" si="7"/>
        <v>1</v>
      </c>
      <c r="Q70" s="87" t="s">
        <v>1434</v>
      </c>
    </row>
    <row r="71" spans="1:17" s="41" customFormat="1" ht="12.75" x14ac:dyDescent="0.2">
      <c r="A71" s="92" t="s">
        <v>1938</v>
      </c>
      <c r="B71" s="92" t="s">
        <v>2054</v>
      </c>
      <c r="C71" s="87" t="s">
        <v>1</v>
      </c>
      <c r="D71" s="92" t="s">
        <v>2056</v>
      </c>
      <c r="E71" s="39">
        <v>0.90910000000000002</v>
      </c>
      <c r="F71" s="40">
        <v>10</v>
      </c>
      <c r="G71" s="39">
        <v>9.0899999999999995E-2</v>
      </c>
      <c r="H71" s="40">
        <v>1</v>
      </c>
      <c r="I71" s="40">
        <v>11</v>
      </c>
      <c r="J71" s="37">
        <f t="shared" si="4"/>
        <v>1</v>
      </c>
      <c r="K71" s="87" t="s">
        <v>1434</v>
      </c>
      <c r="L71" s="87">
        <f t="shared" si="5"/>
        <v>1</v>
      </c>
      <c r="M71" s="87" t="s">
        <v>1434</v>
      </c>
      <c r="N71" s="87">
        <f t="shared" si="6"/>
        <v>1</v>
      </c>
      <c r="O71" s="87" t="s">
        <v>1434</v>
      </c>
      <c r="P71" s="87">
        <f t="shared" si="7"/>
        <v>0</v>
      </c>
      <c r="Q71" s="88" t="s">
        <v>1929</v>
      </c>
    </row>
    <row r="72" spans="1:17" s="41" customFormat="1" ht="12.75" x14ac:dyDescent="0.2">
      <c r="A72" s="92" t="s">
        <v>1938</v>
      </c>
      <c r="B72" s="92" t="s">
        <v>2054</v>
      </c>
      <c r="C72" s="87" t="s">
        <v>1</v>
      </c>
      <c r="D72" s="92" t="s">
        <v>2057</v>
      </c>
      <c r="E72" s="39">
        <v>0.90910000000000002</v>
      </c>
      <c r="F72" s="40">
        <v>10</v>
      </c>
      <c r="G72" s="39">
        <v>9.0899999999999995E-2</v>
      </c>
      <c r="H72" s="40">
        <v>1</v>
      </c>
      <c r="I72" s="40">
        <v>11</v>
      </c>
      <c r="J72" s="37">
        <f t="shared" si="4"/>
        <v>1</v>
      </c>
      <c r="K72" s="87" t="s">
        <v>1434</v>
      </c>
      <c r="L72" s="87">
        <f t="shared" si="5"/>
        <v>1</v>
      </c>
      <c r="M72" s="87" t="s">
        <v>1434</v>
      </c>
      <c r="N72" s="87">
        <f t="shared" si="6"/>
        <v>1</v>
      </c>
      <c r="O72" s="87" t="s">
        <v>1434</v>
      </c>
      <c r="P72" s="87">
        <f t="shared" si="7"/>
        <v>0</v>
      </c>
      <c r="Q72" s="88" t="s">
        <v>1929</v>
      </c>
    </row>
    <row r="73" spans="1:17" s="41" customFormat="1" ht="12.75" x14ac:dyDescent="0.2">
      <c r="A73" s="92" t="s">
        <v>1938</v>
      </c>
      <c r="B73" s="92" t="s">
        <v>2058</v>
      </c>
      <c r="C73" s="87" t="s">
        <v>1</v>
      </c>
      <c r="D73" s="92" t="s">
        <v>2059</v>
      </c>
      <c r="E73" s="39">
        <v>0.90910000000000002</v>
      </c>
      <c r="F73" s="40">
        <v>10</v>
      </c>
      <c r="G73" s="39">
        <v>9.0899999999999995E-2</v>
      </c>
      <c r="H73" s="40">
        <v>1</v>
      </c>
      <c r="I73" s="40">
        <v>11</v>
      </c>
      <c r="J73" s="37">
        <f t="shared" si="4"/>
        <v>1</v>
      </c>
      <c r="K73" s="87" t="s">
        <v>1434</v>
      </c>
      <c r="L73" s="87">
        <f t="shared" si="5"/>
        <v>1</v>
      </c>
      <c r="M73" s="87" t="s">
        <v>1434</v>
      </c>
      <c r="N73" s="87">
        <f t="shared" si="6"/>
        <v>1</v>
      </c>
      <c r="O73" s="87" t="s">
        <v>1434</v>
      </c>
      <c r="P73" s="87">
        <f t="shared" si="7"/>
        <v>0</v>
      </c>
      <c r="Q73" s="88" t="s">
        <v>1929</v>
      </c>
    </row>
    <row r="74" spans="1:17" s="41" customFormat="1" ht="12.75" x14ac:dyDescent="0.2">
      <c r="A74" s="92" t="s">
        <v>1939</v>
      </c>
      <c r="B74" s="92" t="s">
        <v>2060</v>
      </c>
      <c r="C74" s="87" t="s">
        <v>1</v>
      </c>
      <c r="D74" s="92" t="s">
        <v>2061</v>
      </c>
      <c r="E74" s="39">
        <v>1</v>
      </c>
      <c r="F74" s="40">
        <v>9</v>
      </c>
      <c r="G74" s="39">
        <v>0</v>
      </c>
      <c r="H74" s="40">
        <v>0</v>
      </c>
      <c r="I74" s="40">
        <v>9</v>
      </c>
      <c r="J74" s="37">
        <f t="shared" si="4"/>
        <v>1</v>
      </c>
      <c r="K74" s="87" t="s">
        <v>1434</v>
      </c>
      <c r="L74" s="87">
        <f t="shared" si="5"/>
        <v>1</v>
      </c>
      <c r="M74" s="87" t="s">
        <v>1434</v>
      </c>
      <c r="N74" s="87">
        <f t="shared" si="6"/>
        <v>1</v>
      </c>
      <c r="O74" s="87" t="s">
        <v>1434</v>
      </c>
      <c r="P74" s="87">
        <f t="shared" si="7"/>
        <v>1</v>
      </c>
      <c r="Q74" s="87" t="s">
        <v>1434</v>
      </c>
    </row>
    <row r="75" spans="1:17" s="41" customFormat="1" ht="12.75" x14ac:dyDescent="0.2">
      <c r="A75" s="92" t="s">
        <v>1939</v>
      </c>
      <c r="B75" s="92" t="s">
        <v>2062</v>
      </c>
      <c r="C75" s="87" t="s">
        <v>1</v>
      </c>
      <c r="D75" s="92" t="s">
        <v>2063</v>
      </c>
      <c r="E75" s="39">
        <v>1</v>
      </c>
      <c r="F75" s="40">
        <v>9</v>
      </c>
      <c r="G75" s="39">
        <v>0</v>
      </c>
      <c r="H75" s="40">
        <v>0</v>
      </c>
      <c r="I75" s="40">
        <v>9</v>
      </c>
      <c r="J75" s="37">
        <f t="shared" si="4"/>
        <v>1</v>
      </c>
      <c r="K75" s="87" t="s">
        <v>1434</v>
      </c>
      <c r="L75" s="87">
        <f t="shared" si="5"/>
        <v>1</v>
      </c>
      <c r="M75" s="87" t="s">
        <v>1434</v>
      </c>
      <c r="N75" s="87">
        <f t="shared" si="6"/>
        <v>1</v>
      </c>
      <c r="O75" s="87" t="s">
        <v>1434</v>
      </c>
      <c r="P75" s="87">
        <f t="shared" si="7"/>
        <v>1</v>
      </c>
      <c r="Q75" s="87" t="s">
        <v>1434</v>
      </c>
    </row>
    <row r="76" spans="1:17" s="41" customFormat="1" ht="12.75" x14ac:dyDescent="0.2">
      <c r="A76" s="92" t="s">
        <v>1939</v>
      </c>
      <c r="B76" s="92" t="s">
        <v>2064</v>
      </c>
      <c r="C76" s="87" t="s">
        <v>1</v>
      </c>
      <c r="D76" s="92" t="s">
        <v>2065</v>
      </c>
      <c r="E76" s="39">
        <v>1</v>
      </c>
      <c r="F76" s="40">
        <v>9</v>
      </c>
      <c r="G76" s="39">
        <v>0</v>
      </c>
      <c r="H76" s="40">
        <v>0</v>
      </c>
      <c r="I76" s="40">
        <v>9</v>
      </c>
      <c r="J76" s="37">
        <f t="shared" si="4"/>
        <v>1</v>
      </c>
      <c r="K76" s="87" t="s">
        <v>1434</v>
      </c>
      <c r="L76" s="87">
        <f t="shared" si="5"/>
        <v>1</v>
      </c>
      <c r="M76" s="87" t="s">
        <v>1434</v>
      </c>
      <c r="N76" s="87">
        <f t="shared" si="6"/>
        <v>1</v>
      </c>
      <c r="O76" s="87" t="s">
        <v>1434</v>
      </c>
      <c r="P76" s="87">
        <f t="shared" si="7"/>
        <v>1</v>
      </c>
      <c r="Q76" s="87" t="s">
        <v>1434</v>
      </c>
    </row>
    <row r="77" spans="1:17" s="41" customFormat="1" ht="33" customHeight="1" x14ac:dyDescent="0.2">
      <c r="A77" s="92" t="s">
        <v>1940</v>
      </c>
      <c r="B77" s="92" t="s">
        <v>2066</v>
      </c>
      <c r="C77" s="87" t="s">
        <v>1</v>
      </c>
      <c r="D77" s="92" t="s">
        <v>2067</v>
      </c>
      <c r="E77" s="39">
        <v>1</v>
      </c>
      <c r="F77" s="40">
        <v>9</v>
      </c>
      <c r="G77" s="39">
        <v>0</v>
      </c>
      <c r="H77" s="40">
        <v>0</v>
      </c>
      <c r="I77" s="40">
        <v>9</v>
      </c>
      <c r="J77" s="37">
        <f t="shared" si="4"/>
        <v>1</v>
      </c>
      <c r="K77" s="87" t="s">
        <v>1434</v>
      </c>
      <c r="L77" s="87">
        <f t="shared" si="5"/>
        <v>1</v>
      </c>
      <c r="M77" s="87" t="s">
        <v>1434</v>
      </c>
      <c r="N77" s="87">
        <f t="shared" si="6"/>
        <v>1</v>
      </c>
      <c r="O77" s="87" t="s">
        <v>1434</v>
      </c>
      <c r="P77" s="87">
        <f t="shared" si="7"/>
        <v>1</v>
      </c>
      <c r="Q77" s="87" t="s">
        <v>1434</v>
      </c>
    </row>
    <row r="78" spans="1:17" s="41" customFormat="1" ht="12.75" x14ac:dyDescent="0.2">
      <c r="A78" s="92" t="s">
        <v>1940</v>
      </c>
      <c r="B78" s="92" t="s">
        <v>2066</v>
      </c>
      <c r="C78" s="87" t="s">
        <v>1</v>
      </c>
      <c r="D78" s="92" t="s">
        <v>2068</v>
      </c>
      <c r="E78" s="39">
        <v>1</v>
      </c>
      <c r="F78" s="40">
        <v>9</v>
      </c>
      <c r="G78" s="39">
        <v>0</v>
      </c>
      <c r="H78" s="40">
        <v>0</v>
      </c>
      <c r="I78" s="40">
        <v>9</v>
      </c>
      <c r="J78" s="37">
        <f t="shared" si="4"/>
        <v>1</v>
      </c>
      <c r="K78" s="87" t="s">
        <v>1434</v>
      </c>
      <c r="L78" s="87">
        <f t="shared" si="5"/>
        <v>1</v>
      </c>
      <c r="M78" s="87" t="s">
        <v>1434</v>
      </c>
      <c r="N78" s="87">
        <f t="shared" si="6"/>
        <v>1</v>
      </c>
      <c r="O78" s="87" t="s">
        <v>1434</v>
      </c>
      <c r="P78" s="87">
        <f t="shared" si="7"/>
        <v>1</v>
      </c>
      <c r="Q78" s="87" t="s">
        <v>1434</v>
      </c>
    </row>
    <row r="79" spans="1:17" s="41" customFormat="1" ht="12.75" x14ac:dyDescent="0.2">
      <c r="A79" s="92" t="s">
        <v>1940</v>
      </c>
      <c r="B79" s="92" t="s">
        <v>2066</v>
      </c>
      <c r="C79" s="87" t="s">
        <v>1</v>
      </c>
      <c r="D79" s="92" t="s">
        <v>2069</v>
      </c>
      <c r="E79" s="39">
        <v>1</v>
      </c>
      <c r="F79" s="40">
        <v>8</v>
      </c>
      <c r="G79" s="39">
        <v>0</v>
      </c>
      <c r="H79" s="40">
        <v>0</v>
      </c>
      <c r="I79" s="40">
        <v>8</v>
      </c>
      <c r="J79" s="37">
        <f t="shared" si="4"/>
        <v>1</v>
      </c>
      <c r="K79" s="87" t="s">
        <v>1434</v>
      </c>
      <c r="L79" s="87">
        <f t="shared" si="5"/>
        <v>1</v>
      </c>
      <c r="M79" s="87" t="s">
        <v>1434</v>
      </c>
      <c r="N79" s="87">
        <f t="shared" si="6"/>
        <v>1</v>
      </c>
      <c r="O79" s="87" t="s">
        <v>1434</v>
      </c>
      <c r="P79" s="87">
        <f t="shared" si="7"/>
        <v>1</v>
      </c>
      <c r="Q79" s="87" t="s">
        <v>1434</v>
      </c>
    </row>
    <row r="80" spans="1:17" s="41" customFormat="1" ht="12.75" x14ac:dyDescent="0.2">
      <c r="A80" s="92" t="s">
        <v>1940</v>
      </c>
      <c r="B80" s="92" t="s">
        <v>2070</v>
      </c>
      <c r="C80" s="87" t="s">
        <v>1</v>
      </c>
      <c r="D80" s="92" t="s">
        <v>2071</v>
      </c>
      <c r="E80" s="39">
        <v>1</v>
      </c>
      <c r="F80" s="40">
        <v>9</v>
      </c>
      <c r="G80" s="39">
        <v>0</v>
      </c>
      <c r="H80" s="40">
        <v>0</v>
      </c>
      <c r="I80" s="40">
        <v>9</v>
      </c>
      <c r="J80" s="37">
        <f t="shared" si="4"/>
        <v>1</v>
      </c>
      <c r="K80" s="87" t="s">
        <v>1434</v>
      </c>
      <c r="L80" s="87">
        <f t="shared" si="5"/>
        <v>1</v>
      </c>
      <c r="M80" s="87" t="s">
        <v>1434</v>
      </c>
      <c r="N80" s="87">
        <f t="shared" si="6"/>
        <v>1</v>
      </c>
      <c r="O80" s="87" t="s">
        <v>1434</v>
      </c>
      <c r="P80" s="87">
        <f t="shared" si="7"/>
        <v>1</v>
      </c>
      <c r="Q80" s="87" t="s">
        <v>1434</v>
      </c>
    </row>
    <row r="81" spans="1:17" s="41" customFormat="1" ht="12.75" x14ac:dyDescent="0.2">
      <c r="A81" s="92" t="s">
        <v>1940</v>
      </c>
      <c r="B81" s="92" t="s">
        <v>2070</v>
      </c>
      <c r="C81" s="87" t="s">
        <v>1</v>
      </c>
      <c r="D81" s="92" t="s">
        <v>2072</v>
      </c>
      <c r="E81" s="39">
        <v>1</v>
      </c>
      <c r="F81" s="40">
        <v>9</v>
      </c>
      <c r="G81" s="39">
        <v>0</v>
      </c>
      <c r="H81" s="40">
        <v>0</v>
      </c>
      <c r="I81" s="40">
        <v>9</v>
      </c>
      <c r="J81" s="37">
        <f t="shared" si="4"/>
        <v>1</v>
      </c>
      <c r="K81" s="87" t="s">
        <v>1434</v>
      </c>
      <c r="L81" s="87">
        <f t="shared" si="5"/>
        <v>1</v>
      </c>
      <c r="M81" s="87" t="s">
        <v>1434</v>
      </c>
      <c r="N81" s="87">
        <f t="shared" si="6"/>
        <v>1</v>
      </c>
      <c r="O81" s="87" t="s">
        <v>1434</v>
      </c>
      <c r="P81" s="87">
        <f t="shared" si="7"/>
        <v>1</v>
      </c>
      <c r="Q81" s="87" t="s">
        <v>1434</v>
      </c>
    </row>
    <row r="82" spans="1:17" s="41" customFormat="1" ht="12.75" x14ac:dyDescent="0.2">
      <c r="A82" s="92" t="s">
        <v>1940</v>
      </c>
      <c r="B82" s="92" t="s">
        <v>2073</v>
      </c>
      <c r="C82" s="87" t="s">
        <v>1</v>
      </c>
      <c r="D82" s="92" t="s">
        <v>2074</v>
      </c>
      <c r="E82" s="39">
        <v>1</v>
      </c>
      <c r="F82" s="40">
        <v>9</v>
      </c>
      <c r="G82" s="39">
        <v>0</v>
      </c>
      <c r="H82" s="40">
        <v>0</v>
      </c>
      <c r="I82" s="40">
        <v>9</v>
      </c>
      <c r="J82" s="37">
        <f t="shared" si="4"/>
        <v>1</v>
      </c>
      <c r="K82" s="87" t="s">
        <v>1434</v>
      </c>
      <c r="L82" s="87">
        <f t="shared" si="5"/>
        <v>1</v>
      </c>
      <c r="M82" s="87" t="s">
        <v>1434</v>
      </c>
      <c r="N82" s="87">
        <f t="shared" si="6"/>
        <v>1</v>
      </c>
      <c r="O82" s="87" t="s">
        <v>1434</v>
      </c>
      <c r="P82" s="87">
        <f t="shared" si="7"/>
        <v>1</v>
      </c>
      <c r="Q82" s="87" t="s">
        <v>1434</v>
      </c>
    </row>
    <row r="83" spans="1:17" s="41" customFormat="1" ht="12.75" x14ac:dyDescent="0.2">
      <c r="A83" s="92" t="s">
        <v>1940</v>
      </c>
      <c r="B83" s="92" t="s">
        <v>2073</v>
      </c>
      <c r="C83" s="87" t="s">
        <v>1</v>
      </c>
      <c r="D83" s="92" t="s">
        <v>2075</v>
      </c>
      <c r="E83" s="39">
        <v>1</v>
      </c>
      <c r="F83" s="40">
        <v>9</v>
      </c>
      <c r="G83" s="39">
        <v>0</v>
      </c>
      <c r="H83" s="40">
        <v>0</v>
      </c>
      <c r="I83" s="40">
        <v>9</v>
      </c>
      <c r="J83" s="37">
        <f t="shared" si="4"/>
        <v>1</v>
      </c>
      <c r="K83" s="87" t="s">
        <v>1434</v>
      </c>
      <c r="L83" s="87">
        <f t="shared" si="5"/>
        <v>1</v>
      </c>
      <c r="M83" s="87" t="s">
        <v>1434</v>
      </c>
      <c r="N83" s="87">
        <f t="shared" si="6"/>
        <v>1</v>
      </c>
      <c r="O83" s="87" t="s">
        <v>1434</v>
      </c>
      <c r="P83" s="87">
        <f t="shared" si="7"/>
        <v>1</v>
      </c>
      <c r="Q83" s="87" t="s">
        <v>1434</v>
      </c>
    </row>
    <row r="84" spans="1:17" s="41" customFormat="1" ht="12.75" x14ac:dyDescent="0.2">
      <c r="A84" s="92" t="s">
        <v>1940</v>
      </c>
      <c r="B84" s="92" t="s">
        <v>2073</v>
      </c>
      <c r="C84" s="87" t="s">
        <v>1</v>
      </c>
      <c r="D84" s="92" t="s">
        <v>2076</v>
      </c>
      <c r="E84" s="39">
        <v>1</v>
      </c>
      <c r="F84" s="40">
        <v>9</v>
      </c>
      <c r="G84" s="39">
        <v>0</v>
      </c>
      <c r="H84" s="40">
        <v>0</v>
      </c>
      <c r="I84" s="40">
        <v>9</v>
      </c>
      <c r="J84" s="37">
        <f t="shared" si="4"/>
        <v>1</v>
      </c>
      <c r="K84" s="87" t="s">
        <v>1434</v>
      </c>
      <c r="L84" s="87">
        <f t="shared" si="5"/>
        <v>1</v>
      </c>
      <c r="M84" s="87" t="s">
        <v>1434</v>
      </c>
      <c r="N84" s="87">
        <f t="shared" si="6"/>
        <v>1</v>
      </c>
      <c r="O84" s="87" t="s">
        <v>1434</v>
      </c>
      <c r="P84" s="87">
        <f t="shared" si="7"/>
        <v>1</v>
      </c>
      <c r="Q84" s="87" t="s">
        <v>1434</v>
      </c>
    </row>
    <row r="85" spans="1:17" s="41" customFormat="1" ht="12.75" x14ac:dyDescent="0.2">
      <c r="A85" s="92" t="s">
        <v>1940</v>
      </c>
      <c r="B85" s="92" t="s">
        <v>2073</v>
      </c>
      <c r="C85" s="87" t="s">
        <v>1</v>
      </c>
      <c r="D85" s="92" t="s">
        <v>2077</v>
      </c>
      <c r="E85" s="39">
        <v>1</v>
      </c>
      <c r="F85" s="40">
        <v>9</v>
      </c>
      <c r="G85" s="39">
        <v>0</v>
      </c>
      <c r="H85" s="40">
        <v>0</v>
      </c>
      <c r="I85" s="40">
        <v>9</v>
      </c>
      <c r="J85" s="37">
        <f t="shared" si="4"/>
        <v>1</v>
      </c>
      <c r="K85" s="87" t="s">
        <v>1434</v>
      </c>
      <c r="L85" s="87">
        <f t="shared" si="5"/>
        <v>1</v>
      </c>
      <c r="M85" s="87" t="s">
        <v>1434</v>
      </c>
      <c r="N85" s="87">
        <f t="shared" si="6"/>
        <v>1</v>
      </c>
      <c r="O85" s="87" t="s">
        <v>1434</v>
      </c>
      <c r="P85" s="87">
        <f t="shared" si="7"/>
        <v>1</v>
      </c>
      <c r="Q85" s="87" t="s">
        <v>1434</v>
      </c>
    </row>
    <row r="86" spans="1:17" s="41" customFormat="1" ht="12.75" x14ac:dyDescent="0.2">
      <c r="A86" s="92" t="s">
        <v>1940</v>
      </c>
      <c r="B86" s="92" t="s">
        <v>2078</v>
      </c>
      <c r="C86" s="87" t="s">
        <v>1</v>
      </c>
      <c r="D86" s="92" t="s">
        <v>2079</v>
      </c>
      <c r="E86" s="39">
        <v>1</v>
      </c>
      <c r="F86" s="40">
        <v>9</v>
      </c>
      <c r="G86" s="39">
        <v>0</v>
      </c>
      <c r="H86" s="40">
        <v>0</v>
      </c>
      <c r="I86" s="40">
        <v>9</v>
      </c>
      <c r="J86" s="37">
        <f t="shared" si="4"/>
        <v>1</v>
      </c>
      <c r="K86" s="87" t="s">
        <v>1434</v>
      </c>
      <c r="L86" s="87">
        <f t="shared" si="5"/>
        <v>1</v>
      </c>
      <c r="M86" s="87" t="s">
        <v>1434</v>
      </c>
      <c r="N86" s="87">
        <f t="shared" si="6"/>
        <v>1</v>
      </c>
      <c r="O86" s="87" t="s">
        <v>1434</v>
      </c>
      <c r="P86" s="87">
        <f t="shared" si="7"/>
        <v>1</v>
      </c>
      <c r="Q86" s="87" t="s">
        <v>1434</v>
      </c>
    </row>
    <row r="87" spans="1:17" s="41" customFormat="1" ht="12.75" x14ac:dyDescent="0.2">
      <c r="A87" s="92" t="s">
        <v>1940</v>
      </c>
      <c r="B87" s="92" t="s">
        <v>2078</v>
      </c>
      <c r="C87" s="87" t="s">
        <v>1</v>
      </c>
      <c r="D87" s="92" t="s">
        <v>2080</v>
      </c>
      <c r="E87" s="39">
        <v>1</v>
      </c>
      <c r="F87" s="40">
        <v>9</v>
      </c>
      <c r="G87" s="39">
        <v>0</v>
      </c>
      <c r="H87" s="40">
        <v>0</v>
      </c>
      <c r="I87" s="40">
        <v>9</v>
      </c>
      <c r="J87" s="37">
        <f t="shared" si="4"/>
        <v>1</v>
      </c>
      <c r="K87" s="87" t="s">
        <v>1434</v>
      </c>
      <c r="L87" s="87">
        <f t="shared" si="5"/>
        <v>1</v>
      </c>
      <c r="M87" s="87" t="s">
        <v>1434</v>
      </c>
      <c r="N87" s="87">
        <f t="shared" si="6"/>
        <v>1</v>
      </c>
      <c r="O87" s="87" t="s">
        <v>1434</v>
      </c>
      <c r="P87" s="87">
        <f t="shared" si="7"/>
        <v>1</v>
      </c>
      <c r="Q87" s="87" t="s">
        <v>1434</v>
      </c>
    </row>
    <row r="88" spans="1:17" s="41" customFormat="1" ht="12.75" x14ac:dyDescent="0.2">
      <c r="A88" s="92" t="s">
        <v>1940</v>
      </c>
      <c r="B88" s="92" t="s">
        <v>2081</v>
      </c>
      <c r="C88" s="87" t="s">
        <v>1</v>
      </c>
      <c r="D88" s="92" t="s">
        <v>2082</v>
      </c>
      <c r="E88" s="39">
        <v>1</v>
      </c>
      <c r="F88" s="40">
        <v>9</v>
      </c>
      <c r="G88" s="39">
        <v>0</v>
      </c>
      <c r="H88" s="40">
        <v>0</v>
      </c>
      <c r="I88" s="40">
        <v>9</v>
      </c>
      <c r="J88" s="37">
        <f t="shared" si="4"/>
        <v>1</v>
      </c>
      <c r="K88" s="87" t="s">
        <v>1434</v>
      </c>
      <c r="L88" s="87">
        <f t="shared" si="5"/>
        <v>1</v>
      </c>
      <c r="M88" s="87" t="s">
        <v>1434</v>
      </c>
      <c r="N88" s="87">
        <f t="shared" si="6"/>
        <v>1</v>
      </c>
      <c r="O88" s="87" t="s">
        <v>1434</v>
      </c>
      <c r="P88" s="87">
        <f t="shared" si="7"/>
        <v>1</v>
      </c>
      <c r="Q88" s="87" t="s">
        <v>1434</v>
      </c>
    </row>
    <row r="89" spans="1:17" s="41" customFormat="1" ht="12.75" x14ac:dyDescent="0.2">
      <c r="A89" s="92" t="s">
        <v>1940</v>
      </c>
      <c r="B89" s="92" t="s">
        <v>2081</v>
      </c>
      <c r="C89" s="87" t="s">
        <v>1</v>
      </c>
      <c r="D89" s="92" t="s">
        <v>2083</v>
      </c>
      <c r="E89" s="39">
        <v>1</v>
      </c>
      <c r="F89" s="40">
        <v>9</v>
      </c>
      <c r="G89" s="39">
        <v>0</v>
      </c>
      <c r="H89" s="40">
        <v>0</v>
      </c>
      <c r="I89" s="40">
        <v>9</v>
      </c>
      <c r="J89" s="37">
        <f t="shared" si="4"/>
        <v>1</v>
      </c>
      <c r="K89" s="87" t="s">
        <v>1434</v>
      </c>
      <c r="L89" s="87">
        <f t="shared" si="5"/>
        <v>1</v>
      </c>
      <c r="M89" s="87" t="s">
        <v>1434</v>
      </c>
      <c r="N89" s="87">
        <f t="shared" si="6"/>
        <v>1</v>
      </c>
      <c r="O89" s="87" t="s">
        <v>1434</v>
      </c>
      <c r="P89" s="87">
        <f t="shared" si="7"/>
        <v>1</v>
      </c>
      <c r="Q89" s="87" t="s">
        <v>1434</v>
      </c>
    </row>
    <row r="90" spans="1:17" s="41" customFormat="1" ht="12.75" x14ac:dyDescent="0.2">
      <c r="A90" s="105" t="s">
        <v>1941</v>
      </c>
      <c r="B90" s="105" t="s">
        <v>2084</v>
      </c>
      <c r="C90" s="104" t="s">
        <v>1</v>
      </c>
      <c r="D90" s="106" t="s">
        <v>2085</v>
      </c>
      <c r="E90" s="107">
        <v>1</v>
      </c>
      <c r="F90" s="108">
        <v>13</v>
      </c>
      <c r="G90" s="107">
        <v>0</v>
      </c>
      <c r="H90" s="108">
        <v>0</v>
      </c>
      <c r="I90" s="108">
        <v>13</v>
      </c>
      <c r="J90" s="37">
        <f t="shared" si="4"/>
        <v>1</v>
      </c>
      <c r="K90" s="87" t="s">
        <v>1434</v>
      </c>
      <c r="L90" s="87">
        <f t="shared" si="5"/>
        <v>1</v>
      </c>
      <c r="M90" s="87" t="s">
        <v>1434</v>
      </c>
      <c r="N90" s="87">
        <f t="shared" si="6"/>
        <v>1</v>
      </c>
      <c r="O90" s="87" t="s">
        <v>1434</v>
      </c>
      <c r="P90" s="87">
        <f t="shared" si="7"/>
        <v>1</v>
      </c>
      <c r="Q90" s="87" t="s">
        <v>1434</v>
      </c>
    </row>
    <row r="91" spans="1:17" s="41" customFormat="1" ht="12.75" x14ac:dyDescent="0.2">
      <c r="A91" s="105" t="s">
        <v>1941</v>
      </c>
      <c r="B91" s="105" t="s">
        <v>2086</v>
      </c>
      <c r="C91" s="104" t="s">
        <v>1</v>
      </c>
      <c r="D91" s="106" t="s">
        <v>2087</v>
      </c>
      <c r="E91" s="107">
        <v>0.92310000000000003</v>
      </c>
      <c r="F91" s="108">
        <v>12</v>
      </c>
      <c r="G91" s="107">
        <v>7.6899999999999996E-2</v>
      </c>
      <c r="H91" s="108">
        <v>1</v>
      </c>
      <c r="I91" s="108">
        <v>13</v>
      </c>
      <c r="J91" s="37">
        <f t="shared" si="4"/>
        <v>1</v>
      </c>
      <c r="K91" s="87" t="s">
        <v>1434</v>
      </c>
      <c r="L91" s="87">
        <f t="shared" si="5"/>
        <v>1</v>
      </c>
      <c r="M91" s="87" t="s">
        <v>1434</v>
      </c>
      <c r="N91" s="87">
        <f t="shared" si="6"/>
        <v>1</v>
      </c>
      <c r="O91" s="87" t="s">
        <v>1434</v>
      </c>
      <c r="P91" s="87">
        <f t="shared" si="7"/>
        <v>0</v>
      </c>
      <c r="Q91" s="88" t="s">
        <v>1929</v>
      </c>
    </row>
    <row r="92" spans="1:17" s="41" customFormat="1" ht="12.75" x14ac:dyDescent="0.2">
      <c r="A92" s="105" t="s">
        <v>1941</v>
      </c>
      <c r="B92" s="105" t="s">
        <v>2088</v>
      </c>
      <c r="C92" s="104" t="s">
        <v>1</v>
      </c>
      <c r="D92" s="106" t="s">
        <v>2089</v>
      </c>
      <c r="E92" s="107">
        <v>1</v>
      </c>
      <c r="F92" s="108">
        <v>11</v>
      </c>
      <c r="G92" s="107">
        <v>0</v>
      </c>
      <c r="H92" s="108">
        <v>0</v>
      </c>
      <c r="I92" s="108">
        <v>11</v>
      </c>
      <c r="J92" s="37">
        <f t="shared" si="4"/>
        <v>1</v>
      </c>
      <c r="K92" s="87" t="s">
        <v>1434</v>
      </c>
      <c r="L92" s="87">
        <f t="shared" si="5"/>
        <v>1</v>
      </c>
      <c r="M92" s="87" t="s">
        <v>1434</v>
      </c>
      <c r="N92" s="87">
        <f t="shared" si="6"/>
        <v>1</v>
      </c>
      <c r="O92" s="87" t="s">
        <v>1434</v>
      </c>
      <c r="P92" s="87">
        <f t="shared" si="7"/>
        <v>1</v>
      </c>
      <c r="Q92" s="87" t="s">
        <v>1434</v>
      </c>
    </row>
    <row r="93" spans="1:17" s="41" customFormat="1" ht="12.75" x14ac:dyDescent="0.2">
      <c r="A93" s="92" t="s">
        <v>1942</v>
      </c>
      <c r="B93" s="92" t="s">
        <v>2090</v>
      </c>
      <c r="C93" s="87" t="s">
        <v>1</v>
      </c>
      <c r="D93" s="92" t="s">
        <v>2091</v>
      </c>
      <c r="E93" s="39">
        <v>1</v>
      </c>
      <c r="F93" s="40">
        <v>14</v>
      </c>
      <c r="G93" s="39">
        <v>0</v>
      </c>
      <c r="H93" s="40">
        <v>0</v>
      </c>
      <c r="I93" s="40">
        <v>14</v>
      </c>
      <c r="J93" s="37">
        <f t="shared" si="4"/>
        <v>1</v>
      </c>
      <c r="K93" s="87" t="s">
        <v>1434</v>
      </c>
      <c r="L93" s="87">
        <f t="shared" si="5"/>
        <v>1</v>
      </c>
      <c r="M93" s="87" t="s">
        <v>1434</v>
      </c>
      <c r="N93" s="87">
        <f t="shared" si="6"/>
        <v>1</v>
      </c>
      <c r="O93" s="87" t="s">
        <v>1434</v>
      </c>
      <c r="P93" s="87">
        <f t="shared" si="7"/>
        <v>1</v>
      </c>
      <c r="Q93" s="87" t="s">
        <v>1434</v>
      </c>
    </row>
    <row r="94" spans="1:17" s="41" customFormat="1" ht="12.75" x14ac:dyDescent="0.2">
      <c r="A94" s="92" t="s">
        <v>1942</v>
      </c>
      <c r="B94" s="92" t="s">
        <v>2090</v>
      </c>
      <c r="C94" s="87" t="s">
        <v>1</v>
      </c>
      <c r="D94" s="92" t="s">
        <v>2092</v>
      </c>
      <c r="E94" s="39">
        <v>0.92859999999999998</v>
      </c>
      <c r="F94" s="40">
        <v>13</v>
      </c>
      <c r="G94" s="39">
        <v>7.1400000000000005E-2</v>
      </c>
      <c r="H94" s="40">
        <v>1</v>
      </c>
      <c r="I94" s="40">
        <v>14</v>
      </c>
      <c r="J94" s="37">
        <f t="shared" si="4"/>
        <v>1</v>
      </c>
      <c r="K94" s="87" t="s">
        <v>1434</v>
      </c>
      <c r="L94" s="87">
        <f t="shared" si="5"/>
        <v>1</v>
      </c>
      <c r="M94" s="87" t="s">
        <v>1434</v>
      </c>
      <c r="N94" s="87">
        <f t="shared" si="6"/>
        <v>1</v>
      </c>
      <c r="O94" s="87" t="s">
        <v>1434</v>
      </c>
      <c r="P94" s="87">
        <f t="shared" si="7"/>
        <v>0</v>
      </c>
      <c r="Q94" s="88" t="s">
        <v>1929</v>
      </c>
    </row>
    <row r="95" spans="1:17" s="41" customFormat="1" ht="12.75" x14ac:dyDescent="0.2">
      <c r="A95" s="92" t="s">
        <v>1942</v>
      </c>
      <c r="B95" s="92" t="s">
        <v>2093</v>
      </c>
      <c r="C95" s="87" t="s">
        <v>1</v>
      </c>
      <c r="D95" s="92" t="s">
        <v>2094</v>
      </c>
      <c r="E95" s="39">
        <v>0.92310000000000003</v>
      </c>
      <c r="F95" s="40">
        <v>12</v>
      </c>
      <c r="G95" s="39">
        <v>7.6899999999999996E-2</v>
      </c>
      <c r="H95" s="40">
        <v>1</v>
      </c>
      <c r="I95" s="40">
        <v>13</v>
      </c>
      <c r="J95" s="37">
        <f t="shared" si="4"/>
        <v>1</v>
      </c>
      <c r="K95" s="87" t="s">
        <v>1434</v>
      </c>
      <c r="L95" s="87">
        <f t="shared" si="5"/>
        <v>1</v>
      </c>
      <c r="M95" s="87" t="s">
        <v>1434</v>
      </c>
      <c r="N95" s="87">
        <f t="shared" si="6"/>
        <v>1</v>
      </c>
      <c r="O95" s="87" t="s">
        <v>1434</v>
      </c>
      <c r="P95" s="87">
        <f t="shared" si="7"/>
        <v>0</v>
      </c>
      <c r="Q95" s="88" t="s">
        <v>1929</v>
      </c>
    </row>
    <row r="96" spans="1:17" s="41" customFormat="1" ht="12.75" x14ac:dyDescent="0.2">
      <c r="A96" s="92" t="s">
        <v>1942</v>
      </c>
      <c r="B96" s="92" t="s">
        <v>2093</v>
      </c>
      <c r="C96" s="87" t="s">
        <v>1</v>
      </c>
      <c r="D96" s="92" t="s">
        <v>2095</v>
      </c>
      <c r="E96" s="39">
        <v>0.92310000000000003</v>
      </c>
      <c r="F96" s="40">
        <v>12</v>
      </c>
      <c r="G96" s="39">
        <v>7.6899999999999996E-2</v>
      </c>
      <c r="H96" s="40">
        <v>1</v>
      </c>
      <c r="I96" s="40">
        <v>13</v>
      </c>
      <c r="J96" s="37">
        <f t="shared" si="4"/>
        <v>1</v>
      </c>
      <c r="K96" s="87" t="s">
        <v>1434</v>
      </c>
      <c r="L96" s="87">
        <f t="shared" si="5"/>
        <v>1</v>
      </c>
      <c r="M96" s="87" t="s">
        <v>1434</v>
      </c>
      <c r="N96" s="87">
        <f t="shared" si="6"/>
        <v>1</v>
      </c>
      <c r="O96" s="87" t="s">
        <v>1434</v>
      </c>
      <c r="P96" s="87">
        <f t="shared" si="7"/>
        <v>0</v>
      </c>
      <c r="Q96" s="88" t="s">
        <v>1929</v>
      </c>
    </row>
    <row r="97" spans="1:19" s="41" customFormat="1" ht="12.75" x14ac:dyDescent="0.2">
      <c r="A97" s="92" t="s">
        <v>1943</v>
      </c>
      <c r="B97" s="92" t="s">
        <v>2096</v>
      </c>
      <c r="C97" s="87" t="s">
        <v>1</v>
      </c>
      <c r="D97" s="92" t="s">
        <v>2097</v>
      </c>
      <c r="E97" s="39">
        <v>0.92310000000000003</v>
      </c>
      <c r="F97" s="40">
        <v>12</v>
      </c>
      <c r="G97" s="39">
        <v>7.6899999999999996E-2</v>
      </c>
      <c r="H97" s="40">
        <v>1</v>
      </c>
      <c r="I97" s="40">
        <v>13</v>
      </c>
      <c r="J97" s="37">
        <f t="shared" si="4"/>
        <v>1</v>
      </c>
      <c r="K97" s="87" t="s">
        <v>1434</v>
      </c>
      <c r="L97" s="87">
        <f t="shared" si="5"/>
        <v>1</v>
      </c>
      <c r="M97" s="87" t="s">
        <v>1434</v>
      </c>
      <c r="N97" s="87">
        <f t="shared" si="6"/>
        <v>1</v>
      </c>
      <c r="O97" s="87" t="s">
        <v>1434</v>
      </c>
      <c r="P97" s="87">
        <f t="shared" si="7"/>
        <v>0</v>
      </c>
      <c r="Q97" s="88" t="s">
        <v>1929</v>
      </c>
    </row>
    <row r="98" spans="1:19" s="41" customFormat="1" ht="14.1" customHeight="1" x14ac:dyDescent="0.2">
      <c r="A98" s="92" t="s">
        <v>1943</v>
      </c>
      <c r="B98" s="92" t="s">
        <v>2096</v>
      </c>
      <c r="C98" s="87" t="s">
        <v>1</v>
      </c>
      <c r="D98" s="92" t="s">
        <v>2098</v>
      </c>
      <c r="E98" s="39">
        <v>0.92310000000000003</v>
      </c>
      <c r="F98" s="40">
        <v>12</v>
      </c>
      <c r="G98" s="39">
        <v>7.6899999999999996E-2</v>
      </c>
      <c r="H98" s="40">
        <v>1</v>
      </c>
      <c r="I98" s="40">
        <v>13</v>
      </c>
      <c r="J98" s="37">
        <f t="shared" si="4"/>
        <v>1</v>
      </c>
      <c r="K98" s="87" t="s">
        <v>1434</v>
      </c>
      <c r="L98" s="87">
        <f t="shared" si="5"/>
        <v>1</v>
      </c>
      <c r="M98" s="87" t="s">
        <v>1434</v>
      </c>
      <c r="N98" s="87">
        <f t="shared" si="6"/>
        <v>1</v>
      </c>
      <c r="O98" s="87" t="s">
        <v>1434</v>
      </c>
      <c r="P98" s="87">
        <f t="shared" si="7"/>
        <v>0</v>
      </c>
      <c r="Q98" s="88" t="s">
        <v>1929</v>
      </c>
    </row>
    <row r="99" spans="1:19" s="41" customFormat="1" ht="12.75" x14ac:dyDescent="0.2">
      <c r="A99" s="92" t="s">
        <v>1943</v>
      </c>
      <c r="B99" s="92" t="s">
        <v>2096</v>
      </c>
      <c r="C99" s="87" t="s">
        <v>1</v>
      </c>
      <c r="D99" s="98" t="s">
        <v>2099</v>
      </c>
      <c r="E99" s="39">
        <v>0.92310000000000003</v>
      </c>
      <c r="F99" s="40">
        <v>12</v>
      </c>
      <c r="G99" s="39">
        <v>7.6899999999999996E-2</v>
      </c>
      <c r="H99" s="40">
        <v>1</v>
      </c>
      <c r="I99" s="40">
        <v>13</v>
      </c>
      <c r="J99" s="37">
        <f t="shared" si="4"/>
        <v>1</v>
      </c>
      <c r="K99" s="87" t="s">
        <v>1434</v>
      </c>
      <c r="L99" s="87">
        <f t="shared" si="5"/>
        <v>1</v>
      </c>
      <c r="M99" s="87" t="s">
        <v>1434</v>
      </c>
      <c r="N99" s="87">
        <f t="shared" si="6"/>
        <v>1</v>
      </c>
      <c r="O99" s="87" t="s">
        <v>1434</v>
      </c>
      <c r="P99" s="87">
        <f t="shared" si="7"/>
        <v>0</v>
      </c>
      <c r="Q99" s="88" t="s">
        <v>1929</v>
      </c>
    </row>
    <row r="100" spans="1:19" s="41" customFormat="1" ht="12.75" x14ac:dyDescent="0.2">
      <c r="A100" s="92" t="s">
        <v>1944</v>
      </c>
      <c r="B100" s="92" t="s">
        <v>2100</v>
      </c>
      <c r="C100" s="87" t="s">
        <v>1</v>
      </c>
      <c r="D100" s="92" t="s">
        <v>2101</v>
      </c>
      <c r="E100" s="39">
        <v>0.92310000000000003</v>
      </c>
      <c r="F100" s="40">
        <v>12</v>
      </c>
      <c r="G100" s="39">
        <v>7.6899999999999996E-2</v>
      </c>
      <c r="H100" s="40">
        <v>1</v>
      </c>
      <c r="I100" s="40">
        <v>13</v>
      </c>
      <c r="J100" s="37">
        <f t="shared" si="4"/>
        <v>1</v>
      </c>
      <c r="K100" s="87" t="s">
        <v>1434</v>
      </c>
      <c r="L100" s="87">
        <f t="shared" si="5"/>
        <v>1</v>
      </c>
      <c r="M100" s="87" t="s">
        <v>1434</v>
      </c>
      <c r="N100" s="87">
        <f t="shared" si="6"/>
        <v>1</v>
      </c>
      <c r="O100" s="87" t="s">
        <v>1434</v>
      </c>
      <c r="P100" s="87">
        <f t="shared" si="7"/>
        <v>0</v>
      </c>
      <c r="Q100" s="88" t="s">
        <v>1929</v>
      </c>
    </row>
    <row r="101" spans="1:19" s="41" customFormat="1" ht="12.75" x14ac:dyDescent="0.2">
      <c r="A101" s="92" t="s">
        <v>1945</v>
      </c>
      <c r="B101" s="92" t="s">
        <v>2102</v>
      </c>
      <c r="C101" s="87" t="s">
        <v>1</v>
      </c>
      <c r="D101" s="92" t="s">
        <v>2103</v>
      </c>
      <c r="E101" s="39">
        <v>1</v>
      </c>
      <c r="F101" s="40">
        <v>13</v>
      </c>
      <c r="G101" s="39">
        <v>0</v>
      </c>
      <c r="H101" s="40">
        <v>0</v>
      </c>
      <c r="I101" s="40">
        <v>13</v>
      </c>
      <c r="J101" s="37">
        <f t="shared" si="4"/>
        <v>1</v>
      </c>
      <c r="K101" s="87" t="s">
        <v>1434</v>
      </c>
      <c r="L101" s="87">
        <f t="shared" si="5"/>
        <v>1</v>
      </c>
      <c r="M101" s="87" t="s">
        <v>1434</v>
      </c>
      <c r="N101" s="87">
        <f t="shared" si="6"/>
        <v>1</v>
      </c>
      <c r="O101" s="87" t="s">
        <v>1434</v>
      </c>
      <c r="P101" s="87">
        <f t="shared" si="7"/>
        <v>1</v>
      </c>
      <c r="Q101" s="87" t="s">
        <v>1434</v>
      </c>
    </row>
    <row r="102" spans="1:19" s="41" customFormat="1" ht="12.75" x14ac:dyDescent="0.2">
      <c r="A102" s="92" t="s">
        <v>1945</v>
      </c>
      <c r="B102" s="92" t="s">
        <v>2104</v>
      </c>
      <c r="C102" s="87" t="s">
        <v>1</v>
      </c>
      <c r="D102" s="92" t="s">
        <v>2105</v>
      </c>
      <c r="E102" s="39">
        <v>0.92310000000000003</v>
      </c>
      <c r="F102" s="40">
        <v>12</v>
      </c>
      <c r="G102" s="39">
        <v>7.6899999999999996E-2</v>
      </c>
      <c r="H102" s="40">
        <v>1</v>
      </c>
      <c r="I102" s="40">
        <v>13</v>
      </c>
      <c r="J102" s="37">
        <f t="shared" si="4"/>
        <v>1</v>
      </c>
      <c r="K102" s="87" t="s">
        <v>1434</v>
      </c>
      <c r="L102" s="87">
        <f t="shared" si="5"/>
        <v>1</v>
      </c>
      <c r="M102" s="87" t="s">
        <v>1434</v>
      </c>
      <c r="N102" s="87">
        <f t="shared" si="6"/>
        <v>1</v>
      </c>
      <c r="O102" s="87" t="s">
        <v>1434</v>
      </c>
      <c r="P102" s="87">
        <f t="shared" si="7"/>
        <v>0</v>
      </c>
      <c r="Q102" s="88" t="s">
        <v>1929</v>
      </c>
    </row>
    <row r="103" spans="1:19" s="41" customFormat="1" ht="12.75" x14ac:dyDescent="0.2">
      <c r="A103" s="92" t="s">
        <v>1945</v>
      </c>
      <c r="B103" s="92" t="s">
        <v>2106</v>
      </c>
      <c r="C103" s="87" t="s">
        <v>1</v>
      </c>
      <c r="D103" s="92" t="s">
        <v>2107</v>
      </c>
      <c r="E103" s="39">
        <v>0.92310000000000003</v>
      </c>
      <c r="F103" s="40">
        <v>12</v>
      </c>
      <c r="G103" s="39">
        <v>7.6899999999999996E-2</v>
      </c>
      <c r="H103" s="40">
        <v>1</v>
      </c>
      <c r="I103" s="40">
        <v>13</v>
      </c>
      <c r="J103" s="37">
        <f t="shared" si="4"/>
        <v>1</v>
      </c>
      <c r="K103" s="87" t="s">
        <v>1434</v>
      </c>
      <c r="L103" s="87">
        <f t="shared" si="5"/>
        <v>1</v>
      </c>
      <c r="M103" s="87" t="s">
        <v>1434</v>
      </c>
      <c r="N103" s="87">
        <f t="shared" si="6"/>
        <v>1</v>
      </c>
      <c r="O103" s="87" t="s">
        <v>1434</v>
      </c>
      <c r="P103" s="87">
        <f t="shared" si="7"/>
        <v>0</v>
      </c>
      <c r="Q103" s="88" t="s">
        <v>1929</v>
      </c>
    </row>
    <row r="104" spans="1:19" s="54" customFormat="1" ht="12.75" x14ac:dyDescent="0.2">
      <c r="A104" s="93" t="s">
        <v>1932</v>
      </c>
      <c r="B104" s="93" t="s">
        <v>2108</v>
      </c>
      <c r="C104" s="89" t="s">
        <v>1</v>
      </c>
      <c r="D104" s="93" t="s">
        <v>2110</v>
      </c>
      <c r="E104" s="52">
        <v>1</v>
      </c>
      <c r="F104" s="53">
        <v>15</v>
      </c>
      <c r="G104" s="52">
        <v>0</v>
      </c>
      <c r="H104" s="53">
        <v>0</v>
      </c>
      <c r="I104" s="53">
        <v>15</v>
      </c>
      <c r="J104" s="50">
        <f t="shared" si="4"/>
        <v>1</v>
      </c>
      <c r="K104" s="89" t="s">
        <v>1434</v>
      </c>
      <c r="L104" s="89">
        <f t="shared" si="5"/>
        <v>1</v>
      </c>
      <c r="M104" s="89" t="s">
        <v>1434</v>
      </c>
      <c r="N104" s="89">
        <f t="shared" si="6"/>
        <v>1</v>
      </c>
      <c r="O104" s="89" t="s">
        <v>1434</v>
      </c>
      <c r="P104" s="89">
        <f t="shared" si="7"/>
        <v>1</v>
      </c>
      <c r="Q104" s="89" t="s">
        <v>1434</v>
      </c>
    </row>
    <row r="105" spans="1:19" s="54" customFormat="1" ht="12.75" x14ac:dyDescent="0.2">
      <c r="A105" s="93" t="s">
        <v>1932</v>
      </c>
      <c r="B105" s="93" t="s">
        <v>2108</v>
      </c>
      <c r="C105" s="89" t="s">
        <v>1</v>
      </c>
      <c r="D105" s="93" t="s">
        <v>2112</v>
      </c>
      <c r="E105" s="52">
        <v>1</v>
      </c>
      <c r="F105" s="53">
        <v>15</v>
      </c>
      <c r="G105" s="52">
        <v>0</v>
      </c>
      <c r="H105" s="53">
        <v>0</v>
      </c>
      <c r="I105" s="53">
        <v>15</v>
      </c>
      <c r="J105" s="50">
        <f t="shared" si="4"/>
        <v>1</v>
      </c>
      <c r="K105" s="89" t="s">
        <v>1434</v>
      </c>
      <c r="L105" s="89">
        <f t="shared" si="5"/>
        <v>1</v>
      </c>
      <c r="M105" s="89" t="s">
        <v>1434</v>
      </c>
      <c r="N105" s="89">
        <f t="shared" si="6"/>
        <v>1</v>
      </c>
      <c r="O105" s="89" t="s">
        <v>1434</v>
      </c>
      <c r="P105" s="89">
        <f t="shared" si="7"/>
        <v>1</v>
      </c>
      <c r="Q105" s="89" t="s">
        <v>1434</v>
      </c>
      <c r="S105" s="54" t="s">
        <v>2438</v>
      </c>
    </row>
    <row r="106" spans="1:19" s="54" customFormat="1" ht="12.75" x14ac:dyDescent="0.2">
      <c r="A106" s="93" t="s">
        <v>1932</v>
      </c>
      <c r="B106" s="93" t="s">
        <v>1958</v>
      </c>
      <c r="C106" s="89" t="s">
        <v>1</v>
      </c>
      <c r="D106" s="93" t="s">
        <v>2113</v>
      </c>
      <c r="E106" s="52">
        <v>0.93330000000000002</v>
      </c>
      <c r="F106" s="53">
        <v>14</v>
      </c>
      <c r="G106" s="52">
        <v>6.6699999999999995E-2</v>
      </c>
      <c r="H106" s="53">
        <v>1</v>
      </c>
      <c r="I106" s="53">
        <v>15</v>
      </c>
      <c r="J106" s="50">
        <f t="shared" si="4"/>
        <v>1</v>
      </c>
      <c r="K106" s="89" t="s">
        <v>1434</v>
      </c>
      <c r="L106" s="89">
        <f t="shared" si="5"/>
        <v>1</v>
      </c>
      <c r="M106" s="89" t="s">
        <v>1434</v>
      </c>
      <c r="N106" s="89">
        <f t="shared" si="6"/>
        <v>1</v>
      </c>
      <c r="O106" s="89" t="s">
        <v>1434</v>
      </c>
      <c r="P106" s="89">
        <f t="shared" si="7"/>
        <v>0</v>
      </c>
      <c r="Q106" s="88" t="s">
        <v>1929</v>
      </c>
    </row>
    <row r="107" spans="1:19" s="54" customFormat="1" ht="12.75" x14ac:dyDescent="0.2">
      <c r="A107" s="93" t="s">
        <v>1932</v>
      </c>
      <c r="B107" s="93" t="s">
        <v>1958</v>
      </c>
      <c r="C107" s="89" t="s">
        <v>1</v>
      </c>
      <c r="D107" s="93" t="s">
        <v>2116</v>
      </c>
      <c r="E107" s="52">
        <v>0.93330000000000002</v>
      </c>
      <c r="F107" s="53">
        <v>14</v>
      </c>
      <c r="G107" s="52">
        <v>6.6699999999999995E-2</v>
      </c>
      <c r="H107" s="53">
        <v>1</v>
      </c>
      <c r="I107" s="53">
        <v>15</v>
      </c>
      <c r="J107" s="50">
        <f t="shared" si="4"/>
        <v>1</v>
      </c>
      <c r="K107" s="89" t="s">
        <v>1434</v>
      </c>
      <c r="L107" s="89">
        <f t="shared" si="5"/>
        <v>1</v>
      </c>
      <c r="M107" s="89" t="s">
        <v>1434</v>
      </c>
      <c r="N107" s="89">
        <f t="shared" si="6"/>
        <v>1</v>
      </c>
      <c r="O107" s="89" t="s">
        <v>1434</v>
      </c>
      <c r="P107" s="89">
        <f t="shared" si="7"/>
        <v>0</v>
      </c>
      <c r="Q107" s="88" t="s">
        <v>1929</v>
      </c>
    </row>
    <row r="108" spans="1:19" s="54" customFormat="1" ht="12.75" x14ac:dyDescent="0.2">
      <c r="A108" s="93" t="s">
        <v>1932</v>
      </c>
      <c r="B108" s="93" t="s">
        <v>1958</v>
      </c>
      <c r="C108" s="89" t="s">
        <v>1</v>
      </c>
      <c r="D108" s="93" t="s">
        <v>2117</v>
      </c>
      <c r="E108" s="52">
        <v>0.93330000000000002</v>
      </c>
      <c r="F108" s="53">
        <v>14</v>
      </c>
      <c r="G108" s="52">
        <v>6.6699999999999995E-2</v>
      </c>
      <c r="H108" s="53">
        <v>1</v>
      </c>
      <c r="I108" s="53">
        <v>15</v>
      </c>
      <c r="J108" s="50">
        <f t="shared" si="4"/>
        <v>1</v>
      </c>
      <c r="K108" s="89" t="s">
        <v>1434</v>
      </c>
      <c r="L108" s="89">
        <f t="shared" si="5"/>
        <v>1</v>
      </c>
      <c r="M108" s="89" t="s">
        <v>1434</v>
      </c>
      <c r="N108" s="89">
        <f t="shared" si="6"/>
        <v>1</v>
      </c>
      <c r="O108" s="89" t="s">
        <v>1434</v>
      </c>
      <c r="P108" s="89">
        <f t="shared" si="7"/>
        <v>0</v>
      </c>
      <c r="Q108" s="88" t="s">
        <v>1929</v>
      </c>
    </row>
    <row r="109" spans="1:19" s="54" customFormat="1" ht="12.75" x14ac:dyDescent="0.2">
      <c r="A109" s="93" t="s">
        <v>1932</v>
      </c>
      <c r="B109" s="93" t="s">
        <v>2125</v>
      </c>
      <c r="C109" s="89" t="s">
        <v>1</v>
      </c>
      <c r="D109" s="93" t="s">
        <v>2126</v>
      </c>
      <c r="E109" s="52">
        <v>0.93330000000000002</v>
      </c>
      <c r="F109" s="53">
        <v>14</v>
      </c>
      <c r="G109" s="52">
        <v>6.6699999999999995E-2</v>
      </c>
      <c r="H109" s="53">
        <v>1</v>
      </c>
      <c r="I109" s="53">
        <v>15</v>
      </c>
      <c r="J109" s="50">
        <f t="shared" si="4"/>
        <v>1</v>
      </c>
      <c r="K109" s="89" t="s">
        <v>1434</v>
      </c>
      <c r="L109" s="89">
        <f t="shared" si="5"/>
        <v>1</v>
      </c>
      <c r="M109" s="89" t="s">
        <v>1434</v>
      </c>
      <c r="N109" s="89">
        <f t="shared" si="6"/>
        <v>1</v>
      </c>
      <c r="O109" s="89" t="s">
        <v>1434</v>
      </c>
      <c r="P109" s="89">
        <f t="shared" si="7"/>
        <v>0</v>
      </c>
      <c r="Q109" s="88" t="s">
        <v>1929</v>
      </c>
    </row>
    <row r="110" spans="1:19" s="54" customFormat="1" ht="12.75" x14ac:dyDescent="0.2">
      <c r="A110" s="93" t="s">
        <v>1933</v>
      </c>
      <c r="B110" s="93" t="s">
        <v>1963</v>
      </c>
      <c r="C110" s="89" t="s">
        <v>1</v>
      </c>
      <c r="D110" s="93" t="s">
        <v>2131</v>
      </c>
      <c r="E110" s="52">
        <v>0.9375</v>
      </c>
      <c r="F110" s="53">
        <v>15</v>
      </c>
      <c r="G110" s="52">
        <v>6.25E-2</v>
      </c>
      <c r="H110" s="53">
        <v>1</v>
      </c>
      <c r="I110" s="53">
        <v>16</v>
      </c>
      <c r="J110" s="50">
        <f t="shared" si="4"/>
        <v>1</v>
      </c>
      <c r="K110" s="89" t="s">
        <v>1434</v>
      </c>
      <c r="L110" s="89">
        <f t="shared" si="5"/>
        <v>1</v>
      </c>
      <c r="M110" s="89" t="s">
        <v>1434</v>
      </c>
      <c r="N110" s="89">
        <f t="shared" si="6"/>
        <v>1</v>
      </c>
      <c r="O110" s="89" t="s">
        <v>1434</v>
      </c>
      <c r="P110" s="89">
        <f t="shared" si="7"/>
        <v>0</v>
      </c>
      <c r="Q110" s="88" t="s">
        <v>1929</v>
      </c>
    </row>
    <row r="111" spans="1:19" s="54" customFormat="1" ht="12.75" x14ac:dyDescent="0.2">
      <c r="A111" s="93" t="s">
        <v>1933</v>
      </c>
      <c r="B111" s="93" t="s">
        <v>1970</v>
      </c>
      <c r="C111" s="89" t="s">
        <v>1</v>
      </c>
      <c r="D111" s="93" t="s">
        <v>2135</v>
      </c>
      <c r="E111" s="52">
        <v>0.9375</v>
      </c>
      <c r="F111" s="53">
        <v>15</v>
      </c>
      <c r="G111" s="52">
        <v>6.25E-2</v>
      </c>
      <c r="H111" s="53">
        <v>1</v>
      </c>
      <c r="I111" s="53">
        <v>16</v>
      </c>
      <c r="J111" s="50">
        <f t="shared" si="4"/>
        <v>1</v>
      </c>
      <c r="K111" s="89" t="s">
        <v>1434</v>
      </c>
      <c r="L111" s="89">
        <f t="shared" si="5"/>
        <v>1</v>
      </c>
      <c r="M111" s="89" t="s">
        <v>1434</v>
      </c>
      <c r="N111" s="89">
        <f t="shared" si="6"/>
        <v>1</v>
      </c>
      <c r="O111" s="89" t="s">
        <v>1434</v>
      </c>
      <c r="P111" s="89">
        <f t="shared" si="7"/>
        <v>0</v>
      </c>
      <c r="Q111" s="88" t="s">
        <v>1929</v>
      </c>
    </row>
    <row r="112" spans="1:19" s="54" customFormat="1" ht="12.75" x14ac:dyDescent="0.2">
      <c r="A112" s="93" t="s">
        <v>1933</v>
      </c>
      <c r="B112" s="93" t="s">
        <v>1972</v>
      </c>
      <c r="C112" s="89" t="s">
        <v>1</v>
      </c>
      <c r="D112" s="93" t="s">
        <v>2136</v>
      </c>
      <c r="E112" s="52">
        <v>1</v>
      </c>
      <c r="F112" s="53">
        <v>16</v>
      </c>
      <c r="G112" s="52">
        <v>0</v>
      </c>
      <c r="H112" s="53">
        <v>0</v>
      </c>
      <c r="I112" s="53">
        <v>16</v>
      </c>
      <c r="J112" s="50">
        <f t="shared" si="4"/>
        <v>1</v>
      </c>
      <c r="K112" s="89" t="s">
        <v>1434</v>
      </c>
      <c r="L112" s="89">
        <f t="shared" si="5"/>
        <v>1</v>
      </c>
      <c r="M112" s="89" t="s">
        <v>1434</v>
      </c>
      <c r="N112" s="89">
        <f t="shared" si="6"/>
        <v>1</v>
      </c>
      <c r="O112" s="89" t="s">
        <v>1434</v>
      </c>
      <c r="P112" s="89">
        <f t="shared" si="7"/>
        <v>1</v>
      </c>
      <c r="Q112" s="89" t="s">
        <v>1434</v>
      </c>
    </row>
    <row r="113" spans="1:17" s="54" customFormat="1" ht="12.75" x14ac:dyDescent="0.2">
      <c r="A113" s="93" t="s">
        <v>1933</v>
      </c>
      <c r="B113" s="93" t="s">
        <v>1974</v>
      </c>
      <c r="C113" s="89" t="s">
        <v>1</v>
      </c>
      <c r="D113" s="93" t="s">
        <v>2139</v>
      </c>
      <c r="E113" s="52">
        <v>0.9375</v>
      </c>
      <c r="F113" s="53">
        <v>15</v>
      </c>
      <c r="G113" s="52">
        <v>6.25E-2</v>
      </c>
      <c r="H113" s="53">
        <v>1</v>
      </c>
      <c r="I113" s="53">
        <v>16</v>
      </c>
      <c r="J113" s="50">
        <f t="shared" si="4"/>
        <v>1</v>
      </c>
      <c r="K113" s="89" t="s">
        <v>1434</v>
      </c>
      <c r="L113" s="89">
        <f t="shared" si="5"/>
        <v>1</v>
      </c>
      <c r="M113" s="89" t="s">
        <v>1434</v>
      </c>
      <c r="N113" s="89">
        <f t="shared" si="6"/>
        <v>1</v>
      </c>
      <c r="O113" s="89" t="s">
        <v>1434</v>
      </c>
      <c r="P113" s="89">
        <f t="shared" si="7"/>
        <v>0</v>
      </c>
      <c r="Q113" s="88" t="s">
        <v>1929</v>
      </c>
    </row>
    <row r="114" spans="1:17" s="54" customFormat="1" ht="12.75" x14ac:dyDescent="0.2">
      <c r="A114" s="93" t="s">
        <v>1934</v>
      </c>
      <c r="B114" s="93" t="s">
        <v>1976</v>
      </c>
      <c r="C114" s="89" t="s">
        <v>1</v>
      </c>
      <c r="D114" s="93" t="s">
        <v>2145</v>
      </c>
      <c r="E114" s="52">
        <v>1</v>
      </c>
      <c r="F114" s="53">
        <v>15</v>
      </c>
      <c r="G114" s="52">
        <v>0</v>
      </c>
      <c r="H114" s="53">
        <v>0</v>
      </c>
      <c r="I114" s="53">
        <v>15</v>
      </c>
      <c r="J114" s="50">
        <f t="shared" si="4"/>
        <v>1</v>
      </c>
      <c r="K114" s="89" t="s">
        <v>1434</v>
      </c>
      <c r="L114" s="89">
        <f t="shared" si="5"/>
        <v>1</v>
      </c>
      <c r="M114" s="89" t="s">
        <v>1434</v>
      </c>
      <c r="N114" s="89">
        <f t="shared" si="6"/>
        <v>1</v>
      </c>
      <c r="O114" s="89" t="s">
        <v>1434</v>
      </c>
      <c r="P114" s="89">
        <f t="shared" si="7"/>
        <v>1</v>
      </c>
      <c r="Q114" s="89" t="s">
        <v>1434</v>
      </c>
    </row>
    <row r="115" spans="1:17" s="54" customFormat="1" ht="12.75" x14ac:dyDescent="0.2">
      <c r="A115" s="93" t="s">
        <v>1934</v>
      </c>
      <c r="B115" s="93" t="s">
        <v>1976</v>
      </c>
      <c r="C115" s="89" t="s">
        <v>1</v>
      </c>
      <c r="D115" s="93" t="s">
        <v>2146</v>
      </c>
      <c r="E115" s="52">
        <v>1</v>
      </c>
      <c r="F115" s="53">
        <v>15</v>
      </c>
      <c r="G115" s="52">
        <v>0</v>
      </c>
      <c r="H115" s="53">
        <v>0</v>
      </c>
      <c r="I115" s="53">
        <v>15</v>
      </c>
      <c r="J115" s="50">
        <f t="shared" si="4"/>
        <v>1</v>
      </c>
      <c r="K115" s="89" t="s">
        <v>1434</v>
      </c>
      <c r="L115" s="89">
        <f t="shared" si="5"/>
        <v>1</v>
      </c>
      <c r="M115" s="89" t="s">
        <v>1434</v>
      </c>
      <c r="N115" s="89">
        <f t="shared" si="6"/>
        <v>1</v>
      </c>
      <c r="O115" s="89" t="s">
        <v>1434</v>
      </c>
      <c r="P115" s="89">
        <f t="shared" si="7"/>
        <v>1</v>
      </c>
      <c r="Q115" s="89" t="s">
        <v>1434</v>
      </c>
    </row>
    <row r="116" spans="1:17" s="54" customFormat="1" ht="12.75" x14ac:dyDescent="0.2">
      <c r="A116" s="93" t="s">
        <v>1934</v>
      </c>
      <c r="B116" s="93" t="s">
        <v>1976</v>
      </c>
      <c r="C116" s="89" t="s">
        <v>1</v>
      </c>
      <c r="D116" s="93" t="s">
        <v>2147</v>
      </c>
      <c r="E116" s="52">
        <v>0.93330000000000002</v>
      </c>
      <c r="F116" s="53">
        <v>14</v>
      </c>
      <c r="G116" s="52">
        <v>6.6699999999999995E-2</v>
      </c>
      <c r="H116" s="53">
        <v>1</v>
      </c>
      <c r="I116" s="53">
        <v>15</v>
      </c>
      <c r="J116" s="50">
        <f t="shared" si="4"/>
        <v>1</v>
      </c>
      <c r="K116" s="89" t="s">
        <v>1434</v>
      </c>
      <c r="L116" s="89">
        <f t="shared" si="5"/>
        <v>1</v>
      </c>
      <c r="M116" s="89" t="s">
        <v>1434</v>
      </c>
      <c r="N116" s="89">
        <f t="shared" si="6"/>
        <v>1</v>
      </c>
      <c r="O116" s="89" t="s">
        <v>1434</v>
      </c>
      <c r="P116" s="89">
        <f t="shared" si="7"/>
        <v>0</v>
      </c>
      <c r="Q116" s="88" t="s">
        <v>1929</v>
      </c>
    </row>
    <row r="117" spans="1:17" s="54" customFormat="1" ht="12.75" x14ac:dyDescent="0.2">
      <c r="A117" s="93" t="s">
        <v>1934</v>
      </c>
      <c r="B117" s="93" t="s">
        <v>1982</v>
      </c>
      <c r="C117" s="89" t="s">
        <v>1</v>
      </c>
      <c r="D117" s="93" t="s">
        <v>2152</v>
      </c>
      <c r="E117" s="52">
        <v>1</v>
      </c>
      <c r="F117" s="53">
        <v>15</v>
      </c>
      <c r="G117" s="52">
        <v>0</v>
      </c>
      <c r="H117" s="53">
        <v>0</v>
      </c>
      <c r="I117" s="53">
        <v>15</v>
      </c>
      <c r="J117" s="50">
        <f t="shared" si="4"/>
        <v>1</v>
      </c>
      <c r="K117" s="89" t="s">
        <v>1434</v>
      </c>
      <c r="L117" s="89">
        <f t="shared" si="5"/>
        <v>1</v>
      </c>
      <c r="M117" s="89" t="s">
        <v>1434</v>
      </c>
      <c r="N117" s="89">
        <f t="shared" si="6"/>
        <v>1</v>
      </c>
      <c r="O117" s="89" t="s">
        <v>1434</v>
      </c>
      <c r="P117" s="89">
        <f t="shared" si="7"/>
        <v>1</v>
      </c>
      <c r="Q117" s="89" t="s">
        <v>1434</v>
      </c>
    </row>
    <row r="118" spans="1:17" s="54" customFormat="1" ht="12.75" x14ac:dyDescent="0.2">
      <c r="A118" s="93" t="s">
        <v>1934</v>
      </c>
      <c r="B118" s="93" t="s">
        <v>1982</v>
      </c>
      <c r="C118" s="89" t="s">
        <v>1</v>
      </c>
      <c r="D118" s="93" t="s">
        <v>2154</v>
      </c>
      <c r="E118" s="52">
        <v>0.93330000000000002</v>
      </c>
      <c r="F118" s="53">
        <v>14</v>
      </c>
      <c r="G118" s="52">
        <v>6.6699999999999995E-2</v>
      </c>
      <c r="H118" s="53">
        <v>1</v>
      </c>
      <c r="I118" s="53">
        <v>15</v>
      </c>
      <c r="J118" s="50">
        <f t="shared" si="4"/>
        <v>1</v>
      </c>
      <c r="K118" s="89" t="s">
        <v>1434</v>
      </c>
      <c r="L118" s="89">
        <f t="shared" si="5"/>
        <v>1</v>
      </c>
      <c r="M118" s="89" t="s">
        <v>1434</v>
      </c>
      <c r="N118" s="89">
        <f t="shared" si="6"/>
        <v>1</v>
      </c>
      <c r="O118" s="89" t="s">
        <v>1434</v>
      </c>
      <c r="P118" s="89">
        <f t="shared" si="7"/>
        <v>0</v>
      </c>
      <c r="Q118" s="88" t="s">
        <v>1929</v>
      </c>
    </row>
    <row r="119" spans="1:17" s="54" customFormat="1" x14ac:dyDescent="0.2">
      <c r="A119" s="93" t="s">
        <v>1934</v>
      </c>
      <c r="B119" s="93" t="s">
        <v>1987</v>
      </c>
      <c r="C119" s="89" t="s">
        <v>1</v>
      </c>
      <c r="D119" s="93" t="s">
        <v>2155</v>
      </c>
      <c r="E119" s="56">
        <v>0.93330000000000002</v>
      </c>
      <c r="F119" s="57">
        <v>14</v>
      </c>
      <c r="G119" s="56">
        <v>6.6699999999999995E-2</v>
      </c>
      <c r="H119" s="57">
        <v>1</v>
      </c>
      <c r="I119" s="57">
        <v>15</v>
      </c>
      <c r="J119" s="50">
        <f t="shared" si="4"/>
        <v>1</v>
      </c>
      <c r="K119" s="89" t="s">
        <v>1434</v>
      </c>
      <c r="L119" s="89">
        <f t="shared" si="5"/>
        <v>1</v>
      </c>
      <c r="M119" s="89" t="s">
        <v>1434</v>
      </c>
      <c r="N119" s="89">
        <f t="shared" si="6"/>
        <v>1</v>
      </c>
      <c r="O119" s="89" t="s">
        <v>1434</v>
      </c>
      <c r="P119" s="89">
        <f t="shared" si="7"/>
        <v>0</v>
      </c>
      <c r="Q119" s="88" t="s">
        <v>1929</v>
      </c>
    </row>
    <row r="120" spans="1:17" s="54" customFormat="1" x14ac:dyDescent="0.2">
      <c r="A120" s="93" t="s">
        <v>1934</v>
      </c>
      <c r="B120" s="93" t="s">
        <v>1987</v>
      </c>
      <c r="C120" s="89" t="s">
        <v>1</v>
      </c>
      <c r="D120" s="93" t="s">
        <v>2156</v>
      </c>
      <c r="E120" s="56">
        <v>1</v>
      </c>
      <c r="F120" s="57">
        <v>15</v>
      </c>
      <c r="G120" s="56">
        <v>0</v>
      </c>
      <c r="H120" s="57">
        <v>0</v>
      </c>
      <c r="I120" s="57">
        <v>15</v>
      </c>
      <c r="J120" s="50">
        <f t="shared" si="4"/>
        <v>1</v>
      </c>
      <c r="K120" s="89" t="s">
        <v>1434</v>
      </c>
      <c r="L120" s="89">
        <f t="shared" si="5"/>
        <v>1</v>
      </c>
      <c r="M120" s="89" t="s">
        <v>1434</v>
      </c>
      <c r="N120" s="89">
        <f t="shared" si="6"/>
        <v>1</v>
      </c>
      <c r="O120" s="89" t="s">
        <v>1434</v>
      </c>
      <c r="P120" s="89">
        <f t="shared" si="7"/>
        <v>1</v>
      </c>
      <c r="Q120" s="89" t="s">
        <v>1434</v>
      </c>
    </row>
    <row r="121" spans="1:17" s="54" customFormat="1" ht="12.75" x14ac:dyDescent="0.2">
      <c r="A121" s="93" t="s">
        <v>1934</v>
      </c>
      <c r="B121" s="93" t="s">
        <v>2158</v>
      </c>
      <c r="C121" s="89" t="s">
        <v>1</v>
      </c>
      <c r="D121" s="93" t="s">
        <v>2159</v>
      </c>
      <c r="E121" s="52">
        <v>0.93330000000000002</v>
      </c>
      <c r="F121" s="53">
        <v>14</v>
      </c>
      <c r="G121" s="52">
        <v>6.6699999999999995E-2</v>
      </c>
      <c r="H121" s="53">
        <v>1</v>
      </c>
      <c r="I121" s="53">
        <v>15</v>
      </c>
      <c r="J121" s="50">
        <f t="shared" si="4"/>
        <v>1</v>
      </c>
      <c r="K121" s="89" t="s">
        <v>1434</v>
      </c>
      <c r="L121" s="89">
        <f t="shared" si="5"/>
        <v>1</v>
      </c>
      <c r="M121" s="89" t="s">
        <v>1434</v>
      </c>
      <c r="N121" s="89">
        <f t="shared" si="6"/>
        <v>1</v>
      </c>
      <c r="O121" s="89" t="s">
        <v>1434</v>
      </c>
      <c r="P121" s="89">
        <f t="shared" si="7"/>
        <v>0</v>
      </c>
      <c r="Q121" s="88" t="s">
        <v>1929</v>
      </c>
    </row>
    <row r="122" spans="1:17" s="54" customFormat="1" ht="12.75" x14ac:dyDescent="0.2">
      <c r="A122" s="93" t="s">
        <v>1935</v>
      </c>
      <c r="B122" s="93" t="s">
        <v>1993</v>
      </c>
      <c r="C122" s="89" t="s">
        <v>1</v>
      </c>
      <c r="D122" s="93" t="s">
        <v>2163</v>
      </c>
      <c r="E122" s="52">
        <v>0.93330000000000002</v>
      </c>
      <c r="F122" s="53">
        <v>14</v>
      </c>
      <c r="G122" s="52">
        <v>6.6699999999999995E-2</v>
      </c>
      <c r="H122" s="53">
        <v>1</v>
      </c>
      <c r="I122" s="53">
        <v>15</v>
      </c>
      <c r="J122" s="50">
        <f t="shared" si="4"/>
        <v>1</v>
      </c>
      <c r="K122" s="89" t="s">
        <v>1434</v>
      </c>
      <c r="L122" s="89">
        <f t="shared" si="5"/>
        <v>1</v>
      </c>
      <c r="M122" s="89" t="s">
        <v>1434</v>
      </c>
      <c r="N122" s="89">
        <f t="shared" si="6"/>
        <v>1</v>
      </c>
      <c r="O122" s="89" t="s">
        <v>1434</v>
      </c>
      <c r="P122" s="89">
        <f t="shared" si="7"/>
        <v>0</v>
      </c>
      <c r="Q122" s="88" t="s">
        <v>1929</v>
      </c>
    </row>
    <row r="123" spans="1:17" s="54" customFormat="1" ht="12.75" x14ac:dyDescent="0.2">
      <c r="A123" s="93" t="s">
        <v>1935</v>
      </c>
      <c r="B123" s="93" t="s">
        <v>1993</v>
      </c>
      <c r="C123" s="89" t="s">
        <v>1</v>
      </c>
      <c r="D123" s="93" t="s">
        <v>2165</v>
      </c>
      <c r="E123" s="52">
        <v>0.93330000000000002</v>
      </c>
      <c r="F123" s="53">
        <v>14</v>
      </c>
      <c r="G123" s="52">
        <v>6.6699999999999995E-2</v>
      </c>
      <c r="H123" s="53">
        <v>1</v>
      </c>
      <c r="I123" s="53">
        <v>15</v>
      </c>
      <c r="J123" s="50">
        <f t="shared" si="4"/>
        <v>1</v>
      </c>
      <c r="K123" s="89" t="s">
        <v>1434</v>
      </c>
      <c r="L123" s="89">
        <f t="shared" si="5"/>
        <v>1</v>
      </c>
      <c r="M123" s="89" t="s">
        <v>1434</v>
      </c>
      <c r="N123" s="89">
        <f t="shared" si="6"/>
        <v>1</v>
      </c>
      <c r="O123" s="89" t="s">
        <v>1434</v>
      </c>
      <c r="P123" s="89">
        <f t="shared" si="7"/>
        <v>0</v>
      </c>
      <c r="Q123" s="88" t="s">
        <v>1929</v>
      </c>
    </row>
    <row r="124" spans="1:17" s="54" customFormat="1" ht="12.75" x14ac:dyDescent="0.2">
      <c r="A124" s="93" t="s">
        <v>1935</v>
      </c>
      <c r="B124" s="93" t="s">
        <v>1995</v>
      </c>
      <c r="C124" s="89" t="s">
        <v>1</v>
      </c>
      <c r="D124" s="93" t="s">
        <v>2173</v>
      </c>
      <c r="E124" s="52">
        <v>1</v>
      </c>
      <c r="F124" s="53">
        <v>14</v>
      </c>
      <c r="G124" s="52">
        <v>0</v>
      </c>
      <c r="H124" s="53">
        <v>0</v>
      </c>
      <c r="I124" s="53">
        <v>14</v>
      </c>
      <c r="J124" s="50">
        <f t="shared" si="4"/>
        <v>1</v>
      </c>
      <c r="K124" s="89" t="s">
        <v>1434</v>
      </c>
      <c r="L124" s="89">
        <f t="shared" si="5"/>
        <v>1</v>
      </c>
      <c r="M124" s="89" t="s">
        <v>1434</v>
      </c>
      <c r="N124" s="89">
        <f t="shared" si="6"/>
        <v>1</v>
      </c>
      <c r="O124" s="89" t="s">
        <v>1434</v>
      </c>
      <c r="P124" s="89">
        <f t="shared" si="7"/>
        <v>1</v>
      </c>
      <c r="Q124" s="89" t="s">
        <v>1434</v>
      </c>
    </row>
    <row r="125" spans="1:17" s="54" customFormat="1" ht="12.75" x14ac:dyDescent="0.2">
      <c r="A125" s="93" t="s">
        <v>1935</v>
      </c>
      <c r="B125" s="93" t="s">
        <v>2004</v>
      </c>
      <c r="C125" s="89" t="s">
        <v>1</v>
      </c>
      <c r="D125" s="93" t="s">
        <v>2174</v>
      </c>
      <c r="E125" s="52">
        <v>0.93330000000000002</v>
      </c>
      <c r="F125" s="53">
        <v>14</v>
      </c>
      <c r="G125" s="52">
        <v>6.6699999999999995E-2</v>
      </c>
      <c r="H125" s="53">
        <v>1</v>
      </c>
      <c r="I125" s="53">
        <v>15</v>
      </c>
      <c r="J125" s="50">
        <f t="shared" si="4"/>
        <v>1</v>
      </c>
      <c r="K125" s="89" t="s">
        <v>1434</v>
      </c>
      <c r="L125" s="89">
        <f t="shared" si="5"/>
        <v>1</v>
      </c>
      <c r="M125" s="89" t="s">
        <v>1434</v>
      </c>
      <c r="N125" s="89">
        <f t="shared" si="6"/>
        <v>1</v>
      </c>
      <c r="O125" s="89" t="s">
        <v>1434</v>
      </c>
      <c r="P125" s="89">
        <f t="shared" si="7"/>
        <v>0</v>
      </c>
      <c r="Q125" s="88" t="s">
        <v>1929</v>
      </c>
    </row>
    <row r="126" spans="1:17" s="54" customFormat="1" ht="12.75" x14ac:dyDescent="0.2">
      <c r="A126" s="93" t="s">
        <v>1935</v>
      </c>
      <c r="B126" s="93" t="s">
        <v>2004</v>
      </c>
      <c r="C126" s="89" t="s">
        <v>1</v>
      </c>
      <c r="D126" s="93" t="s">
        <v>2175</v>
      </c>
      <c r="E126" s="52">
        <v>1</v>
      </c>
      <c r="F126" s="53">
        <v>15</v>
      </c>
      <c r="G126" s="52">
        <v>0</v>
      </c>
      <c r="H126" s="53">
        <v>0</v>
      </c>
      <c r="I126" s="53">
        <v>15</v>
      </c>
      <c r="J126" s="50">
        <f t="shared" si="4"/>
        <v>1</v>
      </c>
      <c r="K126" s="89" t="s">
        <v>1434</v>
      </c>
      <c r="L126" s="89">
        <f t="shared" si="5"/>
        <v>1</v>
      </c>
      <c r="M126" s="89" t="s">
        <v>1434</v>
      </c>
      <c r="N126" s="89">
        <f t="shared" si="6"/>
        <v>1</v>
      </c>
      <c r="O126" s="89" t="s">
        <v>1434</v>
      </c>
      <c r="P126" s="89">
        <f t="shared" si="7"/>
        <v>1</v>
      </c>
      <c r="Q126" s="89" t="s">
        <v>1434</v>
      </c>
    </row>
    <row r="127" spans="1:17" s="54" customFormat="1" ht="12.75" x14ac:dyDescent="0.2">
      <c r="A127" s="93" t="s">
        <v>1935</v>
      </c>
      <c r="B127" s="93" t="s">
        <v>2010</v>
      </c>
      <c r="C127" s="89" t="s">
        <v>1</v>
      </c>
      <c r="D127" s="93" t="s">
        <v>2011</v>
      </c>
      <c r="E127" s="52">
        <v>0.93330000000000002</v>
      </c>
      <c r="F127" s="53">
        <v>14</v>
      </c>
      <c r="G127" s="52">
        <v>6.6699999999999995E-2</v>
      </c>
      <c r="H127" s="53">
        <v>1</v>
      </c>
      <c r="I127" s="53">
        <v>15</v>
      </c>
      <c r="J127" s="50">
        <f t="shared" si="4"/>
        <v>1</v>
      </c>
      <c r="K127" s="89" t="s">
        <v>1434</v>
      </c>
      <c r="L127" s="89">
        <f t="shared" si="5"/>
        <v>1</v>
      </c>
      <c r="M127" s="89" t="s">
        <v>1434</v>
      </c>
      <c r="N127" s="89">
        <f t="shared" si="6"/>
        <v>1</v>
      </c>
      <c r="O127" s="89" t="s">
        <v>1434</v>
      </c>
      <c r="P127" s="89">
        <f t="shared" si="7"/>
        <v>0</v>
      </c>
      <c r="Q127" s="88" t="s">
        <v>1929</v>
      </c>
    </row>
    <row r="128" spans="1:17" s="54" customFormat="1" ht="12.75" x14ac:dyDescent="0.2">
      <c r="A128" s="93" t="s">
        <v>1936</v>
      </c>
      <c r="B128" s="93" t="s">
        <v>2012</v>
      </c>
      <c r="C128" s="89" t="s">
        <v>1</v>
      </c>
      <c r="D128" s="93" t="s">
        <v>2179</v>
      </c>
      <c r="E128" s="52">
        <v>1</v>
      </c>
      <c r="F128" s="53">
        <v>11</v>
      </c>
      <c r="G128" s="52">
        <v>0</v>
      </c>
      <c r="H128" s="53">
        <v>0</v>
      </c>
      <c r="I128" s="53">
        <v>11</v>
      </c>
      <c r="J128" s="50">
        <f t="shared" si="4"/>
        <v>1</v>
      </c>
      <c r="K128" s="89" t="s">
        <v>1434</v>
      </c>
      <c r="L128" s="89">
        <f t="shared" si="5"/>
        <v>1</v>
      </c>
      <c r="M128" s="89" t="s">
        <v>1434</v>
      </c>
      <c r="N128" s="89">
        <f t="shared" si="6"/>
        <v>1</v>
      </c>
      <c r="O128" s="89" t="s">
        <v>1434</v>
      </c>
      <c r="P128" s="89">
        <f t="shared" si="7"/>
        <v>1</v>
      </c>
      <c r="Q128" s="89" t="s">
        <v>1434</v>
      </c>
    </row>
    <row r="129" spans="1:17" s="54" customFormat="1" ht="12.75" x14ac:dyDescent="0.2">
      <c r="A129" s="93" t="s">
        <v>1936</v>
      </c>
      <c r="B129" s="93" t="s">
        <v>2012</v>
      </c>
      <c r="C129" s="89" t="s">
        <v>1</v>
      </c>
      <c r="D129" s="93" t="s">
        <v>2181</v>
      </c>
      <c r="E129" s="52">
        <v>0.90910000000000002</v>
      </c>
      <c r="F129" s="53">
        <v>10</v>
      </c>
      <c r="G129" s="52">
        <v>9.0899999999999995E-2</v>
      </c>
      <c r="H129" s="53">
        <v>1</v>
      </c>
      <c r="I129" s="53">
        <v>11</v>
      </c>
      <c r="J129" s="50">
        <f t="shared" si="4"/>
        <v>1</v>
      </c>
      <c r="K129" s="89" t="s">
        <v>1434</v>
      </c>
      <c r="L129" s="89">
        <f t="shared" si="5"/>
        <v>1</v>
      </c>
      <c r="M129" s="89" t="s">
        <v>1434</v>
      </c>
      <c r="N129" s="89">
        <f t="shared" si="6"/>
        <v>1</v>
      </c>
      <c r="O129" s="89" t="s">
        <v>1434</v>
      </c>
      <c r="P129" s="89">
        <f t="shared" si="7"/>
        <v>0</v>
      </c>
      <c r="Q129" s="88" t="s">
        <v>1929</v>
      </c>
    </row>
    <row r="130" spans="1:17" s="54" customFormat="1" ht="12.75" x14ac:dyDescent="0.2">
      <c r="A130" s="93" t="s">
        <v>1936</v>
      </c>
      <c r="B130" s="93" t="s">
        <v>2012</v>
      </c>
      <c r="C130" s="89" t="s">
        <v>1</v>
      </c>
      <c r="D130" s="93" t="s">
        <v>2183</v>
      </c>
      <c r="E130" s="52">
        <v>0.90910000000000002</v>
      </c>
      <c r="F130" s="53">
        <v>10</v>
      </c>
      <c r="G130" s="52">
        <v>9.0899999999999995E-2</v>
      </c>
      <c r="H130" s="53">
        <v>1</v>
      </c>
      <c r="I130" s="53">
        <v>11</v>
      </c>
      <c r="J130" s="50">
        <f t="shared" si="4"/>
        <v>1</v>
      </c>
      <c r="K130" s="89" t="s">
        <v>1434</v>
      </c>
      <c r="L130" s="89">
        <f t="shared" si="5"/>
        <v>1</v>
      </c>
      <c r="M130" s="89" t="s">
        <v>1434</v>
      </c>
      <c r="N130" s="89">
        <f t="shared" si="6"/>
        <v>1</v>
      </c>
      <c r="O130" s="89" t="s">
        <v>1434</v>
      </c>
      <c r="P130" s="89">
        <f t="shared" si="7"/>
        <v>0</v>
      </c>
      <c r="Q130" s="88" t="s">
        <v>1929</v>
      </c>
    </row>
    <row r="131" spans="1:17" s="54" customFormat="1" ht="12.75" x14ac:dyDescent="0.2">
      <c r="A131" s="93" t="s">
        <v>1936</v>
      </c>
      <c r="B131" s="93" t="s">
        <v>2014</v>
      </c>
      <c r="C131" s="89" t="s">
        <v>1</v>
      </c>
      <c r="D131" s="93" t="s">
        <v>2184</v>
      </c>
      <c r="E131" s="52">
        <v>1</v>
      </c>
      <c r="F131" s="53">
        <v>11</v>
      </c>
      <c r="G131" s="52">
        <v>0</v>
      </c>
      <c r="H131" s="53">
        <v>0</v>
      </c>
      <c r="I131" s="53">
        <v>11</v>
      </c>
      <c r="J131" s="50">
        <f t="shared" si="4"/>
        <v>1</v>
      </c>
      <c r="K131" s="89" t="s">
        <v>1434</v>
      </c>
      <c r="L131" s="89">
        <f t="shared" si="5"/>
        <v>1</v>
      </c>
      <c r="M131" s="89" t="s">
        <v>1434</v>
      </c>
      <c r="N131" s="89">
        <f t="shared" si="6"/>
        <v>1</v>
      </c>
      <c r="O131" s="89" t="s">
        <v>1434</v>
      </c>
      <c r="P131" s="89">
        <f t="shared" si="7"/>
        <v>1</v>
      </c>
      <c r="Q131" s="89" t="s">
        <v>1434</v>
      </c>
    </row>
    <row r="132" spans="1:17" s="54" customFormat="1" ht="12.75" x14ac:dyDescent="0.2">
      <c r="A132" s="93" t="s">
        <v>1936</v>
      </c>
      <c r="B132" s="93" t="s">
        <v>2014</v>
      </c>
      <c r="C132" s="89" t="s">
        <v>1</v>
      </c>
      <c r="D132" s="93" t="s">
        <v>2185</v>
      </c>
      <c r="E132" s="52">
        <v>0.90910000000000002</v>
      </c>
      <c r="F132" s="53">
        <v>10</v>
      </c>
      <c r="G132" s="52">
        <v>9.0899999999999995E-2</v>
      </c>
      <c r="H132" s="53">
        <v>1</v>
      </c>
      <c r="I132" s="53">
        <v>11</v>
      </c>
      <c r="J132" s="50">
        <f t="shared" ref="J132:J192" si="8">IF(E132&gt;=66.67%,1,0)</f>
        <v>1</v>
      </c>
      <c r="K132" s="89" t="s">
        <v>1434</v>
      </c>
      <c r="L132" s="89">
        <f t="shared" ref="L132:L192" si="9">IF(E132&gt;=80%,1,0)</f>
        <v>1</v>
      </c>
      <c r="M132" s="89" t="s">
        <v>1434</v>
      </c>
      <c r="N132" s="89">
        <f t="shared" ref="N132:N192" si="10">IF(E132&gt;=90%,1,0)</f>
        <v>1</v>
      </c>
      <c r="O132" s="89" t="s">
        <v>1434</v>
      </c>
      <c r="P132" s="89">
        <f t="shared" ref="P132:P192" si="11">IF(E132=100%,1,0)</f>
        <v>0</v>
      </c>
      <c r="Q132" s="88" t="s">
        <v>1929</v>
      </c>
    </row>
    <row r="133" spans="1:17" s="54" customFormat="1" ht="12.75" x14ac:dyDescent="0.2">
      <c r="A133" s="93" t="s">
        <v>1936</v>
      </c>
      <c r="B133" s="93" t="s">
        <v>2016</v>
      </c>
      <c r="C133" s="89" t="s">
        <v>1</v>
      </c>
      <c r="D133" s="93" t="s">
        <v>2190</v>
      </c>
      <c r="E133" s="52">
        <v>1</v>
      </c>
      <c r="F133" s="53">
        <v>11</v>
      </c>
      <c r="G133" s="52">
        <v>0</v>
      </c>
      <c r="H133" s="53">
        <v>0</v>
      </c>
      <c r="I133" s="53">
        <v>11</v>
      </c>
      <c r="J133" s="50">
        <f t="shared" si="8"/>
        <v>1</v>
      </c>
      <c r="K133" s="89" t="s">
        <v>1434</v>
      </c>
      <c r="L133" s="89">
        <f t="shared" si="9"/>
        <v>1</v>
      </c>
      <c r="M133" s="89" t="s">
        <v>1434</v>
      </c>
      <c r="N133" s="89">
        <f t="shared" si="10"/>
        <v>1</v>
      </c>
      <c r="O133" s="89" t="s">
        <v>1434</v>
      </c>
      <c r="P133" s="89">
        <f t="shared" si="11"/>
        <v>1</v>
      </c>
      <c r="Q133" s="89" t="s">
        <v>1434</v>
      </c>
    </row>
    <row r="134" spans="1:17" s="54" customFormat="1" ht="12.75" x14ac:dyDescent="0.2">
      <c r="A134" s="93" t="s">
        <v>1936</v>
      </c>
      <c r="B134" s="93" t="s">
        <v>2016</v>
      </c>
      <c r="C134" s="89" t="s">
        <v>1</v>
      </c>
      <c r="D134" s="93" t="s">
        <v>2191</v>
      </c>
      <c r="E134" s="52">
        <v>1</v>
      </c>
      <c r="F134" s="53">
        <v>11</v>
      </c>
      <c r="G134" s="52">
        <v>0</v>
      </c>
      <c r="H134" s="53">
        <v>0</v>
      </c>
      <c r="I134" s="53">
        <v>11</v>
      </c>
      <c r="J134" s="50">
        <f t="shared" si="8"/>
        <v>1</v>
      </c>
      <c r="K134" s="89" t="s">
        <v>1434</v>
      </c>
      <c r="L134" s="89">
        <f t="shared" si="9"/>
        <v>1</v>
      </c>
      <c r="M134" s="89" t="s">
        <v>1434</v>
      </c>
      <c r="N134" s="89">
        <f t="shared" si="10"/>
        <v>1</v>
      </c>
      <c r="O134" s="89" t="s">
        <v>1434</v>
      </c>
      <c r="P134" s="89">
        <f t="shared" si="11"/>
        <v>1</v>
      </c>
      <c r="Q134" s="89" t="s">
        <v>1434</v>
      </c>
    </row>
    <row r="135" spans="1:17" s="54" customFormat="1" ht="12.75" x14ac:dyDescent="0.2">
      <c r="A135" s="93" t="s">
        <v>1936</v>
      </c>
      <c r="B135" s="93" t="s">
        <v>2016</v>
      </c>
      <c r="C135" s="89" t="s">
        <v>1</v>
      </c>
      <c r="D135" s="93" t="s">
        <v>2193</v>
      </c>
      <c r="E135" s="52">
        <v>1</v>
      </c>
      <c r="F135" s="53">
        <v>11</v>
      </c>
      <c r="G135" s="52">
        <v>0</v>
      </c>
      <c r="H135" s="53">
        <v>0</v>
      </c>
      <c r="I135" s="53">
        <v>11</v>
      </c>
      <c r="J135" s="50">
        <f t="shared" si="8"/>
        <v>1</v>
      </c>
      <c r="K135" s="89" t="s">
        <v>1434</v>
      </c>
      <c r="L135" s="89">
        <f t="shared" si="9"/>
        <v>1</v>
      </c>
      <c r="M135" s="89" t="s">
        <v>1434</v>
      </c>
      <c r="N135" s="89">
        <f t="shared" si="10"/>
        <v>1</v>
      </c>
      <c r="O135" s="89" t="s">
        <v>1434</v>
      </c>
      <c r="P135" s="89">
        <f t="shared" si="11"/>
        <v>1</v>
      </c>
      <c r="Q135" s="89" t="s">
        <v>1434</v>
      </c>
    </row>
    <row r="136" spans="1:17" s="54" customFormat="1" ht="12.75" x14ac:dyDescent="0.2">
      <c r="A136" s="93" t="s">
        <v>1936</v>
      </c>
      <c r="B136" s="93" t="s">
        <v>2019</v>
      </c>
      <c r="C136" s="89" t="s">
        <v>1</v>
      </c>
      <c r="D136" s="93" t="s">
        <v>2194</v>
      </c>
      <c r="E136" s="52">
        <v>1</v>
      </c>
      <c r="F136" s="53">
        <v>11</v>
      </c>
      <c r="G136" s="52">
        <v>0</v>
      </c>
      <c r="H136" s="53">
        <v>0</v>
      </c>
      <c r="I136" s="53">
        <v>11</v>
      </c>
      <c r="J136" s="50">
        <f t="shared" si="8"/>
        <v>1</v>
      </c>
      <c r="K136" s="89" t="s">
        <v>1434</v>
      </c>
      <c r="L136" s="89">
        <f t="shared" si="9"/>
        <v>1</v>
      </c>
      <c r="M136" s="89" t="s">
        <v>1434</v>
      </c>
      <c r="N136" s="89">
        <f t="shared" si="10"/>
        <v>1</v>
      </c>
      <c r="O136" s="89" t="s">
        <v>1434</v>
      </c>
      <c r="P136" s="89">
        <f t="shared" si="11"/>
        <v>1</v>
      </c>
      <c r="Q136" s="89" t="s">
        <v>1434</v>
      </c>
    </row>
    <row r="137" spans="1:17" s="54" customFormat="1" ht="12.75" x14ac:dyDescent="0.2">
      <c r="A137" s="93" t="s">
        <v>1936</v>
      </c>
      <c r="B137" s="93" t="s">
        <v>2019</v>
      </c>
      <c r="C137" s="89" t="s">
        <v>1</v>
      </c>
      <c r="D137" s="93" t="s">
        <v>2197</v>
      </c>
      <c r="E137" s="52">
        <v>0.90910000000000002</v>
      </c>
      <c r="F137" s="53">
        <v>10</v>
      </c>
      <c r="G137" s="52">
        <v>9.0899999999999995E-2</v>
      </c>
      <c r="H137" s="53">
        <v>1</v>
      </c>
      <c r="I137" s="53">
        <v>11</v>
      </c>
      <c r="J137" s="50">
        <f t="shared" si="8"/>
        <v>1</v>
      </c>
      <c r="K137" s="89" t="s">
        <v>1434</v>
      </c>
      <c r="L137" s="89">
        <f t="shared" si="9"/>
        <v>1</v>
      </c>
      <c r="M137" s="89" t="s">
        <v>1434</v>
      </c>
      <c r="N137" s="89">
        <f t="shared" si="10"/>
        <v>1</v>
      </c>
      <c r="O137" s="89" t="s">
        <v>1434</v>
      </c>
      <c r="P137" s="89">
        <f t="shared" si="11"/>
        <v>0</v>
      </c>
      <c r="Q137" s="88" t="s">
        <v>1929</v>
      </c>
    </row>
    <row r="138" spans="1:17" s="54" customFormat="1" ht="12.75" x14ac:dyDescent="0.2">
      <c r="A138" s="93" t="s">
        <v>1936</v>
      </c>
      <c r="B138" s="93" t="s">
        <v>2019</v>
      </c>
      <c r="C138" s="89" t="s">
        <v>1</v>
      </c>
      <c r="D138" s="93" t="s">
        <v>2198</v>
      </c>
      <c r="E138" s="52">
        <v>0.90910000000000002</v>
      </c>
      <c r="F138" s="53">
        <v>10</v>
      </c>
      <c r="G138" s="52">
        <v>9.0899999999999995E-2</v>
      </c>
      <c r="H138" s="53">
        <v>1</v>
      </c>
      <c r="I138" s="53">
        <v>11</v>
      </c>
      <c r="J138" s="50">
        <f t="shared" si="8"/>
        <v>1</v>
      </c>
      <c r="K138" s="89" t="s">
        <v>1434</v>
      </c>
      <c r="L138" s="89">
        <f t="shared" si="9"/>
        <v>1</v>
      </c>
      <c r="M138" s="89" t="s">
        <v>1434</v>
      </c>
      <c r="N138" s="89">
        <f t="shared" si="10"/>
        <v>1</v>
      </c>
      <c r="O138" s="89" t="s">
        <v>1434</v>
      </c>
      <c r="P138" s="89">
        <f t="shared" si="11"/>
        <v>0</v>
      </c>
      <c r="Q138" s="88" t="s">
        <v>1929</v>
      </c>
    </row>
    <row r="139" spans="1:17" s="54" customFormat="1" ht="12.75" x14ac:dyDescent="0.2">
      <c r="A139" s="93" t="s">
        <v>1937</v>
      </c>
      <c r="B139" s="93" t="s">
        <v>2021</v>
      </c>
      <c r="C139" s="89" t="s">
        <v>1</v>
      </c>
      <c r="D139" s="93" t="s">
        <v>2200</v>
      </c>
      <c r="E139" s="52">
        <v>1</v>
      </c>
      <c r="F139" s="53">
        <v>11</v>
      </c>
      <c r="G139" s="52">
        <v>0</v>
      </c>
      <c r="H139" s="53">
        <v>0</v>
      </c>
      <c r="I139" s="53">
        <v>11</v>
      </c>
      <c r="J139" s="50">
        <f t="shared" si="8"/>
        <v>1</v>
      </c>
      <c r="K139" s="89" t="s">
        <v>1434</v>
      </c>
      <c r="L139" s="89">
        <f t="shared" si="9"/>
        <v>1</v>
      </c>
      <c r="M139" s="89" t="s">
        <v>1434</v>
      </c>
      <c r="N139" s="89">
        <f t="shared" si="10"/>
        <v>1</v>
      </c>
      <c r="O139" s="89" t="s">
        <v>1434</v>
      </c>
      <c r="P139" s="89">
        <f t="shared" si="11"/>
        <v>1</v>
      </c>
      <c r="Q139" s="89" t="s">
        <v>1434</v>
      </c>
    </row>
    <row r="140" spans="1:17" s="54" customFormat="1" ht="12.75" x14ac:dyDescent="0.2">
      <c r="A140" s="93" t="s">
        <v>1937</v>
      </c>
      <c r="B140" s="93" t="s">
        <v>2021</v>
      </c>
      <c r="C140" s="89" t="s">
        <v>1</v>
      </c>
      <c r="D140" s="93" t="s">
        <v>2201</v>
      </c>
      <c r="E140" s="52">
        <v>0.90910000000000002</v>
      </c>
      <c r="F140" s="53">
        <v>10</v>
      </c>
      <c r="G140" s="52">
        <v>9.0899999999999995E-2</v>
      </c>
      <c r="H140" s="53">
        <v>1</v>
      </c>
      <c r="I140" s="53">
        <v>11</v>
      </c>
      <c r="J140" s="50">
        <f t="shared" si="8"/>
        <v>1</v>
      </c>
      <c r="K140" s="89" t="s">
        <v>1434</v>
      </c>
      <c r="L140" s="89">
        <f t="shared" si="9"/>
        <v>1</v>
      </c>
      <c r="M140" s="89" t="s">
        <v>1434</v>
      </c>
      <c r="N140" s="89">
        <f t="shared" si="10"/>
        <v>1</v>
      </c>
      <c r="O140" s="89" t="s">
        <v>1434</v>
      </c>
      <c r="P140" s="89">
        <f t="shared" si="11"/>
        <v>0</v>
      </c>
      <c r="Q140" s="88" t="s">
        <v>1929</v>
      </c>
    </row>
    <row r="141" spans="1:17" s="54" customFormat="1" ht="12.75" x14ac:dyDescent="0.2">
      <c r="A141" s="93" t="s">
        <v>1937</v>
      </c>
      <c r="B141" s="93" t="s">
        <v>2021</v>
      </c>
      <c r="C141" s="89" t="s">
        <v>1</v>
      </c>
      <c r="D141" s="93" t="s">
        <v>2202</v>
      </c>
      <c r="E141" s="52">
        <v>0.90910000000000002</v>
      </c>
      <c r="F141" s="53">
        <v>10</v>
      </c>
      <c r="G141" s="52">
        <v>9.0899999999999995E-2</v>
      </c>
      <c r="H141" s="53">
        <v>1</v>
      </c>
      <c r="I141" s="53">
        <v>11</v>
      </c>
      <c r="J141" s="50">
        <f t="shared" si="8"/>
        <v>1</v>
      </c>
      <c r="K141" s="89" t="s">
        <v>1434</v>
      </c>
      <c r="L141" s="89">
        <f t="shared" si="9"/>
        <v>1</v>
      </c>
      <c r="M141" s="89" t="s">
        <v>1434</v>
      </c>
      <c r="N141" s="89">
        <f t="shared" si="10"/>
        <v>1</v>
      </c>
      <c r="O141" s="89" t="s">
        <v>1434</v>
      </c>
      <c r="P141" s="89">
        <f t="shared" si="11"/>
        <v>0</v>
      </c>
      <c r="Q141" s="88" t="s">
        <v>1929</v>
      </c>
    </row>
    <row r="142" spans="1:17" s="54" customFormat="1" ht="12.75" x14ac:dyDescent="0.2">
      <c r="A142" s="93" t="s">
        <v>1937</v>
      </c>
      <c r="B142" s="93" t="s">
        <v>2021</v>
      </c>
      <c r="C142" s="89" t="s">
        <v>1</v>
      </c>
      <c r="D142" s="93" t="s">
        <v>2204</v>
      </c>
      <c r="E142" s="52">
        <v>1</v>
      </c>
      <c r="F142" s="53">
        <v>11</v>
      </c>
      <c r="G142" s="52">
        <v>0</v>
      </c>
      <c r="H142" s="53">
        <v>0</v>
      </c>
      <c r="I142" s="53">
        <v>11</v>
      </c>
      <c r="J142" s="50">
        <f t="shared" si="8"/>
        <v>1</v>
      </c>
      <c r="K142" s="89" t="s">
        <v>1434</v>
      </c>
      <c r="L142" s="89">
        <f t="shared" si="9"/>
        <v>1</v>
      </c>
      <c r="M142" s="89" t="s">
        <v>1434</v>
      </c>
      <c r="N142" s="89">
        <f t="shared" si="10"/>
        <v>1</v>
      </c>
      <c r="O142" s="89" t="s">
        <v>1434</v>
      </c>
      <c r="P142" s="89">
        <f t="shared" si="11"/>
        <v>1</v>
      </c>
      <c r="Q142" s="89" t="s">
        <v>1434</v>
      </c>
    </row>
    <row r="143" spans="1:17" s="54" customFormat="1" ht="12.75" x14ac:dyDescent="0.2">
      <c r="A143" s="93" t="s">
        <v>1937</v>
      </c>
      <c r="B143" s="93" t="s">
        <v>2032</v>
      </c>
      <c r="C143" s="89" t="s">
        <v>1</v>
      </c>
      <c r="D143" s="93" t="s">
        <v>2206</v>
      </c>
      <c r="E143" s="52">
        <v>0.90910000000000002</v>
      </c>
      <c r="F143" s="53">
        <v>10</v>
      </c>
      <c r="G143" s="52">
        <v>9.0899999999999995E-2</v>
      </c>
      <c r="H143" s="53">
        <v>1</v>
      </c>
      <c r="I143" s="53">
        <v>11</v>
      </c>
      <c r="J143" s="50">
        <f t="shared" si="8"/>
        <v>1</v>
      </c>
      <c r="K143" s="89" t="s">
        <v>1434</v>
      </c>
      <c r="L143" s="89">
        <f t="shared" si="9"/>
        <v>1</v>
      </c>
      <c r="M143" s="89" t="s">
        <v>1434</v>
      </c>
      <c r="N143" s="89">
        <f t="shared" si="10"/>
        <v>1</v>
      </c>
      <c r="O143" s="89" t="s">
        <v>1434</v>
      </c>
      <c r="P143" s="89">
        <f t="shared" si="11"/>
        <v>0</v>
      </c>
      <c r="Q143" s="88" t="s">
        <v>1929</v>
      </c>
    </row>
    <row r="144" spans="1:17" s="54" customFormat="1" ht="12.75" x14ac:dyDescent="0.2">
      <c r="A144" s="93" t="s">
        <v>1937</v>
      </c>
      <c r="B144" s="93" t="s">
        <v>2032</v>
      </c>
      <c r="C144" s="89" t="s">
        <v>1</v>
      </c>
      <c r="D144" s="93" t="s">
        <v>2207</v>
      </c>
      <c r="E144" s="52">
        <v>1</v>
      </c>
      <c r="F144" s="53">
        <v>11</v>
      </c>
      <c r="G144" s="52">
        <v>0</v>
      </c>
      <c r="H144" s="53">
        <v>0</v>
      </c>
      <c r="I144" s="53">
        <v>11</v>
      </c>
      <c r="J144" s="50">
        <f t="shared" si="8"/>
        <v>1</v>
      </c>
      <c r="K144" s="89" t="s">
        <v>1434</v>
      </c>
      <c r="L144" s="89">
        <f t="shared" si="9"/>
        <v>1</v>
      </c>
      <c r="M144" s="89" t="s">
        <v>1434</v>
      </c>
      <c r="N144" s="89">
        <f t="shared" si="10"/>
        <v>1</v>
      </c>
      <c r="O144" s="89" t="s">
        <v>1434</v>
      </c>
      <c r="P144" s="89">
        <f t="shared" si="11"/>
        <v>1</v>
      </c>
      <c r="Q144" s="89" t="s">
        <v>1434</v>
      </c>
    </row>
    <row r="145" spans="1:17" s="54" customFormat="1" ht="12.75" x14ac:dyDescent="0.2">
      <c r="A145" s="93" t="s">
        <v>1937</v>
      </c>
      <c r="B145" s="93" t="s">
        <v>2032</v>
      </c>
      <c r="C145" s="89" t="s">
        <v>1</v>
      </c>
      <c r="D145" s="93" t="s">
        <v>2210</v>
      </c>
      <c r="E145" s="52">
        <v>1</v>
      </c>
      <c r="F145" s="53">
        <v>11</v>
      </c>
      <c r="G145" s="52">
        <v>0</v>
      </c>
      <c r="H145" s="53">
        <v>0</v>
      </c>
      <c r="I145" s="53">
        <v>11</v>
      </c>
      <c r="J145" s="50">
        <f t="shared" si="8"/>
        <v>1</v>
      </c>
      <c r="K145" s="89" t="s">
        <v>1434</v>
      </c>
      <c r="L145" s="89">
        <f t="shared" si="9"/>
        <v>1</v>
      </c>
      <c r="M145" s="89" t="s">
        <v>1434</v>
      </c>
      <c r="N145" s="89">
        <f t="shared" si="10"/>
        <v>1</v>
      </c>
      <c r="O145" s="89" t="s">
        <v>1434</v>
      </c>
      <c r="P145" s="89">
        <f t="shared" si="11"/>
        <v>1</v>
      </c>
      <c r="Q145" s="89" t="s">
        <v>1434</v>
      </c>
    </row>
    <row r="146" spans="1:17" s="54" customFormat="1" ht="12.75" x14ac:dyDescent="0.2">
      <c r="A146" s="93" t="s">
        <v>1937</v>
      </c>
      <c r="B146" s="93" t="s">
        <v>2032</v>
      </c>
      <c r="C146" s="89" t="s">
        <v>1</v>
      </c>
      <c r="D146" s="93" t="s">
        <v>2211</v>
      </c>
      <c r="E146" s="52">
        <v>0.90910000000000002</v>
      </c>
      <c r="F146" s="53">
        <v>10</v>
      </c>
      <c r="G146" s="52">
        <v>9.0899999999999995E-2</v>
      </c>
      <c r="H146" s="53">
        <v>1</v>
      </c>
      <c r="I146" s="53">
        <v>11</v>
      </c>
      <c r="J146" s="50">
        <f t="shared" si="8"/>
        <v>1</v>
      </c>
      <c r="K146" s="89" t="s">
        <v>1434</v>
      </c>
      <c r="L146" s="89">
        <f t="shared" si="9"/>
        <v>1</v>
      </c>
      <c r="M146" s="89" t="s">
        <v>1434</v>
      </c>
      <c r="N146" s="89">
        <f t="shared" si="10"/>
        <v>1</v>
      </c>
      <c r="O146" s="89" t="s">
        <v>1434</v>
      </c>
      <c r="P146" s="89">
        <f t="shared" si="11"/>
        <v>0</v>
      </c>
      <c r="Q146" s="88" t="s">
        <v>1929</v>
      </c>
    </row>
    <row r="147" spans="1:17" s="54" customFormat="1" ht="12.75" x14ac:dyDescent="0.2">
      <c r="A147" s="93" t="s">
        <v>1937</v>
      </c>
      <c r="B147" s="93" t="s">
        <v>2032</v>
      </c>
      <c r="C147" s="89" t="s">
        <v>1</v>
      </c>
      <c r="D147" s="93" t="s">
        <v>2212</v>
      </c>
      <c r="E147" s="52">
        <v>0.90910000000000002</v>
      </c>
      <c r="F147" s="53">
        <v>10</v>
      </c>
      <c r="G147" s="52">
        <v>9.0899999999999995E-2</v>
      </c>
      <c r="H147" s="53">
        <v>1</v>
      </c>
      <c r="I147" s="53">
        <v>11</v>
      </c>
      <c r="J147" s="50">
        <f t="shared" si="8"/>
        <v>1</v>
      </c>
      <c r="K147" s="89" t="s">
        <v>1434</v>
      </c>
      <c r="L147" s="89">
        <f t="shared" si="9"/>
        <v>1</v>
      </c>
      <c r="M147" s="89" t="s">
        <v>1434</v>
      </c>
      <c r="N147" s="89">
        <f t="shared" si="10"/>
        <v>1</v>
      </c>
      <c r="O147" s="89" t="s">
        <v>1434</v>
      </c>
      <c r="P147" s="89">
        <f t="shared" si="11"/>
        <v>0</v>
      </c>
      <c r="Q147" s="88" t="s">
        <v>1929</v>
      </c>
    </row>
    <row r="148" spans="1:17" s="54" customFormat="1" ht="12.75" x14ac:dyDescent="0.2">
      <c r="A148" s="93" t="s">
        <v>1937</v>
      </c>
      <c r="B148" s="93" t="s">
        <v>2036</v>
      </c>
      <c r="C148" s="89" t="s">
        <v>1</v>
      </c>
      <c r="D148" s="93" t="s">
        <v>2213</v>
      </c>
      <c r="E148" s="52">
        <v>0.90910000000000002</v>
      </c>
      <c r="F148" s="53">
        <v>10</v>
      </c>
      <c r="G148" s="52">
        <v>9.0899999999999995E-2</v>
      </c>
      <c r="H148" s="53">
        <v>1</v>
      </c>
      <c r="I148" s="53">
        <v>11</v>
      </c>
      <c r="J148" s="50">
        <f t="shared" si="8"/>
        <v>1</v>
      </c>
      <c r="K148" s="89" t="s">
        <v>1434</v>
      </c>
      <c r="L148" s="89">
        <f t="shared" si="9"/>
        <v>1</v>
      </c>
      <c r="M148" s="89" t="s">
        <v>1434</v>
      </c>
      <c r="N148" s="89">
        <f t="shared" si="10"/>
        <v>1</v>
      </c>
      <c r="O148" s="89" t="s">
        <v>1434</v>
      </c>
      <c r="P148" s="89">
        <f t="shared" si="11"/>
        <v>0</v>
      </c>
      <c r="Q148" s="88" t="s">
        <v>1929</v>
      </c>
    </row>
    <row r="149" spans="1:17" s="54" customFormat="1" ht="12.75" x14ac:dyDescent="0.2">
      <c r="A149" s="93" t="s">
        <v>1937</v>
      </c>
      <c r="B149" s="93" t="s">
        <v>2036</v>
      </c>
      <c r="C149" s="89" t="s">
        <v>1</v>
      </c>
      <c r="D149" s="93" t="s">
        <v>2214</v>
      </c>
      <c r="E149" s="52">
        <v>0.90910000000000002</v>
      </c>
      <c r="F149" s="53">
        <v>10</v>
      </c>
      <c r="G149" s="52">
        <v>9.0899999999999995E-2</v>
      </c>
      <c r="H149" s="53">
        <v>1</v>
      </c>
      <c r="I149" s="53">
        <v>11</v>
      </c>
      <c r="J149" s="50">
        <f t="shared" si="8"/>
        <v>1</v>
      </c>
      <c r="K149" s="89" t="s">
        <v>1434</v>
      </c>
      <c r="L149" s="89">
        <f t="shared" si="9"/>
        <v>1</v>
      </c>
      <c r="M149" s="89" t="s">
        <v>1434</v>
      </c>
      <c r="N149" s="89">
        <f t="shared" si="10"/>
        <v>1</v>
      </c>
      <c r="O149" s="89" t="s">
        <v>1434</v>
      </c>
      <c r="P149" s="89">
        <f t="shared" si="11"/>
        <v>0</v>
      </c>
      <c r="Q149" s="88" t="s">
        <v>1929</v>
      </c>
    </row>
    <row r="150" spans="1:17" s="54" customFormat="1" ht="12.75" x14ac:dyDescent="0.2">
      <c r="A150" s="93" t="s">
        <v>1937</v>
      </c>
      <c r="B150" s="93" t="s">
        <v>2036</v>
      </c>
      <c r="C150" s="89" t="s">
        <v>1</v>
      </c>
      <c r="D150" s="93" t="s">
        <v>2215</v>
      </c>
      <c r="E150" s="52">
        <v>1</v>
      </c>
      <c r="F150" s="53">
        <v>11</v>
      </c>
      <c r="G150" s="52">
        <v>0</v>
      </c>
      <c r="H150" s="53">
        <v>0</v>
      </c>
      <c r="I150" s="53">
        <v>11</v>
      </c>
      <c r="J150" s="50">
        <f t="shared" si="8"/>
        <v>1</v>
      </c>
      <c r="K150" s="89" t="s">
        <v>1434</v>
      </c>
      <c r="L150" s="89">
        <f t="shared" si="9"/>
        <v>1</v>
      </c>
      <c r="M150" s="89" t="s">
        <v>1434</v>
      </c>
      <c r="N150" s="89">
        <f t="shared" si="10"/>
        <v>1</v>
      </c>
      <c r="O150" s="89" t="s">
        <v>1434</v>
      </c>
      <c r="P150" s="89">
        <f t="shared" si="11"/>
        <v>1</v>
      </c>
      <c r="Q150" s="89" t="s">
        <v>1434</v>
      </c>
    </row>
    <row r="151" spans="1:17" s="54" customFormat="1" ht="12.75" x14ac:dyDescent="0.2">
      <c r="A151" s="93" t="s">
        <v>1937</v>
      </c>
      <c r="B151" s="93" t="s">
        <v>2036</v>
      </c>
      <c r="C151" s="89" t="s">
        <v>1</v>
      </c>
      <c r="D151" s="93" t="s">
        <v>2216</v>
      </c>
      <c r="E151" s="52">
        <v>1</v>
      </c>
      <c r="F151" s="53">
        <v>11</v>
      </c>
      <c r="G151" s="52">
        <v>0</v>
      </c>
      <c r="H151" s="53">
        <v>0</v>
      </c>
      <c r="I151" s="53">
        <v>11</v>
      </c>
      <c r="J151" s="50">
        <f t="shared" si="8"/>
        <v>1</v>
      </c>
      <c r="K151" s="89" t="s">
        <v>1434</v>
      </c>
      <c r="L151" s="89">
        <f t="shared" si="9"/>
        <v>1</v>
      </c>
      <c r="M151" s="89" t="s">
        <v>1434</v>
      </c>
      <c r="N151" s="89">
        <f t="shared" si="10"/>
        <v>1</v>
      </c>
      <c r="O151" s="89" t="s">
        <v>1434</v>
      </c>
      <c r="P151" s="89">
        <f t="shared" si="11"/>
        <v>1</v>
      </c>
      <c r="Q151" s="89" t="s">
        <v>1434</v>
      </c>
    </row>
    <row r="152" spans="1:17" s="54" customFormat="1" ht="12.75" x14ac:dyDescent="0.2">
      <c r="A152" s="93" t="s">
        <v>1938</v>
      </c>
      <c r="B152" s="93" t="s">
        <v>2039</v>
      </c>
      <c r="C152" s="89" t="s">
        <v>1</v>
      </c>
      <c r="D152" s="93" t="s">
        <v>2218</v>
      </c>
      <c r="E152" s="52">
        <v>1</v>
      </c>
      <c r="F152" s="53">
        <v>11</v>
      </c>
      <c r="G152" s="52">
        <v>0</v>
      </c>
      <c r="H152" s="53">
        <v>0</v>
      </c>
      <c r="I152" s="53">
        <v>11</v>
      </c>
      <c r="J152" s="50">
        <f t="shared" si="8"/>
        <v>1</v>
      </c>
      <c r="K152" s="89" t="s">
        <v>1434</v>
      </c>
      <c r="L152" s="89">
        <f t="shared" si="9"/>
        <v>1</v>
      </c>
      <c r="M152" s="89" t="s">
        <v>1434</v>
      </c>
      <c r="N152" s="89">
        <f t="shared" si="10"/>
        <v>1</v>
      </c>
      <c r="O152" s="89" t="s">
        <v>1434</v>
      </c>
      <c r="P152" s="89">
        <f t="shared" si="11"/>
        <v>1</v>
      </c>
      <c r="Q152" s="89" t="s">
        <v>1434</v>
      </c>
    </row>
    <row r="153" spans="1:17" s="54" customFormat="1" ht="12.75" x14ac:dyDescent="0.2">
      <c r="A153" s="93" t="s">
        <v>1938</v>
      </c>
      <c r="B153" s="93" t="s">
        <v>2039</v>
      </c>
      <c r="C153" s="89" t="s">
        <v>1</v>
      </c>
      <c r="D153" s="93" t="s">
        <v>2219</v>
      </c>
      <c r="E153" s="52">
        <v>1</v>
      </c>
      <c r="F153" s="53">
        <v>11</v>
      </c>
      <c r="G153" s="52">
        <v>0</v>
      </c>
      <c r="H153" s="53">
        <v>0</v>
      </c>
      <c r="I153" s="53">
        <v>11</v>
      </c>
      <c r="J153" s="50">
        <f t="shared" si="8"/>
        <v>1</v>
      </c>
      <c r="K153" s="89" t="s">
        <v>1434</v>
      </c>
      <c r="L153" s="89">
        <f t="shared" si="9"/>
        <v>1</v>
      </c>
      <c r="M153" s="89" t="s">
        <v>1434</v>
      </c>
      <c r="N153" s="89">
        <f t="shared" si="10"/>
        <v>1</v>
      </c>
      <c r="O153" s="89" t="s">
        <v>1434</v>
      </c>
      <c r="P153" s="89">
        <f t="shared" si="11"/>
        <v>1</v>
      </c>
      <c r="Q153" s="89" t="s">
        <v>1434</v>
      </c>
    </row>
    <row r="154" spans="1:17" s="54" customFormat="1" ht="12.75" x14ac:dyDescent="0.2">
      <c r="A154" s="93" t="s">
        <v>1938</v>
      </c>
      <c r="B154" s="93" t="s">
        <v>2039</v>
      </c>
      <c r="C154" s="89" t="s">
        <v>1</v>
      </c>
      <c r="D154" s="93" t="s">
        <v>2220</v>
      </c>
      <c r="E154" s="52">
        <v>1</v>
      </c>
      <c r="F154" s="53">
        <v>11</v>
      </c>
      <c r="G154" s="52">
        <v>0</v>
      </c>
      <c r="H154" s="53">
        <v>0</v>
      </c>
      <c r="I154" s="53">
        <v>11</v>
      </c>
      <c r="J154" s="50">
        <f t="shared" si="8"/>
        <v>1</v>
      </c>
      <c r="K154" s="89" t="s">
        <v>1434</v>
      </c>
      <c r="L154" s="89">
        <f t="shared" si="9"/>
        <v>1</v>
      </c>
      <c r="M154" s="89" t="s">
        <v>1434</v>
      </c>
      <c r="N154" s="89">
        <f t="shared" si="10"/>
        <v>1</v>
      </c>
      <c r="O154" s="89" t="s">
        <v>1434</v>
      </c>
      <c r="P154" s="89">
        <f t="shared" si="11"/>
        <v>1</v>
      </c>
      <c r="Q154" s="89" t="s">
        <v>1434</v>
      </c>
    </row>
    <row r="155" spans="1:17" s="54" customFormat="1" ht="12.75" x14ac:dyDescent="0.2">
      <c r="A155" s="93" t="s">
        <v>1938</v>
      </c>
      <c r="B155" s="93" t="s">
        <v>2039</v>
      </c>
      <c r="C155" s="89" t="s">
        <v>1</v>
      </c>
      <c r="D155" s="93" t="s">
        <v>2222</v>
      </c>
      <c r="E155" s="52">
        <v>0.90910000000000002</v>
      </c>
      <c r="F155" s="53">
        <v>10</v>
      </c>
      <c r="G155" s="52">
        <v>9.0899999999999995E-2</v>
      </c>
      <c r="H155" s="53">
        <v>1</v>
      </c>
      <c r="I155" s="53">
        <v>11</v>
      </c>
      <c r="J155" s="50">
        <f t="shared" si="8"/>
        <v>1</v>
      </c>
      <c r="K155" s="89" t="s">
        <v>1434</v>
      </c>
      <c r="L155" s="89">
        <f t="shared" si="9"/>
        <v>1</v>
      </c>
      <c r="M155" s="89" t="s">
        <v>1434</v>
      </c>
      <c r="N155" s="89">
        <f t="shared" si="10"/>
        <v>1</v>
      </c>
      <c r="O155" s="89" t="s">
        <v>1434</v>
      </c>
      <c r="P155" s="89">
        <f t="shared" si="11"/>
        <v>0</v>
      </c>
      <c r="Q155" s="88" t="s">
        <v>1929</v>
      </c>
    </row>
    <row r="156" spans="1:17" s="54" customFormat="1" ht="12.75" x14ac:dyDescent="0.2">
      <c r="A156" s="93" t="s">
        <v>1938</v>
      </c>
      <c r="B156" s="93" t="s">
        <v>2042</v>
      </c>
      <c r="C156" s="89" t="s">
        <v>1</v>
      </c>
      <c r="D156" s="93" t="s">
        <v>2224</v>
      </c>
      <c r="E156" s="52">
        <v>1</v>
      </c>
      <c r="F156" s="53">
        <v>11</v>
      </c>
      <c r="G156" s="52">
        <v>0</v>
      </c>
      <c r="H156" s="53">
        <v>0</v>
      </c>
      <c r="I156" s="53">
        <v>11</v>
      </c>
      <c r="J156" s="50">
        <f t="shared" si="8"/>
        <v>1</v>
      </c>
      <c r="K156" s="89" t="s">
        <v>1434</v>
      </c>
      <c r="L156" s="89">
        <f t="shared" si="9"/>
        <v>1</v>
      </c>
      <c r="M156" s="89" t="s">
        <v>1434</v>
      </c>
      <c r="N156" s="89">
        <f t="shared" si="10"/>
        <v>1</v>
      </c>
      <c r="O156" s="89" t="s">
        <v>1434</v>
      </c>
      <c r="P156" s="89">
        <f t="shared" si="11"/>
        <v>1</v>
      </c>
      <c r="Q156" s="89" t="s">
        <v>1434</v>
      </c>
    </row>
    <row r="157" spans="1:17" s="54" customFormat="1" ht="12.75" x14ac:dyDescent="0.2">
      <c r="A157" s="93" t="s">
        <v>1938</v>
      </c>
      <c r="B157" s="93" t="s">
        <v>2042</v>
      </c>
      <c r="C157" s="89" t="s">
        <v>1</v>
      </c>
      <c r="D157" s="93" t="s">
        <v>2225</v>
      </c>
      <c r="E157" s="52">
        <v>1</v>
      </c>
      <c r="F157" s="53">
        <v>11</v>
      </c>
      <c r="G157" s="52">
        <v>0</v>
      </c>
      <c r="H157" s="53">
        <v>0</v>
      </c>
      <c r="I157" s="53">
        <v>11</v>
      </c>
      <c r="J157" s="50">
        <f t="shared" si="8"/>
        <v>1</v>
      </c>
      <c r="K157" s="89" t="s">
        <v>1434</v>
      </c>
      <c r="L157" s="89">
        <f t="shared" si="9"/>
        <v>1</v>
      </c>
      <c r="M157" s="89" t="s">
        <v>1434</v>
      </c>
      <c r="N157" s="89">
        <f t="shared" si="10"/>
        <v>1</v>
      </c>
      <c r="O157" s="89" t="s">
        <v>1434</v>
      </c>
      <c r="P157" s="89">
        <f t="shared" si="11"/>
        <v>1</v>
      </c>
      <c r="Q157" s="89" t="s">
        <v>1434</v>
      </c>
    </row>
    <row r="158" spans="1:17" s="54" customFormat="1" ht="12.75" x14ac:dyDescent="0.2">
      <c r="A158" s="93" t="s">
        <v>1938</v>
      </c>
      <c r="B158" s="93" t="s">
        <v>2042</v>
      </c>
      <c r="C158" s="89" t="s">
        <v>1</v>
      </c>
      <c r="D158" s="93" t="s">
        <v>2226</v>
      </c>
      <c r="E158" s="52">
        <v>1</v>
      </c>
      <c r="F158" s="53">
        <v>10</v>
      </c>
      <c r="G158" s="52">
        <v>0</v>
      </c>
      <c r="H158" s="53">
        <v>0</v>
      </c>
      <c r="I158" s="53">
        <v>10</v>
      </c>
      <c r="J158" s="50">
        <f t="shared" si="8"/>
        <v>1</v>
      </c>
      <c r="K158" s="89" t="s">
        <v>1434</v>
      </c>
      <c r="L158" s="89">
        <f t="shared" si="9"/>
        <v>1</v>
      </c>
      <c r="M158" s="89" t="s">
        <v>1434</v>
      </c>
      <c r="N158" s="89">
        <f t="shared" si="10"/>
        <v>1</v>
      </c>
      <c r="O158" s="89" t="s">
        <v>1434</v>
      </c>
      <c r="P158" s="89">
        <f t="shared" si="11"/>
        <v>1</v>
      </c>
      <c r="Q158" s="89" t="s">
        <v>1434</v>
      </c>
    </row>
    <row r="159" spans="1:17" s="54" customFormat="1" ht="12.75" x14ac:dyDescent="0.2">
      <c r="A159" s="93" t="s">
        <v>1938</v>
      </c>
      <c r="B159" s="93" t="s">
        <v>2044</v>
      </c>
      <c r="C159" s="89" t="s">
        <v>1</v>
      </c>
      <c r="D159" s="93" t="s">
        <v>2233</v>
      </c>
      <c r="E159" s="52">
        <v>0.90910000000000002</v>
      </c>
      <c r="F159" s="53">
        <v>10</v>
      </c>
      <c r="G159" s="52">
        <v>9.0899999999999995E-2</v>
      </c>
      <c r="H159" s="53">
        <v>1</v>
      </c>
      <c r="I159" s="53">
        <v>11</v>
      </c>
      <c r="J159" s="50">
        <f t="shared" si="8"/>
        <v>1</v>
      </c>
      <c r="K159" s="89" t="s">
        <v>1434</v>
      </c>
      <c r="L159" s="89">
        <f t="shared" si="9"/>
        <v>1</v>
      </c>
      <c r="M159" s="89" t="s">
        <v>1434</v>
      </c>
      <c r="N159" s="89">
        <f t="shared" si="10"/>
        <v>1</v>
      </c>
      <c r="O159" s="89" t="s">
        <v>1434</v>
      </c>
      <c r="P159" s="89">
        <f t="shared" si="11"/>
        <v>0</v>
      </c>
      <c r="Q159" s="88" t="s">
        <v>1929</v>
      </c>
    </row>
    <row r="160" spans="1:17" s="54" customFormat="1" ht="12.75" x14ac:dyDescent="0.2">
      <c r="A160" s="93" t="s">
        <v>1938</v>
      </c>
      <c r="B160" s="93" t="s">
        <v>2044</v>
      </c>
      <c r="C160" s="89" t="s">
        <v>1</v>
      </c>
      <c r="D160" s="93" t="s">
        <v>2235</v>
      </c>
      <c r="E160" s="52">
        <v>1</v>
      </c>
      <c r="F160" s="53">
        <v>11</v>
      </c>
      <c r="G160" s="52">
        <v>0</v>
      </c>
      <c r="H160" s="53">
        <v>0</v>
      </c>
      <c r="I160" s="53">
        <v>11</v>
      </c>
      <c r="J160" s="50">
        <f t="shared" si="8"/>
        <v>1</v>
      </c>
      <c r="K160" s="89" t="s">
        <v>1434</v>
      </c>
      <c r="L160" s="89">
        <f t="shared" si="9"/>
        <v>1</v>
      </c>
      <c r="M160" s="89" t="s">
        <v>1434</v>
      </c>
      <c r="N160" s="89">
        <f t="shared" si="10"/>
        <v>1</v>
      </c>
      <c r="O160" s="89" t="s">
        <v>1434</v>
      </c>
      <c r="P160" s="89">
        <f t="shared" si="11"/>
        <v>1</v>
      </c>
      <c r="Q160" s="89" t="s">
        <v>1434</v>
      </c>
    </row>
    <row r="161" spans="1:17" s="54" customFormat="1" ht="12.75" x14ac:dyDescent="0.2">
      <c r="A161" s="93" t="s">
        <v>1938</v>
      </c>
      <c r="B161" s="93" t="s">
        <v>2044</v>
      </c>
      <c r="C161" s="89" t="s">
        <v>1</v>
      </c>
      <c r="D161" s="93" t="s">
        <v>2237</v>
      </c>
      <c r="E161" s="52">
        <v>0.90910000000000002</v>
      </c>
      <c r="F161" s="53">
        <v>10</v>
      </c>
      <c r="G161" s="52">
        <v>9.0899999999999995E-2</v>
      </c>
      <c r="H161" s="53">
        <v>1</v>
      </c>
      <c r="I161" s="53">
        <v>11</v>
      </c>
      <c r="J161" s="50">
        <f t="shared" si="8"/>
        <v>1</v>
      </c>
      <c r="K161" s="89" t="s">
        <v>1434</v>
      </c>
      <c r="L161" s="89">
        <f t="shared" si="9"/>
        <v>1</v>
      </c>
      <c r="M161" s="89" t="s">
        <v>1434</v>
      </c>
      <c r="N161" s="89">
        <f t="shared" si="10"/>
        <v>1</v>
      </c>
      <c r="O161" s="89" t="s">
        <v>1434</v>
      </c>
      <c r="P161" s="89">
        <f t="shared" si="11"/>
        <v>0</v>
      </c>
      <c r="Q161" s="88" t="s">
        <v>1929</v>
      </c>
    </row>
    <row r="162" spans="1:17" s="54" customFormat="1" ht="12.75" x14ac:dyDescent="0.2">
      <c r="A162" s="93" t="s">
        <v>1938</v>
      </c>
      <c r="B162" s="93" t="s">
        <v>2044</v>
      </c>
      <c r="C162" s="89" t="s">
        <v>1</v>
      </c>
      <c r="D162" s="93" t="s">
        <v>2238</v>
      </c>
      <c r="E162" s="52">
        <v>0.90910000000000002</v>
      </c>
      <c r="F162" s="53">
        <v>10</v>
      </c>
      <c r="G162" s="52">
        <v>9.0899999999999995E-2</v>
      </c>
      <c r="H162" s="53">
        <v>1</v>
      </c>
      <c r="I162" s="53">
        <v>11</v>
      </c>
      <c r="J162" s="50">
        <f t="shared" si="8"/>
        <v>1</v>
      </c>
      <c r="K162" s="89" t="s">
        <v>1434</v>
      </c>
      <c r="L162" s="89">
        <f t="shared" si="9"/>
        <v>1</v>
      </c>
      <c r="M162" s="89" t="s">
        <v>1434</v>
      </c>
      <c r="N162" s="89">
        <f t="shared" si="10"/>
        <v>1</v>
      </c>
      <c r="O162" s="89" t="s">
        <v>1434</v>
      </c>
      <c r="P162" s="89">
        <f t="shared" si="11"/>
        <v>0</v>
      </c>
      <c r="Q162" s="88" t="s">
        <v>1929</v>
      </c>
    </row>
    <row r="163" spans="1:17" s="54" customFormat="1" ht="12.75" x14ac:dyDescent="0.2">
      <c r="A163" s="93" t="s">
        <v>1938</v>
      </c>
      <c r="B163" s="93" t="s">
        <v>2044</v>
      </c>
      <c r="C163" s="89" t="s">
        <v>1</v>
      </c>
      <c r="D163" s="93" t="s">
        <v>2239</v>
      </c>
      <c r="E163" s="52">
        <v>0.90910000000000002</v>
      </c>
      <c r="F163" s="53">
        <v>10</v>
      </c>
      <c r="G163" s="52">
        <v>9.0899999999999995E-2</v>
      </c>
      <c r="H163" s="53">
        <v>1</v>
      </c>
      <c r="I163" s="53">
        <v>11</v>
      </c>
      <c r="J163" s="50">
        <f t="shared" si="8"/>
        <v>1</v>
      </c>
      <c r="K163" s="89" t="s">
        <v>1434</v>
      </c>
      <c r="L163" s="89">
        <f t="shared" si="9"/>
        <v>1</v>
      </c>
      <c r="M163" s="89" t="s">
        <v>1434</v>
      </c>
      <c r="N163" s="89">
        <f t="shared" si="10"/>
        <v>1</v>
      </c>
      <c r="O163" s="89" t="s">
        <v>1434</v>
      </c>
      <c r="P163" s="89">
        <f t="shared" si="11"/>
        <v>0</v>
      </c>
      <c r="Q163" s="88" t="s">
        <v>1929</v>
      </c>
    </row>
    <row r="164" spans="1:17" s="54" customFormat="1" ht="12.75" x14ac:dyDescent="0.2">
      <c r="A164" s="93" t="s">
        <v>1938</v>
      </c>
      <c r="B164" s="93" t="s">
        <v>2048</v>
      </c>
      <c r="C164" s="89" t="s">
        <v>1</v>
      </c>
      <c r="D164" s="93" t="s">
        <v>2244</v>
      </c>
      <c r="E164" s="52">
        <v>0.90910000000000002</v>
      </c>
      <c r="F164" s="53">
        <v>10</v>
      </c>
      <c r="G164" s="52">
        <v>9.0899999999999995E-2</v>
      </c>
      <c r="H164" s="53">
        <v>1</v>
      </c>
      <c r="I164" s="53">
        <v>11</v>
      </c>
      <c r="J164" s="50">
        <f t="shared" si="8"/>
        <v>1</v>
      </c>
      <c r="K164" s="89" t="s">
        <v>1434</v>
      </c>
      <c r="L164" s="89">
        <f t="shared" si="9"/>
        <v>1</v>
      </c>
      <c r="M164" s="89" t="s">
        <v>1434</v>
      </c>
      <c r="N164" s="89">
        <f t="shared" si="10"/>
        <v>1</v>
      </c>
      <c r="O164" s="89" t="s">
        <v>1434</v>
      </c>
      <c r="P164" s="89">
        <f t="shared" si="11"/>
        <v>0</v>
      </c>
      <c r="Q164" s="88" t="s">
        <v>1929</v>
      </c>
    </row>
    <row r="165" spans="1:17" s="54" customFormat="1" ht="12.75" x14ac:dyDescent="0.2">
      <c r="A165" s="93" t="s">
        <v>1938</v>
      </c>
      <c r="B165" s="93" t="s">
        <v>2048</v>
      </c>
      <c r="C165" s="89" t="s">
        <v>1</v>
      </c>
      <c r="D165" s="93" t="s">
        <v>2249</v>
      </c>
      <c r="E165" s="52">
        <v>0.90910000000000002</v>
      </c>
      <c r="F165" s="53">
        <v>10</v>
      </c>
      <c r="G165" s="52">
        <v>9.0899999999999995E-2</v>
      </c>
      <c r="H165" s="53">
        <v>1</v>
      </c>
      <c r="I165" s="53">
        <v>11</v>
      </c>
      <c r="J165" s="50">
        <f t="shared" si="8"/>
        <v>1</v>
      </c>
      <c r="K165" s="89" t="s">
        <v>1434</v>
      </c>
      <c r="L165" s="89">
        <f t="shared" si="9"/>
        <v>1</v>
      </c>
      <c r="M165" s="89" t="s">
        <v>1434</v>
      </c>
      <c r="N165" s="89">
        <f t="shared" si="10"/>
        <v>1</v>
      </c>
      <c r="O165" s="89" t="s">
        <v>1434</v>
      </c>
      <c r="P165" s="89">
        <f t="shared" si="11"/>
        <v>0</v>
      </c>
      <c r="Q165" s="88" t="s">
        <v>1929</v>
      </c>
    </row>
    <row r="166" spans="1:17" s="54" customFormat="1" ht="12.75" x14ac:dyDescent="0.2">
      <c r="A166" s="93" t="s">
        <v>1938</v>
      </c>
      <c r="B166" s="93" t="s">
        <v>2052</v>
      </c>
      <c r="C166" s="89" t="s">
        <v>1</v>
      </c>
      <c r="D166" s="93" t="s">
        <v>2250</v>
      </c>
      <c r="E166" s="52">
        <v>1</v>
      </c>
      <c r="F166" s="53">
        <v>11</v>
      </c>
      <c r="G166" s="52">
        <v>0</v>
      </c>
      <c r="H166" s="53">
        <v>0</v>
      </c>
      <c r="I166" s="53">
        <v>11</v>
      </c>
      <c r="J166" s="50">
        <f t="shared" si="8"/>
        <v>1</v>
      </c>
      <c r="K166" s="89" t="s">
        <v>1434</v>
      </c>
      <c r="L166" s="89">
        <f t="shared" si="9"/>
        <v>1</v>
      </c>
      <c r="M166" s="89" t="s">
        <v>1434</v>
      </c>
      <c r="N166" s="89">
        <f t="shared" si="10"/>
        <v>1</v>
      </c>
      <c r="O166" s="89" t="s">
        <v>1434</v>
      </c>
      <c r="P166" s="89">
        <f t="shared" si="11"/>
        <v>1</v>
      </c>
      <c r="Q166" s="89" t="s">
        <v>1434</v>
      </c>
    </row>
    <row r="167" spans="1:17" s="54" customFormat="1" ht="12.75" x14ac:dyDescent="0.2">
      <c r="A167" s="93" t="s">
        <v>1938</v>
      </c>
      <c r="B167" s="93" t="s">
        <v>2054</v>
      </c>
      <c r="C167" s="89" t="s">
        <v>1</v>
      </c>
      <c r="D167" s="93" t="s">
        <v>2252</v>
      </c>
      <c r="E167" s="52">
        <v>1</v>
      </c>
      <c r="F167" s="53">
        <v>11</v>
      </c>
      <c r="G167" s="52">
        <v>0</v>
      </c>
      <c r="H167" s="53">
        <v>0</v>
      </c>
      <c r="I167" s="53">
        <v>11</v>
      </c>
      <c r="J167" s="50">
        <f t="shared" si="8"/>
        <v>1</v>
      </c>
      <c r="K167" s="89" t="s">
        <v>1434</v>
      </c>
      <c r="L167" s="89">
        <f t="shared" si="9"/>
        <v>1</v>
      </c>
      <c r="M167" s="89" t="s">
        <v>1434</v>
      </c>
      <c r="N167" s="89">
        <f t="shared" si="10"/>
        <v>1</v>
      </c>
      <c r="O167" s="89" t="s">
        <v>1434</v>
      </c>
      <c r="P167" s="89">
        <f t="shared" si="11"/>
        <v>1</v>
      </c>
      <c r="Q167" s="89" t="s">
        <v>1434</v>
      </c>
    </row>
    <row r="168" spans="1:17" s="54" customFormat="1" ht="12.75" x14ac:dyDescent="0.2">
      <c r="A168" s="93" t="s">
        <v>1938</v>
      </c>
      <c r="B168" s="93" t="s">
        <v>2054</v>
      </c>
      <c r="C168" s="89" t="s">
        <v>1</v>
      </c>
      <c r="D168" s="93" t="s">
        <v>2253</v>
      </c>
      <c r="E168" s="52">
        <v>0.90910000000000002</v>
      </c>
      <c r="F168" s="53">
        <v>10</v>
      </c>
      <c r="G168" s="52">
        <v>9.0899999999999995E-2</v>
      </c>
      <c r="H168" s="53">
        <v>1</v>
      </c>
      <c r="I168" s="53">
        <v>11</v>
      </c>
      <c r="J168" s="50">
        <f t="shared" si="8"/>
        <v>1</v>
      </c>
      <c r="K168" s="89" t="s">
        <v>1434</v>
      </c>
      <c r="L168" s="89">
        <f t="shared" si="9"/>
        <v>1</v>
      </c>
      <c r="M168" s="89" t="s">
        <v>1434</v>
      </c>
      <c r="N168" s="89">
        <f t="shared" si="10"/>
        <v>1</v>
      </c>
      <c r="O168" s="89" t="s">
        <v>1434</v>
      </c>
      <c r="P168" s="89">
        <f t="shared" si="11"/>
        <v>0</v>
      </c>
      <c r="Q168" s="88" t="s">
        <v>1929</v>
      </c>
    </row>
    <row r="169" spans="1:17" s="54" customFormat="1" ht="12.75" x14ac:dyDescent="0.2">
      <c r="A169" s="93" t="s">
        <v>1938</v>
      </c>
      <c r="B169" s="93" t="s">
        <v>2054</v>
      </c>
      <c r="C169" s="89" t="s">
        <v>1</v>
      </c>
      <c r="D169" s="93" t="s">
        <v>2254</v>
      </c>
      <c r="E169" s="52">
        <v>1</v>
      </c>
      <c r="F169" s="53">
        <v>11</v>
      </c>
      <c r="G169" s="52">
        <v>0</v>
      </c>
      <c r="H169" s="53">
        <v>0</v>
      </c>
      <c r="I169" s="53">
        <v>11</v>
      </c>
      <c r="J169" s="50">
        <f t="shared" si="8"/>
        <v>1</v>
      </c>
      <c r="K169" s="89" t="s">
        <v>1434</v>
      </c>
      <c r="L169" s="89">
        <f t="shared" si="9"/>
        <v>1</v>
      </c>
      <c r="M169" s="89" t="s">
        <v>1434</v>
      </c>
      <c r="N169" s="89">
        <f t="shared" si="10"/>
        <v>1</v>
      </c>
      <c r="O169" s="89" t="s">
        <v>1434</v>
      </c>
      <c r="P169" s="89">
        <f t="shared" si="11"/>
        <v>1</v>
      </c>
      <c r="Q169" s="89" t="s">
        <v>1434</v>
      </c>
    </row>
    <row r="170" spans="1:17" s="54" customFormat="1" ht="12.75" x14ac:dyDescent="0.2">
      <c r="A170" s="93" t="s">
        <v>1938</v>
      </c>
      <c r="B170" s="93" t="s">
        <v>2058</v>
      </c>
      <c r="C170" s="89" t="s">
        <v>1</v>
      </c>
      <c r="D170" s="93" t="s">
        <v>2255</v>
      </c>
      <c r="E170" s="52">
        <v>0.90910000000000002</v>
      </c>
      <c r="F170" s="53">
        <v>10</v>
      </c>
      <c r="G170" s="52">
        <v>9.0899999999999995E-2</v>
      </c>
      <c r="H170" s="53">
        <v>1</v>
      </c>
      <c r="I170" s="53">
        <v>11</v>
      </c>
      <c r="J170" s="50">
        <f t="shared" si="8"/>
        <v>1</v>
      </c>
      <c r="K170" s="89" t="s">
        <v>1434</v>
      </c>
      <c r="L170" s="89">
        <f t="shared" si="9"/>
        <v>1</v>
      </c>
      <c r="M170" s="89" t="s">
        <v>1434</v>
      </c>
      <c r="N170" s="89">
        <f t="shared" si="10"/>
        <v>1</v>
      </c>
      <c r="O170" s="89" t="s">
        <v>1434</v>
      </c>
      <c r="P170" s="89">
        <f t="shared" si="11"/>
        <v>0</v>
      </c>
      <c r="Q170" s="88" t="s">
        <v>1929</v>
      </c>
    </row>
    <row r="171" spans="1:17" s="54" customFormat="1" ht="12.75" x14ac:dyDescent="0.2">
      <c r="A171" s="93" t="s">
        <v>1938</v>
      </c>
      <c r="B171" s="93" t="s">
        <v>2058</v>
      </c>
      <c r="C171" s="89" t="s">
        <v>1</v>
      </c>
      <c r="D171" s="93" t="s">
        <v>2256</v>
      </c>
      <c r="E171" s="52">
        <v>0.90910000000000002</v>
      </c>
      <c r="F171" s="53">
        <v>10</v>
      </c>
      <c r="G171" s="52">
        <v>9.0899999999999995E-2</v>
      </c>
      <c r="H171" s="53">
        <v>1</v>
      </c>
      <c r="I171" s="53">
        <v>11</v>
      </c>
      <c r="J171" s="50">
        <f t="shared" si="8"/>
        <v>1</v>
      </c>
      <c r="K171" s="89" t="s">
        <v>1434</v>
      </c>
      <c r="L171" s="89">
        <f t="shared" si="9"/>
        <v>1</v>
      </c>
      <c r="M171" s="89" t="s">
        <v>1434</v>
      </c>
      <c r="N171" s="89">
        <f t="shared" si="10"/>
        <v>1</v>
      </c>
      <c r="O171" s="89" t="s">
        <v>1434</v>
      </c>
      <c r="P171" s="89">
        <f t="shared" si="11"/>
        <v>0</v>
      </c>
      <c r="Q171" s="88" t="s">
        <v>1929</v>
      </c>
    </row>
    <row r="172" spans="1:17" s="54" customFormat="1" ht="12.75" x14ac:dyDescent="0.2">
      <c r="A172" s="93" t="s">
        <v>1938</v>
      </c>
      <c r="B172" s="93" t="s">
        <v>2259</v>
      </c>
      <c r="C172" s="89" t="s">
        <v>1</v>
      </c>
      <c r="D172" s="93" t="s">
        <v>2260</v>
      </c>
      <c r="E172" s="52">
        <v>0.90910000000000002</v>
      </c>
      <c r="F172" s="53">
        <v>10</v>
      </c>
      <c r="G172" s="52">
        <v>9.0899999999999995E-2</v>
      </c>
      <c r="H172" s="53">
        <v>1</v>
      </c>
      <c r="I172" s="53">
        <v>11</v>
      </c>
      <c r="J172" s="50">
        <f t="shared" si="8"/>
        <v>1</v>
      </c>
      <c r="K172" s="89" t="s">
        <v>1434</v>
      </c>
      <c r="L172" s="89">
        <f t="shared" si="9"/>
        <v>1</v>
      </c>
      <c r="M172" s="89" t="s">
        <v>1434</v>
      </c>
      <c r="N172" s="89">
        <f t="shared" si="10"/>
        <v>1</v>
      </c>
      <c r="O172" s="89" t="s">
        <v>1434</v>
      </c>
      <c r="P172" s="89">
        <f t="shared" si="11"/>
        <v>0</v>
      </c>
      <c r="Q172" s="88" t="s">
        <v>1929</v>
      </c>
    </row>
    <row r="173" spans="1:17" s="54" customFormat="1" ht="12.75" x14ac:dyDescent="0.2">
      <c r="A173" s="93" t="s">
        <v>1939</v>
      </c>
      <c r="B173" s="93" t="s">
        <v>2060</v>
      </c>
      <c r="C173" s="89" t="s">
        <v>1</v>
      </c>
      <c r="D173" s="93" t="s">
        <v>2262</v>
      </c>
      <c r="E173" s="52">
        <v>1</v>
      </c>
      <c r="F173" s="53">
        <v>9</v>
      </c>
      <c r="G173" s="52">
        <v>0</v>
      </c>
      <c r="H173" s="53">
        <v>0</v>
      </c>
      <c r="I173" s="53">
        <v>9</v>
      </c>
      <c r="J173" s="50">
        <f t="shared" si="8"/>
        <v>1</v>
      </c>
      <c r="K173" s="89" t="s">
        <v>1434</v>
      </c>
      <c r="L173" s="89">
        <f t="shared" si="9"/>
        <v>1</v>
      </c>
      <c r="M173" s="89" t="s">
        <v>1434</v>
      </c>
      <c r="N173" s="89">
        <f t="shared" si="10"/>
        <v>1</v>
      </c>
      <c r="O173" s="89" t="s">
        <v>1434</v>
      </c>
      <c r="P173" s="89">
        <f t="shared" si="11"/>
        <v>1</v>
      </c>
      <c r="Q173" s="89" t="s">
        <v>1434</v>
      </c>
    </row>
    <row r="174" spans="1:17" s="54" customFormat="1" ht="12.75" x14ac:dyDescent="0.2">
      <c r="A174" s="93" t="s">
        <v>1939</v>
      </c>
      <c r="B174" s="93" t="s">
        <v>2060</v>
      </c>
      <c r="C174" s="89" t="s">
        <v>1</v>
      </c>
      <c r="D174" s="93" t="s">
        <v>2263</v>
      </c>
      <c r="E174" s="52">
        <v>1</v>
      </c>
      <c r="F174" s="53">
        <v>9</v>
      </c>
      <c r="G174" s="52">
        <v>0</v>
      </c>
      <c r="H174" s="53">
        <v>0</v>
      </c>
      <c r="I174" s="53">
        <v>9</v>
      </c>
      <c r="J174" s="50">
        <f t="shared" si="8"/>
        <v>1</v>
      </c>
      <c r="K174" s="89" t="s">
        <v>1434</v>
      </c>
      <c r="L174" s="89">
        <f t="shared" si="9"/>
        <v>1</v>
      </c>
      <c r="M174" s="89" t="s">
        <v>1434</v>
      </c>
      <c r="N174" s="89">
        <f t="shared" si="10"/>
        <v>1</v>
      </c>
      <c r="O174" s="89" t="s">
        <v>1434</v>
      </c>
      <c r="P174" s="89">
        <f t="shared" si="11"/>
        <v>1</v>
      </c>
      <c r="Q174" s="89" t="s">
        <v>1434</v>
      </c>
    </row>
    <row r="175" spans="1:17" s="54" customFormat="1" x14ac:dyDescent="0.2">
      <c r="A175" s="93" t="s">
        <v>1939</v>
      </c>
      <c r="B175" s="93" t="s">
        <v>2266</v>
      </c>
      <c r="C175" s="89" t="s">
        <v>1</v>
      </c>
      <c r="D175" s="93" t="s">
        <v>2267</v>
      </c>
      <c r="E175" s="56">
        <v>1</v>
      </c>
      <c r="F175" s="57">
        <v>9</v>
      </c>
      <c r="G175" s="56">
        <v>0</v>
      </c>
      <c r="H175" s="57">
        <v>0</v>
      </c>
      <c r="I175" s="57">
        <v>9</v>
      </c>
      <c r="J175" s="50">
        <f t="shared" si="8"/>
        <v>1</v>
      </c>
      <c r="K175" s="89" t="s">
        <v>1434</v>
      </c>
      <c r="L175" s="89">
        <f t="shared" si="9"/>
        <v>1</v>
      </c>
      <c r="M175" s="89" t="s">
        <v>1434</v>
      </c>
      <c r="N175" s="89">
        <f t="shared" si="10"/>
        <v>1</v>
      </c>
      <c r="O175" s="89" t="s">
        <v>1434</v>
      </c>
      <c r="P175" s="89">
        <f t="shared" si="11"/>
        <v>1</v>
      </c>
      <c r="Q175" s="89" t="s">
        <v>1434</v>
      </c>
    </row>
    <row r="176" spans="1:17" s="54" customFormat="1" x14ac:dyDescent="0.2">
      <c r="A176" s="93" t="s">
        <v>1939</v>
      </c>
      <c r="B176" s="93" t="s">
        <v>2266</v>
      </c>
      <c r="C176" s="89" t="s">
        <v>1</v>
      </c>
      <c r="D176" s="93" t="s">
        <v>2269</v>
      </c>
      <c r="E176" s="56">
        <v>1</v>
      </c>
      <c r="F176" s="57">
        <v>9</v>
      </c>
      <c r="G176" s="56">
        <v>0</v>
      </c>
      <c r="H176" s="57">
        <v>0</v>
      </c>
      <c r="I176" s="57">
        <v>9</v>
      </c>
      <c r="J176" s="50">
        <f t="shared" si="8"/>
        <v>1</v>
      </c>
      <c r="K176" s="89" t="s">
        <v>1434</v>
      </c>
      <c r="L176" s="89">
        <f t="shared" si="9"/>
        <v>1</v>
      </c>
      <c r="M176" s="89" t="s">
        <v>1434</v>
      </c>
      <c r="N176" s="89">
        <f t="shared" si="10"/>
        <v>1</v>
      </c>
      <c r="O176" s="89" t="s">
        <v>1434</v>
      </c>
      <c r="P176" s="89">
        <f t="shared" si="11"/>
        <v>1</v>
      </c>
      <c r="Q176" s="89" t="s">
        <v>1434</v>
      </c>
    </row>
    <row r="177" spans="1:17" s="54" customFormat="1" ht="12.75" x14ac:dyDescent="0.2">
      <c r="A177" s="93" t="s">
        <v>1939</v>
      </c>
      <c r="B177" s="93" t="s">
        <v>2062</v>
      </c>
      <c r="C177" s="89" t="s">
        <v>1</v>
      </c>
      <c r="D177" s="93" t="s">
        <v>2265</v>
      </c>
      <c r="E177" s="52">
        <v>1</v>
      </c>
      <c r="F177" s="53">
        <v>9</v>
      </c>
      <c r="G177" s="52">
        <v>0</v>
      </c>
      <c r="H177" s="53">
        <v>0</v>
      </c>
      <c r="I177" s="53">
        <v>9</v>
      </c>
      <c r="J177" s="50">
        <f t="shared" si="8"/>
        <v>1</v>
      </c>
      <c r="K177" s="89" t="s">
        <v>1434</v>
      </c>
      <c r="L177" s="89">
        <f t="shared" si="9"/>
        <v>1</v>
      </c>
      <c r="M177" s="89" t="s">
        <v>1434</v>
      </c>
      <c r="N177" s="89">
        <f t="shared" si="10"/>
        <v>1</v>
      </c>
      <c r="O177" s="89" t="s">
        <v>1434</v>
      </c>
      <c r="P177" s="89">
        <f t="shared" si="11"/>
        <v>1</v>
      </c>
      <c r="Q177" s="89" t="s">
        <v>1434</v>
      </c>
    </row>
    <row r="178" spans="1:17" s="54" customFormat="1" ht="12.75" x14ac:dyDescent="0.2">
      <c r="A178" s="93" t="s">
        <v>1939</v>
      </c>
      <c r="B178" s="93" t="s">
        <v>2062</v>
      </c>
      <c r="C178" s="89" t="s">
        <v>1</v>
      </c>
      <c r="D178" s="93" t="s">
        <v>2275</v>
      </c>
      <c r="E178" s="52">
        <v>1</v>
      </c>
      <c r="F178" s="53">
        <v>9</v>
      </c>
      <c r="G178" s="52">
        <v>0</v>
      </c>
      <c r="H178" s="53">
        <v>0</v>
      </c>
      <c r="I178" s="53">
        <v>9</v>
      </c>
      <c r="J178" s="50">
        <f t="shared" si="8"/>
        <v>1</v>
      </c>
      <c r="K178" s="89" t="s">
        <v>1434</v>
      </c>
      <c r="L178" s="89">
        <f t="shared" si="9"/>
        <v>1</v>
      </c>
      <c r="M178" s="89" t="s">
        <v>1434</v>
      </c>
      <c r="N178" s="89">
        <f t="shared" si="10"/>
        <v>1</v>
      </c>
      <c r="O178" s="89" t="s">
        <v>1434</v>
      </c>
      <c r="P178" s="89">
        <f t="shared" si="11"/>
        <v>1</v>
      </c>
      <c r="Q178" s="89" t="s">
        <v>1434</v>
      </c>
    </row>
    <row r="179" spans="1:17" s="54" customFormat="1" ht="12.75" x14ac:dyDescent="0.2">
      <c r="A179" s="93" t="s">
        <v>1939</v>
      </c>
      <c r="B179" s="93" t="s">
        <v>2062</v>
      </c>
      <c r="C179" s="89" t="s">
        <v>1</v>
      </c>
      <c r="D179" s="93" t="s">
        <v>2276</v>
      </c>
      <c r="E179" s="52">
        <v>1</v>
      </c>
      <c r="F179" s="53">
        <v>9</v>
      </c>
      <c r="G179" s="52">
        <v>0</v>
      </c>
      <c r="H179" s="53">
        <v>0</v>
      </c>
      <c r="I179" s="53">
        <v>9</v>
      </c>
      <c r="J179" s="50">
        <f t="shared" si="8"/>
        <v>1</v>
      </c>
      <c r="K179" s="89" t="s">
        <v>1434</v>
      </c>
      <c r="L179" s="89">
        <f t="shared" si="9"/>
        <v>1</v>
      </c>
      <c r="M179" s="89" t="s">
        <v>1434</v>
      </c>
      <c r="N179" s="89">
        <f t="shared" si="10"/>
        <v>1</v>
      </c>
      <c r="O179" s="89" t="s">
        <v>1434</v>
      </c>
      <c r="P179" s="89">
        <f t="shared" si="11"/>
        <v>1</v>
      </c>
      <c r="Q179" s="89" t="s">
        <v>1434</v>
      </c>
    </row>
    <row r="180" spans="1:17" s="54" customFormat="1" ht="12.75" x14ac:dyDescent="0.2">
      <c r="A180" s="93" t="s">
        <v>1939</v>
      </c>
      <c r="B180" s="93" t="s">
        <v>2062</v>
      </c>
      <c r="C180" s="89" t="s">
        <v>1</v>
      </c>
      <c r="D180" s="93" t="s">
        <v>2277</v>
      </c>
      <c r="E180" s="52">
        <v>1</v>
      </c>
      <c r="F180" s="53">
        <v>9</v>
      </c>
      <c r="G180" s="52">
        <v>0</v>
      </c>
      <c r="H180" s="53">
        <v>0</v>
      </c>
      <c r="I180" s="53">
        <v>9</v>
      </c>
      <c r="J180" s="50">
        <f t="shared" si="8"/>
        <v>1</v>
      </c>
      <c r="K180" s="89" t="s">
        <v>1434</v>
      </c>
      <c r="L180" s="89">
        <f t="shared" si="9"/>
        <v>1</v>
      </c>
      <c r="M180" s="89" t="s">
        <v>1434</v>
      </c>
      <c r="N180" s="89">
        <f t="shared" si="10"/>
        <v>1</v>
      </c>
      <c r="O180" s="89" t="s">
        <v>1434</v>
      </c>
      <c r="P180" s="89">
        <f t="shared" si="11"/>
        <v>1</v>
      </c>
      <c r="Q180" s="89" t="s">
        <v>1434</v>
      </c>
    </row>
    <row r="181" spans="1:17" s="54" customFormat="1" ht="12.75" x14ac:dyDescent="0.2">
      <c r="A181" s="93" t="s">
        <v>1939</v>
      </c>
      <c r="B181" s="93" t="s">
        <v>2064</v>
      </c>
      <c r="C181" s="89" t="s">
        <v>1</v>
      </c>
      <c r="D181" s="93" t="s">
        <v>2278</v>
      </c>
      <c r="E181" s="52">
        <v>1</v>
      </c>
      <c r="F181" s="53">
        <v>9</v>
      </c>
      <c r="G181" s="52">
        <v>0</v>
      </c>
      <c r="H181" s="53">
        <v>0</v>
      </c>
      <c r="I181" s="53">
        <v>9</v>
      </c>
      <c r="J181" s="50">
        <f t="shared" si="8"/>
        <v>1</v>
      </c>
      <c r="K181" s="89" t="s">
        <v>1434</v>
      </c>
      <c r="L181" s="89">
        <f t="shared" si="9"/>
        <v>1</v>
      </c>
      <c r="M181" s="89" t="s">
        <v>1434</v>
      </c>
      <c r="N181" s="89">
        <f t="shared" si="10"/>
        <v>1</v>
      </c>
      <c r="O181" s="89" t="s">
        <v>1434</v>
      </c>
      <c r="P181" s="89">
        <f t="shared" si="11"/>
        <v>1</v>
      </c>
      <c r="Q181" s="89" t="s">
        <v>1434</v>
      </c>
    </row>
    <row r="182" spans="1:17" s="54" customFormat="1" ht="12.75" x14ac:dyDescent="0.2">
      <c r="A182" s="93" t="s">
        <v>1939</v>
      </c>
      <c r="B182" s="93" t="s">
        <v>2064</v>
      </c>
      <c r="C182" s="89" t="s">
        <v>1</v>
      </c>
      <c r="D182" s="93" t="s">
        <v>2279</v>
      </c>
      <c r="E182" s="52">
        <v>1</v>
      </c>
      <c r="F182" s="53">
        <v>9</v>
      </c>
      <c r="G182" s="52">
        <v>0</v>
      </c>
      <c r="H182" s="53">
        <v>0</v>
      </c>
      <c r="I182" s="53">
        <v>9</v>
      </c>
      <c r="J182" s="50">
        <f t="shared" si="8"/>
        <v>1</v>
      </c>
      <c r="K182" s="89" t="s">
        <v>1434</v>
      </c>
      <c r="L182" s="89">
        <f t="shared" si="9"/>
        <v>1</v>
      </c>
      <c r="M182" s="89" t="s">
        <v>1434</v>
      </c>
      <c r="N182" s="89">
        <f t="shared" si="10"/>
        <v>1</v>
      </c>
      <c r="O182" s="89" t="s">
        <v>1434</v>
      </c>
      <c r="P182" s="89">
        <f t="shared" si="11"/>
        <v>1</v>
      </c>
      <c r="Q182" s="89" t="s">
        <v>1434</v>
      </c>
    </row>
    <row r="183" spans="1:17" s="54" customFormat="1" ht="12.75" x14ac:dyDescent="0.2">
      <c r="A183" s="93" t="s">
        <v>1940</v>
      </c>
      <c r="B183" s="93" t="s">
        <v>2066</v>
      </c>
      <c r="C183" s="89" t="s">
        <v>1</v>
      </c>
      <c r="D183" s="93" t="s">
        <v>2280</v>
      </c>
      <c r="E183" s="52">
        <v>1</v>
      </c>
      <c r="F183" s="53">
        <v>9</v>
      </c>
      <c r="G183" s="52">
        <v>0</v>
      </c>
      <c r="H183" s="53">
        <v>0</v>
      </c>
      <c r="I183" s="53">
        <v>9</v>
      </c>
      <c r="J183" s="50">
        <f t="shared" si="8"/>
        <v>1</v>
      </c>
      <c r="K183" s="89" t="s">
        <v>1434</v>
      </c>
      <c r="L183" s="89">
        <f t="shared" si="9"/>
        <v>1</v>
      </c>
      <c r="M183" s="89" t="s">
        <v>1434</v>
      </c>
      <c r="N183" s="89">
        <f t="shared" si="10"/>
        <v>1</v>
      </c>
      <c r="O183" s="89" t="s">
        <v>1434</v>
      </c>
      <c r="P183" s="89">
        <f t="shared" si="11"/>
        <v>1</v>
      </c>
      <c r="Q183" s="89" t="s">
        <v>1434</v>
      </c>
    </row>
    <row r="184" spans="1:17" s="54" customFormat="1" ht="12.75" x14ac:dyDescent="0.2">
      <c r="A184" s="93" t="s">
        <v>1940</v>
      </c>
      <c r="B184" s="93" t="s">
        <v>2066</v>
      </c>
      <c r="C184" s="89" t="s">
        <v>1</v>
      </c>
      <c r="D184" s="93" t="s">
        <v>2281</v>
      </c>
      <c r="E184" s="52">
        <v>1</v>
      </c>
      <c r="F184" s="53">
        <v>9</v>
      </c>
      <c r="G184" s="52">
        <v>0</v>
      </c>
      <c r="H184" s="53">
        <v>0</v>
      </c>
      <c r="I184" s="53">
        <v>9</v>
      </c>
      <c r="J184" s="50">
        <f t="shared" si="8"/>
        <v>1</v>
      </c>
      <c r="K184" s="89" t="s">
        <v>1434</v>
      </c>
      <c r="L184" s="89">
        <f t="shared" si="9"/>
        <v>1</v>
      </c>
      <c r="M184" s="89" t="s">
        <v>1434</v>
      </c>
      <c r="N184" s="89">
        <f t="shared" si="10"/>
        <v>1</v>
      </c>
      <c r="O184" s="89" t="s">
        <v>1434</v>
      </c>
      <c r="P184" s="89">
        <f t="shared" si="11"/>
        <v>1</v>
      </c>
      <c r="Q184" s="89" t="s">
        <v>1434</v>
      </c>
    </row>
    <row r="185" spans="1:17" s="54" customFormat="1" ht="12.75" x14ac:dyDescent="0.2">
      <c r="A185" s="93" t="s">
        <v>1940</v>
      </c>
      <c r="B185" s="93" t="s">
        <v>2070</v>
      </c>
      <c r="C185" s="89" t="s">
        <v>1</v>
      </c>
      <c r="D185" s="93" t="s">
        <v>2282</v>
      </c>
      <c r="E185" s="52">
        <v>1</v>
      </c>
      <c r="F185" s="53">
        <v>9</v>
      </c>
      <c r="G185" s="52">
        <v>0</v>
      </c>
      <c r="H185" s="53">
        <v>0</v>
      </c>
      <c r="I185" s="53">
        <v>9</v>
      </c>
      <c r="J185" s="50">
        <f t="shared" si="8"/>
        <v>1</v>
      </c>
      <c r="K185" s="89" t="s">
        <v>1434</v>
      </c>
      <c r="L185" s="89">
        <f t="shared" si="9"/>
        <v>1</v>
      </c>
      <c r="M185" s="89" t="s">
        <v>1434</v>
      </c>
      <c r="N185" s="89">
        <f t="shared" si="10"/>
        <v>1</v>
      </c>
      <c r="O185" s="89" t="s">
        <v>1434</v>
      </c>
      <c r="P185" s="89">
        <f t="shared" si="11"/>
        <v>1</v>
      </c>
      <c r="Q185" s="89" t="s">
        <v>1434</v>
      </c>
    </row>
    <row r="186" spans="1:17" s="54" customFormat="1" ht="12.75" x14ac:dyDescent="0.2">
      <c r="A186" s="93" t="s">
        <v>1940</v>
      </c>
      <c r="B186" s="93" t="s">
        <v>2070</v>
      </c>
      <c r="C186" s="89" t="s">
        <v>1</v>
      </c>
      <c r="D186" s="93" t="s">
        <v>2283</v>
      </c>
      <c r="E186" s="52">
        <v>1</v>
      </c>
      <c r="F186" s="53">
        <v>8</v>
      </c>
      <c r="G186" s="52">
        <v>0</v>
      </c>
      <c r="H186" s="53">
        <v>0</v>
      </c>
      <c r="I186" s="53">
        <v>8</v>
      </c>
      <c r="J186" s="50">
        <f t="shared" si="8"/>
        <v>1</v>
      </c>
      <c r="K186" s="89" t="s">
        <v>1434</v>
      </c>
      <c r="L186" s="89">
        <f t="shared" si="9"/>
        <v>1</v>
      </c>
      <c r="M186" s="89" t="s">
        <v>1434</v>
      </c>
      <c r="N186" s="89">
        <f t="shared" si="10"/>
        <v>1</v>
      </c>
      <c r="O186" s="89" t="s">
        <v>1434</v>
      </c>
      <c r="P186" s="89">
        <f t="shared" si="11"/>
        <v>1</v>
      </c>
      <c r="Q186" s="89" t="s">
        <v>1434</v>
      </c>
    </row>
    <row r="187" spans="1:17" s="54" customFormat="1" ht="12.75" x14ac:dyDescent="0.2">
      <c r="A187" s="93" t="s">
        <v>1940</v>
      </c>
      <c r="B187" s="93" t="s">
        <v>2070</v>
      </c>
      <c r="C187" s="89" t="s">
        <v>1</v>
      </c>
      <c r="D187" s="93" t="s">
        <v>2284</v>
      </c>
      <c r="E187" s="52">
        <v>1</v>
      </c>
      <c r="F187" s="53">
        <v>9</v>
      </c>
      <c r="G187" s="52">
        <v>0</v>
      </c>
      <c r="H187" s="53">
        <v>0</v>
      </c>
      <c r="I187" s="53">
        <v>9</v>
      </c>
      <c r="J187" s="50">
        <f t="shared" si="8"/>
        <v>1</v>
      </c>
      <c r="K187" s="89" t="s">
        <v>1434</v>
      </c>
      <c r="L187" s="89">
        <f t="shared" si="9"/>
        <v>1</v>
      </c>
      <c r="M187" s="89" t="s">
        <v>1434</v>
      </c>
      <c r="N187" s="89">
        <f t="shared" si="10"/>
        <v>1</v>
      </c>
      <c r="O187" s="89" t="s">
        <v>1434</v>
      </c>
      <c r="P187" s="89">
        <f t="shared" si="11"/>
        <v>1</v>
      </c>
      <c r="Q187" s="89" t="s">
        <v>1434</v>
      </c>
    </row>
    <row r="188" spans="1:17" s="54" customFormat="1" ht="12.75" x14ac:dyDescent="0.2">
      <c r="A188" s="93" t="s">
        <v>1940</v>
      </c>
      <c r="B188" s="93" t="s">
        <v>2070</v>
      </c>
      <c r="C188" s="89" t="s">
        <v>1</v>
      </c>
      <c r="D188" s="93" t="s">
        <v>2285</v>
      </c>
      <c r="E188" s="52">
        <v>1</v>
      </c>
      <c r="F188" s="53">
        <v>9</v>
      </c>
      <c r="G188" s="52">
        <v>0</v>
      </c>
      <c r="H188" s="53">
        <v>0</v>
      </c>
      <c r="I188" s="53">
        <v>9</v>
      </c>
      <c r="J188" s="50">
        <f t="shared" si="8"/>
        <v>1</v>
      </c>
      <c r="K188" s="89" t="s">
        <v>1434</v>
      </c>
      <c r="L188" s="89">
        <f t="shared" si="9"/>
        <v>1</v>
      </c>
      <c r="M188" s="89" t="s">
        <v>1434</v>
      </c>
      <c r="N188" s="89">
        <f t="shared" si="10"/>
        <v>1</v>
      </c>
      <c r="O188" s="89" t="s">
        <v>1434</v>
      </c>
      <c r="P188" s="89">
        <f t="shared" si="11"/>
        <v>1</v>
      </c>
      <c r="Q188" s="89" t="s">
        <v>1434</v>
      </c>
    </row>
    <row r="189" spans="1:17" s="54" customFormat="1" ht="12.75" x14ac:dyDescent="0.2">
      <c r="A189" s="93" t="s">
        <v>1940</v>
      </c>
      <c r="B189" s="93" t="s">
        <v>2073</v>
      </c>
      <c r="C189" s="89" t="s">
        <v>1</v>
      </c>
      <c r="D189" s="93" t="s">
        <v>2290</v>
      </c>
      <c r="E189" s="52">
        <v>1</v>
      </c>
      <c r="F189" s="53">
        <v>9</v>
      </c>
      <c r="G189" s="52">
        <v>0</v>
      </c>
      <c r="H189" s="53">
        <v>0</v>
      </c>
      <c r="I189" s="53">
        <v>9</v>
      </c>
      <c r="J189" s="50">
        <f t="shared" si="8"/>
        <v>1</v>
      </c>
      <c r="K189" s="89" t="s">
        <v>1434</v>
      </c>
      <c r="L189" s="89">
        <f t="shared" si="9"/>
        <v>1</v>
      </c>
      <c r="M189" s="89" t="s">
        <v>1434</v>
      </c>
      <c r="N189" s="89">
        <f t="shared" si="10"/>
        <v>1</v>
      </c>
      <c r="O189" s="89" t="s">
        <v>1434</v>
      </c>
      <c r="P189" s="89">
        <f t="shared" si="11"/>
        <v>1</v>
      </c>
      <c r="Q189" s="89" t="s">
        <v>1434</v>
      </c>
    </row>
    <row r="190" spans="1:17" s="54" customFormat="1" ht="12.75" x14ac:dyDescent="0.2">
      <c r="A190" s="93" t="s">
        <v>1940</v>
      </c>
      <c r="B190" s="93" t="s">
        <v>2078</v>
      </c>
      <c r="C190" s="89" t="s">
        <v>1</v>
      </c>
      <c r="D190" s="93" t="s">
        <v>2292</v>
      </c>
      <c r="E190" s="52">
        <v>1</v>
      </c>
      <c r="F190" s="53">
        <v>9</v>
      </c>
      <c r="G190" s="52">
        <v>0</v>
      </c>
      <c r="H190" s="53">
        <v>0</v>
      </c>
      <c r="I190" s="53">
        <v>9</v>
      </c>
      <c r="J190" s="50">
        <f t="shared" si="8"/>
        <v>1</v>
      </c>
      <c r="K190" s="89" t="s">
        <v>1434</v>
      </c>
      <c r="L190" s="89">
        <f t="shared" si="9"/>
        <v>1</v>
      </c>
      <c r="M190" s="89" t="s">
        <v>1434</v>
      </c>
      <c r="N190" s="89">
        <f t="shared" si="10"/>
        <v>1</v>
      </c>
      <c r="O190" s="89" t="s">
        <v>1434</v>
      </c>
      <c r="P190" s="89">
        <f t="shared" si="11"/>
        <v>1</v>
      </c>
      <c r="Q190" s="89" t="s">
        <v>1434</v>
      </c>
    </row>
    <row r="191" spans="1:17" s="54" customFormat="1" ht="12.75" x14ac:dyDescent="0.2">
      <c r="A191" s="93" t="s">
        <v>1940</v>
      </c>
      <c r="B191" s="93" t="s">
        <v>2078</v>
      </c>
      <c r="C191" s="89" t="s">
        <v>1</v>
      </c>
      <c r="D191" s="93" t="s">
        <v>2293</v>
      </c>
      <c r="E191" s="52">
        <v>1</v>
      </c>
      <c r="F191" s="53">
        <v>9</v>
      </c>
      <c r="G191" s="52">
        <v>0</v>
      </c>
      <c r="H191" s="53">
        <v>0</v>
      </c>
      <c r="I191" s="53">
        <v>9</v>
      </c>
      <c r="J191" s="50">
        <f t="shared" si="8"/>
        <v>1</v>
      </c>
      <c r="K191" s="89" t="s">
        <v>1434</v>
      </c>
      <c r="L191" s="89">
        <f t="shared" si="9"/>
        <v>1</v>
      </c>
      <c r="M191" s="89" t="s">
        <v>1434</v>
      </c>
      <c r="N191" s="89">
        <f t="shared" si="10"/>
        <v>1</v>
      </c>
      <c r="O191" s="89" t="s">
        <v>1434</v>
      </c>
      <c r="P191" s="89">
        <f t="shared" si="11"/>
        <v>1</v>
      </c>
      <c r="Q191" s="89" t="s">
        <v>1434</v>
      </c>
    </row>
    <row r="192" spans="1:17" s="54" customFormat="1" ht="12.75" x14ac:dyDescent="0.2">
      <c r="A192" s="93" t="s">
        <v>1940</v>
      </c>
      <c r="B192" s="93" t="s">
        <v>2078</v>
      </c>
      <c r="C192" s="89" t="s">
        <v>1</v>
      </c>
      <c r="D192" s="93" t="s">
        <v>2294</v>
      </c>
      <c r="E192" s="52">
        <v>1</v>
      </c>
      <c r="F192" s="53">
        <v>9</v>
      </c>
      <c r="G192" s="52">
        <v>0</v>
      </c>
      <c r="H192" s="53">
        <v>0</v>
      </c>
      <c r="I192" s="53">
        <v>9</v>
      </c>
      <c r="J192" s="50">
        <f t="shared" si="8"/>
        <v>1</v>
      </c>
      <c r="K192" s="89" t="s">
        <v>1434</v>
      </c>
      <c r="L192" s="89">
        <f t="shared" si="9"/>
        <v>1</v>
      </c>
      <c r="M192" s="89" t="s">
        <v>1434</v>
      </c>
      <c r="N192" s="89">
        <f t="shared" si="10"/>
        <v>1</v>
      </c>
      <c r="O192" s="89" t="s">
        <v>1434</v>
      </c>
      <c r="P192" s="89">
        <f t="shared" si="11"/>
        <v>1</v>
      </c>
      <c r="Q192" s="89" t="s">
        <v>1434</v>
      </c>
    </row>
    <row r="193" spans="1:17" s="54" customFormat="1" ht="12.75" x14ac:dyDescent="0.2">
      <c r="A193" s="93" t="s">
        <v>1940</v>
      </c>
      <c r="B193" s="93" t="s">
        <v>2081</v>
      </c>
      <c r="C193" s="89" t="s">
        <v>1</v>
      </c>
      <c r="D193" s="99" t="s">
        <v>2295</v>
      </c>
      <c r="E193" s="52">
        <v>1</v>
      </c>
      <c r="F193" s="53">
        <v>9</v>
      </c>
      <c r="G193" s="52">
        <v>0</v>
      </c>
      <c r="H193" s="53">
        <v>0</v>
      </c>
      <c r="I193" s="53">
        <v>9</v>
      </c>
      <c r="J193" s="50">
        <f t="shared" ref="J193:J255" si="12">IF(E193&gt;=66.67%,1,0)</f>
        <v>1</v>
      </c>
      <c r="K193" s="89" t="s">
        <v>1434</v>
      </c>
      <c r="L193" s="89">
        <f t="shared" ref="L193:L255" si="13">IF(E193&gt;=80%,1,0)</f>
        <v>1</v>
      </c>
      <c r="M193" s="89" t="s">
        <v>1434</v>
      </c>
      <c r="N193" s="89">
        <f t="shared" ref="N193:N255" si="14">IF(E193&gt;=90%,1,0)</f>
        <v>1</v>
      </c>
      <c r="O193" s="89" t="s">
        <v>1434</v>
      </c>
      <c r="P193" s="89">
        <f t="shared" ref="P193:P255" si="15">IF(E193=100%,1,0)</f>
        <v>1</v>
      </c>
      <c r="Q193" s="89" t="s">
        <v>1434</v>
      </c>
    </row>
    <row r="194" spans="1:17" s="54" customFormat="1" ht="13.5" thickBot="1" x14ac:dyDescent="0.25">
      <c r="A194" s="109" t="s">
        <v>1941</v>
      </c>
      <c r="B194" s="109" t="s">
        <v>2088</v>
      </c>
      <c r="C194" s="110" t="s">
        <v>1</v>
      </c>
      <c r="D194" s="111" t="s">
        <v>2323</v>
      </c>
      <c r="E194" s="112">
        <v>0.90910000000000002</v>
      </c>
      <c r="F194" s="113">
        <v>10</v>
      </c>
      <c r="G194" s="112">
        <v>9.0899999999999995E-2</v>
      </c>
      <c r="H194" s="113">
        <v>1</v>
      </c>
      <c r="I194" s="113">
        <v>11</v>
      </c>
      <c r="J194" s="50">
        <f t="shared" si="12"/>
        <v>1</v>
      </c>
      <c r="K194" s="89" t="s">
        <v>1434</v>
      </c>
      <c r="L194" s="89">
        <f t="shared" si="13"/>
        <v>1</v>
      </c>
      <c r="M194" s="89" t="s">
        <v>1434</v>
      </c>
      <c r="N194" s="89">
        <f t="shared" si="14"/>
        <v>1</v>
      </c>
      <c r="O194" s="89" t="s">
        <v>1434</v>
      </c>
      <c r="P194" s="89">
        <f t="shared" si="15"/>
        <v>0</v>
      </c>
      <c r="Q194" s="88" t="s">
        <v>1929</v>
      </c>
    </row>
    <row r="195" spans="1:17" s="54" customFormat="1" ht="12.75" x14ac:dyDescent="0.2">
      <c r="A195" s="109" t="s">
        <v>1941</v>
      </c>
      <c r="B195" s="109" t="s">
        <v>2088</v>
      </c>
      <c r="C195" s="110" t="s">
        <v>1</v>
      </c>
      <c r="D195" s="114" t="s">
        <v>2327</v>
      </c>
      <c r="E195" s="112">
        <v>0.90910000000000002</v>
      </c>
      <c r="F195" s="113">
        <v>10</v>
      </c>
      <c r="G195" s="112">
        <v>9.0899999999999995E-2</v>
      </c>
      <c r="H195" s="113">
        <v>1</v>
      </c>
      <c r="I195" s="113">
        <v>11</v>
      </c>
      <c r="J195" s="50">
        <f t="shared" si="12"/>
        <v>1</v>
      </c>
      <c r="K195" s="89" t="s">
        <v>1434</v>
      </c>
      <c r="L195" s="89">
        <f t="shared" si="13"/>
        <v>1</v>
      </c>
      <c r="M195" s="89" t="s">
        <v>1434</v>
      </c>
      <c r="N195" s="89">
        <f t="shared" si="14"/>
        <v>1</v>
      </c>
      <c r="O195" s="89" t="s">
        <v>1434</v>
      </c>
      <c r="P195" s="89">
        <f t="shared" si="15"/>
        <v>0</v>
      </c>
      <c r="Q195" s="88" t="s">
        <v>1929</v>
      </c>
    </row>
    <row r="196" spans="1:17" s="54" customFormat="1" ht="12.75" x14ac:dyDescent="0.2">
      <c r="A196" s="93" t="s">
        <v>1942</v>
      </c>
      <c r="B196" s="93" t="s">
        <v>2090</v>
      </c>
      <c r="C196" s="89" t="s">
        <v>1</v>
      </c>
      <c r="D196" s="93" t="s">
        <v>2328</v>
      </c>
      <c r="E196" s="52">
        <v>1</v>
      </c>
      <c r="F196" s="53">
        <v>14</v>
      </c>
      <c r="G196" s="52">
        <v>0</v>
      </c>
      <c r="H196" s="53">
        <v>0</v>
      </c>
      <c r="I196" s="53">
        <v>14</v>
      </c>
      <c r="J196" s="50">
        <f t="shared" si="12"/>
        <v>1</v>
      </c>
      <c r="K196" s="89" t="s">
        <v>1434</v>
      </c>
      <c r="L196" s="89">
        <f t="shared" si="13"/>
        <v>1</v>
      </c>
      <c r="M196" s="89" t="s">
        <v>1434</v>
      </c>
      <c r="N196" s="89">
        <f t="shared" si="14"/>
        <v>1</v>
      </c>
      <c r="O196" s="89" t="s">
        <v>1434</v>
      </c>
      <c r="P196" s="89">
        <f t="shared" si="15"/>
        <v>1</v>
      </c>
      <c r="Q196" s="89" t="s">
        <v>1434</v>
      </c>
    </row>
    <row r="197" spans="1:17" s="54" customFormat="1" ht="12.75" x14ac:dyDescent="0.2">
      <c r="A197" s="93" t="s">
        <v>1942</v>
      </c>
      <c r="B197" s="93" t="s">
        <v>2090</v>
      </c>
      <c r="C197" s="89" t="s">
        <v>1</v>
      </c>
      <c r="D197" s="93" t="s">
        <v>2332</v>
      </c>
      <c r="E197" s="52">
        <v>0.92859999999999998</v>
      </c>
      <c r="F197" s="53">
        <v>13</v>
      </c>
      <c r="G197" s="52">
        <v>7.1400000000000005E-2</v>
      </c>
      <c r="H197" s="53">
        <v>1</v>
      </c>
      <c r="I197" s="53">
        <v>14</v>
      </c>
      <c r="J197" s="50">
        <f t="shared" si="12"/>
        <v>1</v>
      </c>
      <c r="K197" s="89" t="s">
        <v>1434</v>
      </c>
      <c r="L197" s="89">
        <f t="shared" si="13"/>
        <v>1</v>
      </c>
      <c r="M197" s="89" t="s">
        <v>1434</v>
      </c>
      <c r="N197" s="89">
        <f t="shared" si="14"/>
        <v>1</v>
      </c>
      <c r="O197" s="89" t="s">
        <v>1434</v>
      </c>
      <c r="P197" s="89">
        <f t="shared" si="15"/>
        <v>0</v>
      </c>
      <c r="Q197" s="88" t="s">
        <v>1929</v>
      </c>
    </row>
    <row r="198" spans="1:17" s="54" customFormat="1" ht="12.75" x14ac:dyDescent="0.2">
      <c r="A198" s="93" t="s">
        <v>1942</v>
      </c>
      <c r="B198" s="93" t="s">
        <v>2333</v>
      </c>
      <c r="C198" s="89" t="s">
        <v>1</v>
      </c>
      <c r="D198" s="93" t="s">
        <v>2334</v>
      </c>
      <c r="E198" s="52">
        <v>0.92859999999999998</v>
      </c>
      <c r="F198" s="53">
        <v>13</v>
      </c>
      <c r="G198" s="52">
        <v>7.1400000000000005E-2</v>
      </c>
      <c r="H198" s="53">
        <v>1</v>
      </c>
      <c r="I198" s="53">
        <v>14</v>
      </c>
      <c r="J198" s="50">
        <f t="shared" si="12"/>
        <v>1</v>
      </c>
      <c r="K198" s="89" t="s">
        <v>1434</v>
      </c>
      <c r="L198" s="89">
        <f t="shared" si="13"/>
        <v>1</v>
      </c>
      <c r="M198" s="89" t="s">
        <v>1434</v>
      </c>
      <c r="N198" s="89">
        <f t="shared" si="14"/>
        <v>1</v>
      </c>
      <c r="O198" s="89" t="s">
        <v>1434</v>
      </c>
      <c r="P198" s="89">
        <f t="shared" si="15"/>
        <v>0</v>
      </c>
      <c r="Q198" s="88" t="s">
        <v>1929</v>
      </c>
    </row>
    <row r="199" spans="1:17" s="54" customFormat="1" ht="12.75" x14ac:dyDescent="0.2">
      <c r="A199" s="93" t="s">
        <v>1942</v>
      </c>
      <c r="B199" s="93" t="s">
        <v>2339</v>
      </c>
      <c r="C199" s="89" t="s">
        <v>1</v>
      </c>
      <c r="D199" s="93" t="s">
        <v>2342</v>
      </c>
      <c r="E199" s="52">
        <v>0.92859999999999998</v>
      </c>
      <c r="F199" s="53">
        <v>13</v>
      </c>
      <c r="G199" s="52">
        <v>7.1400000000000005E-2</v>
      </c>
      <c r="H199" s="53">
        <v>1</v>
      </c>
      <c r="I199" s="53">
        <v>14</v>
      </c>
      <c r="J199" s="50">
        <f t="shared" si="12"/>
        <v>1</v>
      </c>
      <c r="K199" s="89" t="s">
        <v>1434</v>
      </c>
      <c r="L199" s="89">
        <f t="shared" si="13"/>
        <v>1</v>
      </c>
      <c r="M199" s="89" t="s">
        <v>1434</v>
      </c>
      <c r="N199" s="89">
        <f t="shared" si="14"/>
        <v>1</v>
      </c>
      <c r="O199" s="89" t="s">
        <v>1434</v>
      </c>
      <c r="P199" s="89">
        <f t="shared" si="15"/>
        <v>0</v>
      </c>
      <c r="Q199" s="88" t="s">
        <v>1929</v>
      </c>
    </row>
    <row r="200" spans="1:17" s="54" customFormat="1" ht="12.75" x14ac:dyDescent="0.2">
      <c r="A200" s="93" t="s">
        <v>1942</v>
      </c>
      <c r="B200" s="93" t="s">
        <v>2339</v>
      </c>
      <c r="C200" s="89" t="s">
        <v>1</v>
      </c>
      <c r="D200" s="93" t="s">
        <v>2344</v>
      </c>
      <c r="E200" s="52">
        <v>1</v>
      </c>
      <c r="F200" s="53">
        <v>14</v>
      </c>
      <c r="G200" s="52">
        <v>0</v>
      </c>
      <c r="H200" s="53">
        <v>0</v>
      </c>
      <c r="I200" s="53">
        <v>14</v>
      </c>
      <c r="J200" s="50">
        <f t="shared" si="12"/>
        <v>1</v>
      </c>
      <c r="K200" s="89" t="s">
        <v>1434</v>
      </c>
      <c r="L200" s="89">
        <f t="shared" si="13"/>
        <v>1</v>
      </c>
      <c r="M200" s="89" t="s">
        <v>1434</v>
      </c>
      <c r="N200" s="89">
        <f t="shared" si="14"/>
        <v>1</v>
      </c>
      <c r="O200" s="89" t="s">
        <v>1434</v>
      </c>
      <c r="P200" s="89">
        <f t="shared" si="15"/>
        <v>1</v>
      </c>
      <c r="Q200" s="89" t="s">
        <v>1434</v>
      </c>
    </row>
    <row r="201" spans="1:17" s="54" customFormat="1" ht="12.75" x14ac:dyDescent="0.2">
      <c r="A201" s="93" t="s">
        <v>1942</v>
      </c>
      <c r="B201" s="93" t="s">
        <v>2347</v>
      </c>
      <c r="C201" s="89" t="s">
        <v>1</v>
      </c>
      <c r="D201" s="93" t="s">
        <v>2348</v>
      </c>
      <c r="E201" s="52">
        <v>1</v>
      </c>
      <c r="F201" s="53">
        <v>13</v>
      </c>
      <c r="G201" s="52">
        <v>0</v>
      </c>
      <c r="H201" s="53">
        <v>0</v>
      </c>
      <c r="I201" s="53">
        <v>13</v>
      </c>
      <c r="J201" s="50">
        <f t="shared" si="12"/>
        <v>1</v>
      </c>
      <c r="K201" s="89" t="s">
        <v>1434</v>
      </c>
      <c r="L201" s="89">
        <f t="shared" si="13"/>
        <v>1</v>
      </c>
      <c r="M201" s="89" t="s">
        <v>1434</v>
      </c>
      <c r="N201" s="89">
        <f t="shared" si="14"/>
        <v>1</v>
      </c>
      <c r="O201" s="89" t="s">
        <v>1434</v>
      </c>
      <c r="P201" s="89">
        <f t="shared" si="15"/>
        <v>1</v>
      </c>
      <c r="Q201" s="89" t="s">
        <v>1434</v>
      </c>
    </row>
    <row r="202" spans="1:17" s="54" customFormat="1" ht="14.1" customHeight="1" x14ac:dyDescent="0.2">
      <c r="A202" s="93" t="s">
        <v>1942</v>
      </c>
      <c r="B202" s="93" t="s">
        <v>2093</v>
      </c>
      <c r="C202" s="89" t="s">
        <v>1</v>
      </c>
      <c r="D202" s="93" t="s">
        <v>2358</v>
      </c>
      <c r="E202" s="52">
        <v>1</v>
      </c>
      <c r="F202" s="53">
        <v>13</v>
      </c>
      <c r="G202" s="52">
        <v>0</v>
      </c>
      <c r="H202" s="53">
        <v>0</v>
      </c>
      <c r="I202" s="53">
        <v>13</v>
      </c>
      <c r="J202" s="50">
        <f t="shared" si="12"/>
        <v>1</v>
      </c>
      <c r="K202" s="89" t="s">
        <v>1434</v>
      </c>
      <c r="L202" s="89">
        <f t="shared" si="13"/>
        <v>1</v>
      </c>
      <c r="M202" s="89" t="s">
        <v>1434</v>
      </c>
      <c r="N202" s="89">
        <f t="shared" si="14"/>
        <v>1</v>
      </c>
      <c r="O202" s="89" t="s">
        <v>1434</v>
      </c>
      <c r="P202" s="89">
        <f t="shared" si="15"/>
        <v>1</v>
      </c>
      <c r="Q202" s="89" t="s">
        <v>1434</v>
      </c>
    </row>
    <row r="203" spans="1:17" s="54" customFormat="1" ht="12.75" x14ac:dyDescent="0.2">
      <c r="A203" s="93" t="s">
        <v>1943</v>
      </c>
      <c r="B203" s="93" t="s">
        <v>2096</v>
      </c>
      <c r="C203" s="89" t="s">
        <v>1</v>
      </c>
      <c r="D203" s="93" t="s">
        <v>2361</v>
      </c>
      <c r="E203" s="52">
        <v>0.92310000000000003</v>
      </c>
      <c r="F203" s="53">
        <v>12</v>
      </c>
      <c r="G203" s="52">
        <v>7.6899999999999996E-2</v>
      </c>
      <c r="H203" s="53">
        <v>1</v>
      </c>
      <c r="I203" s="53">
        <v>13</v>
      </c>
      <c r="J203" s="50">
        <f t="shared" si="12"/>
        <v>1</v>
      </c>
      <c r="K203" s="89" t="s">
        <v>1434</v>
      </c>
      <c r="L203" s="89">
        <f t="shared" si="13"/>
        <v>1</v>
      </c>
      <c r="M203" s="89" t="s">
        <v>1434</v>
      </c>
      <c r="N203" s="89">
        <f t="shared" si="14"/>
        <v>1</v>
      </c>
      <c r="O203" s="89" t="s">
        <v>1434</v>
      </c>
      <c r="P203" s="89">
        <f t="shared" si="15"/>
        <v>0</v>
      </c>
      <c r="Q203" s="88" t="s">
        <v>1929</v>
      </c>
    </row>
    <row r="204" spans="1:17" s="54" customFormat="1" ht="12.75" x14ac:dyDescent="0.2">
      <c r="A204" s="93" t="s">
        <v>1943</v>
      </c>
      <c r="B204" s="93" t="s">
        <v>2096</v>
      </c>
      <c r="C204" s="89" t="s">
        <v>1</v>
      </c>
      <c r="D204" s="93" t="s">
        <v>2362</v>
      </c>
      <c r="E204" s="52">
        <v>0.92310000000000003</v>
      </c>
      <c r="F204" s="53">
        <v>12</v>
      </c>
      <c r="G204" s="52">
        <v>7.6899999999999996E-2</v>
      </c>
      <c r="H204" s="53">
        <v>1</v>
      </c>
      <c r="I204" s="53">
        <v>13</v>
      </c>
      <c r="J204" s="50">
        <f t="shared" si="12"/>
        <v>1</v>
      </c>
      <c r="K204" s="89" t="s">
        <v>1434</v>
      </c>
      <c r="L204" s="89">
        <f t="shared" si="13"/>
        <v>1</v>
      </c>
      <c r="M204" s="89" t="s">
        <v>1434</v>
      </c>
      <c r="N204" s="89">
        <f t="shared" si="14"/>
        <v>1</v>
      </c>
      <c r="O204" s="89" t="s">
        <v>1434</v>
      </c>
      <c r="P204" s="89">
        <f t="shared" si="15"/>
        <v>0</v>
      </c>
      <c r="Q204" s="88" t="s">
        <v>1929</v>
      </c>
    </row>
    <row r="205" spans="1:17" s="54" customFormat="1" ht="12.75" x14ac:dyDescent="0.2">
      <c r="A205" s="93" t="s">
        <v>1943</v>
      </c>
      <c r="B205" s="93" t="s">
        <v>2096</v>
      </c>
      <c r="C205" s="89" t="s">
        <v>1</v>
      </c>
      <c r="D205" s="93" t="s">
        <v>2363</v>
      </c>
      <c r="E205" s="52">
        <v>0.92310000000000003</v>
      </c>
      <c r="F205" s="53">
        <v>12</v>
      </c>
      <c r="G205" s="52">
        <v>7.6899999999999996E-2</v>
      </c>
      <c r="H205" s="53">
        <v>1</v>
      </c>
      <c r="I205" s="53">
        <v>13</v>
      </c>
      <c r="J205" s="50">
        <f t="shared" si="12"/>
        <v>1</v>
      </c>
      <c r="K205" s="89" t="s">
        <v>1434</v>
      </c>
      <c r="L205" s="89">
        <f t="shared" si="13"/>
        <v>1</v>
      </c>
      <c r="M205" s="89" t="s">
        <v>1434</v>
      </c>
      <c r="N205" s="89">
        <f t="shared" si="14"/>
        <v>1</v>
      </c>
      <c r="O205" s="89" t="s">
        <v>1434</v>
      </c>
      <c r="P205" s="89">
        <f t="shared" si="15"/>
        <v>0</v>
      </c>
      <c r="Q205" s="88" t="s">
        <v>1929</v>
      </c>
    </row>
    <row r="206" spans="1:17" s="54" customFormat="1" ht="12.75" x14ac:dyDescent="0.2">
      <c r="A206" s="93" t="s">
        <v>1943</v>
      </c>
      <c r="B206" s="93" t="s">
        <v>2369</v>
      </c>
      <c r="C206" s="89" t="s">
        <v>1</v>
      </c>
      <c r="D206" s="93" t="s">
        <v>2370</v>
      </c>
      <c r="E206" s="52">
        <v>1</v>
      </c>
      <c r="F206" s="53">
        <v>13</v>
      </c>
      <c r="G206" s="52">
        <v>0</v>
      </c>
      <c r="H206" s="53">
        <v>0</v>
      </c>
      <c r="I206" s="53">
        <v>13</v>
      </c>
      <c r="J206" s="50">
        <f t="shared" si="12"/>
        <v>1</v>
      </c>
      <c r="K206" s="89" t="s">
        <v>1434</v>
      </c>
      <c r="L206" s="89">
        <f t="shared" si="13"/>
        <v>1</v>
      </c>
      <c r="M206" s="89" t="s">
        <v>1434</v>
      </c>
      <c r="N206" s="89">
        <f t="shared" si="14"/>
        <v>1</v>
      </c>
      <c r="O206" s="89" t="s">
        <v>1434</v>
      </c>
      <c r="P206" s="89">
        <f t="shared" si="15"/>
        <v>1</v>
      </c>
      <c r="Q206" s="89" t="s">
        <v>1434</v>
      </c>
    </row>
    <row r="207" spans="1:17" s="54" customFormat="1" ht="12.75" x14ac:dyDescent="0.2">
      <c r="A207" s="93" t="s">
        <v>1943</v>
      </c>
      <c r="B207" s="93" t="s">
        <v>2378</v>
      </c>
      <c r="C207" s="89" t="s">
        <v>1</v>
      </c>
      <c r="D207" s="93" t="s">
        <v>2379</v>
      </c>
      <c r="E207" s="52">
        <v>1</v>
      </c>
      <c r="F207" s="53">
        <v>13</v>
      </c>
      <c r="G207" s="52">
        <v>0</v>
      </c>
      <c r="H207" s="53">
        <v>0</v>
      </c>
      <c r="I207" s="53">
        <v>13</v>
      </c>
      <c r="J207" s="50">
        <f t="shared" si="12"/>
        <v>1</v>
      </c>
      <c r="K207" s="89" t="s">
        <v>1434</v>
      </c>
      <c r="L207" s="89">
        <f t="shared" si="13"/>
        <v>1</v>
      </c>
      <c r="M207" s="89" t="s">
        <v>1434</v>
      </c>
      <c r="N207" s="89">
        <f t="shared" si="14"/>
        <v>1</v>
      </c>
      <c r="O207" s="89" t="s">
        <v>1434</v>
      </c>
      <c r="P207" s="89">
        <f t="shared" si="15"/>
        <v>1</v>
      </c>
      <c r="Q207" s="89" t="s">
        <v>1434</v>
      </c>
    </row>
    <row r="208" spans="1:17" s="54" customFormat="1" ht="12.75" x14ac:dyDescent="0.2">
      <c r="A208" s="93" t="s">
        <v>1945</v>
      </c>
      <c r="B208" s="93" t="s">
        <v>2104</v>
      </c>
      <c r="C208" s="89" t="s">
        <v>1</v>
      </c>
      <c r="D208" s="93" t="s">
        <v>2419</v>
      </c>
      <c r="E208" s="52">
        <v>0.92310000000000003</v>
      </c>
      <c r="F208" s="53">
        <v>12</v>
      </c>
      <c r="G208" s="52">
        <v>7.6899999999999996E-2</v>
      </c>
      <c r="H208" s="53">
        <v>1</v>
      </c>
      <c r="I208" s="53">
        <v>13</v>
      </c>
      <c r="J208" s="50">
        <f t="shared" si="12"/>
        <v>1</v>
      </c>
      <c r="K208" s="89" t="s">
        <v>1434</v>
      </c>
      <c r="L208" s="89">
        <f t="shared" si="13"/>
        <v>1</v>
      </c>
      <c r="M208" s="89" t="s">
        <v>1434</v>
      </c>
      <c r="N208" s="89">
        <f t="shared" si="14"/>
        <v>1</v>
      </c>
      <c r="O208" s="89" t="s">
        <v>1434</v>
      </c>
      <c r="P208" s="89">
        <f t="shared" si="15"/>
        <v>0</v>
      </c>
      <c r="Q208" s="88" t="s">
        <v>1929</v>
      </c>
    </row>
    <row r="209" spans="1:17" s="54" customFormat="1" ht="12.75" x14ac:dyDescent="0.2">
      <c r="A209" s="93" t="s">
        <v>1945</v>
      </c>
      <c r="B209" s="93" t="s">
        <v>2106</v>
      </c>
      <c r="C209" s="89" t="s">
        <v>1</v>
      </c>
      <c r="D209" s="93" t="s">
        <v>2422</v>
      </c>
      <c r="E209" s="52">
        <v>0.92310000000000003</v>
      </c>
      <c r="F209" s="53">
        <v>12</v>
      </c>
      <c r="G209" s="52">
        <v>7.6899999999999996E-2</v>
      </c>
      <c r="H209" s="53">
        <v>1</v>
      </c>
      <c r="I209" s="53">
        <v>13</v>
      </c>
      <c r="J209" s="50">
        <f t="shared" si="12"/>
        <v>1</v>
      </c>
      <c r="K209" s="89" t="s">
        <v>1434</v>
      </c>
      <c r="L209" s="89">
        <f t="shared" si="13"/>
        <v>1</v>
      </c>
      <c r="M209" s="89" t="s">
        <v>1434</v>
      </c>
      <c r="N209" s="89">
        <f t="shared" si="14"/>
        <v>1</v>
      </c>
      <c r="O209" s="89" t="s">
        <v>1434</v>
      </c>
      <c r="P209" s="89">
        <f t="shared" si="15"/>
        <v>0</v>
      </c>
      <c r="Q209" s="88" t="s">
        <v>1929</v>
      </c>
    </row>
    <row r="210" spans="1:17" x14ac:dyDescent="0.25">
      <c r="A210" s="72" t="s">
        <v>1932</v>
      </c>
      <c r="B210" s="72" t="s">
        <v>2108</v>
      </c>
      <c r="C210" s="73" t="s">
        <v>1</v>
      </c>
      <c r="D210" s="72" t="s">
        <v>2439</v>
      </c>
      <c r="E210" s="9">
        <v>0.4667</v>
      </c>
      <c r="F210" s="10">
        <v>7</v>
      </c>
      <c r="G210" s="9">
        <v>0.5333</v>
      </c>
      <c r="H210" s="10">
        <v>8</v>
      </c>
      <c r="I210" s="10">
        <v>15</v>
      </c>
      <c r="J210" s="11">
        <f t="shared" si="12"/>
        <v>0</v>
      </c>
      <c r="K210" s="73" t="s">
        <v>1929</v>
      </c>
      <c r="L210" s="73">
        <f t="shared" si="13"/>
        <v>0</v>
      </c>
      <c r="M210" s="73" t="s">
        <v>1929</v>
      </c>
      <c r="N210" s="73">
        <f t="shared" si="14"/>
        <v>0</v>
      </c>
      <c r="O210" s="73" t="s">
        <v>1929</v>
      </c>
      <c r="P210" s="73">
        <f t="shared" si="15"/>
        <v>0</v>
      </c>
      <c r="Q210" s="73" t="s">
        <v>1929</v>
      </c>
    </row>
    <row r="211" spans="1:17" x14ac:dyDescent="0.25">
      <c r="A211" s="72" t="s">
        <v>1932</v>
      </c>
      <c r="B211" s="72" t="s">
        <v>1958</v>
      </c>
      <c r="C211" s="73" t="s">
        <v>1</v>
      </c>
      <c r="D211" s="72" t="s">
        <v>2440</v>
      </c>
      <c r="E211" s="9">
        <v>0.73329999999999995</v>
      </c>
      <c r="F211" s="10">
        <v>11</v>
      </c>
      <c r="G211" s="9">
        <v>0.26669999999999999</v>
      </c>
      <c r="H211" s="10">
        <v>4</v>
      </c>
      <c r="I211" s="10">
        <v>15</v>
      </c>
      <c r="J211" s="11">
        <f t="shared" si="12"/>
        <v>1</v>
      </c>
      <c r="K211" s="73" t="s">
        <v>1434</v>
      </c>
      <c r="L211" s="73">
        <f t="shared" si="13"/>
        <v>0</v>
      </c>
      <c r="M211" s="73" t="s">
        <v>1929</v>
      </c>
      <c r="N211" s="73">
        <f t="shared" si="14"/>
        <v>0</v>
      </c>
      <c r="O211" s="73" t="s">
        <v>1929</v>
      </c>
      <c r="P211" s="73">
        <f t="shared" si="15"/>
        <v>0</v>
      </c>
      <c r="Q211" s="73" t="s">
        <v>1929</v>
      </c>
    </row>
    <row r="212" spans="1:17" x14ac:dyDescent="0.25">
      <c r="A212" s="72" t="s">
        <v>1932</v>
      </c>
      <c r="B212" s="72" t="s">
        <v>2125</v>
      </c>
      <c r="C212" s="73" t="s">
        <v>1</v>
      </c>
      <c r="D212" s="72" t="s">
        <v>2441</v>
      </c>
      <c r="E212" s="9">
        <v>0.8</v>
      </c>
      <c r="F212" s="10">
        <v>12</v>
      </c>
      <c r="G212" s="9">
        <v>0.2</v>
      </c>
      <c r="H212" s="10">
        <v>3</v>
      </c>
      <c r="I212" s="10">
        <v>15</v>
      </c>
      <c r="J212" s="11">
        <f t="shared" si="12"/>
        <v>1</v>
      </c>
      <c r="K212" s="73" t="s">
        <v>1434</v>
      </c>
      <c r="L212" s="73">
        <f t="shared" si="13"/>
        <v>1</v>
      </c>
      <c r="M212" s="73" t="s">
        <v>1434</v>
      </c>
      <c r="N212" s="73">
        <f t="shared" si="14"/>
        <v>0</v>
      </c>
      <c r="O212" s="73" t="s">
        <v>1929</v>
      </c>
      <c r="P212" s="73">
        <f t="shared" si="15"/>
        <v>0</v>
      </c>
      <c r="Q212" s="73" t="s">
        <v>1929</v>
      </c>
    </row>
    <row r="213" spans="1:17" x14ac:dyDescent="0.25">
      <c r="A213" s="72" t="s">
        <v>1932</v>
      </c>
      <c r="B213" s="72" t="s">
        <v>2125</v>
      </c>
      <c r="C213" s="73" t="s">
        <v>1</v>
      </c>
      <c r="D213" s="72" t="s">
        <v>2442</v>
      </c>
      <c r="E213" s="9">
        <v>0.8</v>
      </c>
      <c r="F213" s="10">
        <v>12</v>
      </c>
      <c r="G213" s="9">
        <v>0.2</v>
      </c>
      <c r="H213" s="10">
        <v>3</v>
      </c>
      <c r="I213" s="10">
        <v>15</v>
      </c>
      <c r="J213" s="11">
        <f t="shared" si="12"/>
        <v>1</v>
      </c>
      <c r="K213" s="73" t="s">
        <v>1434</v>
      </c>
      <c r="L213" s="73">
        <f t="shared" si="13"/>
        <v>1</v>
      </c>
      <c r="M213" s="73" t="s">
        <v>1434</v>
      </c>
      <c r="N213" s="73">
        <f t="shared" si="14"/>
        <v>0</v>
      </c>
      <c r="O213" s="73" t="s">
        <v>1929</v>
      </c>
      <c r="P213" s="73">
        <f t="shared" si="15"/>
        <v>0</v>
      </c>
      <c r="Q213" s="73" t="s">
        <v>1929</v>
      </c>
    </row>
    <row r="214" spans="1:17" x14ac:dyDescent="0.25">
      <c r="A214" s="72" t="s">
        <v>1932</v>
      </c>
      <c r="B214" s="72" t="s">
        <v>2127</v>
      </c>
      <c r="C214" s="73" t="s">
        <v>1</v>
      </c>
      <c r="D214" s="72" t="s">
        <v>2443</v>
      </c>
      <c r="E214" s="9">
        <v>0.66669999999999996</v>
      </c>
      <c r="F214" s="10">
        <v>10</v>
      </c>
      <c r="G214" s="9">
        <v>0.33329999999999999</v>
      </c>
      <c r="H214" s="10">
        <v>5</v>
      </c>
      <c r="I214" s="10">
        <v>15</v>
      </c>
      <c r="J214" s="11">
        <f t="shared" si="12"/>
        <v>1</v>
      </c>
      <c r="K214" s="73" t="s">
        <v>1434</v>
      </c>
      <c r="L214" s="73">
        <f t="shared" si="13"/>
        <v>0</v>
      </c>
      <c r="M214" s="73" t="s">
        <v>1929</v>
      </c>
      <c r="N214" s="73">
        <f t="shared" si="14"/>
        <v>0</v>
      </c>
      <c r="O214" s="73" t="s">
        <v>1929</v>
      </c>
      <c r="P214" s="73">
        <f t="shared" si="15"/>
        <v>0</v>
      </c>
      <c r="Q214" s="73" t="s">
        <v>1929</v>
      </c>
    </row>
    <row r="215" spans="1:17" x14ac:dyDescent="0.25">
      <c r="A215" s="72" t="s">
        <v>1932</v>
      </c>
      <c r="B215" s="72" t="s">
        <v>2127</v>
      </c>
      <c r="C215" s="73" t="s">
        <v>1</v>
      </c>
      <c r="D215" s="72" t="s">
        <v>2444</v>
      </c>
      <c r="E215" s="9">
        <v>0.8</v>
      </c>
      <c r="F215" s="10">
        <v>12</v>
      </c>
      <c r="G215" s="9">
        <v>0.2</v>
      </c>
      <c r="H215" s="10">
        <v>3</v>
      </c>
      <c r="I215" s="10">
        <v>15</v>
      </c>
      <c r="J215" s="11">
        <f t="shared" si="12"/>
        <v>1</v>
      </c>
      <c r="K215" s="73" t="s">
        <v>1434</v>
      </c>
      <c r="L215" s="73">
        <f t="shared" si="13"/>
        <v>1</v>
      </c>
      <c r="M215" s="73" t="s">
        <v>1434</v>
      </c>
      <c r="N215" s="73">
        <f t="shared" si="14"/>
        <v>0</v>
      </c>
      <c r="O215" s="73" t="s">
        <v>1929</v>
      </c>
      <c r="P215" s="73">
        <f t="shared" si="15"/>
        <v>0</v>
      </c>
      <c r="Q215" s="73" t="s">
        <v>1929</v>
      </c>
    </row>
    <row r="216" spans="1:17" x14ac:dyDescent="0.25">
      <c r="A216" s="72" t="s">
        <v>1932</v>
      </c>
      <c r="B216" s="72" t="s">
        <v>2445</v>
      </c>
      <c r="C216" s="73" t="s">
        <v>1</v>
      </c>
      <c r="D216" s="72" t="s">
        <v>2446</v>
      </c>
      <c r="E216" s="9">
        <v>0.86670000000000003</v>
      </c>
      <c r="F216" s="10">
        <v>13</v>
      </c>
      <c r="G216" s="9">
        <v>0.1333</v>
      </c>
      <c r="H216" s="10">
        <v>2</v>
      </c>
      <c r="I216" s="10">
        <v>15</v>
      </c>
      <c r="J216" s="11">
        <f t="shared" si="12"/>
        <v>1</v>
      </c>
      <c r="K216" s="73" t="s">
        <v>1434</v>
      </c>
      <c r="L216" s="73">
        <f t="shared" si="13"/>
        <v>1</v>
      </c>
      <c r="M216" s="73" t="s">
        <v>1434</v>
      </c>
      <c r="N216" s="73">
        <f t="shared" si="14"/>
        <v>0</v>
      </c>
      <c r="O216" s="73" t="s">
        <v>1929</v>
      </c>
      <c r="P216" s="73">
        <f t="shared" si="15"/>
        <v>0</v>
      </c>
      <c r="Q216" s="73" t="s">
        <v>1929</v>
      </c>
    </row>
    <row r="217" spans="1:17" x14ac:dyDescent="0.25">
      <c r="A217" s="72" t="s">
        <v>1932</v>
      </c>
      <c r="B217" s="72" t="s">
        <v>2129</v>
      </c>
      <c r="C217" s="73" t="s">
        <v>1</v>
      </c>
      <c r="D217" s="72" t="s">
        <v>2447</v>
      </c>
      <c r="E217" s="9">
        <v>0.93330000000000002</v>
      </c>
      <c r="F217" s="10">
        <v>14</v>
      </c>
      <c r="G217" s="9">
        <v>6.6699999999999995E-2</v>
      </c>
      <c r="H217" s="10">
        <v>1</v>
      </c>
      <c r="I217" s="10">
        <v>15</v>
      </c>
      <c r="J217" s="11">
        <f t="shared" si="12"/>
        <v>1</v>
      </c>
      <c r="K217" s="73" t="s">
        <v>1434</v>
      </c>
      <c r="L217" s="73">
        <f t="shared" si="13"/>
        <v>1</v>
      </c>
      <c r="M217" s="73" t="s">
        <v>1434</v>
      </c>
      <c r="N217" s="73">
        <f t="shared" si="14"/>
        <v>1</v>
      </c>
      <c r="O217" s="73" t="s">
        <v>1434</v>
      </c>
      <c r="P217" s="73">
        <f t="shared" si="15"/>
        <v>0</v>
      </c>
      <c r="Q217" s="73" t="s">
        <v>1929</v>
      </c>
    </row>
    <row r="218" spans="1:17" x14ac:dyDescent="0.25">
      <c r="A218" s="72" t="s">
        <v>1932</v>
      </c>
      <c r="B218" s="72" t="s">
        <v>2129</v>
      </c>
      <c r="C218" s="73" t="s">
        <v>1</v>
      </c>
      <c r="D218" s="72" t="s">
        <v>2448</v>
      </c>
      <c r="E218" s="9">
        <v>0.73329999999999995</v>
      </c>
      <c r="F218" s="10">
        <v>11</v>
      </c>
      <c r="G218" s="9">
        <v>0.26669999999999999</v>
      </c>
      <c r="H218" s="10">
        <v>4</v>
      </c>
      <c r="I218" s="10">
        <v>15</v>
      </c>
      <c r="J218" s="11">
        <f t="shared" si="12"/>
        <v>1</v>
      </c>
      <c r="K218" s="73" t="s">
        <v>1434</v>
      </c>
      <c r="L218" s="73">
        <f t="shared" si="13"/>
        <v>0</v>
      </c>
      <c r="M218" s="73" t="s">
        <v>1929</v>
      </c>
      <c r="N218" s="73">
        <f t="shared" si="14"/>
        <v>0</v>
      </c>
      <c r="O218" s="73" t="s">
        <v>1929</v>
      </c>
      <c r="P218" s="73">
        <f t="shared" si="15"/>
        <v>0</v>
      </c>
      <c r="Q218" s="73" t="s">
        <v>1929</v>
      </c>
    </row>
    <row r="219" spans="1:17" x14ac:dyDescent="0.25">
      <c r="A219" s="72" t="s">
        <v>1932</v>
      </c>
      <c r="B219" s="72" t="s">
        <v>2129</v>
      </c>
      <c r="C219" s="73" t="s">
        <v>1</v>
      </c>
      <c r="D219" s="72" t="s">
        <v>2449</v>
      </c>
      <c r="E219" s="9">
        <v>0.8</v>
      </c>
      <c r="F219" s="10">
        <v>12</v>
      </c>
      <c r="G219" s="9">
        <v>0.2</v>
      </c>
      <c r="H219" s="10">
        <v>3</v>
      </c>
      <c r="I219" s="10">
        <v>15</v>
      </c>
      <c r="J219" s="11">
        <f t="shared" si="12"/>
        <v>1</v>
      </c>
      <c r="K219" s="73" t="s">
        <v>1434</v>
      </c>
      <c r="L219" s="73">
        <f t="shared" si="13"/>
        <v>1</v>
      </c>
      <c r="M219" s="73" t="s">
        <v>1434</v>
      </c>
      <c r="N219" s="73">
        <f t="shared" si="14"/>
        <v>0</v>
      </c>
      <c r="O219" s="73" t="s">
        <v>1929</v>
      </c>
      <c r="P219" s="73">
        <f t="shared" si="15"/>
        <v>0</v>
      </c>
      <c r="Q219" s="73" t="s">
        <v>1929</v>
      </c>
    </row>
    <row r="220" spans="1:17" x14ac:dyDescent="0.25">
      <c r="A220" s="72" t="s">
        <v>1933</v>
      </c>
      <c r="B220" s="72" t="s">
        <v>1963</v>
      </c>
      <c r="C220" s="73" t="s">
        <v>1</v>
      </c>
      <c r="D220" s="72" t="s">
        <v>2450</v>
      </c>
      <c r="E220" s="9">
        <v>1</v>
      </c>
      <c r="F220" s="10">
        <v>16</v>
      </c>
      <c r="G220" s="9">
        <v>0</v>
      </c>
      <c r="H220" s="10">
        <v>0</v>
      </c>
      <c r="I220" s="10">
        <v>16</v>
      </c>
      <c r="J220" s="11">
        <f t="shared" si="12"/>
        <v>1</v>
      </c>
      <c r="K220" s="73" t="s">
        <v>1434</v>
      </c>
      <c r="L220" s="73">
        <f t="shared" si="13"/>
        <v>1</v>
      </c>
      <c r="M220" s="73" t="s">
        <v>1434</v>
      </c>
      <c r="N220" s="73">
        <f t="shared" si="14"/>
        <v>1</v>
      </c>
      <c r="O220" s="73" t="s">
        <v>1434</v>
      </c>
      <c r="P220" s="73">
        <f t="shared" si="15"/>
        <v>1</v>
      </c>
      <c r="Q220" s="73" t="s">
        <v>1434</v>
      </c>
    </row>
    <row r="221" spans="1:17" x14ac:dyDescent="0.25">
      <c r="A221" s="72" t="s">
        <v>1933</v>
      </c>
      <c r="B221" s="72" t="s">
        <v>1965</v>
      </c>
      <c r="C221" s="73" t="s">
        <v>1</v>
      </c>
      <c r="D221" s="72" t="s">
        <v>2451</v>
      </c>
      <c r="E221" s="9">
        <v>0.9375</v>
      </c>
      <c r="F221" s="10">
        <v>15</v>
      </c>
      <c r="G221" s="9">
        <v>6.25E-2</v>
      </c>
      <c r="H221" s="10">
        <v>1</v>
      </c>
      <c r="I221" s="10">
        <v>16</v>
      </c>
      <c r="J221" s="11">
        <f t="shared" si="12"/>
        <v>1</v>
      </c>
      <c r="K221" s="73" t="s">
        <v>1434</v>
      </c>
      <c r="L221" s="73">
        <f t="shared" si="13"/>
        <v>1</v>
      </c>
      <c r="M221" s="73" t="s">
        <v>1434</v>
      </c>
      <c r="N221" s="73">
        <f t="shared" si="14"/>
        <v>1</v>
      </c>
      <c r="O221" s="73" t="s">
        <v>1434</v>
      </c>
      <c r="P221" s="73">
        <f t="shared" si="15"/>
        <v>0</v>
      </c>
      <c r="Q221" s="73" t="s">
        <v>1929</v>
      </c>
    </row>
    <row r="222" spans="1:17" x14ac:dyDescent="0.25">
      <c r="A222" s="72" t="s">
        <v>1933</v>
      </c>
      <c r="B222" s="72" t="s">
        <v>1968</v>
      </c>
      <c r="C222" s="73" t="s">
        <v>1</v>
      </c>
      <c r="D222" s="72" t="s">
        <v>2452</v>
      </c>
      <c r="E222" s="9">
        <v>1</v>
      </c>
      <c r="F222" s="10">
        <v>16</v>
      </c>
      <c r="G222" s="9">
        <v>0</v>
      </c>
      <c r="H222" s="10">
        <v>0</v>
      </c>
      <c r="I222" s="10">
        <v>16</v>
      </c>
      <c r="J222" s="11">
        <f t="shared" si="12"/>
        <v>1</v>
      </c>
      <c r="K222" s="73" t="s">
        <v>1434</v>
      </c>
      <c r="L222" s="73">
        <f t="shared" si="13"/>
        <v>1</v>
      </c>
      <c r="M222" s="73" t="s">
        <v>1434</v>
      </c>
      <c r="N222" s="73">
        <f t="shared" si="14"/>
        <v>1</v>
      </c>
      <c r="O222" s="73" t="s">
        <v>1434</v>
      </c>
      <c r="P222" s="73">
        <f t="shared" si="15"/>
        <v>1</v>
      </c>
      <c r="Q222" s="73" t="s">
        <v>1434</v>
      </c>
    </row>
    <row r="223" spans="1:17" x14ac:dyDescent="0.25">
      <c r="A223" s="72" t="s">
        <v>1933</v>
      </c>
      <c r="B223" s="72" t="s">
        <v>1968</v>
      </c>
      <c r="C223" s="73" t="s">
        <v>1</v>
      </c>
      <c r="D223" s="72" t="s">
        <v>2453</v>
      </c>
      <c r="E223" s="9">
        <v>1</v>
      </c>
      <c r="F223" s="10">
        <v>16</v>
      </c>
      <c r="G223" s="9">
        <v>0</v>
      </c>
      <c r="H223" s="10">
        <v>0</v>
      </c>
      <c r="I223" s="10">
        <v>16</v>
      </c>
      <c r="J223" s="11">
        <f t="shared" si="12"/>
        <v>1</v>
      </c>
      <c r="K223" s="73" t="s">
        <v>1434</v>
      </c>
      <c r="L223" s="73">
        <f t="shared" si="13"/>
        <v>1</v>
      </c>
      <c r="M223" s="73" t="s">
        <v>1434</v>
      </c>
      <c r="N223" s="73">
        <f t="shared" si="14"/>
        <v>1</v>
      </c>
      <c r="O223" s="73" t="s">
        <v>1434</v>
      </c>
      <c r="P223" s="73">
        <f t="shared" si="15"/>
        <v>1</v>
      </c>
      <c r="Q223" s="73" t="s">
        <v>1434</v>
      </c>
    </row>
    <row r="224" spans="1:17" x14ac:dyDescent="0.25">
      <c r="A224" s="72" t="s">
        <v>1933</v>
      </c>
      <c r="B224" s="72" t="s">
        <v>1970</v>
      </c>
      <c r="C224" s="73" t="s">
        <v>1</v>
      </c>
      <c r="D224" s="72" t="s">
        <v>2454</v>
      </c>
      <c r="E224" s="9">
        <v>0.625</v>
      </c>
      <c r="F224" s="10">
        <v>10</v>
      </c>
      <c r="G224" s="9">
        <v>0.375</v>
      </c>
      <c r="H224" s="10">
        <v>6</v>
      </c>
      <c r="I224" s="10">
        <v>16</v>
      </c>
      <c r="J224" s="11">
        <f t="shared" si="12"/>
        <v>0</v>
      </c>
      <c r="K224" s="73" t="s">
        <v>1929</v>
      </c>
      <c r="L224" s="73">
        <f t="shared" si="13"/>
        <v>0</v>
      </c>
      <c r="M224" s="73" t="s">
        <v>1929</v>
      </c>
      <c r="N224" s="73">
        <f t="shared" si="14"/>
        <v>0</v>
      </c>
      <c r="O224" s="73" t="s">
        <v>1929</v>
      </c>
      <c r="P224" s="73">
        <f t="shared" si="15"/>
        <v>0</v>
      </c>
      <c r="Q224" s="73" t="s">
        <v>1929</v>
      </c>
    </row>
    <row r="225" spans="1:17" x14ac:dyDescent="0.25">
      <c r="A225" s="72" t="s">
        <v>1933</v>
      </c>
      <c r="B225" s="72" t="s">
        <v>1970</v>
      </c>
      <c r="C225" s="73" t="s">
        <v>1</v>
      </c>
      <c r="D225" s="72" t="s">
        <v>2455</v>
      </c>
      <c r="E225" s="9">
        <v>0.9375</v>
      </c>
      <c r="F225" s="10">
        <v>15</v>
      </c>
      <c r="G225" s="9">
        <v>6.25E-2</v>
      </c>
      <c r="H225" s="10">
        <v>1</v>
      </c>
      <c r="I225" s="10">
        <v>16</v>
      </c>
      <c r="J225" s="11">
        <f t="shared" si="12"/>
        <v>1</v>
      </c>
      <c r="K225" s="73" t="s">
        <v>1434</v>
      </c>
      <c r="L225" s="73">
        <f t="shared" si="13"/>
        <v>1</v>
      </c>
      <c r="M225" s="73" t="s">
        <v>1434</v>
      </c>
      <c r="N225" s="73">
        <f t="shared" si="14"/>
        <v>1</v>
      </c>
      <c r="O225" s="73" t="s">
        <v>1434</v>
      </c>
      <c r="P225" s="73">
        <f t="shared" si="15"/>
        <v>0</v>
      </c>
      <c r="Q225" s="73" t="s">
        <v>1929</v>
      </c>
    </row>
    <row r="226" spans="1:17" x14ac:dyDescent="0.25">
      <c r="A226" s="72" t="s">
        <v>1933</v>
      </c>
      <c r="B226" s="72" t="s">
        <v>1970</v>
      </c>
      <c r="C226" s="73" t="s">
        <v>1</v>
      </c>
      <c r="D226" s="72" t="s">
        <v>2456</v>
      </c>
      <c r="E226" s="9">
        <v>0.5</v>
      </c>
      <c r="F226" s="10">
        <v>8</v>
      </c>
      <c r="G226" s="9">
        <v>0.5</v>
      </c>
      <c r="H226" s="10">
        <v>8</v>
      </c>
      <c r="I226" s="10">
        <v>16</v>
      </c>
      <c r="J226" s="11">
        <f t="shared" si="12"/>
        <v>0</v>
      </c>
      <c r="K226" s="73" t="s">
        <v>1929</v>
      </c>
      <c r="L226" s="73">
        <f t="shared" si="13"/>
        <v>0</v>
      </c>
      <c r="M226" s="73" t="s">
        <v>1929</v>
      </c>
      <c r="N226" s="73">
        <f t="shared" si="14"/>
        <v>0</v>
      </c>
      <c r="O226" s="73" t="s">
        <v>1929</v>
      </c>
      <c r="P226" s="73">
        <f t="shared" si="15"/>
        <v>0</v>
      </c>
      <c r="Q226" s="73" t="s">
        <v>1929</v>
      </c>
    </row>
    <row r="227" spans="1:17" x14ac:dyDescent="0.25">
      <c r="A227" s="72" t="s">
        <v>1933</v>
      </c>
      <c r="B227" s="72" t="s">
        <v>1972</v>
      </c>
      <c r="C227" s="73" t="s">
        <v>1</v>
      </c>
      <c r="D227" s="72" t="s">
        <v>2457</v>
      </c>
      <c r="E227" s="9">
        <v>0.875</v>
      </c>
      <c r="F227" s="10">
        <v>14</v>
      </c>
      <c r="G227" s="9">
        <v>0.125</v>
      </c>
      <c r="H227" s="10">
        <v>2</v>
      </c>
      <c r="I227" s="10">
        <v>16</v>
      </c>
      <c r="J227" s="11">
        <f t="shared" si="12"/>
        <v>1</v>
      </c>
      <c r="K227" s="73" t="s">
        <v>1434</v>
      </c>
      <c r="L227" s="73">
        <f t="shared" si="13"/>
        <v>1</v>
      </c>
      <c r="M227" s="73" t="s">
        <v>1434</v>
      </c>
      <c r="N227" s="73">
        <f t="shared" si="14"/>
        <v>0</v>
      </c>
      <c r="O227" s="73" t="s">
        <v>1929</v>
      </c>
      <c r="P227" s="73">
        <f t="shared" si="15"/>
        <v>0</v>
      </c>
      <c r="Q227" s="73" t="s">
        <v>1929</v>
      </c>
    </row>
    <row r="228" spans="1:17" x14ac:dyDescent="0.25">
      <c r="A228" s="72" t="s">
        <v>1933</v>
      </c>
      <c r="B228" s="72" t="s">
        <v>1974</v>
      </c>
      <c r="C228" s="73" t="s">
        <v>1</v>
      </c>
      <c r="D228" s="101" t="s">
        <v>2140</v>
      </c>
      <c r="E228" s="20">
        <v>0.9375</v>
      </c>
      <c r="F228" s="21">
        <v>15</v>
      </c>
      <c r="G228" s="20">
        <v>6.25E-2</v>
      </c>
      <c r="H228" s="21">
        <v>1</v>
      </c>
      <c r="I228" s="22">
        <v>16</v>
      </c>
      <c r="J228" s="11">
        <f t="shared" si="12"/>
        <v>1</v>
      </c>
      <c r="K228" s="73" t="s">
        <v>1434</v>
      </c>
      <c r="L228" s="73">
        <f t="shared" si="13"/>
        <v>1</v>
      </c>
      <c r="M228" s="73" t="s">
        <v>1434</v>
      </c>
      <c r="N228" s="73">
        <f t="shared" si="14"/>
        <v>1</v>
      </c>
      <c r="O228" s="73" t="s">
        <v>1434</v>
      </c>
      <c r="P228" s="73">
        <f t="shared" si="15"/>
        <v>0</v>
      </c>
      <c r="Q228" s="73" t="s">
        <v>1929</v>
      </c>
    </row>
    <row r="229" spans="1:17" ht="15.75" thickBot="1" x14ac:dyDescent="0.3">
      <c r="A229" s="72" t="s">
        <v>1933</v>
      </c>
      <c r="B229" s="72" t="s">
        <v>2141</v>
      </c>
      <c r="C229" s="73" t="s">
        <v>1</v>
      </c>
      <c r="D229" s="100" t="s">
        <v>2458</v>
      </c>
      <c r="E229" s="17">
        <v>1</v>
      </c>
      <c r="F229" s="18">
        <v>16</v>
      </c>
      <c r="G229" s="17">
        <v>0</v>
      </c>
      <c r="H229" s="18">
        <v>0</v>
      </c>
      <c r="I229" s="19">
        <v>16</v>
      </c>
      <c r="J229" s="11">
        <f t="shared" si="12"/>
        <v>1</v>
      </c>
      <c r="K229" s="73" t="s">
        <v>1434</v>
      </c>
      <c r="L229" s="73">
        <f t="shared" si="13"/>
        <v>1</v>
      </c>
      <c r="M229" s="73" t="s">
        <v>1434</v>
      </c>
      <c r="N229" s="73">
        <f t="shared" si="14"/>
        <v>1</v>
      </c>
      <c r="O229" s="73" t="s">
        <v>1434</v>
      </c>
      <c r="P229" s="73">
        <f t="shared" si="15"/>
        <v>1</v>
      </c>
      <c r="Q229" s="73" t="s">
        <v>1434</v>
      </c>
    </row>
    <row r="230" spans="1:17" x14ac:dyDescent="0.25">
      <c r="A230" s="72" t="s">
        <v>1933</v>
      </c>
      <c r="B230" s="96" t="s">
        <v>2141</v>
      </c>
      <c r="C230" s="91" t="s">
        <v>1</v>
      </c>
      <c r="D230" s="101" t="s">
        <v>2459</v>
      </c>
      <c r="E230" s="20">
        <v>0.875</v>
      </c>
      <c r="F230" s="21">
        <v>14</v>
      </c>
      <c r="G230" s="20">
        <v>0.125</v>
      </c>
      <c r="H230" s="21">
        <v>2</v>
      </c>
      <c r="I230" s="22">
        <v>16</v>
      </c>
      <c r="J230" s="11">
        <f t="shared" si="12"/>
        <v>1</v>
      </c>
      <c r="K230" s="73" t="s">
        <v>1434</v>
      </c>
      <c r="L230" s="73">
        <f t="shared" si="13"/>
        <v>1</v>
      </c>
      <c r="M230" s="73" t="s">
        <v>1434</v>
      </c>
      <c r="N230" s="73">
        <f t="shared" si="14"/>
        <v>0</v>
      </c>
      <c r="O230" s="73" t="s">
        <v>1929</v>
      </c>
      <c r="P230" s="73">
        <f t="shared" si="15"/>
        <v>0</v>
      </c>
      <c r="Q230" s="73" t="s">
        <v>1929</v>
      </c>
    </row>
    <row r="231" spans="1:17" x14ac:dyDescent="0.25">
      <c r="A231" s="72" t="s">
        <v>1933</v>
      </c>
      <c r="B231" s="72" t="s">
        <v>2141</v>
      </c>
      <c r="C231" s="73" t="s">
        <v>1</v>
      </c>
      <c r="D231" s="72" t="s">
        <v>2460</v>
      </c>
      <c r="E231" s="9">
        <v>1</v>
      </c>
      <c r="F231" s="10">
        <v>16</v>
      </c>
      <c r="G231" s="9">
        <v>0</v>
      </c>
      <c r="H231" s="10">
        <v>0</v>
      </c>
      <c r="I231" s="10">
        <v>16</v>
      </c>
      <c r="J231" s="11">
        <f t="shared" si="12"/>
        <v>1</v>
      </c>
      <c r="K231" s="73" t="s">
        <v>1434</v>
      </c>
      <c r="L231" s="73">
        <f t="shared" si="13"/>
        <v>1</v>
      </c>
      <c r="M231" s="73" t="s">
        <v>1434</v>
      </c>
      <c r="N231" s="73">
        <f t="shared" si="14"/>
        <v>1</v>
      </c>
      <c r="O231" s="73" t="s">
        <v>1434</v>
      </c>
      <c r="P231" s="73">
        <f t="shared" si="15"/>
        <v>1</v>
      </c>
      <c r="Q231" s="73" t="s">
        <v>1434</v>
      </c>
    </row>
    <row r="232" spans="1:17" x14ac:dyDescent="0.25">
      <c r="A232" s="72" t="s">
        <v>1933</v>
      </c>
      <c r="B232" s="72" t="s">
        <v>2141</v>
      </c>
      <c r="C232" s="73" t="s">
        <v>1</v>
      </c>
      <c r="D232" s="72" t="s">
        <v>2461</v>
      </c>
      <c r="E232" s="9">
        <v>0.625</v>
      </c>
      <c r="F232" s="10">
        <v>10</v>
      </c>
      <c r="G232" s="9">
        <v>0.375</v>
      </c>
      <c r="H232" s="10">
        <v>6</v>
      </c>
      <c r="I232" s="10">
        <v>16</v>
      </c>
      <c r="J232" s="11">
        <f t="shared" si="12"/>
        <v>0</v>
      </c>
      <c r="K232" s="73" t="s">
        <v>1929</v>
      </c>
      <c r="L232" s="73">
        <f t="shared" si="13"/>
        <v>0</v>
      </c>
      <c r="M232" s="73" t="s">
        <v>1929</v>
      </c>
      <c r="N232" s="73">
        <f t="shared" si="14"/>
        <v>0</v>
      </c>
      <c r="O232" s="73" t="s">
        <v>1929</v>
      </c>
      <c r="P232" s="73">
        <f t="shared" si="15"/>
        <v>0</v>
      </c>
      <c r="Q232" s="73" t="s">
        <v>1929</v>
      </c>
    </row>
    <row r="233" spans="1:17" x14ac:dyDescent="0.25">
      <c r="A233" s="72" t="s">
        <v>1933</v>
      </c>
      <c r="B233" s="72" t="s">
        <v>2141</v>
      </c>
      <c r="C233" s="73" t="s">
        <v>1</v>
      </c>
      <c r="D233" s="90" t="s">
        <v>2462</v>
      </c>
      <c r="E233" s="9">
        <v>0</v>
      </c>
      <c r="F233" s="10">
        <v>0</v>
      </c>
      <c r="G233" s="9">
        <v>1</v>
      </c>
      <c r="H233" s="10">
        <v>16</v>
      </c>
      <c r="I233" s="10">
        <v>16</v>
      </c>
      <c r="J233" s="11">
        <f t="shared" si="12"/>
        <v>0</v>
      </c>
      <c r="K233" s="73" t="s">
        <v>1929</v>
      </c>
      <c r="L233" s="73">
        <f t="shared" si="13"/>
        <v>0</v>
      </c>
      <c r="M233" s="73" t="s">
        <v>1929</v>
      </c>
      <c r="N233" s="73">
        <f t="shared" si="14"/>
        <v>0</v>
      </c>
      <c r="O233" s="73" t="s">
        <v>1929</v>
      </c>
      <c r="P233" s="73">
        <f t="shared" si="15"/>
        <v>0</v>
      </c>
      <c r="Q233" s="73" t="s">
        <v>1929</v>
      </c>
    </row>
    <row r="234" spans="1:17" x14ac:dyDescent="0.25">
      <c r="A234" s="72" t="s">
        <v>1933</v>
      </c>
      <c r="B234" s="72" t="s">
        <v>2141</v>
      </c>
      <c r="C234" s="73" t="s">
        <v>1</v>
      </c>
      <c r="D234" s="90" t="s">
        <v>2463</v>
      </c>
      <c r="E234" s="9">
        <v>0</v>
      </c>
      <c r="F234" s="10">
        <v>0</v>
      </c>
      <c r="G234" s="9">
        <v>1</v>
      </c>
      <c r="H234" s="10">
        <v>16</v>
      </c>
      <c r="I234" s="10">
        <v>16</v>
      </c>
      <c r="J234" s="11">
        <f t="shared" si="12"/>
        <v>0</v>
      </c>
      <c r="K234" s="73" t="s">
        <v>1929</v>
      </c>
      <c r="L234" s="73">
        <f t="shared" si="13"/>
        <v>0</v>
      </c>
      <c r="M234" s="73" t="s">
        <v>1929</v>
      </c>
      <c r="N234" s="73">
        <f t="shared" si="14"/>
        <v>0</v>
      </c>
      <c r="O234" s="73" t="s">
        <v>1929</v>
      </c>
      <c r="P234" s="73">
        <f t="shared" si="15"/>
        <v>0</v>
      </c>
      <c r="Q234" s="73" t="s">
        <v>1929</v>
      </c>
    </row>
    <row r="235" spans="1:17" x14ac:dyDescent="0.25">
      <c r="A235" s="72" t="s">
        <v>1933</v>
      </c>
      <c r="B235" s="72" t="s">
        <v>2141</v>
      </c>
      <c r="C235" s="73" t="s">
        <v>1</v>
      </c>
      <c r="D235" s="72" t="s">
        <v>2464</v>
      </c>
      <c r="E235" s="9">
        <v>0</v>
      </c>
      <c r="F235" s="10">
        <v>0</v>
      </c>
      <c r="G235" s="9">
        <v>1</v>
      </c>
      <c r="H235" s="10">
        <v>16</v>
      </c>
      <c r="I235" s="10">
        <v>16</v>
      </c>
      <c r="J235" s="11">
        <f t="shared" si="12"/>
        <v>0</v>
      </c>
      <c r="K235" s="73" t="s">
        <v>1929</v>
      </c>
      <c r="L235" s="73">
        <f t="shared" si="13"/>
        <v>0</v>
      </c>
      <c r="M235" s="73" t="s">
        <v>1929</v>
      </c>
      <c r="N235" s="73">
        <f t="shared" si="14"/>
        <v>0</v>
      </c>
      <c r="O235" s="73" t="s">
        <v>1929</v>
      </c>
      <c r="P235" s="73">
        <f t="shared" si="15"/>
        <v>0</v>
      </c>
      <c r="Q235" s="73" t="s">
        <v>1929</v>
      </c>
    </row>
    <row r="236" spans="1:17" x14ac:dyDescent="0.25">
      <c r="A236" s="72" t="s">
        <v>1933</v>
      </c>
      <c r="B236" s="72" t="s">
        <v>2141</v>
      </c>
      <c r="C236" s="73" t="s">
        <v>1</v>
      </c>
      <c r="D236" s="72" t="s">
        <v>2465</v>
      </c>
      <c r="E236" s="9">
        <v>0</v>
      </c>
      <c r="F236" s="10">
        <v>0</v>
      </c>
      <c r="G236" s="9">
        <v>1</v>
      </c>
      <c r="H236" s="10">
        <v>16</v>
      </c>
      <c r="I236" s="10">
        <v>16</v>
      </c>
      <c r="J236" s="11">
        <f t="shared" si="12"/>
        <v>0</v>
      </c>
      <c r="K236" s="73" t="s">
        <v>1929</v>
      </c>
      <c r="L236" s="73">
        <f t="shared" si="13"/>
        <v>0</v>
      </c>
      <c r="M236" s="73" t="s">
        <v>1929</v>
      </c>
      <c r="N236" s="73">
        <f t="shared" si="14"/>
        <v>0</v>
      </c>
      <c r="O236" s="73" t="s">
        <v>1929</v>
      </c>
      <c r="P236" s="73">
        <f t="shared" si="15"/>
        <v>0</v>
      </c>
      <c r="Q236" s="73" t="s">
        <v>1929</v>
      </c>
    </row>
    <row r="237" spans="1:17" x14ac:dyDescent="0.25">
      <c r="A237" s="72" t="s">
        <v>1933</v>
      </c>
      <c r="B237" s="72" t="s">
        <v>2141</v>
      </c>
      <c r="C237" s="73" t="s">
        <v>1</v>
      </c>
      <c r="D237" s="72" t="s">
        <v>2466</v>
      </c>
      <c r="E237" s="9">
        <v>0</v>
      </c>
      <c r="F237" s="10">
        <v>0</v>
      </c>
      <c r="G237" s="9">
        <v>1</v>
      </c>
      <c r="H237" s="10">
        <v>16</v>
      </c>
      <c r="I237" s="10">
        <v>16</v>
      </c>
      <c r="J237" s="11">
        <f t="shared" si="12"/>
        <v>0</v>
      </c>
      <c r="K237" s="73" t="s">
        <v>1929</v>
      </c>
      <c r="L237" s="73">
        <f t="shared" si="13"/>
        <v>0</v>
      </c>
      <c r="M237" s="73" t="s">
        <v>1929</v>
      </c>
      <c r="N237" s="73">
        <f t="shared" si="14"/>
        <v>0</v>
      </c>
      <c r="O237" s="73" t="s">
        <v>1929</v>
      </c>
      <c r="P237" s="73">
        <f t="shared" si="15"/>
        <v>0</v>
      </c>
      <c r="Q237" s="73" t="s">
        <v>1929</v>
      </c>
    </row>
    <row r="238" spans="1:17" x14ac:dyDescent="0.25">
      <c r="A238" s="72" t="s">
        <v>1933</v>
      </c>
      <c r="B238" s="72" t="s">
        <v>2141</v>
      </c>
      <c r="C238" s="73" t="s">
        <v>1</v>
      </c>
      <c r="D238" s="72" t="s">
        <v>2467</v>
      </c>
      <c r="E238" s="9">
        <v>0</v>
      </c>
      <c r="F238" s="10">
        <v>0</v>
      </c>
      <c r="G238" s="9">
        <v>1</v>
      </c>
      <c r="H238" s="10">
        <v>16</v>
      </c>
      <c r="I238" s="10">
        <v>16</v>
      </c>
      <c r="J238" s="11">
        <f t="shared" si="12"/>
        <v>0</v>
      </c>
      <c r="K238" s="73" t="s">
        <v>1929</v>
      </c>
      <c r="L238" s="73">
        <f t="shared" si="13"/>
        <v>0</v>
      </c>
      <c r="M238" s="73" t="s">
        <v>1929</v>
      </c>
      <c r="N238" s="73">
        <f t="shared" si="14"/>
        <v>0</v>
      </c>
      <c r="O238" s="73" t="s">
        <v>1929</v>
      </c>
      <c r="P238" s="73">
        <f t="shared" si="15"/>
        <v>0</v>
      </c>
      <c r="Q238" s="73" t="s">
        <v>1929</v>
      </c>
    </row>
    <row r="239" spans="1:17" x14ac:dyDescent="0.25">
      <c r="A239" s="72" t="s">
        <v>1934</v>
      </c>
      <c r="B239" s="72" t="s">
        <v>1976</v>
      </c>
      <c r="C239" s="73" t="s">
        <v>1</v>
      </c>
      <c r="D239" s="72" t="s">
        <v>2468</v>
      </c>
      <c r="E239" s="9">
        <v>1</v>
      </c>
      <c r="F239" s="10">
        <v>15</v>
      </c>
      <c r="G239" s="9">
        <v>0</v>
      </c>
      <c r="H239" s="10">
        <v>0</v>
      </c>
      <c r="I239" s="10">
        <v>15</v>
      </c>
      <c r="J239" s="11">
        <f t="shared" si="12"/>
        <v>1</v>
      </c>
      <c r="K239" s="73" t="s">
        <v>1434</v>
      </c>
      <c r="L239" s="73">
        <f t="shared" si="13"/>
        <v>1</v>
      </c>
      <c r="M239" s="73" t="s">
        <v>1434</v>
      </c>
      <c r="N239" s="73">
        <f t="shared" si="14"/>
        <v>1</v>
      </c>
      <c r="O239" s="73" t="s">
        <v>1434</v>
      </c>
      <c r="P239" s="73">
        <f t="shared" si="15"/>
        <v>1</v>
      </c>
      <c r="Q239" s="73" t="s">
        <v>1434</v>
      </c>
    </row>
    <row r="240" spans="1:17" x14ac:dyDescent="0.25">
      <c r="A240" s="72" t="s">
        <v>1934</v>
      </c>
      <c r="B240" s="72" t="s">
        <v>1976</v>
      </c>
      <c r="C240" s="73" t="s">
        <v>1</v>
      </c>
      <c r="D240" s="72" t="s">
        <v>2469</v>
      </c>
      <c r="E240" s="9">
        <v>0.8</v>
      </c>
      <c r="F240" s="10">
        <v>12</v>
      </c>
      <c r="G240" s="9">
        <v>0.2</v>
      </c>
      <c r="H240" s="10">
        <v>3</v>
      </c>
      <c r="I240" s="10">
        <v>15</v>
      </c>
      <c r="J240" s="11">
        <f t="shared" si="12"/>
        <v>1</v>
      </c>
      <c r="K240" s="73" t="s">
        <v>1434</v>
      </c>
      <c r="L240" s="73">
        <f t="shared" si="13"/>
        <v>1</v>
      </c>
      <c r="M240" s="73" t="s">
        <v>1434</v>
      </c>
      <c r="N240" s="73">
        <f t="shared" si="14"/>
        <v>0</v>
      </c>
      <c r="O240" s="73" t="s">
        <v>1929</v>
      </c>
      <c r="P240" s="73">
        <f t="shared" si="15"/>
        <v>0</v>
      </c>
      <c r="Q240" s="73" t="s">
        <v>1929</v>
      </c>
    </row>
    <row r="241" spans="1:17" x14ac:dyDescent="0.25">
      <c r="A241" s="72" t="s">
        <v>1934</v>
      </c>
      <c r="B241" s="72" t="s">
        <v>1976</v>
      </c>
      <c r="C241" s="73" t="s">
        <v>1</v>
      </c>
      <c r="D241" s="72" t="s">
        <v>2470</v>
      </c>
      <c r="E241" s="9">
        <v>1</v>
      </c>
      <c r="F241" s="10">
        <v>15</v>
      </c>
      <c r="G241" s="9">
        <v>0</v>
      </c>
      <c r="H241" s="10">
        <v>0</v>
      </c>
      <c r="I241" s="10">
        <v>15</v>
      </c>
      <c r="J241" s="11">
        <f t="shared" si="12"/>
        <v>1</v>
      </c>
      <c r="K241" s="73" t="s">
        <v>1434</v>
      </c>
      <c r="L241" s="73">
        <f t="shared" si="13"/>
        <v>1</v>
      </c>
      <c r="M241" s="73" t="s">
        <v>1434</v>
      </c>
      <c r="N241" s="73">
        <f t="shared" si="14"/>
        <v>1</v>
      </c>
      <c r="O241" s="73" t="s">
        <v>1434</v>
      </c>
      <c r="P241" s="73">
        <f t="shared" si="15"/>
        <v>1</v>
      </c>
      <c r="Q241" s="73" t="s">
        <v>1434</v>
      </c>
    </row>
    <row r="242" spans="1:17" x14ac:dyDescent="0.25">
      <c r="A242" s="72" t="s">
        <v>1934</v>
      </c>
      <c r="B242" s="72" t="s">
        <v>1976</v>
      </c>
      <c r="C242" s="73" t="s">
        <v>1</v>
      </c>
      <c r="D242" s="72" t="s">
        <v>2471</v>
      </c>
      <c r="E242" s="9">
        <v>0.86670000000000003</v>
      </c>
      <c r="F242" s="10">
        <v>13</v>
      </c>
      <c r="G242" s="9">
        <v>0.1333</v>
      </c>
      <c r="H242" s="10">
        <v>2</v>
      </c>
      <c r="I242" s="10">
        <v>15</v>
      </c>
      <c r="J242" s="11">
        <f t="shared" si="12"/>
        <v>1</v>
      </c>
      <c r="K242" s="73" t="s">
        <v>1434</v>
      </c>
      <c r="L242" s="73">
        <f t="shared" si="13"/>
        <v>1</v>
      </c>
      <c r="M242" s="73" t="s">
        <v>1434</v>
      </c>
      <c r="N242" s="73">
        <f t="shared" si="14"/>
        <v>0</v>
      </c>
      <c r="O242" s="73" t="s">
        <v>1929</v>
      </c>
      <c r="P242" s="73">
        <f t="shared" si="15"/>
        <v>0</v>
      </c>
      <c r="Q242" s="73" t="s">
        <v>1929</v>
      </c>
    </row>
    <row r="243" spans="1:17" x14ac:dyDescent="0.25">
      <c r="A243" s="72" t="s">
        <v>1934</v>
      </c>
      <c r="B243" s="72" t="s">
        <v>1976</v>
      </c>
      <c r="C243" s="73" t="s">
        <v>1</v>
      </c>
      <c r="D243" s="72" t="s">
        <v>2472</v>
      </c>
      <c r="E243" s="9">
        <v>0.86670000000000003</v>
      </c>
      <c r="F243" s="10">
        <v>13</v>
      </c>
      <c r="G243" s="9">
        <v>0.1333</v>
      </c>
      <c r="H243" s="10">
        <v>2</v>
      </c>
      <c r="I243" s="10">
        <v>15</v>
      </c>
      <c r="J243" s="11">
        <f t="shared" si="12"/>
        <v>1</v>
      </c>
      <c r="K243" s="73" t="s">
        <v>1434</v>
      </c>
      <c r="L243" s="73">
        <f t="shared" si="13"/>
        <v>1</v>
      </c>
      <c r="M243" s="73" t="s">
        <v>1434</v>
      </c>
      <c r="N243" s="73">
        <f t="shared" si="14"/>
        <v>0</v>
      </c>
      <c r="O243" s="73" t="s">
        <v>1929</v>
      </c>
      <c r="P243" s="73">
        <f t="shared" si="15"/>
        <v>0</v>
      </c>
      <c r="Q243" s="73" t="s">
        <v>1929</v>
      </c>
    </row>
    <row r="244" spans="1:17" x14ac:dyDescent="0.25">
      <c r="A244" s="72" t="s">
        <v>1934</v>
      </c>
      <c r="B244" s="72" t="s">
        <v>1976</v>
      </c>
      <c r="C244" s="73" t="s">
        <v>1</v>
      </c>
      <c r="D244" s="72" t="s">
        <v>2473</v>
      </c>
      <c r="E244" s="9">
        <v>0.93330000000000002</v>
      </c>
      <c r="F244" s="10">
        <v>14</v>
      </c>
      <c r="G244" s="9">
        <v>6.6699999999999995E-2</v>
      </c>
      <c r="H244" s="10">
        <v>1</v>
      </c>
      <c r="I244" s="10">
        <v>15</v>
      </c>
      <c r="J244" s="11">
        <f t="shared" si="12"/>
        <v>1</v>
      </c>
      <c r="K244" s="73" t="s">
        <v>1434</v>
      </c>
      <c r="L244" s="73">
        <f t="shared" si="13"/>
        <v>1</v>
      </c>
      <c r="M244" s="73" t="s">
        <v>1434</v>
      </c>
      <c r="N244" s="73">
        <f t="shared" si="14"/>
        <v>1</v>
      </c>
      <c r="O244" s="73" t="s">
        <v>1434</v>
      </c>
      <c r="P244" s="73">
        <f t="shared" si="15"/>
        <v>0</v>
      </c>
      <c r="Q244" s="73" t="s">
        <v>1929</v>
      </c>
    </row>
    <row r="245" spans="1:17" x14ac:dyDescent="0.25">
      <c r="A245" s="72" t="s">
        <v>1934</v>
      </c>
      <c r="B245" s="72" t="s">
        <v>1976</v>
      </c>
      <c r="C245" s="73" t="s">
        <v>1</v>
      </c>
      <c r="D245" s="72" t="s">
        <v>2474</v>
      </c>
      <c r="E245" s="9">
        <v>0.86670000000000003</v>
      </c>
      <c r="F245" s="10">
        <v>13</v>
      </c>
      <c r="G245" s="9">
        <v>0.1333</v>
      </c>
      <c r="H245" s="10">
        <v>2</v>
      </c>
      <c r="I245" s="10">
        <v>15</v>
      </c>
      <c r="J245" s="11">
        <f t="shared" si="12"/>
        <v>1</v>
      </c>
      <c r="K245" s="73" t="s">
        <v>1434</v>
      </c>
      <c r="L245" s="73">
        <f t="shared" si="13"/>
        <v>1</v>
      </c>
      <c r="M245" s="73" t="s">
        <v>1434</v>
      </c>
      <c r="N245" s="73">
        <f t="shared" si="14"/>
        <v>0</v>
      </c>
      <c r="O245" s="73" t="s">
        <v>1929</v>
      </c>
      <c r="P245" s="73">
        <f t="shared" si="15"/>
        <v>0</v>
      </c>
      <c r="Q245" s="73" t="s">
        <v>1929</v>
      </c>
    </row>
    <row r="246" spans="1:17" x14ac:dyDescent="0.25">
      <c r="A246" s="72" t="s">
        <v>1934</v>
      </c>
      <c r="B246" s="72" t="s">
        <v>1976</v>
      </c>
      <c r="C246" s="73" t="s">
        <v>1</v>
      </c>
      <c r="D246" s="72" t="s">
        <v>2475</v>
      </c>
      <c r="E246" s="9">
        <v>0.93330000000000002</v>
      </c>
      <c r="F246" s="10">
        <v>14</v>
      </c>
      <c r="G246" s="9">
        <v>6.6699999999999995E-2</v>
      </c>
      <c r="H246" s="10">
        <v>1</v>
      </c>
      <c r="I246" s="10">
        <v>15</v>
      </c>
      <c r="J246" s="11">
        <f t="shared" si="12"/>
        <v>1</v>
      </c>
      <c r="K246" s="73" t="s">
        <v>1434</v>
      </c>
      <c r="L246" s="73">
        <f t="shared" si="13"/>
        <v>1</v>
      </c>
      <c r="M246" s="73" t="s">
        <v>1434</v>
      </c>
      <c r="N246" s="73">
        <f t="shared" si="14"/>
        <v>1</v>
      </c>
      <c r="O246" s="73" t="s">
        <v>1434</v>
      </c>
      <c r="P246" s="73">
        <f t="shared" si="15"/>
        <v>0</v>
      </c>
      <c r="Q246" s="73" t="s">
        <v>1929</v>
      </c>
    </row>
    <row r="247" spans="1:17" x14ac:dyDescent="0.25">
      <c r="A247" s="72" t="s">
        <v>1934</v>
      </c>
      <c r="B247" s="72" t="s">
        <v>1976</v>
      </c>
      <c r="C247" s="73" t="s">
        <v>1</v>
      </c>
      <c r="D247" s="72" t="s">
        <v>2476</v>
      </c>
      <c r="E247" s="9">
        <v>0.8</v>
      </c>
      <c r="F247" s="10">
        <v>12</v>
      </c>
      <c r="G247" s="9">
        <v>0.2</v>
      </c>
      <c r="H247" s="10">
        <v>3</v>
      </c>
      <c r="I247" s="10">
        <v>15</v>
      </c>
      <c r="J247" s="11">
        <f t="shared" si="12"/>
        <v>1</v>
      </c>
      <c r="K247" s="73" t="s">
        <v>1434</v>
      </c>
      <c r="L247" s="73">
        <f t="shared" si="13"/>
        <v>1</v>
      </c>
      <c r="M247" s="73" t="s">
        <v>1434</v>
      </c>
      <c r="N247" s="73">
        <f t="shared" si="14"/>
        <v>0</v>
      </c>
      <c r="O247" s="73" t="s">
        <v>1929</v>
      </c>
      <c r="P247" s="73">
        <f t="shared" si="15"/>
        <v>0</v>
      </c>
      <c r="Q247" s="73" t="s">
        <v>1929</v>
      </c>
    </row>
    <row r="248" spans="1:17" x14ac:dyDescent="0.25">
      <c r="A248" s="72" t="s">
        <v>1934</v>
      </c>
      <c r="B248" s="72" t="s">
        <v>1982</v>
      </c>
      <c r="C248" s="73" t="s">
        <v>1</v>
      </c>
      <c r="D248" s="72" t="s">
        <v>2477</v>
      </c>
      <c r="E248" s="9">
        <v>1</v>
      </c>
      <c r="F248" s="10">
        <v>15</v>
      </c>
      <c r="G248" s="9">
        <v>0</v>
      </c>
      <c r="H248" s="10">
        <v>0</v>
      </c>
      <c r="I248" s="10">
        <v>15</v>
      </c>
      <c r="J248" s="11">
        <f t="shared" si="12"/>
        <v>1</v>
      </c>
      <c r="K248" s="73" t="s">
        <v>1434</v>
      </c>
      <c r="L248" s="73">
        <f t="shared" si="13"/>
        <v>1</v>
      </c>
      <c r="M248" s="73" t="s">
        <v>1434</v>
      </c>
      <c r="N248" s="73">
        <f t="shared" si="14"/>
        <v>1</v>
      </c>
      <c r="O248" s="73" t="s">
        <v>1434</v>
      </c>
      <c r="P248" s="73">
        <f t="shared" si="15"/>
        <v>1</v>
      </c>
      <c r="Q248" s="73" t="s">
        <v>1434</v>
      </c>
    </row>
    <row r="249" spans="1:17" x14ac:dyDescent="0.25">
      <c r="A249" s="72" t="s">
        <v>1934</v>
      </c>
      <c r="B249" s="72" t="s">
        <v>1982</v>
      </c>
      <c r="C249" s="73" t="s">
        <v>1</v>
      </c>
      <c r="D249" s="72" t="s">
        <v>2478</v>
      </c>
      <c r="E249" s="9">
        <v>1</v>
      </c>
      <c r="F249" s="10">
        <v>15</v>
      </c>
      <c r="G249" s="9">
        <v>0</v>
      </c>
      <c r="H249" s="10">
        <v>0</v>
      </c>
      <c r="I249" s="10">
        <v>15</v>
      </c>
      <c r="J249" s="11">
        <f t="shared" si="12"/>
        <v>1</v>
      </c>
      <c r="K249" s="73" t="s">
        <v>1434</v>
      </c>
      <c r="L249" s="73">
        <f t="shared" si="13"/>
        <v>1</v>
      </c>
      <c r="M249" s="73" t="s">
        <v>1434</v>
      </c>
      <c r="N249" s="73">
        <f t="shared" si="14"/>
        <v>1</v>
      </c>
      <c r="O249" s="73" t="s">
        <v>1434</v>
      </c>
      <c r="P249" s="73">
        <f t="shared" si="15"/>
        <v>1</v>
      </c>
      <c r="Q249" s="73" t="s">
        <v>1434</v>
      </c>
    </row>
    <row r="250" spans="1:17" x14ac:dyDescent="0.25">
      <c r="A250" s="72" t="s">
        <v>1934</v>
      </c>
      <c r="B250" s="72" t="s">
        <v>1987</v>
      </c>
      <c r="C250" s="73" t="s">
        <v>1</v>
      </c>
      <c r="D250" s="72" t="s">
        <v>2479</v>
      </c>
      <c r="E250" s="9">
        <v>0.73329999999999995</v>
      </c>
      <c r="F250" s="10">
        <v>11</v>
      </c>
      <c r="G250" s="9">
        <v>0.26669999999999999</v>
      </c>
      <c r="H250" s="10">
        <v>4</v>
      </c>
      <c r="I250" s="10">
        <v>15</v>
      </c>
      <c r="J250" s="11">
        <f t="shared" si="12"/>
        <v>1</v>
      </c>
      <c r="K250" s="73" t="s">
        <v>1434</v>
      </c>
      <c r="L250" s="73">
        <f t="shared" si="13"/>
        <v>0</v>
      </c>
      <c r="M250" s="73" t="s">
        <v>1929</v>
      </c>
      <c r="N250" s="73">
        <f t="shared" si="14"/>
        <v>0</v>
      </c>
      <c r="O250" s="73" t="s">
        <v>1929</v>
      </c>
      <c r="P250" s="73">
        <f t="shared" si="15"/>
        <v>0</v>
      </c>
      <c r="Q250" s="73" t="s">
        <v>1929</v>
      </c>
    </row>
    <row r="251" spans="1:17" x14ac:dyDescent="0.25">
      <c r="A251" s="72" t="s">
        <v>1934</v>
      </c>
      <c r="B251" s="72" t="s">
        <v>1987</v>
      </c>
      <c r="C251" s="73" t="s">
        <v>1</v>
      </c>
      <c r="D251" s="72" t="s">
        <v>2480</v>
      </c>
      <c r="E251" s="9">
        <v>0.5333</v>
      </c>
      <c r="F251" s="10">
        <v>8</v>
      </c>
      <c r="G251" s="9">
        <v>0.4667</v>
      </c>
      <c r="H251" s="10">
        <v>7</v>
      </c>
      <c r="I251" s="10">
        <v>15</v>
      </c>
      <c r="J251" s="11">
        <f t="shared" si="12"/>
        <v>0</v>
      </c>
      <c r="K251" s="73" t="s">
        <v>1929</v>
      </c>
      <c r="L251" s="73">
        <f t="shared" si="13"/>
        <v>0</v>
      </c>
      <c r="M251" s="73" t="s">
        <v>1929</v>
      </c>
      <c r="N251" s="73">
        <f t="shared" si="14"/>
        <v>0</v>
      </c>
      <c r="O251" s="73" t="s">
        <v>1929</v>
      </c>
      <c r="P251" s="73">
        <f t="shared" si="15"/>
        <v>0</v>
      </c>
      <c r="Q251" s="73" t="s">
        <v>1929</v>
      </c>
    </row>
    <row r="252" spans="1:17" x14ac:dyDescent="0.25">
      <c r="A252" s="72" t="s">
        <v>1934</v>
      </c>
      <c r="B252" s="72" t="s">
        <v>1987</v>
      </c>
      <c r="C252" s="73" t="s">
        <v>1</v>
      </c>
      <c r="D252" s="72" t="s">
        <v>2481</v>
      </c>
      <c r="E252" s="9">
        <v>1</v>
      </c>
      <c r="F252" s="10">
        <v>15</v>
      </c>
      <c r="G252" s="9">
        <v>0</v>
      </c>
      <c r="H252" s="10">
        <v>0</v>
      </c>
      <c r="I252" s="10">
        <v>15</v>
      </c>
      <c r="J252" s="11">
        <f t="shared" si="12"/>
        <v>1</v>
      </c>
      <c r="K252" s="73" t="s">
        <v>1434</v>
      </c>
      <c r="L252" s="73">
        <f t="shared" si="13"/>
        <v>1</v>
      </c>
      <c r="M252" s="73" t="s">
        <v>1434</v>
      </c>
      <c r="N252" s="73">
        <f t="shared" si="14"/>
        <v>1</v>
      </c>
      <c r="O252" s="73" t="s">
        <v>1434</v>
      </c>
      <c r="P252" s="73">
        <f t="shared" si="15"/>
        <v>1</v>
      </c>
      <c r="Q252" s="73" t="s">
        <v>1434</v>
      </c>
    </row>
    <row r="253" spans="1:17" x14ac:dyDescent="0.25">
      <c r="A253" s="72" t="s">
        <v>1934</v>
      </c>
      <c r="B253" s="72" t="s">
        <v>2158</v>
      </c>
      <c r="C253" s="73" t="s">
        <v>1</v>
      </c>
      <c r="D253" s="72" t="s">
        <v>2482</v>
      </c>
      <c r="E253" s="9">
        <v>0.6</v>
      </c>
      <c r="F253" s="10">
        <v>9</v>
      </c>
      <c r="G253" s="9">
        <v>0.4</v>
      </c>
      <c r="H253" s="10">
        <v>6</v>
      </c>
      <c r="I253" s="10">
        <v>15</v>
      </c>
      <c r="J253" s="11">
        <f t="shared" si="12"/>
        <v>0</v>
      </c>
      <c r="K253" s="73" t="s">
        <v>1929</v>
      </c>
      <c r="L253" s="73">
        <f t="shared" si="13"/>
        <v>0</v>
      </c>
      <c r="M253" s="73" t="s">
        <v>1929</v>
      </c>
      <c r="N253" s="73">
        <f t="shared" si="14"/>
        <v>0</v>
      </c>
      <c r="O253" s="73" t="s">
        <v>1929</v>
      </c>
      <c r="P253" s="73">
        <f t="shared" si="15"/>
        <v>0</v>
      </c>
      <c r="Q253" s="73" t="s">
        <v>1929</v>
      </c>
    </row>
    <row r="254" spans="1:17" x14ac:dyDescent="0.25">
      <c r="A254" s="72" t="s">
        <v>1934</v>
      </c>
      <c r="B254" s="72" t="s">
        <v>2158</v>
      </c>
      <c r="C254" s="73" t="s">
        <v>1</v>
      </c>
      <c r="D254" s="72" t="s">
        <v>2483</v>
      </c>
      <c r="E254" s="9">
        <v>1</v>
      </c>
      <c r="F254" s="10">
        <v>15</v>
      </c>
      <c r="G254" s="9">
        <v>0</v>
      </c>
      <c r="H254" s="10">
        <v>0</v>
      </c>
      <c r="I254" s="10">
        <v>15</v>
      </c>
      <c r="J254" s="11">
        <f t="shared" si="12"/>
        <v>1</v>
      </c>
      <c r="K254" s="73" t="s">
        <v>1434</v>
      </c>
      <c r="L254" s="73">
        <f t="shared" si="13"/>
        <v>1</v>
      </c>
      <c r="M254" s="73" t="s">
        <v>1434</v>
      </c>
      <c r="N254" s="73">
        <f t="shared" si="14"/>
        <v>1</v>
      </c>
      <c r="O254" s="73" t="s">
        <v>1434</v>
      </c>
      <c r="P254" s="73">
        <f t="shared" si="15"/>
        <v>1</v>
      </c>
      <c r="Q254" s="73" t="s">
        <v>1434</v>
      </c>
    </row>
    <row r="255" spans="1:17" x14ac:dyDescent="0.25">
      <c r="A255" s="72" t="s">
        <v>1934</v>
      </c>
      <c r="B255" s="72" t="s">
        <v>2158</v>
      </c>
      <c r="C255" s="73" t="s">
        <v>1</v>
      </c>
      <c r="D255" s="72" t="s">
        <v>2484</v>
      </c>
      <c r="E255" s="9">
        <v>0.92859999999999998</v>
      </c>
      <c r="F255" s="10">
        <v>13</v>
      </c>
      <c r="G255" s="9">
        <v>7.1400000000000005E-2</v>
      </c>
      <c r="H255" s="10">
        <v>1</v>
      </c>
      <c r="I255" s="10">
        <v>14</v>
      </c>
      <c r="J255" s="11">
        <f t="shared" si="12"/>
        <v>1</v>
      </c>
      <c r="K255" s="73" t="s">
        <v>1434</v>
      </c>
      <c r="L255" s="73">
        <f t="shared" si="13"/>
        <v>1</v>
      </c>
      <c r="M255" s="73" t="s">
        <v>1434</v>
      </c>
      <c r="N255" s="73">
        <f t="shared" si="14"/>
        <v>1</v>
      </c>
      <c r="O255" s="73" t="s">
        <v>1434</v>
      </c>
      <c r="P255" s="73">
        <f t="shared" si="15"/>
        <v>0</v>
      </c>
      <c r="Q255" s="73" t="s">
        <v>1929</v>
      </c>
    </row>
    <row r="256" spans="1:17" x14ac:dyDescent="0.25">
      <c r="A256" s="72" t="s">
        <v>1934</v>
      </c>
      <c r="B256" s="72" t="s">
        <v>2158</v>
      </c>
      <c r="C256" s="73" t="s">
        <v>1</v>
      </c>
      <c r="D256" s="72" t="s">
        <v>2485</v>
      </c>
      <c r="E256" s="9">
        <v>0.66669999999999996</v>
      </c>
      <c r="F256" s="10">
        <v>10</v>
      </c>
      <c r="G256" s="9">
        <v>0.33329999999999999</v>
      </c>
      <c r="H256" s="10">
        <v>5</v>
      </c>
      <c r="I256" s="10">
        <v>15</v>
      </c>
      <c r="J256" s="11">
        <f t="shared" ref="J256:J319" si="16">IF(E256&gt;=66.67%,1,0)</f>
        <v>1</v>
      </c>
      <c r="K256" s="73" t="s">
        <v>1434</v>
      </c>
      <c r="L256" s="73">
        <f t="shared" ref="L256:L319" si="17">IF(E256&gt;=80%,1,0)</f>
        <v>0</v>
      </c>
      <c r="M256" s="73" t="s">
        <v>1929</v>
      </c>
      <c r="N256" s="73">
        <f t="shared" ref="N256:N319" si="18">IF(E256&gt;=90%,1,0)</f>
        <v>0</v>
      </c>
      <c r="O256" s="73" t="s">
        <v>1929</v>
      </c>
      <c r="P256" s="73">
        <f t="shared" ref="P256:P319" si="19">IF(E256=100%,1,0)</f>
        <v>0</v>
      </c>
      <c r="Q256" s="73" t="s">
        <v>1929</v>
      </c>
    </row>
    <row r="257" spans="1:17" x14ac:dyDescent="0.25">
      <c r="A257" s="72" t="s">
        <v>1934</v>
      </c>
      <c r="B257" s="72" t="s">
        <v>2158</v>
      </c>
      <c r="C257" s="73" t="s">
        <v>1</v>
      </c>
      <c r="D257" s="72" t="s">
        <v>2486</v>
      </c>
      <c r="E257" s="9">
        <v>0.93330000000000002</v>
      </c>
      <c r="F257" s="10">
        <v>14</v>
      </c>
      <c r="G257" s="9">
        <v>6.6699999999999995E-2</v>
      </c>
      <c r="H257" s="10">
        <v>1</v>
      </c>
      <c r="I257" s="10">
        <v>15</v>
      </c>
      <c r="J257" s="11">
        <f t="shared" si="16"/>
        <v>1</v>
      </c>
      <c r="K257" s="73" t="s">
        <v>1434</v>
      </c>
      <c r="L257" s="73">
        <f t="shared" si="17"/>
        <v>1</v>
      </c>
      <c r="M257" s="73" t="s">
        <v>1434</v>
      </c>
      <c r="N257" s="73">
        <f t="shared" si="18"/>
        <v>1</v>
      </c>
      <c r="O257" s="73" t="s">
        <v>1434</v>
      </c>
      <c r="P257" s="73">
        <f t="shared" si="19"/>
        <v>0</v>
      </c>
      <c r="Q257" s="73" t="s">
        <v>1929</v>
      </c>
    </row>
    <row r="258" spans="1:17" x14ac:dyDescent="0.25">
      <c r="A258" s="72" t="s">
        <v>1934</v>
      </c>
      <c r="B258" s="72" t="s">
        <v>2158</v>
      </c>
      <c r="C258" s="73" t="s">
        <v>1</v>
      </c>
      <c r="D258" s="72" t="s">
        <v>2487</v>
      </c>
      <c r="E258" s="9">
        <v>0.73329999999999995</v>
      </c>
      <c r="F258" s="10">
        <v>11</v>
      </c>
      <c r="G258" s="9">
        <v>0.26669999999999999</v>
      </c>
      <c r="H258" s="10">
        <v>4</v>
      </c>
      <c r="I258" s="10">
        <v>15</v>
      </c>
      <c r="J258" s="11">
        <f t="shared" si="16"/>
        <v>1</v>
      </c>
      <c r="K258" s="73" t="s">
        <v>1434</v>
      </c>
      <c r="L258" s="73">
        <f t="shared" si="17"/>
        <v>0</v>
      </c>
      <c r="M258" s="73" t="s">
        <v>1929</v>
      </c>
      <c r="N258" s="73">
        <f t="shared" si="18"/>
        <v>0</v>
      </c>
      <c r="O258" s="73" t="s">
        <v>1929</v>
      </c>
      <c r="P258" s="73">
        <f t="shared" si="19"/>
        <v>0</v>
      </c>
      <c r="Q258" s="73" t="s">
        <v>1929</v>
      </c>
    </row>
    <row r="259" spans="1:17" x14ac:dyDescent="0.25">
      <c r="A259" s="72" t="s">
        <v>1934</v>
      </c>
      <c r="B259" s="72" t="s">
        <v>2158</v>
      </c>
      <c r="C259" s="73" t="s">
        <v>1</v>
      </c>
      <c r="D259" s="72" t="s">
        <v>2488</v>
      </c>
      <c r="E259" s="9">
        <v>0.73329999999999995</v>
      </c>
      <c r="F259" s="10">
        <v>11</v>
      </c>
      <c r="G259" s="9">
        <v>0.26669999999999999</v>
      </c>
      <c r="H259" s="10">
        <v>4</v>
      </c>
      <c r="I259" s="10">
        <v>15</v>
      </c>
      <c r="J259" s="11">
        <f t="shared" si="16"/>
        <v>1</v>
      </c>
      <c r="K259" s="73" t="s">
        <v>1434</v>
      </c>
      <c r="L259" s="73">
        <f t="shared" si="17"/>
        <v>0</v>
      </c>
      <c r="M259" s="73" t="s">
        <v>1929</v>
      </c>
      <c r="N259" s="73">
        <f t="shared" si="18"/>
        <v>0</v>
      </c>
      <c r="O259" s="73" t="s">
        <v>1929</v>
      </c>
      <c r="P259" s="73">
        <f t="shared" si="19"/>
        <v>0</v>
      </c>
      <c r="Q259" s="73" t="s">
        <v>1929</v>
      </c>
    </row>
    <row r="260" spans="1:17" x14ac:dyDescent="0.25">
      <c r="A260" s="72" t="s">
        <v>1934</v>
      </c>
      <c r="B260" s="72" t="s">
        <v>2158</v>
      </c>
      <c r="C260" s="73" t="s">
        <v>1</v>
      </c>
      <c r="D260" s="72" t="s">
        <v>2489</v>
      </c>
      <c r="E260" s="9">
        <v>0.93330000000000002</v>
      </c>
      <c r="F260" s="10">
        <v>14</v>
      </c>
      <c r="G260" s="9">
        <v>6.6699999999999995E-2</v>
      </c>
      <c r="H260" s="10">
        <v>1</v>
      </c>
      <c r="I260" s="10">
        <v>15</v>
      </c>
      <c r="J260" s="11">
        <f t="shared" si="16"/>
        <v>1</v>
      </c>
      <c r="K260" s="73" t="s">
        <v>1434</v>
      </c>
      <c r="L260" s="73">
        <f t="shared" si="17"/>
        <v>1</v>
      </c>
      <c r="M260" s="73" t="s">
        <v>1434</v>
      </c>
      <c r="N260" s="73">
        <f t="shared" si="18"/>
        <v>1</v>
      </c>
      <c r="O260" s="73" t="s">
        <v>1434</v>
      </c>
      <c r="P260" s="73">
        <f t="shared" si="19"/>
        <v>0</v>
      </c>
      <c r="Q260" s="73" t="s">
        <v>1929</v>
      </c>
    </row>
    <row r="261" spans="1:17" x14ac:dyDescent="0.25">
      <c r="A261" s="92" t="s">
        <v>1934</v>
      </c>
      <c r="B261" s="72" t="s">
        <v>2158</v>
      </c>
      <c r="C261" s="73" t="s">
        <v>1</v>
      </c>
      <c r="D261" s="72" t="s">
        <v>2490</v>
      </c>
      <c r="E261" s="9">
        <v>0.93330000000000002</v>
      </c>
      <c r="F261" s="10">
        <v>14</v>
      </c>
      <c r="G261" s="9">
        <v>6.6699999999999995E-2</v>
      </c>
      <c r="H261" s="10">
        <v>1</v>
      </c>
      <c r="I261" s="10">
        <v>15</v>
      </c>
      <c r="J261" s="11">
        <f t="shared" si="16"/>
        <v>1</v>
      </c>
      <c r="K261" s="73" t="s">
        <v>1434</v>
      </c>
      <c r="L261" s="73">
        <f t="shared" si="17"/>
        <v>1</v>
      </c>
      <c r="M261" s="73" t="s">
        <v>1434</v>
      </c>
      <c r="N261" s="73">
        <f t="shared" si="18"/>
        <v>1</v>
      </c>
      <c r="O261" s="73" t="s">
        <v>1434</v>
      </c>
      <c r="P261" s="73">
        <f t="shared" si="19"/>
        <v>0</v>
      </c>
      <c r="Q261" s="73" t="s">
        <v>1929</v>
      </c>
    </row>
    <row r="262" spans="1:17" x14ac:dyDescent="0.25">
      <c r="A262" s="72" t="s">
        <v>1935</v>
      </c>
      <c r="B262" s="72" t="s">
        <v>1990</v>
      </c>
      <c r="C262" s="73" t="s">
        <v>1</v>
      </c>
      <c r="D262" s="72" t="s">
        <v>2491</v>
      </c>
      <c r="E262" s="9">
        <v>0.86670000000000003</v>
      </c>
      <c r="F262" s="10">
        <v>13</v>
      </c>
      <c r="G262" s="9">
        <v>0.1333</v>
      </c>
      <c r="H262" s="10">
        <v>2</v>
      </c>
      <c r="I262" s="10">
        <v>15</v>
      </c>
      <c r="J262" s="11">
        <f t="shared" si="16"/>
        <v>1</v>
      </c>
      <c r="K262" s="73" t="s">
        <v>1434</v>
      </c>
      <c r="L262" s="73">
        <f t="shared" si="17"/>
        <v>1</v>
      </c>
      <c r="M262" s="73" t="s">
        <v>1434</v>
      </c>
      <c r="N262" s="73">
        <f t="shared" si="18"/>
        <v>0</v>
      </c>
      <c r="O262" s="73" t="s">
        <v>1929</v>
      </c>
      <c r="P262" s="73">
        <f t="shared" si="19"/>
        <v>0</v>
      </c>
      <c r="Q262" s="73" t="s">
        <v>1929</v>
      </c>
    </row>
    <row r="263" spans="1:17" x14ac:dyDescent="0.25">
      <c r="A263" s="72" t="s">
        <v>1935</v>
      </c>
      <c r="B263" s="72" t="s">
        <v>1990</v>
      </c>
      <c r="C263" s="73" t="s">
        <v>1</v>
      </c>
      <c r="D263" s="72" t="s">
        <v>2492</v>
      </c>
      <c r="E263" s="9">
        <v>0.93330000000000002</v>
      </c>
      <c r="F263" s="10">
        <v>14</v>
      </c>
      <c r="G263" s="9">
        <v>6.6699999999999995E-2</v>
      </c>
      <c r="H263" s="10">
        <v>1</v>
      </c>
      <c r="I263" s="10">
        <v>15</v>
      </c>
      <c r="J263" s="11">
        <f t="shared" si="16"/>
        <v>1</v>
      </c>
      <c r="K263" s="73" t="s">
        <v>1434</v>
      </c>
      <c r="L263" s="73">
        <f t="shared" si="17"/>
        <v>1</v>
      </c>
      <c r="M263" s="73" t="s">
        <v>1434</v>
      </c>
      <c r="N263" s="73">
        <f t="shared" si="18"/>
        <v>1</v>
      </c>
      <c r="O263" s="73" t="s">
        <v>1434</v>
      </c>
      <c r="P263" s="73">
        <f t="shared" si="19"/>
        <v>0</v>
      </c>
      <c r="Q263" s="73" t="s">
        <v>1929</v>
      </c>
    </row>
    <row r="264" spans="1:17" x14ac:dyDescent="0.25">
      <c r="A264" s="72" t="s">
        <v>1935</v>
      </c>
      <c r="B264" s="72" t="s">
        <v>1990</v>
      </c>
      <c r="C264" s="73" t="s">
        <v>1</v>
      </c>
      <c r="D264" s="72" t="s">
        <v>2493</v>
      </c>
      <c r="E264" s="9">
        <v>0.86670000000000003</v>
      </c>
      <c r="F264" s="10">
        <v>13</v>
      </c>
      <c r="G264" s="9">
        <v>0.1333</v>
      </c>
      <c r="H264" s="10">
        <v>2</v>
      </c>
      <c r="I264" s="10">
        <v>15</v>
      </c>
      <c r="J264" s="11">
        <f t="shared" si="16"/>
        <v>1</v>
      </c>
      <c r="K264" s="73" t="s">
        <v>1434</v>
      </c>
      <c r="L264" s="73">
        <f t="shared" si="17"/>
        <v>1</v>
      </c>
      <c r="M264" s="73" t="s">
        <v>1434</v>
      </c>
      <c r="N264" s="73">
        <f t="shared" si="18"/>
        <v>0</v>
      </c>
      <c r="O264" s="73" t="s">
        <v>1929</v>
      </c>
      <c r="P264" s="73">
        <f t="shared" si="19"/>
        <v>0</v>
      </c>
      <c r="Q264" s="73" t="s">
        <v>1929</v>
      </c>
    </row>
    <row r="265" spans="1:17" x14ac:dyDescent="0.25">
      <c r="A265" s="72" t="s">
        <v>1935</v>
      </c>
      <c r="B265" s="72" t="s">
        <v>1990</v>
      </c>
      <c r="C265" s="73" t="s">
        <v>1</v>
      </c>
      <c r="D265" s="72" t="s">
        <v>2494</v>
      </c>
      <c r="E265" s="9">
        <v>0.73329999999999995</v>
      </c>
      <c r="F265" s="10">
        <v>11</v>
      </c>
      <c r="G265" s="9">
        <v>0.26669999999999999</v>
      </c>
      <c r="H265" s="10">
        <v>4</v>
      </c>
      <c r="I265" s="10">
        <v>15</v>
      </c>
      <c r="J265" s="11">
        <f t="shared" si="16"/>
        <v>1</v>
      </c>
      <c r="K265" s="73" t="s">
        <v>1434</v>
      </c>
      <c r="L265" s="73">
        <f t="shared" si="17"/>
        <v>0</v>
      </c>
      <c r="M265" s="73" t="s">
        <v>1929</v>
      </c>
      <c r="N265" s="73">
        <f t="shared" si="18"/>
        <v>0</v>
      </c>
      <c r="O265" s="73" t="s">
        <v>1929</v>
      </c>
      <c r="P265" s="73">
        <f t="shared" si="19"/>
        <v>0</v>
      </c>
      <c r="Q265" s="73" t="s">
        <v>1929</v>
      </c>
    </row>
    <row r="266" spans="1:17" x14ac:dyDescent="0.25">
      <c r="A266" s="72" t="s">
        <v>1935</v>
      </c>
      <c r="B266" s="72" t="s">
        <v>1990</v>
      </c>
      <c r="C266" s="73" t="s">
        <v>1</v>
      </c>
      <c r="D266" s="72" t="s">
        <v>2495</v>
      </c>
      <c r="E266" s="9">
        <v>0.73329999999999995</v>
      </c>
      <c r="F266" s="10">
        <v>11</v>
      </c>
      <c r="G266" s="9">
        <v>0.26669999999999999</v>
      </c>
      <c r="H266" s="10">
        <v>4</v>
      </c>
      <c r="I266" s="10">
        <v>15</v>
      </c>
      <c r="J266" s="11">
        <f t="shared" si="16"/>
        <v>1</v>
      </c>
      <c r="K266" s="73" t="s">
        <v>1434</v>
      </c>
      <c r="L266" s="73">
        <f t="shared" si="17"/>
        <v>0</v>
      </c>
      <c r="M266" s="73" t="s">
        <v>1929</v>
      </c>
      <c r="N266" s="73">
        <f t="shared" si="18"/>
        <v>0</v>
      </c>
      <c r="O266" s="73" t="s">
        <v>1929</v>
      </c>
      <c r="P266" s="73">
        <f t="shared" si="19"/>
        <v>0</v>
      </c>
      <c r="Q266" s="73" t="s">
        <v>1929</v>
      </c>
    </row>
    <row r="267" spans="1:17" x14ac:dyDescent="0.25">
      <c r="A267" s="72" t="s">
        <v>1935</v>
      </c>
      <c r="B267" s="72" t="s">
        <v>1993</v>
      </c>
      <c r="C267" s="73" t="s">
        <v>1</v>
      </c>
      <c r="D267" s="72" t="s">
        <v>2496</v>
      </c>
      <c r="E267" s="9">
        <v>0.93330000000000002</v>
      </c>
      <c r="F267" s="10">
        <v>14</v>
      </c>
      <c r="G267" s="9">
        <v>6.6699999999999995E-2</v>
      </c>
      <c r="H267" s="10">
        <v>1</v>
      </c>
      <c r="I267" s="10">
        <v>15</v>
      </c>
      <c r="J267" s="11">
        <f t="shared" si="16"/>
        <v>1</v>
      </c>
      <c r="K267" s="73" t="s">
        <v>1434</v>
      </c>
      <c r="L267" s="73">
        <f t="shared" si="17"/>
        <v>1</v>
      </c>
      <c r="M267" s="73" t="s">
        <v>1434</v>
      </c>
      <c r="N267" s="73">
        <f t="shared" si="18"/>
        <v>1</v>
      </c>
      <c r="O267" s="73" t="s">
        <v>1434</v>
      </c>
      <c r="P267" s="73">
        <f t="shared" si="19"/>
        <v>0</v>
      </c>
      <c r="Q267" s="73" t="s">
        <v>1929</v>
      </c>
    </row>
    <row r="268" spans="1:17" x14ac:dyDescent="0.25">
      <c r="A268" s="72" t="s">
        <v>1935</v>
      </c>
      <c r="B268" s="72" t="s">
        <v>1993</v>
      </c>
      <c r="C268" s="73" t="s">
        <v>1</v>
      </c>
      <c r="D268" s="72" t="s">
        <v>2497</v>
      </c>
      <c r="E268" s="9">
        <v>1</v>
      </c>
      <c r="F268" s="10">
        <v>15</v>
      </c>
      <c r="G268" s="9">
        <v>0</v>
      </c>
      <c r="H268" s="10">
        <v>0</v>
      </c>
      <c r="I268" s="10">
        <v>15</v>
      </c>
      <c r="J268" s="11">
        <f t="shared" si="16"/>
        <v>1</v>
      </c>
      <c r="K268" s="73" t="s">
        <v>1434</v>
      </c>
      <c r="L268" s="73">
        <f t="shared" si="17"/>
        <v>1</v>
      </c>
      <c r="M268" s="73" t="s">
        <v>1434</v>
      </c>
      <c r="N268" s="73">
        <f t="shared" si="18"/>
        <v>1</v>
      </c>
      <c r="O268" s="73" t="s">
        <v>1434</v>
      </c>
      <c r="P268" s="73">
        <f t="shared" si="19"/>
        <v>1</v>
      </c>
      <c r="Q268" s="73" t="s">
        <v>1434</v>
      </c>
    </row>
    <row r="269" spans="1:17" x14ac:dyDescent="0.25">
      <c r="A269" s="72" t="s">
        <v>1935</v>
      </c>
      <c r="B269" s="72" t="s">
        <v>1993</v>
      </c>
      <c r="C269" s="73" t="s">
        <v>1</v>
      </c>
      <c r="D269" s="72" t="s">
        <v>2498</v>
      </c>
      <c r="E269" s="9">
        <v>0.93330000000000002</v>
      </c>
      <c r="F269" s="10">
        <v>14</v>
      </c>
      <c r="G269" s="9">
        <v>6.6699999999999995E-2</v>
      </c>
      <c r="H269" s="10">
        <v>1</v>
      </c>
      <c r="I269" s="10">
        <v>15</v>
      </c>
      <c r="J269" s="11">
        <f t="shared" si="16"/>
        <v>1</v>
      </c>
      <c r="K269" s="73" t="s">
        <v>1434</v>
      </c>
      <c r="L269" s="73">
        <f t="shared" si="17"/>
        <v>1</v>
      </c>
      <c r="M269" s="73" t="s">
        <v>1434</v>
      </c>
      <c r="N269" s="73">
        <f t="shared" si="18"/>
        <v>1</v>
      </c>
      <c r="O269" s="73" t="s">
        <v>1434</v>
      </c>
      <c r="P269" s="73">
        <f t="shared" si="19"/>
        <v>0</v>
      </c>
      <c r="Q269" s="73" t="s">
        <v>1929</v>
      </c>
    </row>
    <row r="270" spans="1:17" x14ac:dyDescent="0.25">
      <c r="A270" s="72" t="s">
        <v>1935</v>
      </c>
      <c r="B270" s="72" t="s">
        <v>1993</v>
      </c>
      <c r="C270" s="73" t="s">
        <v>1</v>
      </c>
      <c r="D270" s="72" t="s">
        <v>2499</v>
      </c>
      <c r="E270" s="9">
        <v>0.92859999999999998</v>
      </c>
      <c r="F270" s="10">
        <v>13</v>
      </c>
      <c r="G270" s="9">
        <v>7.1400000000000005E-2</v>
      </c>
      <c r="H270" s="10">
        <v>1</v>
      </c>
      <c r="I270" s="10">
        <v>14</v>
      </c>
      <c r="J270" s="11">
        <f t="shared" si="16"/>
        <v>1</v>
      </c>
      <c r="K270" s="73" t="s">
        <v>1434</v>
      </c>
      <c r="L270" s="73">
        <f t="shared" si="17"/>
        <v>1</v>
      </c>
      <c r="M270" s="73" t="s">
        <v>1434</v>
      </c>
      <c r="N270" s="73">
        <f t="shared" si="18"/>
        <v>1</v>
      </c>
      <c r="O270" s="73" t="s">
        <v>1434</v>
      </c>
      <c r="P270" s="73">
        <f t="shared" si="19"/>
        <v>0</v>
      </c>
      <c r="Q270" s="73" t="s">
        <v>1929</v>
      </c>
    </row>
    <row r="271" spans="1:17" x14ac:dyDescent="0.25">
      <c r="A271" s="72" t="s">
        <v>1935</v>
      </c>
      <c r="B271" s="72" t="s">
        <v>1993</v>
      </c>
      <c r="C271" s="73" t="s">
        <v>1</v>
      </c>
      <c r="D271" s="72" t="s">
        <v>2500</v>
      </c>
      <c r="E271" s="9">
        <v>0.8</v>
      </c>
      <c r="F271" s="10">
        <v>12</v>
      </c>
      <c r="G271" s="9">
        <v>0.2</v>
      </c>
      <c r="H271" s="10">
        <v>3</v>
      </c>
      <c r="I271" s="10">
        <v>15</v>
      </c>
      <c r="J271" s="11">
        <f t="shared" si="16"/>
        <v>1</v>
      </c>
      <c r="K271" s="73" t="s">
        <v>1434</v>
      </c>
      <c r="L271" s="73">
        <f t="shared" si="17"/>
        <v>1</v>
      </c>
      <c r="M271" s="73" t="s">
        <v>1434</v>
      </c>
      <c r="N271" s="73">
        <f t="shared" si="18"/>
        <v>0</v>
      </c>
      <c r="O271" s="73" t="s">
        <v>1929</v>
      </c>
      <c r="P271" s="73">
        <f t="shared" si="19"/>
        <v>0</v>
      </c>
      <c r="Q271" s="73" t="s">
        <v>1929</v>
      </c>
    </row>
    <row r="272" spans="1:17" x14ac:dyDescent="0.25">
      <c r="A272" s="72" t="s">
        <v>1935</v>
      </c>
      <c r="B272" s="72" t="s">
        <v>1993</v>
      </c>
      <c r="C272" s="73" t="s">
        <v>1</v>
      </c>
      <c r="D272" s="72" t="s">
        <v>2501</v>
      </c>
      <c r="E272" s="9">
        <v>0.93330000000000002</v>
      </c>
      <c r="F272" s="10">
        <v>14</v>
      </c>
      <c r="G272" s="9">
        <v>6.6699999999999995E-2</v>
      </c>
      <c r="H272" s="10">
        <v>1</v>
      </c>
      <c r="I272" s="10">
        <v>15</v>
      </c>
      <c r="J272" s="11">
        <f t="shared" si="16"/>
        <v>1</v>
      </c>
      <c r="K272" s="73" t="s">
        <v>1434</v>
      </c>
      <c r="L272" s="73">
        <f t="shared" si="17"/>
        <v>1</v>
      </c>
      <c r="M272" s="73" t="s">
        <v>1434</v>
      </c>
      <c r="N272" s="73">
        <f t="shared" si="18"/>
        <v>1</v>
      </c>
      <c r="O272" s="73" t="s">
        <v>1434</v>
      </c>
      <c r="P272" s="73">
        <f t="shared" si="19"/>
        <v>0</v>
      </c>
      <c r="Q272" s="73" t="s">
        <v>1929</v>
      </c>
    </row>
    <row r="273" spans="1:17" x14ac:dyDescent="0.25">
      <c r="A273" s="72" t="s">
        <v>1935</v>
      </c>
      <c r="B273" s="72" t="s">
        <v>1993</v>
      </c>
      <c r="C273" s="73" t="s">
        <v>1</v>
      </c>
      <c r="D273" s="72" t="s">
        <v>2502</v>
      </c>
      <c r="E273" s="9">
        <v>0.86670000000000003</v>
      </c>
      <c r="F273" s="10">
        <v>13</v>
      </c>
      <c r="G273" s="9">
        <v>0.1333</v>
      </c>
      <c r="H273" s="10">
        <v>2</v>
      </c>
      <c r="I273" s="10">
        <v>15</v>
      </c>
      <c r="J273" s="11">
        <f t="shared" si="16"/>
        <v>1</v>
      </c>
      <c r="K273" s="73" t="s">
        <v>1434</v>
      </c>
      <c r="L273" s="73">
        <f t="shared" si="17"/>
        <v>1</v>
      </c>
      <c r="M273" s="73" t="s">
        <v>1434</v>
      </c>
      <c r="N273" s="73">
        <f t="shared" si="18"/>
        <v>0</v>
      </c>
      <c r="O273" s="73" t="s">
        <v>1929</v>
      </c>
      <c r="P273" s="73">
        <f t="shared" si="19"/>
        <v>0</v>
      </c>
      <c r="Q273" s="73" t="s">
        <v>1929</v>
      </c>
    </row>
    <row r="274" spans="1:17" x14ac:dyDescent="0.25">
      <c r="A274" s="72" t="s">
        <v>1935</v>
      </c>
      <c r="B274" s="72" t="s">
        <v>1993</v>
      </c>
      <c r="C274" s="73" t="s">
        <v>1</v>
      </c>
      <c r="D274" s="72" t="s">
        <v>2503</v>
      </c>
      <c r="E274" s="9">
        <v>0.93330000000000002</v>
      </c>
      <c r="F274" s="10">
        <v>14</v>
      </c>
      <c r="G274" s="9">
        <v>6.6699999999999995E-2</v>
      </c>
      <c r="H274" s="10">
        <v>1</v>
      </c>
      <c r="I274" s="10">
        <v>15</v>
      </c>
      <c r="J274" s="11">
        <f t="shared" si="16"/>
        <v>1</v>
      </c>
      <c r="K274" s="73" t="s">
        <v>1434</v>
      </c>
      <c r="L274" s="73">
        <f t="shared" si="17"/>
        <v>1</v>
      </c>
      <c r="M274" s="73" t="s">
        <v>1434</v>
      </c>
      <c r="N274" s="73">
        <f t="shared" si="18"/>
        <v>1</v>
      </c>
      <c r="O274" s="73" t="s">
        <v>1434</v>
      </c>
      <c r="P274" s="73">
        <f t="shared" si="19"/>
        <v>0</v>
      </c>
      <c r="Q274" s="73" t="s">
        <v>1929</v>
      </c>
    </row>
    <row r="275" spans="1:17" x14ac:dyDescent="0.25">
      <c r="A275" s="72" t="s">
        <v>1935</v>
      </c>
      <c r="B275" s="72" t="s">
        <v>1993</v>
      </c>
      <c r="C275" s="73" t="s">
        <v>1</v>
      </c>
      <c r="D275" s="72" t="s">
        <v>2504</v>
      </c>
      <c r="E275" s="9">
        <v>0.86670000000000003</v>
      </c>
      <c r="F275" s="10">
        <v>13</v>
      </c>
      <c r="G275" s="9">
        <v>0.1333</v>
      </c>
      <c r="H275" s="10">
        <v>2</v>
      </c>
      <c r="I275" s="10">
        <v>15</v>
      </c>
      <c r="J275" s="11">
        <f t="shared" si="16"/>
        <v>1</v>
      </c>
      <c r="K275" s="73" t="s">
        <v>1434</v>
      </c>
      <c r="L275" s="73">
        <f t="shared" si="17"/>
        <v>1</v>
      </c>
      <c r="M275" s="73" t="s">
        <v>1434</v>
      </c>
      <c r="N275" s="73">
        <f t="shared" si="18"/>
        <v>0</v>
      </c>
      <c r="O275" s="73" t="s">
        <v>1929</v>
      </c>
      <c r="P275" s="73">
        <f t="shared" si="19"/>
        <v>0</v>
      </c>
      <c r="Q275" s="73" t="s">
        <v>1929</v>
      </c>
    </row>
    <row r="276" spans="1:17" x14ac:dyDescent="0.25">
      <c r="A276" s="72" t="s">
        <v>1935</v>
      </c>
      <c r="B276" s="72" t="s">
        <v>1993</v>
      </c>
      <c r="C276" s="73" t="s">
        <v>1</v>
      </c>
      <c r="D276" s="72" t="s">
        <v>2505</v>
      </c>
      <c r="E276" s="9">
        <v>0.8</v>
      </c>
      <c r="F276" s="10">
        <v>12</v>
      </c>
      <c r="G276" s="9">
        <v>0.2</v>
      </c>
      <c r="H276" s="10">
        <v>3</v>
      </c>
      <c r="I276" s="10">
        <v>15</v>
      </c>
      <c r="J276" s="11">
        <f t="shared" si="16"/>
        <v>1</v>
      </c>
      <c r="K276" s="73" t="s">
        <v>1434</v>
      </c>
      <c r="L276" s="73">
        <f t="shared" si="17"/>
        <v>1</v>
      </c>
      <c r="M276" s="73" t="s">
        <v>1434</v>
      </c>
      <c r="N276" s="73">
        <f t="shared" si="18"/>
        <v>0</v>
      </c>
      <c r="O276" s="73" t="s">
        <v>1929</v>
      </c>
      <c r="P276" s="73">
        <f t="shared" si="19"/>
        <v>0</v>
      </c>
      <c r="Q276" s="73" t="s">
        <v>1929</v>
      </c>
    </row>
    <row r="277" spans="1:17" x14ac:dyDescent="0.25">
      <c r="A277" s="72" t="s">
        <v>1935</v>
      </c>
      <c r="B277" s="72" t="s">
        <v>1995</v>
      </c>
      <c r="C277" s="73" t="s">
        <v>1</v>
      </c>
      <c r="D277" s="72" t="s">
        <v>2506</v>
      </c>
      <c r="E277" s="9">
        <v>0.92859999999999998</v>
      </c>
      <c r="F277" s="10">
        <v>13</v>
      </c>
      <c r="G277" s="9">
        <v>7.1400000000000005E-2</v>
      </c>
      <c r="H277" s="10">
        <v>1</v>
      </c>
      <c r="I277" s="10">
        <v>14</v>
      </c>
      <c r="J277" s="11">
        <f t="shared" si="16"/>
        <v>1</v>
      </c>
      <c r="K277" s="73" t="s">
        <v>1434</v>
      </c>
      <c r="L277" s="73">
        <f t="shared" si="17"/>
        <v>1</v>
      </c>
      <c r="M277" s="73" t="s">
        <v>1434</v>
      </c>
      <c r="N277" s="73">
        <f t="shared" si="18"/>
        <v>1</v>
      </c>
      <c r="O277" s="73" t="s">
        <v>1434</v>
      </c>
      <c r="P277" s="73">
        <f t="shared" si="19"/>
        <v>0</v>
      </c>
      <c r="Q277" s="73" t="s">
        <v>1929</v>
      </c>
    </row>
    <row r="278" spans="1:17" x14ac:dyDescent="0.25">
      <c r="A278" s="72" t="s">
        <v>1935</v>
      </c>
      <c r="B278" s="72" t="s">
        <v>1995</v>
      </c>
      <c r="C278" s="73" t="s">
        <v>1</v>
      </c>
      <c r="D278" s="72" t="s">
        <v>2507</v>
      </c>
      <c r="E278" s="9">
        <v>0.92859999999999998</v>
      </c>
      <c r="F278" s="10">
        <v>13</v>
      </c>
      <c r="G278" s="9">
        <v>7.1400000000000005E-2</v>
      </c>
      <c r="H278" s="10">
        <v>1</v>
      </c>
      <c r="I278" s="10">
        <v>14</v>
      </c>
      <c r="J278" s="11">
        <f t="shared" si="16"/>
        <v>1</v>
      </c>
      <c r="K278" s="73" t="s">
        <v>1434</v>
      </c>
      <c r="L278" s="73">
        <f t="shared" si="17"/>
        <v>1</v>
      </c>
      <c r="M278" s="73" t="s">
        <v>1434</v>
      </c>
      <c r="N278" s="73">
        <f t="shared" si="18"/>
        <v>1</v>
      </c>
      <c r="O278" s="73" t="s">
        <v>1434</v>
      </c>
      <c r="P278" s="73">
        <f t="shared" si="19"/>
        <v>0</v>
      </c>
      <c r="Q278" s="73" t="s">
        <v>1929</v>
      </c>
    </row>
    <row r="279" spans="1:17" x14ac:dyDescent="0.25">
      <c r="A279" s="72" t="s">
        <v>1935</v>
      </c>
      <c r="B279" s="72" t="s">
        <v>1995</v>
      </c>
      <c r="C279" s="73" t="s">
        <v>1</v>
      </c>
      <c r="D279" s="72" t="s">
        <v>2508</v>
      </c>
      <c r="E279" s="9">
        <v>1</v>
      </c>
      <c r="F279" s="10">
        <v>14</v>
      </c>
      <c r="G279" s="9">
        <v>0</v>
      </c>
      <c r="H279" s="10">
        <v>0</v>
      </c>
      <c r="I279" s="10">
        <v>14</v>
      </c>
      <c r="J279" s="11">
        <f t="shared" si="16"/>
        <v>1</v>
      </c>
      <c r="K279" s="73" t="s">
        <v>1434</v>
      </c>
      <c r="L279" s="73">
        <f t="shared" si="17"/>
        <v>1</v>
      </c>
      <c r="M279" s="73" t="s">
        <v>1434</v>
      </c>
      <c r="N279" s="73">
        <f t="shared" si="18"/>
        <v>1</v>
      </c>
      <c r="O279" s="73" t="s">
        <v>1434</v>
      </c>
      <c r="P279" s="73">
        <f t="shared" si="19"/>
        <v>1</v>
      </c>
      <c r="Q279" s="73" t="s">
        <v>1434</v>
      </c>
    </row>
    <row r="280" spans="1:17" x14ac:dyDescent="0.25">
      <c r="A280" s="72" t="s">
        <v>1935</v>
      </c>
      <c r="B280" s="72" t="s">
        <v>1995</v>
      </c>
      <c r="C280" s="73" t="s">
        <v>1</v>
      </c>
      <c r="D280" s="72" t="s">
        <v>2509</v>
      </c>
      <c r="E280" s="9">
        <v>0.92859999999999998</v>
      </c>
      <c r="F280" s="10">
        <v>13</v>
      </c>
      <c r="G280" s="9">
        <v>7.1400000000000005E-2</v>
      </c>
      <c r="H280" s="10">
        <v>1</v>
      </c>
      <c r="I280" s="10">
        <v>14</v>
      </c>
      <c r="J280" s="11">
        <f t="shared" si="16"/>
        <v>1</v>
      </c>
      <c r="K280" s="73" t="s">
        <v>1434</v>
      </c>
      <c r="L280" s="73">
        <f t="shared" si="17"/>
        <v>1</v>
      </c>
      <c r="M280" s="73" t="s">
        <v>1434</v>
      </c>
      <c r="N280" s="73">
        <f t="shared" si="18"/>
        <v>1</v>
      </c>
      <c r="O280" s="73" t="s">
        <v>1434</v>
      </c>
      <c r="P280" s="73">
        <f t="shared" si="19"/>
        <v>0</v>
      </c>
      <c r="Q280" s="73" t="s">
        <v>1929</v>
      </c>
    </row>
    <row r="281" spans="1:17" x14ac:dyDescent="0.25">
      <c r="A281" s="72" t="s">
        <v>1935</v>
      </c>
      <c r="B281" s="72" t="s">
        <v>1995</v>
      </c>
      <c r="C281" s="73" t="s">
        <v>1</v>
      </c>
      <c r="D281" s="72" t="s">
        <v>2510</v>
      </c>
      <c r="E281" s="9">
        <v>0.64290000000000003</v>
      </c>
      <c r="F281" s="10">
        <v>9</v>
      </c>
      <c r="G281" s="9">
        <v>0.35709999999999997</v>
      </c>
      <c r="H281" s="10">
        <v>5</v>
      </c>
      <c r="I281" s="10">
        <v>14</v>
      </c>
      <c r="J281" s="11">
        <f t="shared" si="16"/>
        <v>0</v>
      </c>
      <c r="K281" s="73" t="s">
        <v>1929</v>
      </c>
      <c r="L281" s="73">
        <f t="shared" si="17"/>
        <v>0</v>
      </c>
      <c r="M281" s="73" t="s">
        <v>1929</v>
      </c>
      <c r="N281" s="73">
        <f t="shared" si="18"/>
        <v>0</v>
      </c>
      <c r="O281" s="73" t="s">
        <v>1929</v>
      </c>
      <c r="P281" s="73">
        <f t="shared" si="19"/>
        <v>0</v>
      </c>
      <c r="Q281" s="73" t="s">
        <v>1929</v>
      </c>
    </row>
    <row r="282" spans="1:17" x14ac:dyDescent="0.25">
      <c r="A282" s="72" t="s">
        <v>1935</v>
      </c>
      <c r="B282" s="72" t="s">
        <v>1995</v>
      </c>
      <c r="C282" s="73" t="s">
        <v>1</v>
      </c>
      <c r="D282" s="72" t="s">
        <v>2511</v>
      </c>
      <c r="E282" s="9">
        <v>0.53849999999999998</v>
      </c>
      <c r="F282" s="10">
        <v>7</v>
      </c>
      <c r="G282" s="9">
        <v>0.46150000000000002</v>
      </c>
      <c r="H282" s="10">
        <v>6</v>
      </c>
      <c r="I282" s="10">
        <v>13</v>
      </c>
      <c r="J282" s="11">
        <f t="shared" si="16"/>
        <v>0</v>
      </c>
      <c r="K282" s="73" t="s">
        <v>1929</v>
      </c>
      <c r="L282" s="73">
        <f t="shared" si="17"/>
        <v>0</v>
      </c>
      <c r="M282" s="73" t="s">
        <v>1929</v>
      </c>
      <c r="N282" s="73">
        <f t="shared" si="18"/>
        <v>0</v>
      </c>
      <c r="O282" s="73" t="s">
        <v>1929</v>
      </c>
      <c r="P282" s="73">
        <f t="shared" si="19"/>
        <v>0</v>
      </c>
      <c r="Q282" s="73" t="s">
        <v>1929</v>
      </c>
    </row>
    <row r="283" spans="1:17" x14ac:dyDescent="0.25">
      <c r="A283" s="72" t="s">
        <v>1935</v>
      </c>
      <c r="B283" s="72" t="s">
        <v>2004</v>
      </c>
      <c r="C283" s="73" t="s">
        <v>1</v>
      </c>
      <c r="D283" s="72" t="s">
        <v>2512</v>
      </c>
      <c r="E283" s="9">
        <v>0.93330000000000002</v>
      </c>
      <c r="F283" s="10">
        <v>14</v>
      </c>
      <c r="G283" s="9">
        <v>6.6699999999999995E-2</v>
      </c>
      <c r="H283" s="10">
        <v>1</v>
      </c>
      <c r="I283" s="10">
        <v>15</v>
      </c>
      <c r="J283" s="11">
        <f t="shared" si="16"/>
        <v>1</v>
      </c>
      <c r="K283" s="73" t="s">
        <v>1434</v>
      </c>
      <c r="L283" s="73">
        <f t="shared" si="17"/>
        <v>1</v>
      </c>
      <c r="M283" s="73" t="s">
        <v>1434</v>
      </c>
      <c r="N283" s="73">
        <f t="shared" si="18"/>
        <v>1</v>
      </c>
      <c r="O283" s="73" t="s">
        <v>1434</v>
      </c>
      <c r="P283" s="73">
        <f t="shared" si="19"/>
        <v>0</v>
      </c>
      <c r="Q283" s="73" t="s">
        <v>1929</v>
      </c>
    </row>
    <row r="284" spans="1:17" x14ac:dyDescent="0.25">
      <c r="A284" s="72" t="s">
        <v>1935</v>
      </c>
      <c r="B284" s="72" t="s">
        <v>2004</v>
      </c>
      <c r="C284" s="73" t="s">
        <v>1</v>
      </c>
      <c r="D284" s="72" t="s">
        <v>2513</v>
      </c>
      <c r="E284" s="9">
        <v>0.93330000000000002</v>
      </c>
      <c r="F284" s="10">
        <v>14</v>
      </c>
      <c r="G284" s="9">
        <v>6.6699999999999995E-2</v>
      </c>
      <c r="H284" s="10">
        <v>1</v>
      </c>
      <c r="I284" s="10">
        <v>15</v>
      </c>
      <c r="J284" s="11">
        <f t="shared" si="16"/>
        <v>1</v>
      </c>
      <c r="K284" s="73" t="s">
        <v>1434</v>
      </c>
      <c r="L284" s="73">
        <f t="shared" si="17"/>
        <v>1</v>
      </c>
      <c r="M284" s="73" t="s">
        <v>1434</v>
      </c>
      <c r="N284" s="73">
        <f t="shared" si="18"/>
        <v>1</v>
      </c>
      <c r="O284" s="73" t="s">
        <v>1434</v>
      </c>
      <c r="P284" s="73">
        <f t="shared" si="19"/>
        <v>0</v>
      </c>
      <c r="Q284" s="73" t="s">
        <v>1929</v>
      </c>
    </row>
    <row r="285" spans="1:17" x14ac:dyDescent="0.25">
      <c r="A285" s="72" t="s">
        <v>1935</v>
      </c>
      <c r="B285" s="72" t="s">
        <v>2004</v>
      </c>
      <c r="C285" s="73" t="s">
        <v>1</v>
      </c>
      <c r="D285" s="72" t="s">
        <v>2514</v>
      </c>
      <c r="E285" s="9">
        <v>0.86670000000000003</v>
      </c>
      <c r="F285" s="10">
        <v>13</v>
      </c>
      <c r="G285" s="9">
        <v>0.1333</v>
      </c>
      <c r="H285" s="10">
        <v>2</v>
      </c>
      <c r="I285" s="10">
        <v>15</v>
      </c>
      <c r="J285" s="11">
        <f t="shared" si="16"/>
        <v>1</v>
      </c>
      <c r="K285" s="73" t="s">
        <v>1434</v>
      </c>
      <c r="L285" s="73">
        <f t="shared" si="17"/>
        <v>1</v>
      </c>
      <c r="M285" s="73" t="s">
        <v>1434</v>
      </c>
      <c r="N285" s="73">
        <f t="shared" si="18"/>
        <v>0</v>
      </c>
      <c r="O285" s="73" t="s">
        <v>1929</v>
      </c>
      <c r="P285" s="73">
        <f t="shared" si="19"/>
        <v>0</v>
      </c>
      <c r="Q285" s="73" t="s">
        <v>1929</v>
      </c>
    </row>
    <row r="286" spans="1:17" x14ac:dyDescent="0.25">
      <c r="A286" s="72" t="s">
        <v>1935</v>
      </c>
      <c r="B286" s="72" t="s">
        <v>2004</v>
      </c>
      <c r="C286" s="73" t="s">
        <v>1</v>
      </c>
      <c r="D286" s="72" t="s">
        <v>2515</v>
      </c>
      <c r="E286" s="9">
        <v>0.93330000000000002</v>
      </c>
      <c r="F286" s="10">
        <v>14</v>
      </c>
      <c r="G286" s="9">
        <v>6.6699999999999995E-2</v>
      </c>
      <c r="H286" s="10">
        <v>1</v>
      </c>
      <c r="I286" s="10">
        <v>15</v>
      </c>
      <c r="J286" s="11">
        <f t="shared" si="16"/>
        <v>1</v>
      </c>
      <c r="K286" s="73" t="s">
        <v>1434</v>
      </c>
      <c r="L286" s="73">
        <f t="shared" si="17"/>
        <v>1</v>
      </c>
      <c r="M286" s="73" t="s">
        <v>1434</v>
      </c>
      <c r="N286" s="73">
        <f t="shared" si="18"/>
        <v>1</v>
      </c>
      <c r="O286" s="73" t="s">
        <v>1434</v>
      </c>
      <c r="P286" s="73">
        <f t="shared" si="19"/>
        <v>0</v>
      </c>
      <c r="Q286" s="73" t="s">
        <v>1929</v>
      </c>
    </row>
    <row r="287" spans="1:17" x14ac:dyDescent="0.25">
      <c r="A287" s="72" t="s">
        <v>1935</v>
      </c>
      <c r="B287" s="72" t="s">
        <v>2004</v>
      </c>
      <c r="C287" s="73" t="s">
        <v>1</v>
      </c>
      <c r="D287" s="72" t="s">
        <v>2516</v>
      </c>
      <c r="E287" s="9">
        <v>0.71430000000000005</v>
      </c>
      <c r="F287" s="10">
        <v>10</v>
      </c>
      <c r="G287" s="9">
        <v>0.28570000000000001</v>
      </c>
      <c r="H287" s="10">
        <v>4</v>
      </c>
      <c r="I287" s="10">
        <v>14</v>
      </c>
      <c r="J287" s="11">
        <f t="shared" si="16"/>
        <v>1</v>
      </c>
      <c r="K287" s="73" t="s">
        <v>1434</v>
      </c>
      <c r="L287" s="73">
        <f t="shared" si="17"/>
        <v>0</v>
      </c>
      <c r="M287" s="73" t="s">
        <v>1929</v>
      </c>
      <c r="N287" s="73">
        <f t="shared" si="18"/>
        <v>0</v>
      </c>
      <c r="O287" s="73" t="s">
        <v>1929</v>
      </c>
      <c r="P287" s="73">
        <f t="shared" si="19"/>
        <v>0</v>
      </c>
      <c r="Q287" s="73" t="s">
        <v>1929</v>
      </c>
    </row>
    <row r="288" spans="1:17" x14ac:dyDescent="0.25">
      <c r="A288" s="72" t="s">
        <v>1935</v>
      </c>
      <c r="B288" s="72" t="s">
        <v>2010</v>
      </c>
      <c r="C288" s="73" t="s">
        <v>1</v>
      </c>
      <c r="D288" s="72" t="s">
        <v>2517</v>
      </c>
      <c r="E288" s="9">
        <v>0.93330000000000002</v>
      </c>
      <c r="F288" s="10">
        <v>14</v>
      </c>
      <c r="G288" s="9">
        <v>6.6699999999999995E-2</v>
      </c>
      <c r="H288" s="10">
        <v>1</v>
      </c>
      <c r="I288" s="10">
        <v>15</v>
      </c>
      <c r="J288" s="11">
        <f t="shared" si="16"/>
        <v>1</v>
      </c>
      <c r="K288" s="73" t="s">
        <v>1434</v>
      </c>
      <c r="L288" s="73">
        <f t="shared" si="17"/>
        <v>1</v>
      </c>
      <c r="M288" s="73" t="s">
        <v>1434</v>
      </c>
      <c r="N288" s="73">
        <f t="shared" si="18"/>
        <v>1</v>
      </c>
      <c r="O288" s="73" t="s">
        <v>1434</v>
      </c>
      <c r="P288" s="73">
        <f t="shared" si="19"/>
        <v>0</v>
      </c>
      <c r="Q288" s="73" t="s">
        <v>1929</v>
      </c>
    </row>
    <row r="289" spans="1:17" x14ac:dyDescent="0.25">
      <c r="A289" s="72" t="s">
        <v>1935</v>
      </c>
      <c r="B289" s="72" t="s">
        <v>2010</v>
      </c>
      <c r="C289" s="73" t="s">
        <v>1</v>
      </c>
      <c r="D289" s="72" t="s">
        <v>2518</v>
      </c>
      <c r="E289" s="9">
        <v>0.93330000000000002</v>
      </c>
      <c r="F289" s="10">
        <v>14</v>
      </c>
      <c r="G289" s="9">
        <v>6.6699999999999995E-2</v>
      </c>
      <c r="H289" s="10">
        <v>1</v>
      </c>
      <c r="I289" s="10">
        <v>15</v>
      </c>
      <c r="J289" s="11">
        <f t="shared" si="16"/>
        <v>1</v>
      </c>
      <c r="K289" s="73" t="s">
        <v>1434</v>
      </c>
      <c r="L289" s="73">
        <f t="shared" si="17"/>
        <v>1</v>
      </c>
      <c r="M289" s="73" t="s">
        <v>1434</v>
      </c>
      <c r="N289" s="73">
        <f t="shared" si="18"/>
        <v>1</v>
      </c>
      <c r="O289" s="73" t="s">
        <v>1434</v>
      </c>
      <c r="P289" s="73">
        <f t="shared" si="19"/>
        <v>0</v>
      </c>
      <c r="Q289" s="73" t="s">
        <v>1929</v>
      </c>
    </row>
    <row r="290" spans="1:17" x14ac:dyDescent="0.25">
      <c r="A290" s="72" t="s">
        <v>1935</v>
      </c>
      <c r="B290" s="72" t="s">
        <v>2010</v>
      </c>
      <c r="C290" s="73" t="s">
        <v>1</v>
      </c>
      <c r="D290" s="72" t="s">
        <v>2519</v>
      </c>
      <c r="E290" s="9">
        <v>0.66669999999999996</v>
      </c>
      <c r="F290" s="10">
        <v>10</v>
      </c>
      <c r="G290" s="9">
        <v>0.33329999999999999</v>
      </c>
      <c r="H290" s="10">
        <v>5</v>
      </c>
      <c r="I290" s="10">
        <v>15</v>
      </c>
      <c r="J290" s="11">
        <f t="shared" si="16"/>
        <v>1</v>
      </c>
      <c r="K290" s="73" t="s">
        <v>1434</v>
      </c>
      <c r="L290" s="73">
        <f t="shared" si="17"/>
        <v>0</v>
      </c>
      <c r="M290" s="73" t="s">
        <v>1929</v>
      </c>
      <c r="N290" s="73">
        <f t="shared" si="18"/>
        <v>0</v>
      </c>
      <c r="O290" s="73" t="s">
        <v>1929</v>
      </c>
      <c r="P290" s="73">
        <f t="shared" si="19"/>
        <v>0</v>
      </c>
      <c r="Q290" s="73" t="s">
        <v>1929</v>
      </c>
    </row>
    <row r="291" spans="1:17" x14ac:dyDescent="0.25">
      <c r="A291" s="72" t="s">
        <v>1936</v>
      </c>
      <c r="B291" s="72" t="s">
        <v>2012</v>
      </c>
      <c r="C291" s="73" t="s">
        <v>1</v>
      </c>
      <c r="D291" s="72" t="s">
        <v>2520</v>
      </c>
      <c r="E291" s="9">
        <v>1</v>
      </c>
      <c r="F291" s="10">
        <v>11</v>
      </c>
      <c r="G291" s="9">
        <v>0</v>
      </c>
      <c r="H291" s="10">
        <v>0</v>
      </c>
      <c r="I291" s="10">
        <v>11</v>
      </c>
      <c r="J291" s="11">
        <f t="shared" si="16"/>
        <v>1</v>
      </c>
      <c r="K291" s="73" t="s">
        <v>1434</v>
      </c>
      <c r="L291" s="73">
        <f t="shared" si="17"/>
        <v>1</v>
      </c>
      <c r="M291" s="73" t="s">
        <v>1434</v>
      </c>
      <c r="N291" s="73">
        <f t="shared" si="18"/>
        <v>1</v>
      </c>
      <c r="O291" s="73" t="s">
        <v>1434</v>
      </c>
      <c r="P291" s="73">
        <f t="shared" si="19"/>
        <v>1</v>
      </c>
      <c r="Q291" s="73" t="s">
        <v>1434</v>
      </c>
    </row>
    <row r="292" spans="1:17" x14ac:dyDescent="0.25">
      <c r="A292" s="72" t="s">
        <v>1936</v>
      </c>
      <c r="B292" s="72" t="s">
        <v>2012</v>
      </c>
      <c r="C292" s="73" t="s">
        <v>1</v>
      </c>
      <c r="D292" s="72" t="s">
        <v>2521</v>
      </c>
      <c r="E292" s="9">
        <v>1</v>
      </c>
      <c r="F292" s="10">
        <v>11</v>
      </c>
      <c r="G292" s="9">
        <v>0</v>
      </c>
      <c r="H292" s="10">
        <v>0</v>
      </c>
      <c r="I292" s="10">
        <v>11</v>
      </c>
      <c r="J292" s="11">
        <f t="shared" si="16"/>
        <v>1</v>
      </c>
      <c r="K292" s="73" t="s">
        <v>1434</v>
      </c>
      <c r="L292" s="73">
        <f t="shared" si="17"/>
        <v>1</v>
      </c>
      <c r="M292" s="73" t="s">
        <v>1434</v>
      </c>
      <c r="N292" s="73">
        <f t="shared" si="18"/>
        <v>1</v>
      </c>
      <c r="O292" s="73" t="s">
        <v>1434</v>
      </c>
      <c r="P292" s="73">
        <f t="shared" si="19"/>
        <v>1</v>
      </c>
      <c r="Q292" s="73" t="s">
        <v>1434</v>
      </c>
    </row>
    <row r="293" spans="1:17" x14ac:dyDescent="0.25">
      <c r="A293" s="72" t="s">
        <v>1936</v>
      </c>
      <c r="B293" s="72" t="s">
        <v>2012</v>
      </c>
      <c r="C293" s="73" t="s">
        <v>1</v>
      </c>
      <c r="D293" s="72" t="s">
        <v>2522</v>
      </c>
      <c r="E293" s="9">
        <v>0.81820000000000004</v>
      </c>
      <c r="F293" s="10">
        <v>9</v>
      </c>
      <c r="G293" s="9">
        <v>0.18179999999999999</v>
      </c>
      <c r="H293" s="10">
        <v>2</v>
      </c>
      <c r="I293" s="10">
        <v>11</v>
      </c>
      <c r="J293" s="11">
        <f t="shared" si="16"/>
        <v>1</v>
      </c>
      <c r="K293" s="73" t="s">
        <v>1434</v>
      </c>
      <c r="L293" s="73">
        <f t="shared" si="17"/>
        <v>1</v>
      </c>
      <c r="M293" s="73" t="s">
        <v>1434</v>
      </c>
      <c r="N293" s="73">
        <f t="shared" si="18"/>
        <v>0</v>
      </c>
      <c r="O293" s="73" t="s">
        <v>1929</v>
      </c>
      <c r="P293" s="73">
        <f t="shared" si="19"/>
        <v>0</v>
      </c>
      <c r="Q293" s="73" t="s">
        <v>1929</v>
      </c>
    </row>
    <row r="294" spans="1:17" x14ac:dyDescent="0.25">
      <c r="A294" s="72" t="s">
        <v>1936</v>
      </c>
      <c r="B294" s="72" t="s">
        <v>2012</v>
      </c>
      <c r="C294" s="73" t="s">
        <v>1</v>
      </c>
      <c r="D294" s="72" t="s">
        <v>2523</v>
      </c>
      <c r="E294" s="9">
        <v>0.81820000000000004</v>
      </c>
      <c r="F294" s="10">
        <v>9</v>
      </c>
      <c r="G294" s="9">
        <v>0.18179999999999999</v>
      </c>
      <c r="H294" s="10">
        <v>2</v>
      </c>
      <c r="I294" s="10">
        <v>11</v>
      </c>
      <c r="J294" s="11">
        <f t="shared" si="16"/>
        <v>1</v>
      </c>
      <c r="K294" s="73" t="s">
        <v>1434</v>
      </c>
      <c r="L294" s="73">
        <f t="shared" si="17"/>
        <v>1</v>
      </c>
      <c r="M294" s="73" t="s">
        <v>1434</v>
      </c>
      <c r="N294" s="73">
        <f t="shared" si="18"/>
        <v>0</v>
      </c>
      <c r="O294" s="73" t="s">
        <v>1929</v>
      </c>
      <c r="P294" s="73">
        <f t="shared" si="19"/>
        <v>0</v>
      </c>
      <c r="Q294" s="73" t="s">
        <v>1929</v>
      </c>
    </row>
    <row r="295" spans="1:17" x14ac:dyDescent="0.25">
      <c r="A295" s="72" t="s">
        <v>1936</v>
      </c>
      <c r="B295" s="72" t="s">
        <v>2014</v>
      </c>
      <c r="C295" s="73" t="s">
        <v>1</v>
      </c>
      <c r="D295" s="72" t="s">
        <v>2524</v>
      </c>
      <c r="E295" s="9">
        <v>0.81820000000000004</v>
      </c>
      <c r="F295" s="10">
        <v>9</v>
      </c>
      <c r="G295" s="9">
        <v>0.18179999999999999</v>
      </c>
      <c r="H295" s="10">
        <v>2</v>
      </c>
      <c r="I295" s="10">
        <v>11</v>
      </c>
      <c r="J295" s="11">
        <f t="shared" si="16"/>
        <v>1</v>
      </c>
      <c r="K295" s="73" t="s">
        <v>1434</v>
      </c>
      <c r="L295" s="73">
        <f t="shared" si="17"/>
        <v>1</v>
      </c>
      <c r="M295" s="73" t="s">
        <v>1434</v>
      </c>
      <c r="N295" s="73">
        <f t="shared" si="18"/>
        <v>0</v>
      </c>
      <c r="O295" s="73" t="s">
        <v>1929</v>
      </c>
      <c r="P295" s="73">
        <f t="shared" si="19"/>
        <v>0</v>
      </c>
      <c r="Q295" s="73" t="s">
        <v>1929</v>
      </c>
    </row>
    <row r="296" spans="1:17" x14ac:dyDescent="0.25">
      <c r="A296" s="72" t="s">
        <v>1936</v>
      </c>
      <c r="B296" s="72" t="s">
        <v>2014</v>
      </c>
      <c r="C296" s="73" t="s">
        <v>1</v>
      </c>
      <c r="D296" s="72" t="s">
        <v>2525</v>
      </c>
      <c r="E296" s="9">
        <v>1</v>
      </c>
      <c r="F296" s="10">
        <v>11</v>
      </c>
      <c r="G296" s="9">
        <v>0</v>
      </c>
      <c r="H296" s="10">
        <v>0</v>
      </c>
      <c r="I296" s="10">
        <v>11</v>
      </c>
      <c r="J296" s="11">
        <f t="shared" si="16"/>
        <v>1</v>
      </c>
      <c r="K296" s="73" t="s">
        <v>1434</v>
      </c>
      <c r="L296" s="73">
        <f t="shared" si="17"/>
        <v>1</v>
      </c>
      <c r="M296" s="73" t="s">
        <v>1434</v>
      </c>
      <c r="N296" s="73">
        <f t="shared" si="18"/>
        <v>1</v>
      </c>
      <c r="O296" s="73" t="s">
        <v>1434</v>
      </c>
      <c r="P296" s="73">
        <f t="shared" si="19"/>
        <v>1</v>
      </c>
      <c r="Q296" s="73" t="s">
        <v>1434</v>
      </c>
    </row>
    <row r="297" spans="1:17" x14ac:dyDescent="0.25">
      <c r="A297" s="72" t="s">
        <v>1936</v>
      </c>
      <c r="B297" s="72" t="s">
        <v>2014</v>
      </c>
      <c r="C297" s="73" t="s">
        <v>1</v>
      </c>
      <c r="D297" s="72" t="s">
        <v>2526</v>
      </c>
      <c r="E297" s="9">
        <v>0.54549999999999998</v>
      </c>
      <c r="F297" s="10">
        <v>6</v>
      </c>
      <c r="G297" s="9">
        <v>0.45450000000000002</v>
      </c>
      <c r="H297" s="10">
        <v>5</v>
      </c>
      <c r="I297" s="10">
        <v>11</v>
      </c>
      <c r="J297" s="11">
        <f t="shared" si="16"/>
        <v>0</v>
      </c>
      <c r="K297" s="73" t="s">
        <v>1929</v>
      </c>
      <c r="L297" s="73">
        <f t="shared" si="17"/>
        <v>0</v>
      </c>
      <c r="M297" s="73" t="s">
        <v>1929</v>
      </c>
      <c r="N297" s="73">
        <f t="shared" si="18"/>
        <v>0</v>
      </c>
      <c r="O297" s="73" t="s">
        <v>1929</v>
      </c>
      <c r="P297" s="73">
        <f t="shared" si="19"/>
        <v>0</v>
      </c>
      <c r="Q297" s="73" t="s">
        <v>1929</v>
      </c>
    </row>
    <row r="298" spans="1:17" x14ac:dyDescent="0.25">
      <c r="A298" s="72" t="s">
        <v>1936</v>
      </c>
      <c r="B298" s="72" t="s">
        <v>2014</v>
      </c>
      <c r="C298" s="73" t="s">
        <v>1</v>
      </c>
      <c r="D298" s="72" t="s">
        <v>2527</v>
      </c>
      <c r="E298" s="9">
        <v>0.90910000000000002</v>
      </c>
      <c r="F298" s="10">
        <v>10</v>
      </c>
      <c r="G298" s="9">
        <v>9.0899999999999995E-2</v>
      </c>
      <c r="H298" s="10">
        <v>1</v>
      </c>
      <c r="I298" s="10">
        <v>11</v>
      </c>
      <c r="J298" s="11">
        <f t="shared" si="16"/>
        <v>1</v>
      </c>
      <c r="K298" s="73" t="s">
        <v>1434</v>
      </c>
      <c r="L298" s="73">
        <f t="shared" si="17"/>
        <v>1</v>
      </c>
      <c r="M298" s="73" t="s">
        <v>1434</v>
      </c>
      <c r="N298" s="73">
        <f t="shared" si="18"/>
        <v>1</v>
      </c>
      <c r="O298" s="73" t="s">
        <v>1434</v>
      </c>
      <c r="P298" s="73">
        <f t="shared" si="19"/>
        <v>0</v>
      </c>
      <c r="Q298" s="73" t="s">
        <v>1929</v>
      </c>
    </row>
    <row r="299" spans="1:17" x14ac:dyDescent="0.25">
      <c r="A299" s="72" t="s">
        <v>1936</v>
      </c>
      <c r="B299" s="72" t="s">
        <v>2014</v>
      </c>
      <c r="C299" s="73" t="s">
        <v>1</v>
      </c>
      <c r="D299" s="72" t="s">
        <v>2528</v>
      </c>
      <c r="E299" s="9">
        <v>0.72729999999999995</v>
      </c>
      <c r="F299" s="10">
        <v>8</v>
      </c>
      <c r="G299" s="9">
        <v>0.2727</v>
      </c>
      <c r="H299" s="10">
        <v>3</v>
      </c>
      <c r="I299" s="10">
        <v>11</v>
      </c>
      <c r="J299" s="11">
        <f t="shared" si="16"/>
        <v>1</v>
      </c>
      <c r="K299" s="73" t="s">
        <v>1434</v>
      </c>
      <c r="L299" s="73">
        <f t="shared" si="17"/>
        <v>0</v>
      </c>
      <c r="M299" s="73" t="s">
        <v>1929</v>
      </c>
      <c r="N299" s="73">
        <f t="shared" si="18"/>
        <v>0</v>
      </c>
      <c r="O299" s="73" t="s">
        <v>1929</v>
      </c>
      <c r="P299" s="73">
        <f t="shared" si="19"/>
        <v>0</v>
      </c>
      <c r="Q299" s="73" t="s">
        <v>1929</v>
      </c>
    </row>
    <row r="300" spans="1:17" x14ac:dyDescent="0.25">
      <c r="A300" s="72" t="s">
        <v>1936</v>
      </c>
      <c r="B300" s="72" t="s">
        <v>2014</v>
      </c>
      <c r="C300" s="73" t="s">
        <v>1</v>
      </c>
      <c r="D300" s="72" t="s">
        <v>2529</v>
      </c>
      <c r="E300" s="9">
        <v>0.8</v>
      </c>
      <c r="F300" s="10">
        <v>8</v>
      </c>
      <c r="G300" s="9">
        <v>0.2</v>
      </c>
      <c r="H300" s="10">
        <v>2</v>
      </c>
      <c r="I300" s="10">
        <v>10</v>
      </c>
      <c r="J300" s="11">
        <f t="shared" si="16"/>
        <v>1</v>
      </c>
      <c r="K300" s="73" t="s">
        <v>1434</v>
      </c>
      <c r="L300" s="73">
        <f t="shared" si="17"/>
        <v>1</v>
      </c>
      <c r="M300" s="73" t="s">
        <v>1434</v>
      </c>
      <c r="N300" s="73">
        <f t="shared" si="18"/>
        <v>0</v>
      </c>
      <c r="O300" s="73" t="s">
        <v>1929</v>
      </c>
      <c r="P300" s="73">
        <f t="shared" si="19"/>
        <v>0</v>
      </c>
      <c r="Q300" s="73" t="s">
        <v>1929</v>
      </c>
    </row>
    <row r="301" spans="1:17" x14ac:dyDescent="0.25">
      <c r="A301" s="72" t="s">
        <v>1936</v>
      </c>
      <c r="B301" s="72" t="s">
        <v>2014</v>
      </c>
      <c r="C301" s="73" t="s">
        <v>1</v>
      </c>
      <c r="D301" s="72" t="s">
        <v>2530</v>
      </c>
      <c r="E301" s="9">
        <v>1</v>
      </c>
      <c r="F301" s="10">
        <v>11</v>
      </c>
      <c r="G301" s="9">
        <v>0</v>
      </c>
      <c r="H301" s="10">
        <v>0</v>
      </c>
      <c r="I301" s="10">
        <v>11</v>
      </c>
      <c r="J301" s="11">
        <f t="shared" si="16"/>
        <v>1</v>
      </c>
      <c r="K301" s="73" t="s">
        <v>1434</v>
      </c>
      <c r="L301" s="73">
        <f t="shared" si="17"/>
        <v>1</v>
      </c>
      <c r="M301" s="73" t="s">
        <v>1434</v>
      </c>
      <c r="N301" s="73">
        <f t="shared" si="18"/>
        <v>1</v>
      </c>
      <c r="O301" s="73" t="s">
        <v>1434</v>
      </c>
      <c r="P301" s="73">
        <f t="shared" si="19"/>
        <v>1</v>
      </c>
      <c r="Q301" s="73" t="s">
        <v>1434</v>
      </c>
    </row>
    <row r="302" spans="1:17" x14ac:dyDescent="0.25">
      <c r="A302" s="72" t="s">
        <v>1936</v>
      </c>
      <c r="B302" s="72" t="s">
        <v>2014</v>
      </c>
      <c r="C302" s="73" t="s">
        <v>1</v>
      </c>
      <c r="D302" s="72" t="s">
        <v>2531</v>
      </c>
      <c r="E302" s="9">
        <v>0.2727</v>
      </c>
      <c r="F302" s="10">
        <v>3</v>
      </c>
      <c r="G302" s="9">
        <v>0.72729999999999995</v>
      </c>
      <c r="H302" s="10">
        <v>8</v>
      </c>
      <c r="I302" s="10">
        <v>11</v>
      </c>
      <c r="J302" s="11">
        <f t="shared" si="16"/>
        <v>0</v>
      </c>
      <c r="K302" s="73" t="s">
        <v>1929</v>
      </c>
      <c r="L302" s="73">
        <f t="shared" si="17"/>
        <v>0</v>
      </c>
      <c r="M302" s="73" t="s">
        <v>1929</v>
      </c>
      <c r="N302" s="73">
        <f t="shared" si="18"/>
        <v>0</v>
      </c>
      <c r="O302" s="73" t="s">
        <v>1929</v>
      </c>
      <c r="P302" s="73">
        <f t="shared" si="19"/>
        <v>0</v>
      </c>
      <c r="Q302" s="73" t="s">
        <v>1929</v>
      </c>
    </row>
    <row r="303" spans="1:17" x14ac:dyDescent="0.25">
      <c r="A303" s="72" t="s">
        <v>1936</v>
      </c>
      <c r="B303" s="72" t="s">
        <v>2016</v>
      </c>
      <c r="C303" s="73" t="s">
        <v>1</v>
      </c>
      <c r="D303" s="72" t="s">
        <v>2532</v>
      </c>
      <c r="E303" s="9">
        <v>1</v>
      </c>
      <c r="F303" s="10">
        <v>11</v>
      </c>
      <c r="G303" s="9">
        <v>0</v>
      </c>
      <c r="H303" s="10">
        <v>0</v>
      </c>
      <c r="I303" s="10">
        <v>11</v>
      </c>
      <c r="J303" s="11">
        <f t="shared" si="16"/>
        <v>1</v>
      </c>
      <c r="K303" s="73" t="s">
        <v>1434</v>
      </c>
      <c r="L303" s="73">
        <f t="shared" si="17"/>
        <v>1</v>
      </c>
      <c r="M303" s="73" t="s">
        <v>1434</v>
      </c>
      <c r="N303" s="73">
        <f t="shared" si="18"/>
        <v>1</v>
      </c>
      <c r="O303" s="73" t="s">
        <v>1434</v>
      </c>
      <c r="P303" s="73">
        <f t="shared" si="19"/>
        <v>1</v>
      </c>
      <c r="Q303" s="73" t="s">
        <v>1434</v>
      </c>
    </row>
    <row r="304" spans="1:17" x14ac:dyDescent="0.25">
      <c r="A304" s="72" t="s">
        <v>1936</v>
      </c>
      <c r="B304" s="72" t="s">
        <v>2016</v>
      </c>
      <c r="C304" s="73" t="s">
        <v>1</v>
      </c>
      <c r="D304" s="72" t="s">
        <v>2533</v>
      </c>
      <c r="E304" s="9">
        <v>1</v>
      </c>
      <c r="F304" s="10">
        <v>11</v>
      </c>
      <c r="G304" s="9">
        <v>0</v>
      </c>
      <c r="H304" s="10">
        <v>0</v>
      </c>
      <c r="I304" s="10">
        <v>11</v>
      </c>
      <c r="J304" s="11">
        <f t="shared" si="16"/>
        <v>1</v>
      </c>
      <c r="K304" s="73" t="s">
        <v>1434</v>
      </c>
      <c r="L304" s="73">
        <f t="shared" si="17"/>
        <v>1</v>
      </c>
      <c r="M304" s="73" t="s">
        <v>1434</v>
      </c>
      <c r="N304" s="73">
        <f t="shared" si="18"/>
        <v>1</v>
      </c>
      <c r="O304" s="73" t="s">
        <v>1434</v>
      </c>
      <c r="P304" s="73">
        <f t="shared" si="19"/>
        <v>1</v>
      </c>
      <c r="Q304" s="73" t="s">
        <v>1434</v>
      </c>
    </row>
    <row r="305" spans="1:17" x14ac:dyDescent="0.25">
      <c r="A305" s="72" t="s">
        <v>1936</v>
      </c>
      <c r="B305" s="72" t="s">
        <v>2016</v>
      </c>
      <c r="C305" s="73" t="s">
        <v>1</v>
      </c>
      <c r="D305" s="72" t="s">
        <v>2534</v>
      </c>
      <c r="E305" s="9">
        <v>1</v>
      </c>
      <c r="F305" s="10">
        <v>11</v>
      </c>
      <c r="G305" s="9">
        <v>0</v>
      </c>
      <c r="H305" s="10">
        <v>0</v>
      </c>
      <c r="I305" s="10">
        <v>11</v>
      </c>
      <c r="J305" s="11">
        <f t="shared" si="16"/>
        <v>1</v>
      </c>
      <c r="K305" s="73" t="s">
        <v>1434</v>
      </c>
      <c r="L305" s="73">
        <f t="shared" si="17"/>
        <v>1</v>
      </c>
      <c r="M305" s="73" t="s">
        <v>1434</v>
      </c>
      <c r="N305" s="73">
        <f t="shared" si="18"/>
        <v>1</v>
      </c>
      <c r="O305" s="73" t="s">
        <v>1434</v>
      </c>
      <c r="P305" s="73">
        <f t="shared" si="19"/>
        <v>1</v>
      </c>
      <c r="Q305" s="73" t="s">
        <v>1434</v>
      </c>
    </row>
    <row r="306" spans="1:17" x14ac:dyDescent="0.25">
      <c r="A306" s="72" t="s">
        <v>1936</v>
      </c>
      <c r="B306" s="72" t="s">
        <v>2016</v>
      </c>
      <c r="C306" s="73" t="s">
        <v>1</v>
      </c>
      <c r="D306" s="72" t="s">
        <v>2535</v>
      </c>
      <c r="E306" s="9">
        <v>0.72729999999999995</v>
      </c>
      <c r="F306" s="10">
        <v>8</v>
      </c>
      <c r="G306" s="9">
        <v>0.2727</v>
      </c>
      <c r="H306" s="10">
        <v>3</v>
      </c>
      <c r="I306" s="10">
        <v>11</v>
      </c>
      <c r="J306" s="11">
        <f t="shared" si="16"/>
        <v>1</v>
      </c>
      <c r="K306" s="73" t="s">
        <v>1434</v>
      </c>
      <c r="L306" s="73">
        <f t="shared" si="17"/>
        <v>0</v>
      </c>
      <c r="M306" s="73" t="s">
        <v>1929</v>
      </c>
      <c r="N306" s="73">
        <f t="shared" si="18"/>
        <v>0</v>
      </c>
      <c r="O306" s="73" t="s">
        <v>1929</v>
      </c>
      <c r="P306" s="73">
        <f t="shared" si="19"/>
        <v>0</v>
      </c>
      <c r="Q306" s="73" t="s">
        <v>1929</v>
      </c>
    </row>
    <row r="307" spans="1:17" x14ac:dyDescent="0.25">
      <c r="A307" s="72" t="s">
        <v>1936</v>
      </c>
      <c r="B307" s="72" t="s">
        <v>2019</v>
      </c>
      <c r="C307" s="73" t="s">
        <v>1</v>
      </c>
      <c r="D307" s="72" t="s">
        <v>2536</v>
      </c>
      <c r="E307" s="9">
        <v>1</v>
      </c>
      <c r="F307" s="10">
        <v>11</v>
      </c>
      <c r="G307" s="9">
        <v>0</v>
      </c>
      <c r="H307" s="10">
        <v>0</v>
      </c>
      <c r="I307" s="10">
        <v>11</v>
      </c>
      <c r="J307" s="11">
        <f t="shared" si="16"/>
        <v>1</v>
      </c>
      <c r="K307" s="73" t="s">
        <v>1434</v>
      </c>
      <c r="L307" s="73">
        <f t="shared" si="17"/>
        <v>1</v>
      </c>
      <c r="M307" s="73" t="s">
        <v>1434</v>
      </c>
      <c r="N307" s="73">
        <f t="shared" si="18"/>
        <v>1</v>
      </c>
      <c r="O307" s="73" t="s">
        <v>1434</v>
      </c>
      <c r="P307" s="73">
        <f t="shared" si="19"/>
        <v>1</v>
      </c>
      <c r="Q307" s="73" t="s">
        <v>1434</v>
      </c>
    </row>
    <row r="308" spans="1:17" x14ac:dyDescent="0.25">
      <c r="A308" s="72" t="s">
        <v>1936</v>
      </c>
      <c r="B308" s="72" t="s">
        <v>2019</v>
      </c>
      <c r="C308" s="73" t="s">
        <v>1</v>
      </c>
      <c r="D308" s="72" t="s">
        <v>2537</v>
      </c>
      <c r="E308" s="9">
        <v>1</v>
      </c>
      <c r="F308" s="10">
        <v>11</v>
      </c>
      <c r="G308" s="9">
        <v>0</v>
      </c>
      <c r="H308" s="10">
        <v>0</v>
      </c>
      <c r="I308" s="10">
        <v>11</v>
      </c>
      <c r="J308" s="11">
        <f t="shared" si="16"/>
        <v>1</v>
      </c>
      <c r="K308" s="73" t="s">
        <v>1434</v>
      </c>
      <c r="L308" s="73">
        <f t="shared" si="17"/>
        <v>1</v>
      </c>
      <c r="M308" s="73" t="s">
        <v>1434</v>
      </c>
      <c r="N308" s="73">
        <f t="shared" si="18"/>
        <v>1</v>
      </c>
      <c r="O308" s="73" t="s">
        <v>1434</v>
      </c>
      <c r="P308" s="73">
        <f t="shared" si="19"/>
        <v>1</v>
      </c>
      <c r="Q308" s="73" t="s">
        <v>1434</v>
      </c>
    </row>
    <row r="309" spans="1:17" x14ac:dyDescent="0.25">
      <c r="A309" s="72" t="s">
        <v>1936</v>
      </c>
      <c r="B309" s="72" t="s">
        <v>2019</v>
      </c>
      <c r="C309" s="73" t="s">
        <v>1</v>
      </c>
      <c r="D309" s="72" t="s">
        <v>2538</v>
      </c>
      <c r="E309" s="9">
        <v>0.90910000000000002</v>
      </c>
      <c r="F309" s="10">
        <v>10</v>
      </c>
      <c r="G309" s="9">
        <v>9.0899999999999995E-2</v>
      </c>
      <c r="H309" s="10">
        <v>1</v>
      </c>
      <c r="I309" s="10">
        <v>11</v>
      </c>
      <c r="J309" s="11">
        <f t="shared" si="16"/>
        <v>1</v>
      </c>
      <c r="K309" s="73" t="s">
        <v>1434</v>
      </c>
      <c r="L309" s="73">
        <f t="shared" si="17"/>
        <v>1</v>
      </c>
      <c r="M309" s="73" t="s">
        <v>1434</v>
      </c>
      <c r="N309" s="73">
        <f t="shared" si="18"/>
        <v>1</v>
      </c>
      <c r="O309" s="73" t="s">
        <v>1434</v>
      </c>
      <c r="P309" s="73">
        <f t="shared" si="19"/>
        <v>0</v>
      </c>
      <c r="Q309" s="73" t="s">
        <v>1929</v>
      </c>
    </row>
    <row r="310" spans="1:17" x14ac:dyDescent="0.25">
      <c r="A310" s="72" t="s">
        <v>1937</v>
      </c>
      <c r="B310" s="72" t="s">
        <v>2021</v>
      </c>
      <c r="C310" s="73" t="s">
        <v>1</v>
      </c>
      <c r="D310" s="72" t="s">
        <v>2539</v>
      </c>
      <c r="E310" s="9">
        <v>0.90910000000000002</v>
      </c>
      <c r="F310" s="10">
        <v>10</v>
      </c>
      <c r="G310" s="9">
        <v>9.0899999999999995E-2</v>
      </c>
      <c r="H310" s="10">
        <v>1</v>
      </c>
      <c r="I310" s="10">
        <v>11</v>
      </c>
      <c r="J310" s="11">
        <f t="shared" si="16"/>
        <v>1</v>
      </c>
      <c r="K310" s="73" t="s">
        <v>1434</v>
      </c>
      <c r="L310" s="73">
        <f t="shared" si="17"/>
        <v>1</v>
      </c>
      <c r="M310" s="73" t="s">
        <v>1434</v>
      </c>
      <c r="N310" s="73">
        <f t="shared" si="18"/>
        <v>1</v>
      </c>
      <c r="O310" s="73" t="s">
        <v>1434</v>
      </c>
      <c r="P310" s="73">
        <f t="shared" si="19"/>
        <v>0</v>
      </c>
      <c r="Q310" s="73" t="s">
        <v>1929</v>
      </c>
    </row>
    <row r="311" spans="1:17" x14ac:dyDescent="0.25">
      <c r="A311" s="72" t="s">
        <v>1937</v>
      </c>
      <c r="B311" s="72" t="s">
        <v>2021</v>
      </c>
      <c r="C311" s="73" t="s">
        <v>1</v>
      </c>
      <c r="D311" s="72" t="s">
        <v>2540</v>
      </c>
      <c r="E311" s="9">
        <v>0.90910000000000002</v>
      </c>
      <c r="F311" s="10">
        <v>10</v>
      </c>
      <c r="G311" s="9">
        <v>9.0899999999999995E-2</v>
      </c>
      <c r="H311" s="10">
        <v>1</v>
      </c>
      <c r="I311" s="10">
        <v>11</v>
      </c>
      <c r="J311" s="11">
        <f t="shared" si="16"/>
        <v>1</v>
      </c>
      <c r="K311" s="73" t="s">
        <v>1434</v>
      </c>
      <c r="L311" s="73">
        <f t="shared" si="17"/>
        <v>1</v>
      </c>
      <c r="M311" s="73" t="s">
        <v>1434</v>
      </c>
      <c r="N311" s="73">
        <f t="shared" si="18"/>
        <v>1</v>
      </c>
      <c r="O311" s="73" t="s">
        <v>1434</v>
      </c>
      <c r="P311" s="73">
        <f t="shared" si="19"/>
        <v>0</v>
      </c>
      <c r="Q311" s="73" t="s">
        <v>1929</v>
      </c>
    </row>
    <row r="312" spans="1:17" x14ac:dyDescent="0.25">
      <c r="A312" s="72" t="s">
        <v>1937</v>
      </c>
      <c r="B312" s="72" t="s">
        <v>2021</v>
      </c>
      <c r="C312" s="73" t="s">
        <v>1</v>
      </c>
      <c r="D312" s="72" t="s">
        <v>2541</v>
      </c>
      <c r="E312" s="9">
        <v>1</v>
      </c>
      <c r="F312" s="10">
        <v>11</v>
      </c>
      <c r="G312" s="9">
        <v>0</v>
      </c>
      <c r="H312" s="10">
        <v>0</v>
      </c>
      <c r="I312" s="10">
        <v>11</v>
      </c>
      <c r="J312" s="11">
        <f t="shared" si="16"/>
        <v>1</v>
      </c>
      <c r="K312" s="73" t="s">
        <v>1434</v>
      </c>
      <c r="L312" s="73">
        <f t="shared" si="17"/>
        <v>1</v>
      </c>
      <c r="M312" s="73" t="s">
        <v>1434</v>
      </c>
      <c r="N312" s="73">
        <f t="shared" si="18"/>
        <v>1</v>
      </c>
      <c r="O312" s="73" t="s">
        <v>1434</v>
      </c>
      <c r="P312" s="73">
        <f t="shared" si="19"/>
        <v>1</v>
      </c>
      <c r="Q312" s="73" t="s">
        <v>1434</v>
      </c>
    </row>
    <row r="313" spans="1:17" x14ac:dyDescent="0.25">
      <c r="A313" s="72" t="s">
        <v>1937</v>
      </c>
      <c r="B313" s="72" t="s">
        <v>2021</v>
      </c>
      <c r="C313" s="73" t="s">
        <v>1</v>
      </c>
      <c r="D313" s="72" t="s">
        <v>2542</v>
      </c>
      <c r="E313" s="9">
        <v>0.90910000000000002</v>
      </c>
      <c r="F313" s="10">
        <v>10</v>
      </c>
      <c r="G313" s="9">
        <v>9.0899999999999995E-2</v>
      </c>
      <c r="H313" s="10">
        <v>1</v>
      </c>
      <c r="I313" s="10">
        <v>11</v>
      </c>
      <c r="J313" s="11">
        <f t="shared" si="16"/>
        <v>1</v>
      </c>
      <c r="K313" s="73" t="s">
        <v>1434</v>
      </c>
      <c r="L313" s="73">
        <f t="shared" si="17"/>
        <v>1</v>
      </c>
      <c r="M313" s="73" t="s">
        <v>1434</v>
      </c>
      <c r="N313" s="73">
        <f t="shared" si="18"/>
        <v>1</v>
      </c>
      <c r="O313" s="73" t="s">
        <v>1434</v>
      </c>
      <c r="P313" s="73">
        <f t="shared" si="19"/>
        <v>0</v>
      </c>
      <c r="Q313" s="73" t="s">
        <v>1929</v>
      </c>
    </row>
    <row r="314" spans="1:17" x14ac:dyDescent="0.25">
      <c r="A314" s="72" t="s">
        <v>1937</v>
      </c>
      <c r="B314" s="72" t="s">
        <v>2021</v>
      </c>
      <c r="C314" s="73" t="s">
        <v>1</v>
      </c>
      <c r="D314" s="72" t="s">
        <v>2543</v>
      </c>
      <c r="E314" s="9">
        <v>0.90910000000000002</v>
      </c>
      <c r="F314" s="10">
        <v>10</v>
      </c>
      <c r="G314" s="9">
        <v>9.0899999999999995E-2</v>
      </c>
      <c r="H314" s="10">
        <v>1</v>
      </c>
      <c r="I314" s="10">
        <v>11</v>
      </c>
      <c r="J314" s="11">
        <f t="shared" si="16"/>
        <v>1</v>
      </c>
      <c r="K314" s="73" t="s">
        <v>1434</v>
      </c>
      <c r="L314" s="73">
        <f t="shared" si="17"/>
        <v>1</v>
      </c>
      <c r="M314" s="73" t="s">
        <v>1434</v>
      </c>
      <c r="N314" s="73">
        <f t="shared" si="18"/>
        <v>1</v>
      </c>
      <c r="O314" s="73" t="s">
        <v>1434</v>
      </c>
      <c r="P314" s="73">
        <f t="shared" si="19"/>
        <v>0</v>
      </c>
      <c r="Q314" s="73" t="s">
        <v>1929</v>
      </c>
    </row>
    <row r="315" spans="1:17" x14ac:dyDescent="0.25">
      <c r="A315" s="72" t="s">
        <v>1937</v>
      </c>
      <c r="B315" s="72" t="s">
        <v>2021</v>
      </c>
      <c r="C315" s="73" t="s">
        <v>1</v>
      </c>
      <c r="D315" s="72" t="s">
        <v>2544</v>
      </c>
      <c r="E315" s="9">
        <v>0.90910000000000002</v>
      </c>
      <c r="F315" s="10">
        <v>10</v>
      </c>
      <c r="G315" s="9">
        <v>9.0899999999999995E-2</v>
      </c>
      <c r="H315" s="10">
        <v>1</v>
      </c>
      <c r="I315" s="10">
        <v>11</v>
      </c>
      <c r="J315" s="11">
        <f t="shared" si="16"/>
        <v>1</v>
      </c>
      <c r="K315" s="73" t="s">
        <v>1434</v>
      </c>
      <c r="L315" s="73">
        <f t="shared" si="17"/>
        <v>1</v>
      </c>
      <c r="M315" s="73" t="s">
        <v>1434</v>
      </c>
      <c r="N315" s="73">
        <f t="shared" si="18"/>
        <v>1</v>
      </c>
      <c r="O315" s="73" t="s">
        <v>1434</v>
      </c>
      <c r="P315" s="73">
        <f t="shared" si="19"/>
        <v>0</v>
      </c>
      <c r="Q315" s="73" t="s">
        <v>1929</v>
      </c>
    </row>
    <row r="316" spans="1:17" x14ac:dyDescent="0.25">
      <c r="A316" s="72" t="s">
        <v>1937</v>
      </c>
      <c r="B316" s="72" t="s">
        <v>2021</v>
      </c>
      <c r="C316" s="73" t="s">
        <v>1</v>
      </c>
      <c r="D316" s="72" t="s">
        <v>2545</v>
      </c>
      <c r="E316" s="9">
        <v>0.54549999999999998</v>
      </c>
      <c r="F316" s="10">
        <v>6</v>
      </c>
      <c r="G316" s="9">
        <v>0.45450000000000002</v>
      </c>
      <c r="H316" s="10">
        <v>5</v>
      </c>
      <c r="I316" s="10">
        <v>11</v>
      </c>
      <c r="J316" s="11">
        <f t="shared" si="16"/>
        <v>0</v>
      </c>
      <c r="K316" s="73" t="s">
        <v>1929</v>
      </c>
      <c r="L316" s="73">
        <f t="shared" si="17"/>
        <v>0</v>
      </c>
      <c r="M316" s="73" t="s">
        <v>1929</v>
      </c>
      <c r="N316" s="73">
        <f t="shared" si="18"/>
        <v>0</v>
      </c>
      <c r="O316" s="73" t="s">
        <v>1929</v>
      </c>
      <c r="P316" s="73">
        <f t="shared" si="19"/>
        <v>0</v>
      </c>
      <c r="Q316" s="73" t="s">
        <v>1929</v>
      </c>
    </row>
    <row r="317" spans="1:17" x14ac:dyDescent="0.25">
      <c r="A317" s="72" t="s">
        <v>1937</v>
      </c>
      <c r="B317" s="72" t="s">
        <v>2032</v>
      </c>
      <c r="C317" s="73" t="s">
        <v>1</v>
      </c>
      <c r="D317" s="72" t="s">
        <v>2546</v>
      </c>
      <c r="E317" s="9">
        <v>1</v>
      </c>
      <c r="F317" s="10">
        <v>11</v>
      </c>
      <c r="G317" s="9">
        <v>0</v>
      </c>
      <c r="H317" s="10">
        <v>0</v>
      </c>
      <c r="I317" s="10">
        <v>11</v>
      </c>
      <c r="J317" s="11">
        <f t="shared" si="16"/>
        <v>1</v>
      </c>
      <c r="K317" s="73" t="s">
        <v>1434</v>
      </c>
      <c r="L317" s="73">
        <f t="shared" si="17"/>
        <v>1</v>
      </c>
      <c r="M317" s="73" t="s">
        <v>1434</v>
      </c>
      <c r="N317" s="73">
        <f t="shared" si="18"/>
        <v>1</v>
      </c>
      <c r="O317" s="73" t="s">
        <v>1434</v>
      </c>
      <c r="P317" s="73">
        <f t="shared" si="19"/>
        <v>1</v>
      </c>
      <c r="Q317" s="73" t="s">
        <v>1434</v>
      </c>
    </row>
    <row r="318" spans="1:17" x14ac:dyDescent="0.25">
      <c r="A318" s="72" t="s">
        <v>1937</v>
      </c>
      <c r="B318" s="72" t="s">
        <v>2032</v>
      </c>
      <c r="C318" s="73" t="s">
        <v>1</v>
      </c>
      <c r="D318" s="72" t="s">
        <v>2547</v>
      </c>
      <c r="E318" s="9">
        <v>0.81820000000000004</v>
      </c>
      <c r="F318" s="10">
        <v>9</v>
      </c>
      <c r="G318" s="9">
        <v>0.18179999999999999</v>
      </c>
      <c r="H318" s="10">
        <v>2</v>
      </c>
      <c r="I318" s="10">
        <v>11</v>
      </c>
      <c r="J318" s="11">
        <f t="shared" si="16"/>
        <v>1</v>
      </c>
      <c r="K318" s="73" t="s">
        <v>1434</v>
      </c>
      <c r="L318" s="73">
        <f t="shared" si="17"/>
        <v>1</v>
      </c>
      <c r="M318" s="73" t="s">
        <v>1434</v>
      </c>
      <c r="N318" s="73">
        <f t="shared" si="18"/>
        <v>0</v>
      </c>
      <c r="O318" s="73" t="s">
        <v>1929</v>
      </c>
      <c r="P318" s="73">
        <f t="shared" si="19"/>
        <v>0</v>
      </c>
      <c r="Q318" s="73" t="s">
        <v>1929</v>
      </c>
    </row>
    <row r="319" spans="1:17" x14ac:dyDescent="0.25">
      <c r="A319" s="72" t="s">
        <v>1937</v>
      </c>
      <c r="B319" s="72" t="s">
        <v>2032</v>
      </c>
      <c r="C319" s="73" t="s">
        <v>1</v>
      </c>
      <c r="D319" s="72" t="s">
        <v>2548</v>
      </c>
      <c r="E319" s="9">
        <v>0.90910000000000002</v>
      </c>
      <c r="F319" s="10">
        <v>10</v>
      </c>
      <c r="G319" s="9">
        <v>9.0899999999999995E-2</v>
      </c>
      <c r="H319" s="10">
        <v>1</v>
      </c>
      <c r="I319" s="10">
        <v>11</v>
      </c>
      <c r="J319" s="11">
        <f t="shared" si="16"/>
        <v>1</v>
      </c>
      <c r="K319" s="73" t="s">
        <v>1434</v>
      </c>
      <c r="L319" s="73">
        <f t="shared" si="17"/>
        <v>1</v>
      </c>
      <c r="M319" s="73" t="s">
        <v>1434</v>
      </c>
      <c r="N319" s="73">
        <f t="shared" si="18"/>
        <v>1</v>
      </c>
      <c r="O319" s="73" t="s">
        <v>1434</v>
      </c>
      <c r="P319" s="73">
        <f t="shared" si="19"/>
        <v>0</v>
      </c>
      <c r="Q319" s="73" t="s">
        <v>1929</v>
      </c>
    </row>
    <row r="320" spans="1:17" x14ac:dyDescent="0.25">
      <c r="A320" s="72" t="s">
        <v>1937</v>
      </c>
      <c r="B320" s="72" t="s">
        <v>2032</v>
      </c>
      <c r="C320" s="73" t="s">
        <v>1</v>
      </c>
      <c r="D320" s="72" t="s">
        <v>2549</v>
      </c>
      <c r="E320" s="9">
        <v>0.90910000000000002</v>
      </c>
      <c r="F320" s="10">
        <v>10</v>
      </c>
      <c r="G320" s="9">
        <v>9.0899999999999995E-2</v>
      </c>
      <c r="H320" s="10">
        <v>1</v>
      </c>
      <c r="I320" s="10">
        <v>11</v>
      </c>
      <c r="J320" s="11">
        <f t="shared" ref="J320:J389" si="20">IF(E320&gt;=66.67%,1,0)</f>
        <v>1</v>
      </c>
      <c r="K320" s="73" t="s">
        <v>1434</v>
      </c>
      <c r="L320" s="73">
        <f t="shared" ref="L320:L389" si="21">IF(E320&gt;=80%,1,0)</f>
        <v>1</v>
      </c>
      <c r="M320" s="73" t="s">
        <v>1434</v>
      </c>
      <c r="N320" s="73">
        <f t="shared" ref="N320:N389" si="22">IF(E320&gt;=90%,1,0)</f>
        <v>1</v>
      </c>
      <c r="O320" s="73" t="s">
        <v>1434</v>
      </c>
      <c r="P320" s="73">
        <f t="shared" ref="P320:P389" si="23">IF(E320=100%,1,0)</f>
        <v>0</v>
      </c>
      <c r="Q320" s="73" t="s">
        <v>1929</v>
      </c>
    </row>
    <row r="321" spans="1:17" x14ac:dyDescent="0.25">
      <c r="A321" s="72" t="s">
        <v>1937</v>
      </c>
      <c r="B321" s="72" t="s">
        <v>2032</v>
      </c>
      <c r="C321" s="73" t="s">
        <v>1</v>
      </c>
      <c r="D321" s="72" t="s">
        <v>2550</v>
      </c>
      <c r="E321" s="9">
        <v>0.81820000000000004</v>
      </c>
      <c r="F321" s="10">
        <v>9</v>
      </c>
      <c r="G321" s="9">
        <v>0.18179999999999999</v>
      </c>
      <c r="H321" s="10">
        <v>2</v>
      </c>
      <c r="I321" s="10">
        <v>11</v>
      </c>
      <c r="J321" s="11">
        <f t="shared" si="20"/>
        <v>1</v>
      </c>
      <c r="K321" s="73" t="s">
        <v>1434</v>
      </c>
      <c r="L321" s="73">
        <f t="shared" si="21"/>
        <v>1</v>
      </c>
      <c r="M321" s="73" t="s">
        <v>1434</v>
      </c>
      <c r="N321" s="73">
        <f t="shared" si="22"/>
        <v>0</v>
      </c>
      <c r="O321" s="73" t="s">
        <v>1929</v>
      </c>
      <c r="P321" s="73">
        <f t="shared" si="23"/>
        <v>0</v>
      </c>
      <c r="Q321" s="73" t="s">
        <v>1929</v>
      </c>
    </row>
    <row r="322" spans="1:17" x14ac:dyDescent="0.25">
      <c r="A322" s="72" t="s">
        <v>1937</v>
      </c>
      <c r="B322" s="72" t="s">
        <v>2032</v>
      </c>
      <c r="C322" s="73" t="s">
        <v>1</v>
      </c>
      <c r="D322" s="72" t="s">
        <v>2551</v>
      </c>
      <c r="E322" s="9">
        <v>0.81820000000000004</v>
      </c>
      <c r="F322" s="10">
        <v>9</v>
      </c>
      <c r="G322" s="9">
        <v>0.18179999999999999</v>
      </c>
      <c r="H322" s="10">
        <v>2</v>
      </c>
      <c r="I322" s="10">
        <v>11</v>
      </c>
      <c r="J322" s="11">
        <f t="shared" si="20"/>
        <v>1</v>
      </c>
      <c r="K322" s="73" t="s">
        <v>1434</v>
      </c>
      <c r="L322" s="73">
        <f t="shared" si="21"/>
        <v>1</v>
      </c>
      <c r="M322" s="73" t="s">
        <v>1434</v>
      </c>
      <c r="N322" s="73">
        <f t="shared" si="22"/>
        <v>0</v>
      </c>
      <c r="O322" s="73" t="s">
        <v>1929</v>
      </c>
      <c r="P322" s="73">
        <f t="shared" si="23"/>
        <v>0</v>
      </c>
      <c r="Q322" s="73" t="s">
        <v>1929</v>
      </c>
    </row>
    <row r="323" spans="1:17" x14ac:dyDescent="0.25">
      <c r="A323" s="72" t="s">
        <v>1937</v>
      </c>
      <c r="B323" s="72" t="s">
        <v>2032</v>
      </c>
      <c r="C323" s="73" t="s">
        <v>1</v>
      </c>
      <c r="D323" s="72" t="s">
        <v>2552</v>
      </c>
      <c r="E323" s="9">
        <v>0.63639999999999997</v>
      </c>
      <c r="F323" s="10">
        <v>7</v>
      </c>
      <c r="G323" s="9">
        <v>0.36359999999999998</v>
      </c>
      <c r="H323" s="10">
        <v>4</v>
      </c>
      <c r="I323" s="10">
        <v>11</v>
      </c>
      <c r="J323" s="11">
        <f t="shared" si="20"/>
        <v>0</v>
      </c>
      <c r="K323" s="73" t="s">
        <v>1929</v>
      </c>
      <c r="L323" s="73">
        <f t="shared" si="21"/>
        <v>0</v>
      </c>
      <c r="M323" s="73" t="s">
        <v>1929</v>
      </c>
      <c r="N323" s="73">
        <f t="shared" si="22"/>
        <v>0</v>
      </c>
      <c r="O323" s="73" t="s">
        <v>1929</v>
      </c>
      <c r="P323" s="73">
        <f t="shared" si="23"/>
        <v>0</v>
      </c>
      <c r="Q323" s="73" t="s">
        <v>1929</v>
      </c>
    </row>
    <row r="324" spans="1:17" x14ac:dyDescent="0.25">
      <c r="A324" s="72" t="s">
        <v>1937</v>
      </c>
      <c r="B324" s="72" t="s">
        <v>2032</v>
      </c>
      <c r="C324" s="73" t="s">
        <v>1</v>
      </c>
      <c r="D324" s="72" t="s">
        <v>2553</v>
      </c>
      <c r="E324" s="9">
        <v>0.81820000000000004</v>
      </c>
      <c r="F324" s="10">
        <v>9</v>
      </c>
      <c r="G324" s="9">
        <v>0.18179999999999999</v>
      </c>
      <c r="H324" s="10">
        <v>2</v>
      </c>
      <c r="I324" s="10">
        <v>11</v>
      </c>
      <c r="J324" s="11">
        <f t="shared" si="20"/>
        <v>1</v>
      </c>
      <c r="K324" s="73" t="s">
        <v>1434</v>
      </c>
      <c r="L324" s="73">
        <f t="shared" si="21"/>
        <v>1</v>
      </c>
      <c r="M324" s="73" t="s">
        <v>1434</v>
      </c>
      <c r="N324" s="73">
        <f t="shared" si="22"/>
        <v>0</v>
      </c>
      <c r="O324" s="73" t="s">
        <v>1929</v>
      </c>
      <c r="P324" s="73">
        <f t="shared" si="23"/>
        <v>0</v>
      </c>
      <c r="Q324" s="73" t="s">
        <v>1929</v>
      </c>
    </row>
    <row r="325" spans="1:17" x14ac:dyDescent="0.25">
      <c r="A325" s="72" t="s">
        <v>1937</v>
      </c>
      <c r="B325" s="72" t="s">
        <v>2036</v>
      </c>
      <c r="C325" s="73" t="s">
        <v>1</v>
      </c>
      <c r="D325" s="72" t="s">
        <v>2554</v>
      </c>
      <c r="E325" s="9">
        <v>1</v>
      </c>
      <c r="F325" s="10">
        <v>11</v>
      </c>
      <c r="G325" s="9">
        <v>0</v>
      </c>
      <c r="H325" s="10">
        <v>0</v>
      </c>
      <c r="I325" s="10">
        <v>11</v>
      </c>
      <c r="J325" s="11">
        <f t="shared" si="20"/>
        <v>1</v>
      </c>
      <c r="K325" s="73" t="s">
        <v>1434</v>
      </c>
      <c r="L325" s="73">
        <f t="shared" si="21"/>
        <v>1</v>
      </c>
      <c r="M325" s="73" t="s">
        <v>1434</v>
      </c>
      <c r="N325" s="73">
        <f t="shared" si="22"/>
        <v>1</v>
      </c>
      <c r="O325" s="73" t="s">
        <v>1434</v>
      </c>
      <c r="P325" s="73">
        <f t="shared" si="23"/>
        <v>1</v>
      </c>
      <c r="Q325" s="73" t="s">
        <v>1434</v>
      </c>
    </row>
    <row r="326" spans="1:17" x14ac:dyDescent="0.25">
      <c r="A326" s="72" t="s">
        <v>1937</v>
      </c>
      <c r="B326" s="72" t="s">
        <v>2036</v>
      </c>
      <c r="C326" s="73" t="s">
        <v>1</v>
      </c>
      <c r="D326" s="72" t="s">
        <v>2555</v>
      </c>
      <c r="E326" s="9">
        <v>0.81820000000000004</v>
      </c>
      <c r="F326" s="10">
        <v>9</v>
      </c>
      <c r="G326" s="9">
        <v>0.18179999999999999</v>
      </c>
      <c r="H326" s="10">
        <v>2</v>
      </c>
      <c r="I326" s="10">
        <v>11</v>
      </c>
      <c r="J326" s="11">
        <f t="shared" si="20"/>
        <v>1</v>
      </c>
      <c r="K326" s="73" t="s">
        <v>1434</v>
      </c>
      <c r="L326" s="73">
        <f t="shared" si="21"/>
        <v>1</v>
      </c>
      <c r="M326" s="73" t="s">
        <v>1434</v>
      </c>
      <c r="N326" s="73">
        <f t="shared" si="22"/>
        <v>0</v>
      </c>
      <c r="O326" s="73" t="s">
        <v>1929</v>
      </c>
      <c r="P326" s="73">
        <f t="shared" si="23"/>
        <v>0</v>
      </c>
      <c r="Q326" s="73" t="s">
        <v>1929</v>
      </c>
    </row>
    <row r="327" spans="1:17" x14ac:dyDescent="0.25">
      <c r="A327" s="72" t="s">
        <v>1937</v>
      </c>
      <c r="B327" s="72" t="s">
        <v>2036</v>
      </c>
      <c r="C327" s="73" t="s">
        <v>1</v>
      </c>
      <c r="D327" s="72" t="s">
        <v>2556</v>
      </c>
      <c r="E327" s="9">
        <v>0.90910000000000002</v>
      </c>
      <c r="F327" s="10">
        <v>10</v>
      </c>
      <c r="G327" s="9">
        <v>9.0899999999999995E-2</v>
      </c>
      <c r="H327" s="10">
        <v>1</v>
      </c>
      <c r="I327" s="10">
        <v>11</v>
      </c>
      <c r="J327" s="11">
        <f t="shared" si="20"/>
        <v>1</v>
      </c>
      <c r="K327" s="73" t="s">
        <v>1434</v>
      </c>
      <c r="L327" s="73">
        <f t="shared" si="21"/>
        <v>1</v>
      </c>
      <c r="M327" s="73" t="s">
        <v>1434</v>
      </c>
      <c r="N327" s="73">
        <f t="shared" si="22"/>
        <v>1</v>
      </c>
      <c r="O327" s="73" t="s">
        <v>1434</v>
      </c>
      <c r="P327" s="73">
        <f t="shared" si="23"/>
        <v>0</v>
      </c>
      <c r="Q327" s="73" t="s">
        <v>1929</v>
      </c>
    </row>
    <row r="328" spans="1:17" x14ac:dyDescent="0.25">
      <c r="A328" s="72" t="s">
        <v>1937</v>
      </c>
      <c r="B328" s="72" t="s">
        <v>2036</v>
      </c>
      <c r="C328" s="73" t="s">
        <v>1</v>
      </c>
      <c r="D328" s="72" t="s">
        <v>2557</v>
      </c>
      <c r="E328" s="9">
        <v>0.72729999999999995</v>
      </c>
      <c r="F328" s="10">
        <v>8</v>
      </c>
      <c r="G328" s="9">
        <v>0.2727</v>
      </c>
      <c r="H328" s="10">
        <v>3</v>
      </c>
      <c r="I328" s="10">
        <v>11</v>
      </c>
      <c r="J328" s="11">
        <f t="shared" si="20"/>
        <v>1</v>
      </c>
      <c r="K328" s="73" t="s">
        <v>1434</v>
      </c>
      <c r="L328" s="73">
        <f t="shared" si="21"/>
        <v>0</v>
      </c>
      <c r="M328" s="73" t="s">
        <v>1929</v>
      </c>
      <c r="N328" s="73">
        <f t="shared" si="22"/>
        <v>0</v>
      </c>
      <c r="O328" s="73" t="s">
        <v>1929</v>
      </c>
      <c r="P328" s="73">
        <f t="shared" si="23"/>
        <v>0</v>
      </c>
      <c r="Q328" s="73" t="s">
        <v>1929</v>
      </c>
    </row>
    <row r="329" spans="1:17" x14ac:dyDescent="0.25">
      <c r="A329" s="72" t="s">
        <v>1937</v>
      </c>
      <c r="B329" s="72" t="s">
        <v>2036</v>
      </c>
      <c r="C329" s="73" t="s">
        <v>1</v>
      </c>
      <c r="D329" s="72" t="s">
        <v>2558</v>
      </c>
      <c r="E329" s="9">
        <v>0.63639999999999997</v>
      </c>
      <c r="F329" s="10">
        <v>7</v>
      </c>
      <c r="G329" s="9">
        <v>0.36359999999999998</v>
      </c>
      <c r="H329" s="10">
        <v>4</v>
      </c>
      <c r="I329" s="10">
        <v>11</v>
      </c>
      <c r="J329" s="11">
        <f t="shared" si="20"/>
        <v>0</v>
      </c>
      <c r="K329" s="73" t="s">
        <v>1929</v>
      </c>
      <c r="L329" s="73">
        <f t="shared" si="21"/>
        <v>0</v>
      </c>
      <c r="M329" s="73" t="s">
        <v>1929</v>
      </c>
      <c r="N329" s="73">
        <f t="shared" si="22"/>
        <v>0</v>
      </c>
      <c r="O329" s="73" t="s">
        <v>1929</v>
      </c>
      <c r="P329" s="73">
        <f t="shared" si="23"/>
        <v>0</v>
      </c>
      <c r="Q329" s="73" t="s">
        <v>1929</v>
      </c>
    </row>
    <row r="330" spans="1:17" x14ac:dyDescent="0.25">
      <c r="A330" s="72" t="s">
        <v>1937</v>
      </c>
      <c r="B330" s="72" t="s">
        <v>2036</v>
      </c>
      <c r="C330" s="73" t="s">
        <v>1</v>
      </c>
      <c r="D330" s="72" t="s">
        <v>2559</v>
      </c>
      <c r="E330" s="9">
        <v>0.54549999999999998</v>
      </c>
      <c r="F330" s="10">
        <v>6</v>
      </c>
      <c r="G330" s="9">
        <v>0.45450000000000002</v>
      </c>
      <c r="H330" s="10">
        <v>5</v>
      </c>
      <c r="I330" s="10">
        <v>11</v>
      </c>
      <c r="J330" s="11">
        <f t="shared" si="20"/>
        <v>0</v>
      </c>
      <c r="K330" s="73" t="s">
        <v>1929</v>
      </c>
      <c r="L330" s="73">
        <f t="shared" si="21"/>
        <v>0</v>
      </c>
      <c r="M330" s="73" t="s">
        <v>1929</v>
      </c>
      <c r="N330" s="73">
        <f t="shared" si="22"/>
        <v>0</v>
      </c>
      <c r="O330" s="73" t="s">
        <v>1929</v>
      </c>
      <c r="P330" s="73">
        <f t="shared" si="23"/>
        <v>0</v>
      </c>
      <c r="Q330" s="73" t="s">
        <v>1929</v>
      </c>
    </row>
    <row r="331" spans="1:17" x14ac:dyDescent="0.25">
      <c r="A331" s="72" t="s">
        <v>1938</v>
      </c>
      <c r="B331" s="72" t="s">
        <v>2039</v>
      </c>
      <c r="C331" s="73" t="s">
        <v>1</v>
      </c>
      <c r="D331" s="72" t="s">
        <v>2560</v>
      </c>
      <c r="E331" s="9">
        <v>1</v>
      </c>
      <c r="F331" s="10">
        <v>11</v>
      </c>
      <c r="G331" s="9">
        <v>0</v>
      </c>
      <c r="H331" s="10">
        <v>0</v>
      </c>
      <c r="I331" s="10">
        <v>11</v>
      </c>
      <c r="J331" s="11">
        <f t="shared" si="20"/>
        <v>1</v>
      </c>
      <c r="K331" s="73" t="s">
        <v>1434</v>
      </c>
      <c r="L331" s="73">
        <f t="shared" si="21"/>
        <v>1</v>
      </c>
      <c r="M331" s="73" t="s">
        <v>1434</v>
      </c>
      <c r="N331" s="73">
        <f t="shared" si="22"/>
        <v>1</v>
      </c>
      <c r="O331" s="73" t="s">
        <v>1434</v>
      </c>
      <c r="P331" s="73">
        <f t="shared" si="23"/>
        <v>1</v>
      </c>
      <c r="Q331" s="73" t="s">
        <v>1434</v>
      </c>
    </row>
    <row r="332" spans="1:17" x14ac:dyDescent="0.25">
      <c r="A332" s="72" t="s">
        <v>1938</v>
      </c>
      <c r="B332" s="72" t="s">
        <v>2039</v>
      </c>
      <c r="C332" s="73" t="s">
        <v>1</v>
      </c>
      <c r="D332" s="72" t="s">
        <v>2561</v>
      </c>
      <c r="E332" s="9">
        <v>1</v>
      </c>
      <c r="F332" s="10">
        <v>11</v>
      </c>
      <c r="G332" s="9">
        <v>0</v>
      </c>
      <c r="H332" s="10">
        <v>0</v>
      </c>
      <c r="I332" s="10">
        <v>11</v>
      </c>
      <c r="J332" s="11">
        <f t="shared" si="20"/>
        <v>1</v>
      </c>
      <c r="K332" s="73" t="s">
        <v>1434</v>
      </c>
      <c r="L332" s="73">
        <f t="shared" si="21"/>
        <v>1</v>
      </c>
      <c r="M332" s="73" t="s">
        <v>1434</v>
      </c>
      <c r="N332" s="73">
        <f t="shared" si="22"/>
        <v>1</v>
      </c>
      <c r="O332" s="73" t="s">
        <v>1434</v>
      </c>
      <c r="P332" s="73">
        <f t="shared" si="23"/>
        <v>1</v>
      </c>
      <c r="Q332" s="73" t="s">
        <v>1434</v>
      </c>
    </row>
    <row r="333" spans="1:17" x14ac:dyDescent="0.25">
      <c r="A333" s="72" t="s">
        <v>1938</v>
      </c>
      <c r="B333" s="72" t="s">
        <v>2039</v>
      </c>
      <c r="C333" s="73" t="s">
        <v>1</v>
      </c>
      <c r="D333" s="72" t="s">
        <v>2562</v>
      </c>
      <c r="E333" s="9">
        <v>1</v>
      </c>
      <c r="F333" s="10">
        <v>11</v>
      </c>
      <c r="G333" s="9">
        <v>0</v>
      </c>
      <c r="H333" s="10">
        <v>0</v>
      </c>
      <c r="I333" s="10">
        <v>11</v>
      </c>
      <c r="J333" s="11">
        <f t="shared" si="20"/>
        <v>1</v>
      </c>
      <c r="K333" s="73" t="s">
        <v>1434</v>
      </c>
      <c r="L333" s="73">
        <f t="shared" si="21"/>
        <v>1</v>
      </c>
      <c r="M333" s="73" t="s">
        <v>1434</v>
      </c>
      <c r="N333" s="73">
        <f t="shared" si="22"/>
        <v>1</v>
      </c>
      <c r="O333" s="73" t="s">
        <v>1434</v>
      </c>
      <c r="P333" s="73">
        <f t="shared" si="23"/>
        <v>1</v>
      </c>
      <c r="Q333" s="73" t="s">
        <v>1434</v>
      </c>
    </row>
    <row r="334" spans="1:17" x14ac:dyDescent="0.25">
      <c r="A334" s="72" t="s">
        <v>1938</v>
      </c>
      <c r="B334" s="72" t="s">
        <v>2039</v>
      </c>
      <c r="C334" s="73" t="s">
        <v>1</v>
      </c>
      <c r="D334" s="72" t="s">
        <v>2563</v>
      </c>
      <c r="E334" s="9">
        <v>1</v>
      </c>
      <c r="F334" s="10">
        <v>11</v>
      </c>
      <c r="G334" s="9">
        <v>0</v>
      </c>
      <c r="H334" s="10">
        <v>0</v>
      </c>
      <c r="I334" s="10">
        <v>11</v>
      </c>
      <c r="J334" s="11">
        <f t="shared" si="20"/>
        <v>1</v>
      </c>
      <c r="K334" s="73" t="s">
        <v>1434</v>
      </c>
      <c r="L334" s="73">
        <f t="shared" si="21"/>
        <v>1</v>
      </c>
      <c r="M334" s="73" t="s">
        <v>1434</v>
      </c>
      <c r="N334" s="73">
        <f t="shared" si="22"/>
        <v>1</v>
      </c>
      <c r="O334" s="73" t="s">
        <v>1434</v>
      </c>
      <c r="P334" s="73">
        <f t="shared" si="23"/>
        <v>1</v>
      </c>
      <c r="Q334" s="73" t="s">
        <v>1434</v>
      </c>
    </row>
    <row r="335" spans="1:17" x14ac:dyDescent="0.25">
      <c r="A335" s="72" t="s">
        <v>1938</v>
      </c>
      <c r="B335" s="72" t="s">
        <v>2039</v>
      </c>
      <c r="C335" s="73" t="s">
        <v>1</v>
      </c>
      <c r="D335" s="72" t="s">
        <v>2564</v>
      </c>
      <c r="E335" s="9">
        <v>0.81820000000000004</v>
      </c>
      <c r="F335" s="10">
        <v>9</v>
      </c>
      <c r="G335" s="9">
        <v>0.18179999999999999</v>
      </c>
      <c r="H335" s="10">
        <v>2</v>
      </c>
      <c r="I335" s="10">
        <v>11</v>
      </c>
      <c r="J335" s="11">
        <f t="shared" si="20"/>
        <v>1</v>
      </c>
      <c r="K335" s="73" t="s">
        <v>1434</v>
      </c>
      <c r="L335" s="73">
        <f t="shared" si="21"/>
        <v>1</v>
      </c>
      <c r="M335" s="73" t="s">
        <v>1434</v>
      </c>
      <c r="N335" s="73">
        <f t="shared" si="22"/>
        <v>0</v>
      </c>
      <c r="O335" s="73" t="s">
        <v>1929</v>
      </c>
      <c r="P335" s="73">
        <f t="shared" si="23"/>
        <v>0</v>
      </c>
      <c r="Q335" s="73" t="s">
        <v>1929</v>
      </c>
    </row>
    <row r="336" spans="1:17" x14ac:dyDescent="0.25">
      <c r="A336" s="72" t="s">
        <v>1938</v>
      </c>
      <c r="B336" s="72" t="s">
        <v>2039</v>
      </c>
      <c r="C336" s="73" t="s">
        <v>1</v>
      </c>
      <c r="D336" s="72" t="s">
        <v>2565</v>
      </c>
      <c r="E336" s="9">
        <v>1</v>
      </c>
      <c r="F336" s="10">
        <v>11</v>
      </c>
      <c r="G336" s="9">
        <v>0</v>
      </c>
      <c r="H336" s="10">
        <v>0</v>
      </c>
      <c r="I336" s="10">
        <v>11</v>
      </c>
      <c r="J336" s="11">
        <f t="shared" si="20"/>
        <v>1</v>
      </c>
      <c r="K336" s="73" t="s">
        <v>1434</v>
      </c>
      <c r="L336" s="73">
        <f t="shared" si="21"/>
        <v>1</v>
      </c>
      <c r="M336" s="73" t="s">
        <v>1434</v>
      </c>
      <c r="N336" s="73">
        <f t="shared" si="22"/>
        <v>1</v>
      </c>
      <c r="O336" s="73" t="s">
        <v>1434</v>
      </c>
      <c r="P336" s="73">
        <f t="shared" si="23"/>
        <v>1</v>
      </c>
      <c r="Q336" s="73" t="s">
        <v>1434</v>
      </c>
    </row>
    <row r="337" spans="1:17" x14ac:dyDescent="0.25">
      <c r="A337" s="72" t="s">
        <v>1938</v>
      </c>
      <c r="B337" s="72" t="s">
        <v>2039</v>
      </c>
      <c r="C337" s="73" t="s">
        <v>1</v>
      </c>
      <c r="D337" s="72" t="s">
        <v>2566</v>
      </c>
      <c r="E337" s="9">
        <v>1</v>
      </c>
      <c r="F337" s="10">
        <v>11</v>
      </c>
      <c r="G337" s="9">
        <v>0</v>
      </c>
      <c r="H337" s="10">
        <v>0</v>
      </c>
      <c r="I337" s="10">
        <v>11</v>
      </c>
      <c r="J337" s="11">
        <f t="shared" si="20"/>
        <v>1</v>
      </c>
      <c r="K337" s="73" t="s">
        <v>1434</v>
      </c>
      <c r="L337" s="73">
        <f t="shared" si="21"/>
        <v>1</v>
      </c>
      <c r="M337" s="73" t="s">
        <v>1434</v>
      </c>
      <c r="N337" s="73">
        <f t="shared" si="22"/>
        <v>1</v>
      </c>
      <c r="O337" s="73" t="s">
        <v>1434</v>
      </c>
      <c r="P337" s="73">
        <f t="shared" si="23"/>
        <v>1</v>
      </c>
      <c r="Q337" s="73" t="s">
        <v>1434</v>
      </c>
    </row>
    <row r="338" spans="1:17" x14ac:dyDescent="0.25">
      <c r="A338" s="72" t="s">
        <v>1938</v>
      </c>
      <c r="B338" s="72" t="s">
        <v>2039</v>
      </c>
      <c r="C338" s="73" t="s">
        <v>1</v>
      </c>
      <c r="D338" s="72" t="s">
        <v>2567</v>
      </c>
      <c r="E338" s="9">
        <v>1</v>
      </c>
      <c r="F338" s="10">
        <v>11</v>
      </c>
      <c r="G338" s="9">
        <v>0</v>
      </c>
      <c r="H338" s="10">
        <v>0</v>
      </c>
      <c r="I338" s="10">
        <v>11</v>
      </c>
      <c r="J338" s="11">
        <f t="shared" si="20"/>
        <v>1</v>
      </c>
      <c r="K338" s="73" t="s">
        <v>1434</v>
      </c>
      <c r="L338" s="73">
        <f t="shared" si="21"/>
        <v>1</v>
      </c>
      <c r="M338" s="73" t="s">
        <v>1434</v>
      </c>
      <c r="N338" s="73">
        <f t="shared" si="22"/>
        <v>1</v>
      </c>
      <c r="O338" s="73" t="s">
        <v>1434</v>
      </c>
      <c r="P338" s="73">
        <f t="shared" si="23"/>
        <v>1</v>
      </c>
      <c r="Q338" s="73" t="s">
        <v>1434</v>
      </c>
    </row>
    <row r="339" spans="1:17" x14ac:dyDescent="0.25">
      <c r="A339" s="72" t="s">
        <v>1938</v>
      </c>
      <c r="B339" s="72" t="s">
        <v>2039</v>
      </c>
      <c r="C339" s="73" t="s">
        <v>1</v>
      </c>
      <c r="D339" s="72" t="s">
        <v>2568</v>
      </c>
      <c r="E339" s="9">
        <v>0.54549999999999998</v>
      </c>
      <c r="F339" s="10">
        <v>6</v>
      </c>
      <c r="G339" s="9">
        <v>0.45450000000000002</v>
      </c>
      <c r="H339" s="10">
        <v>5</v>
      </c>
      <c r="I339" s="10">
        <v>11</v>
      </c>
      <c r="J339" s="11">
        <f t="shared" si="20"/>
        <v>0</v>
      </c>
      <c r="K339" s="73" t="s">
        <v>1929</v>
      </c>
      <c r="L339" s="73">
        <f t="shared" si="21"/>
        <v>0</v>
      </c>
      <c r="M339" s="73" t="s">
        <v>1929</v>
      </c>
      <c r="N339" s="73">
        <f t="shared" si="22"/>
        <v>0</v>
      </c>
      <c r="O339" s="73" t="s">
        <v>1929</v>
      </c>
      <c r="P339" s="73">
        <f t="shared" si="23"/>
        <v>0</v>
      </c>
      <c r="Q339" s="73" t="s">
        <v>1929</v>
      </c>
    </row>
    <row r="340" spans="1:17" x14ac:dyDescent="0.25">
      <c r="A340" s="72" t="s">
        <v>1938</v>
      </c>
      <c r="B340" s="72" t="s">
        <v>2042</v>
      </c>
      <c r="C340" s="73" t="s">
        <v>1</v>
      </c>
      <c r="D340" s="72" t="s">
        <v>2569</v>
      </c>
      <c r="E340" s="9">
        <v>1</v>
      </c>
      <c r="F340" s="10">
        <v>11</v>
      </c>
      <c r="G340" s="9">
        <v>0</v>
      </c>
      <c r="H340" s="10">
        <v>0</v>
      </c>
      <c r="I340" s="10">
        <v>11</v>
      </c>
      <c r="J340" s="11">
        <f t="shared" si="20"/>
        <v>1</v>
      </c>
      <c r="K340" s="73" t="s">
        <v>1434</v>
      </c>
      <c r="L340" s="73">
        <f t="shared" si="21"/>
        <v>1</v>
      </c>
      <c r="M340" s="73" t="s">
        <v>1434</v>
      </c>
      <c r="N340" s="73">
        <f t="shared" si="22"/>
        <v>1</v>
      </c>
      <c r="O340" s="73" t="s">
        <v>1434</v>
      </c>
      <c r="P340" s="73">
        <f t="shared" si="23"/>
        <v>1</v>
      </c>
      <c r="Q340" s="73" t="s">
        <v>1434</v>
      </c>
    </row>
    <row r="341" spans="1:17" x14ac:dyDescent="0.25">
      <c r="A341" s="72" t="s">
        <v>1938</v>
      </c>
      <c r="B341" s="72" t="s">
        <v>2042</v>
      </c>
      <c r="C341" s="73" t="s">
        <v>1</v>
      </c>
      <c r="D341" s="72" t="s">
        <v>2570</v>
      </c>
      <c r="E341" s="9">
        <v>1</v>
      </c>
      <c r="F341" s="10">
        <v>11</v>
      </c>
      <c r="G341" s="9">
        <v>0</v>
      </c>
      <c r="H341" s="10">
        <v>0</v>
      </c>
      <c r="I341" s="10">
        <v>11</v>
      </c>
      <c r="J341" s="11">
        <f t="shared" si="20"/>
        <v>1</v>
      </c>
      <c r="K341" s="73" t="s">
        <v>1434</v>
      </c>
      <c r="L341" s="73">
        <f t="shared" si="21"/>
        <v>1</v>
      </c>
      <c r="M341" s="73" t="s">
        <v>1434</v>
      </c>
      <c r="N341" s="73">
        <f t="shared" si="22"/>
        <v>1</v>
      </c>
      <c r="O341" s="73" t="s">
        <v>1434</v>
      </c>
      <c r="P341" s="73">
        <f t="shared" si="23"/>
        <v>1</v>
      </c>
      <c r="Q341" s="73" t="s">
        <v>1434</v>
      </c>
    </row>
    <row r="342" spans="1:17" x14ac:dyDescent="0.25">
      <c r="A342" s="72" t="s">
        <v>1938</v>
      </c>
      <c r="B342" s="72" t="s">
        <v>2042</v>
      </c>
      <c r="C342" s="73" t="s">
        <v>1</v>
      </c>
      <c r="D342" s="72" t="s">
        <v>2571</v>
      </c>
      <c r="E342" s="9">
        <v>1</v>
      </c>
      <c r="F342" s="10">
        <v>11</v>
      </c>
      <c r="G342" s="9">
        <v>0</v>
      </c>
      <c r="H342" s="10">
        <v>0</v>
      </c>
      <c r="I342" s="10">
        <v>11</v>
      </c>
      <c r="J342" s="11">
        <f t="shared" si="20"/>
        <v>1</v>
      </c>
      <c r="K342" s="73" t="s">
        <v>1434</v>
      </c>
      <c r="L342" s="73">
        <f t="shared" si="21"/>
        <v>1</v>
      </c>
      <c r="M342" s="73" t="s">
        <v>1434</v>
      </c>
      <c r="N342" s="73">
        <f t="shared" si="22"/>
        <v>1</v>
      </c>
      <c r="O342" s="73" t="s">
        <v>1434</v>
      </c>
      <c r="P342" s="73">
        <f t="shared" si="23"/>
        <v>1</v>
      </c>
      <c r="Q342" s="73" t="s">
        <v>1434</v>
      </c>
    </row>
    <row r="343" spans="1:17" x14ac:dyDescent="0.25">
      <c r="A343" s="72" t="s">
        <v>1938</v>
      </c>
      <c r="B343" s="72" t="s">
        <v>2042</v>
      </c>
      <c r="C343" s="73" t="s">
        <v>1</v>
      </c>
      <c r="D343" s="72" t="s">
        <v>2572</v>
      </c>
      <c r="E343" s="9">
        <v>0.54549999999999998</v>
      </c>
      <c r="F343" s="10">
        <v>6</v>
      </c>
      <c r="G343" s="9">
        <v>0.45450000000000002</v>
      </c>
      <c r="H343" s="10">
        <v>5</v>
      </c>
      <c r="I343" s="10">
        <v>11</v>
      </c>
      <c r="J343" s="11">
        <f t="shared" si="20"/>
        <v>0</v>
      </c>
      <c r="K343" s="73" t="s">
        <v>1929</v>
      </c>
      <c r="L343" s="73">
        <f t="shared" si="21"/>
        <v>0</v>
      </c>
      <c r="M343" s="73" t="s">
        <v>1929</v>
      </c>
      <c r="N343" s="73">
        <f t="shared" si="22"/>
        <v>0</v>
      </c>
      <c r="O343" s="73" t="s">
        <v>1929</v>
      </c>
      <c r="P343" s="73">
        <f t="shared" si="23"/>
        <v>0</v>
      </c>
      <c r="Q343" s="73" t="s">
        <v>1929</v>
      </c>
    </row>
    <row r="344" spans="1:17" x14ac:dyDescent="0.25">
      <c r="A344" s="72" t="s">
        <v>1938</v>
      </c>
      <c r="B344" s="72" t="s">
        <v>2042</v>
      </c>
      <c r="C344" s="73" t="s">
        <v>1</v>
      </c>
      <c r="D344" s="72" t="s">
        <v>2573</v>
      </c>
      <c r="E344" s="9">
        <v>1</v>
      </c>
      <c r="F344" s="10">
        <v>10</v>
      </c>
      <c r="G344" s="9">
        <v>0</v>
      </c>
      <c r="H344" s="10">
        <v>0</v>
      </c>
      <c r="I344" s="10">
        <v>10</v>
      </c>
      <c r="J344" s="11">
        <f t="shared" si="20"/>
        <v>1</v>
      </c>
      <c r="K344" s="73" t="s">
        <v>1434</v>
      </c>
      <c r="L344" s="73">
        <f t="shared" si="21"/>
        <v>1</v>
      </c>
      <c r="M344" s="73" t="s">
        <v>1434</v>
      </c>
      <c r="N344" s="73">
        <f t="shared" si="22"/>
        <v>1</v>
      </c>
      <c r="O344" s="73" t="s">
        <v>1434</v>
      </c>
      <c r="P344" s="73">
        <f t="shared" si="23"/>
        <v>1</v>
      </c>
      <c r="Q344" s="73" t="s">
        <v>1434</v>
      </c>
    </row>
    <row r="345" spans="1:17" x14ac:dyDescent="0.25">
      <c r="A345" s="72" t="s">
        <v>1938</v>
      </c>
      <c r="B345" s="72" t="s">
        <v>2230</v>
      </c>
      <c r="C345" s="73" t="s">
        <v>1</v>
      </c>
      <c r="D345" s="72" t="s">
        <v>2574</v>
      </c>
      <c r="E345" s="9">
        <v>1</v>
      </c>
      <c r="F345" s="10">
        <v>11</v>
      </c>
      <c r="G345" s="9">
        <v>0</v>
      </c>
      <c r="H345" s="10">
        <v>0</v>
      </c>
      <c r="I345" s="10">
        <v>11</v>
      </c>
      <c r="J345" s="11">
        <f t="shared" si="20"/>
        <v>1</v>
      </c>
      <c r="K345" s="73" t="s">
        <v>1434</v>
      </c>
      <c r="L345" s="73">
        <f t="shared" si="21"/>
        <v>1</v>
      </c>
      <c r="M345" s="73" t="s">
        <v>1434</v>
      </c>
      <c r="N345" s="73">
        <f t="shared" si="22"/>
        <v>1</v>
      </c>
      <c r="O345" s="73" t="s">
        <v>1434</v>
      </c>
      <c r="P345" s="73">
        <f t="shared" si="23"/>
        <v>1</v>
      </c>
      <c r="Q345" s="73" t="s">
        <v>1434</v>
      </c>
    </row>
    <row r="346" spans="1:17" x14ac:dyDescent="0.25">
      <c r="A346" s="72" t="s">
        <v>1938</v>
      </c>
      <c r="B346" s="72" t="s">
        <v>2230</v>
      </c>
      <c r="C346" s="73" t="s">
        <v>1</v>
      </c>
      <c r="D346" s="72" t="s">
        <v>2575</v>
      </c>
      <c r="E346" s="9">
        <v>0.81820000000000004</v>
      </c>
      <c r="F346" s="10">
        <v>9</v>
      </c>
      <c r="G346" s="9">
        <v>0.18179999999999999</v>
      </c>
      <c r="H346" s="10">
        <v>2</v>
      </c>
      <c r="I346" s="10">
        <v>11</v>
      </c>
      <c r="J346" s="11">
        <f t="shared" si="20"/>
        <v>1</v>
      </c>
      <c r="K346" s="73" t="s">
        <v>1434</v>
      </c>
      <c r="L346" s="73">
        <f t="shared" si="21"/>
        <v>1</v>
      </c>
      <c r="M346" s="73" t="s">
        <v>1434</v>
      </c>
      <c r="N346" s="73">
        <f t="shared" si="22"/>
        <v>0</v>
      </c>
      <c r="O346" s="73" t="s">
        <v>1929</v>
      </c>
      <c r="P346" s="73">
        <f t="shared" si="23"/>
        <v>0</v>
      </c>
      <c r="Q346" s="73" t="s">
        <v>1929</v>
      </c>
    </row>
    <row r="347" spans="1:17" x14ac:dyDescent="0.25">
      <c r="A347" s="72" t="s">
        <v>1938</v>
      </c>
      <c r="B347" s="72" t="s">
        <v>2230</v>
      </c>
      <c r="C347" s="73" t="s">
        <v>1</v>
      </c>
      <c r="D347" s="72" t="s">
        <v>2576</v>
      </c>
      <c r="E347" s="9">
        <v>0.81820000000000004</v>
      </c>
      <c r="F347" s="10">
        <v>9</v>
      </c>
      <c r="G347" s="9">
        <v>0.18179999999999999</v>
      </c>
      <c r="H347" s="10">
        <v>2</v>
      </c>
      <c r="I347" s="10">
        <v>11</v>
      </c>
      <c r="J347" s="11">
        <f t="shared" si="20"/>
        <v>1</v>
      </c>
      <c r="K347" s="73" t="s">
        <v>1434</v>
      </c>
      <c r="L347" s="73">
        <f t="shared" si="21"/>
        <v>1</v>
      </c>
      <c r="M347" s="73" t="s">
        <v>1434</v>
      </c>
      <c r="N347" s="73">
        <f t="shared" si="22"/>
        <v>0</v>
      </c>
      <c r="O347" s="73" t="s">
        <v>1929</v>
      </c>
      <c r="P347" s="73">
        <f t="shared" si="23"/>
        <v>0</v>
      </c>
      <c r="Q347" s="73" t="s">
        <v>1929</v>
      </c>
    </row>
    <row r="348" spans="1:17" x14ac:dyDescent="0.25">
      <c r="A348" s="72" t="s">
        <v>1938</v>
      </c>
      <c r="B348" s="72" t="s">
        <v>2044</v>
      </c>
      <c r="C348" s="73" t="s">
        <v>1</v>
      </c>
      <c r="D348" s="72" t="s">
        <v>2577</v>
      </c>
      <c r="E348" s="9">
        <v>0.81820000000000004</v>
      </c>
      <c r="F348" s="10">
        <v>9</v>
      </c>
      <c r="G348" s="9">
        <v>0.18179999999999999</v>
      </c>
      <c r="H348" s="10">
        <v>2</v>
      </c>
      <c r="I348" s="10">
        <v>11</v>
      </c>
      <c r="J348" s="11">
        <f t="shared" si="20"/>
        <v>1</v>
      </c>
      <c r="K348" s="73" t="s">
        <v>1434</v>
      </c>
      <c r="L348" s="73">
        <f t="shared" si="21"/>
        <v>1</v>
      </c>
      <c r="M348" s="73" t="s">
        <v>1434</v>
      </c>
      <c r="N348" s="73">
        <f t="shared" si="22"/>
        <v>0</v>
      </c>
      <c r="O348" s="73" t="s">
        <v>1929</v>
      </c>
      <c r="P348" s="73">
        <f t="shared" si="23"/>
        <v>0</v>
      </c>
      <c r="Q348" s="73" t="s">
        <v>1929</v>
      </c>
    </row>
    <row r="349" spans="1:17" x14ac:dyDescent="0.25">
      <c r="A349" s="72" t="s">
        <v>1938</v>
      </c>
      <c r="B349" s="72" t="s">
        <v>2044</v>
      </c>
      <c r="C349" s="73" t="s">
        <v>1</v>
      </c>
      <c r="D349" s="72" t="s">
        <v>2578</v>
      </c>
      <c r="E349" s="9">
        <v>0.81820000000000004</v>
      </c>
      <c r="F349" s="10">
        <v>9</v>
      </c>
      <c r="G349" s="9">
        <v>0.18179999999999999</v>
      </c>
      <c r="H349" s="10">
        <v>2</v>
      </c>
      <c r="I349" s="10">
        <v>11</v>
      </c>
      <c r="J349" s="11">
        <f t="shared" si="20"/>
        <v>1</v>
      </c>
      <c r="K349" s="73" t="s">
        <v>1434</v>
      </c>
      <c r="L349" s="73">
        <f t="shared" si="21"/>
        <v>1</v>
      </c>
      <c r="M349" s="73" t="s">
        <v>1434</v>
      </c>
      <c r="N349" s="73">
        <f t="shared" si="22"/>
        <v>0</v>
      </c>
      <c r="O349" s="73" t="s">
        <v>1929</v>
      </c>
      <c r="P349" s="73">
        <f t="shared" si="23"/>
        <v>0</v>
      </c>
      <c r="Q349" s="73" t="s">
        <v>1929</v>
      </c>
    </row>
    <row r="350" spans="1:17" x14ac:dyDescent="0.25">
      <c r="A350" s="72" t="s">
        <v>1938</v>
      </c>
      <c r="B350" s="72" t="s">
        <v>2044</v>
      </c>
      <c r="C350" s="73" t="s">
        <v>1</v>
      </c>
      <c r="D350" s="72" t="s">
        <v>2579</v>
      </c>
      <c r="E350" s="9">
        <v>0.90910000000000002</v>
      </c>
      <c r="F350" s="10">
        <v>10</v>
      </c>
      <c r="G350" s="9">
        <v>9.0899999999999995E-2</v>
      </c>
      <c r="H350" s="10">
        <v>1</v>
      </c>
      <c r="I350" s="10">
        <v>11</v>
      </c>
      <c r="J350" s="11">
        <f t="shared" si="20"/>
        <v>1</v>
      </c>
      <c r="K350" s="73" t="s">
        <v>1434</v>
      </c>
      <c r="L350" s="73">
        <f t="shared" si="21"/>
        <v>1</v>
      </c>
      <c r="M350" s="73" t="s">
        <v>1434</v>
      </c>
      <c r="N350" s="73">
        <f t="shared" si="22"/>
        <v>1</v>
      </c>
      <c r="O350" s="73" t="s">
        <v>1434</v>
      </c>
      <c r="P350" s="73">
        <f t="shared" si="23"/>
        <v>0</v>
      </c>
      <c r="Q350" s="73" t="s">
        <v>1929</v>
      </c>
    </row>
    <row r="351" spans="1:17" x14ac:dyDescent="0.25">
      <c r="A351" s="72" t="s">
        <v>1938</v>
      </c>
      <c r="B351" s="72" t="s">
        <v>2044</v>
      </c>
      <c r="C351" s="73" t="s">
        <v>1</v>
      </c>
      <c r="D351" s="72" t="s">
        <v>2580</v>
      </c>
      <c r="E351" s="9">
        <v>0.72729999999999995</v>
      </c>
      <c r="F351" s="10">
        <v>8</v>
      </c>
      <c r="G351" s="9">
        <v>0.2727</v>
      </c>
      <c r="H351" s="10">
        <v>3</v>
      </c>
      <c r="I351" s="10">
        <v>11</v>
      </c>
      <c r="J351" s="11">
        <f t="shared" si="20"/>
        <v>1</v>
      </c>
      <c r="K351" s="73" t="s">
        <v>1434</v>
      </c>
      <c r="L351" s="73">
        <f t="shared" si="21"/>
        <v>0</v>
      </c>
      <c r="M351" s="73" t="s">
        <v>1929</v>
      </c>
      <c r="N351" s="73">
        <f t="shared" si="22"/>
        <v>0</v>
      </c>
      <c r="O351" s="73" t="s">
        <v>1929</v>
      </c>
      <c r="P351" s="73">
        <f t="shared" si="23"/>
        <v>0</v>
      </c>
      <c r="Q351" s="73" t="s">
        <v>1929</v>
      </c>
    </row>
    <row r="352" spans="1:17" x14ac:dyDescent="0.25">
      <c r="A352" s="72" t="s">
        <v>1938</v>
      </c>
      <c r="B352" s="72" t="s">
        <v>2044</v>
      </c>
      <c r="C352" s="73" t="s">
        <v>1</v>
      </c>
      <c r="D352" s="72" t="s">
        <v>2581</v>
      </c>
      <c r="E352" s="9">
        <v>0.90910000000000002</v>
      </c>
      <c r="F352" s="10">
        <v>10</v>
      </c>
      <c r="G352" s="9">
        <v>9.0899999999999995E-2</v>
      </c>
      <c r="H352" s="10">
        <v>1</v>
      </c>
      <c r="I352" s="10">
        <v>11</v>
      </c>
      <c r="J352" s="11">
        <f t="shared" si="20"/>
        <v>1</v>
      </c>
      <c r="K352" s="73" t="s">
        <v>1434</v>
      </c>
      <c r="L352" s="73">
        <f t="shared" si="21"/>
        <v>1</v>
      </c>
      <c r="M352" s="73" t="s">
        <v>1434</v>
      </c>
      <c r="N352" s="73">
        <f t="shared" si="22"/>
        <v>1</v>
      </c>
      <c r="O352" s="73" t="s">
        <v>1434</v>
      </c>
      <c r="P352" s="73">
        <f t="shared" si="23"/>
        <v>0</v>
      </c>
      <c r="Q352" s="73" t="s">
        <v>1929</v>
      </c>
    </row>
    <row r="353" spans="1:17" x14ac:dyDescent="0.25">
      <c r="A353" s="72" t="s">
        <v>1938</v>
      </c>
      <c r="B353" s="72" t="s">
        <v>2044</v>
      </c>
      <c r="C353" s="73" t="s">
        <v>1</v>
      </c>
      <c r="D353" s="72" t="s">
        <v>2582</v>
      </c>
      <c r="E353" s="9">
        <v>0.81820000000000004</v>
      </c>
      <c r="F353" s="10">
        <v>9</v>
      </c>
      <c r="G353" s="9">
        <v>0.18179999999999999</v>
      </c>
      <c r="H353" s="10">
        <v>2</v>
      </c>
      <c r="I353" s="10">
        <v>11</v>
      </c>
      <c r="J353" s="11">
        <f t="shared" si="20"/>
        <v>1</v>
      </c>
      <c r="K353" s="73" t="s">
        <v>1434</v>
      </c>
      <c r="L353" s="73">
        <f t="shared" si="21"/>
        <v>1</v>
      </c>
      <c r="M353" s="73" t="s">
        <v>1434</v>
      </c>
      <c r="N353" s="73">
        <f t="shared" si="22"/>
        <v>0</v>
      </c>
      <c r="O353" s="73" t="s">
        <v>1929</v>
      </c>
      <c r="P353" s="73">
        <f t="shared" si="23"/>
        <v>0</v>
      </c>
      <c r="Q353" s="73" t="s">
        <v>1929</v>
      </c>
    </row>
    <row r="354" spans="1:17" x14ac:dyDescent="0.25">
      <c r="A354" s="72" t="s">
        <v>1938</v>
      </c>
      <c r="B354" s="72" t="s">
        <v>2044</v>
      </c>
      <c r="C354" s="73" t="s">
        <v>1</v>
      </c>
      <c r="D354" s="72" t="s">
        <v>2583</v>
      </c>
      <c r="E354" s="9">
        <v>1</v>
      </c>
      <c r="F354" s="10">
        <v>11</v>
      </c>
      <c r="G354" s="9">
        <v>0</v>
      </c>
      <c r="H354" s="10">
        <v>0</v>
      </c>
      <c r="I354" s="10">
        <v>11</v>
      </c>
      <c r="J354" s="11">
        <f t="shared" si="20"/>
        <v>1</v>
      </c>
      <c r="K354" s="73" t="s">
        <v>1434</v>
      </c>
      <c r="L354" s="73">
        <f t="shared" si="21"/>
        <v>1</v>
      </c>
      <c r="M354" s="73" t="s">
        <v>1434</v>
      </c>
      <c r="N354" s="73">
        <f t="shared" si="22"/>
        <v>1</v>
      </c>
      <c r="O354" s="73" t="s">
        <v>1434</v>
      </c>
      <c r="P354" s="73">
        <f t="shared" si="23"/>
        <v>1</v>
      </c>
      <c r="Q354" s="73" t="s">
        <v>1434</v>
      </c>
    </row>
    <row r="355" spans="1:17" x14ac:dyDescent="0.25">
      <c r="A355" s="72" t="s">
        <v>1938</v>
      </c>
      <c r="B355" s="72" t="s">
        <v>2044</v>
      </c>
      <c r="C355" s="73" t="s">
        <v>1</v>
      </c>
      <c r="D355" s="72" t="s">
        <v>2584</v>
      </c>
      <c r="E355" s="9">
        <v>0.72729999999999995</v>
      </c>
      <c r="F355" s="10">
        <v>8</v>
      </c>
      <c r="G355" s="9">
        <v>0.2727</v>
      </c>
      <c r="H355" s="10">
        <v>3</v>
      </c>
      <c r="I355" s="10">
        <v>11</v>
      </c>
      <c r="J355" s="11">
        <f t="shared" si="20"/>
        <v>1</v>
      </c>
      <c r="K355" s="73" t="s">
        <v>1434</v>
      </c>
      <c r="L355" s="73">
        <f t="shared" si="21"/>
        <v>0</v>
      </c>
      <c r="M355" s="73" t="s">
        <v>1929</v>
      </c>
      <c r="N355" s="73">
        <f t="shared" si="22"/>
        <v>0</v>
      </c>
      <c r="O355" s="73" t="s">
        <v>1929</v>
      </c>
      <c r="P355" s="73">
        <f t="shared" si="23"/>
        <v>0</v>
      </c>
      <c r="Q355" s="73" t="s">
        <v>1929</v>
      </c>
    </row>
    <row r="356" spans="1:17" x14ac:dyDescent="0.25">
      <c r="A356" s="72" t="s">
        <v>1938</v>
      </c>
      <c r="B356" s="72" t="s">
        <v>2044</v>
      </c>
      <c r="C356" s="73" t="s">
        <v>1</v>
      </c>
      <c r="D356" s="72" t="s">
        <v>2585</v>
      </c>
      <c r="E356" s="9">
        <v>0.90910000000000002</v>
      </c>
      <c r="F356" s="10">
        <v>10</v>
      </c>
      <c r="G356" s="9">
        <v>9.0899999999999995E-2</v>
      </c>
      <c r="H356" s="10">
        <v>1</v>
      </c>
      <c r="I356" s="10">
        <v>11</v>
      </c>
      <c r="J356" s="11">
        <f t="shared" si="20"/>
        <v>1</v>
      </c>
      <c r="K356" s="73" t="s">
        <v>1434</v>
      </c>
      <c r="L356" s="73">
        <f t="shared" si="21"/>
        <v>1</v>
      </c>
      <c r="M356" s="73" t="s">
        <v>1434</v>
      </c>
      <c r="N356" s="73">
        <f t="shared" si="22"/>
        <v>1</v>
      </c>
      <c r="O356" s="73" t="s">
        <v>1434</v>
      </c>
      <c r="P356" s="73">
        <f t="shared" si="23"/>
        <v>0</v>
      </c>
      <c r="Q356" s="73" t="s">
        <v>1929</v>
      </c>
    </row>
    <row r="357" spans="1:17" x14ac:dyDescent="0.25">
      <c r="A357" s="72" t="s">
        <v>1938</v>
      </c>
      <c r="B357" s="72" t="s">
        <v>2044</v>
      </c>
      <c r="C357" s="73" t="s">
        <v>1</v>
      </c>
      <c r="D357" s="72" t="s">
        <v>2586</v>
      </c>
      <c r="E357" s="9">
        <v>1</v>
      </c>
      <c r="F357" s="10">
        <v>11</v>
      </c>
      <c r="G357" s="9">
        <v>0</v>
      </c>
      <c r="H357" s="10">
        <v>0</v>
      </c>
      <c r="I357" s="10">
        <v>11</v>
      </c>
      <c r="J357" s="11">
        <f t="shared" si="20"/>
        <v>1</v>
      </c>
      <c r="K357" s="73" t="s">
        <v>1434</v>
      </c>
      <c r="L357" s="73">
        <f t="shared" si="21"/>
        <v>1</v>
      </c>
      <c r="M357" s="73" t="s">
        <v>1434</v>
      </c>
      <c r="N357" s="73">
        <f t="shared" si="22"/>
        <v>1</v>
      </c>
      <c r="O357" s="73" t="s">
        <v>1434</v>
      </c>
      <c r="P357" s="73">
        <f t="shared" si="23"/>
        <v>1</v>
      </c>
      <c r="Q357" s="73" t="s">
        <v>1434</v>
      </c>
    </row>
    <row r="358" spans="1:17" x14ac:dyDescent="0.25">
      <c r="A358" s="72" t="s">
        <v>1938</v>
      </c>
      <c r="B358" s="72" t="s">
        <v>2044</v>
      </c>
      <c r="C358" s="73" t="s">
        <v>1</v>
      </c>
      <c r="D358" s="72" t="s">
        <v>2587</v>
      </c>
      <c r="E358" s="9">
        <v>0.72729999999999995</v>
      </c>
      <c r="F358" s="10">
        <v>8</v>
      </c>
      <c r="G358" s="9">
        <v>0.2727</v>
      </c>
      <c r="H358" s="10">
        <v>3</v>
      </c>
      <c r="I358" s="10">
        <v>11</v>
      </c>
      <c r="J358" s="11">
        <f t="shared" si="20"/>
        <v>1</v>
      </c>
      <c r="K358" s="73" t="s">
        <v>1434</v>
      </c>
      <c r="L358" s="73">
        <f t="shared" si="21"/>
        <v>0</v>
      </c>
      <c r="M358" s="73" t="s">
        <v>1929</v>
      </c>
      <c r="N358" s="73">
        <f t="shared" si="22"/>
        <v>0</v>
      </c>
      <c r="O358" s="73" t="s">
        <v>1929</v>
      </c>
      <c r="P358" s="73">
        <f t="shared" si="23"/>
        <v>0</v>
      </c>
      <c r="Q358" s="73" t="s">
        <v>1929</v>
      </c>
    </row>
    <row r="359" spans="1:17" x14ac:dyDescent="0.25">
      <c r="A359" s="72" t="s">
        <v>1938</v>
      </c>
      <c r="B359" s="72" t="s">
        <v>2044</v>
      </c>
      <c r="C359" s="73" t="s">
        <v>1</v>
      </c>
      <c r="D359" s="72" t="s">
        <v>2588</v>
      </c>
      <c r="E359" s="9">
        <v>0.2727</v>
      </c>
      <c r="F359" s="10">
        <v>3</v>
      </c>
      <c r="G359" s="9">
        <v>0.72729999999999995</v>
      </c>
      <c r="H359" s="10">
        <v>8</v>
      </c>
      <c r="I359" s="10">
        <v>11</v>
      </c>
      <c r="J359" s="11">
        <f t="shared" si="20"/>
        <v>0</v>
      </c>
      <c r="K359" s="73" t="s">
        <v>1929</v>
      </c>
      <c r="L359" s="73">
        <f t="shared" si="21"/>
        <v>0</v>
      </c>
      <c r="M359" s="73" t="s">
        <v>1929</v>
      </c>
      <c r="N359" s="73">
        <f t="shared" si="22"/>
        <v>0</v>
      </c>
      <c r="O359" s="73" t="s">
        <v>1929</v>
      </c>
      <c r="P359" s="73">
        <f t="shared" si="23"/>
        <v>0</v>
      </c>
      <c r="Q359" s="73" t="s">
        <v>1929</v>
      </c>
    </row>
    <row r="360" spans="1:17" x14ac:dyDescent="0.25">
      <c r="A360" s="72" t="s">
        <v>1938</v>
      </c>
      <c r="B360" s="72" t="s">
        <v>2048</v>
      </c>
      <c r="C360" s="73" t="s">
        <v>1</v>
      </c>
      <c r="D360" s="72" t="s">
        <v>2589</v>
      </c>
      <c r="E360" s="9">
        <v>0.90910000000000002</v>
      </c>
      <c r="F360" s="10">
        <v>10</v>
      </c>
      <c r="G360" s="9">
        <v>9.0899999999999995E-2</v>
      </c>
      <c r="H360" s="10">
        <v>1</v>
      </c>
      <c r="I360" s="10">
        <v>11</v>
      </c>
      <c r="J360" s="11">
        <f t="shared" si="20"/>
        <v>1</v>
      </c>
      <c r="K360" s="73" t="s">
        <v>1434</v>
      </c>
      <c r="L360" s="73">
        <f t="shared" si="21"/>
        <v>1</v>
      </c>
      <c r="M360" s="73" t="s">
        <v>1434</v>
      </c>
      <c r="N360" s="73">
        <f t="shared" si="22"/>
        <v>1</v>
      </c>
      <c r="O360" s="73" t="s">
        <v>1434</v>
      </c>
      <c r="P360" s="73">
        <f t="shared" si="23"/>
        <v>0</v>
      </c>
      <c r="Q360" s="73" t="s">
        <v>1929</v>
      </c>
    </row>
    <row r="361" spans="1:17" x14ac:dyDescent="0.25">
      <c r="A361" s="72" t="s">
        <v>1938</v>
      </c>
      <c r="B361" s="72" t="s">
        <v>2048</v>
      </c>
      <c r="C361" s="73" t="s">
        <v>1</v>
      </c>
      <c r="D361" s="72" t="s">
        <v>2590</v>
      </c>
      <c r="E361" s="9">
        <v>1</v>
      </c>
      <c r="F361" s="10">
        <v>11</v>
      </c>
      <c r="G361" s="9">
        <v>0</v>
      </c>
      <c r="H361" s="10">
        <v>0</v>
      </c>
      <c r="I361" s="10">
        <v>11</v>
      </c>
      <c r="J361" s="11">
        <f t="shared" si="20"/>
        <v>1</v>
      </c>
      <c r="K361" s="73" t="s">
        <v>1434</v>
      </c>
      <c r="L361" s="73">
        <f t="shared" si="21"/>
        <v>1</v>
      </c>
      <c r="M361" s="73" t="s">
        <v>1434</v>
      </c>
      <c r="N361" s="73">
        <f t="shared" si="22"/>
        <v>1</v>
      </c>
      <c r="O361" s="73" t="s">
        <v>1434</v>
      </c>
      <c r="P361" s="73">
        <f t="shared" si="23"/>
        <v>1</v>
      </c>
      <c r="Q361" s="73" t="s">
        <v>1434</v>
      </c>
    </row>
    <row r="362" spans="1:17" x14ac:dyDescent="0.25">
      <c r="A362" s="72" t="s">
        <v>1938</v>
      </c>
      <c r="B362" s="72" t="s">
        <v>2048</v>
      </c>
      <c r="C362" s="73" t="s">
        <v>1</v>
      </c>
      <c r="D362" s="72" t="s">
        <v>2591</v>
      </c>
      <c r="E362" s="9">
        <v>0.81820000000000004</v>
      </c>
      <c r="F362" s="10">
        <v>9</v>
      </c>
      <c r="G362" s="9">
        <v>0.18179999999999999</v>
      </c>
      <c r="H362" s="10">
        <v>2</v>
      </c>
      <c r="I362" s="10">
        <v>11</v>
      </c>
      <c r="J362" s="11">
        <f t="shared" si="20"/>
        <v>1</v>
      </c>
      <c r="K362" s="73" t="s">
        <v>1434</v>
      </c>
      <c r="L362" s="73">
        <f t="shared" si="21"/>
        <v>1</v>
      </c>
      <c r="M362" s="73" t="s">
        <v>1434</v>
      </c>
      <c r="N362" s="73">
        <f t="shared" si="22"/>
        <v>0</v>
      </c>
      <c r="O362" s="73" t="s">
        <v>1929</v>
      </c>
      <c r="P362" s="73">
        <f t="shared" si="23"/>
        <v>0</v>
      </c>
      <c r="Q362" s="73" t="s">
        <v>1929</v>
      </c>
    </row>
    <row r="363" spans="1:17" x14ac:dyDescent="0.25">
      <c r="A363" s="72" t="s">
        <v>1938</v>
      </c>
      <c r="B363" s="72" t="s">
        <v>2048</v>
      </c>
      <c r="C363" s="73" t="s">
        <v>1</v>
      </c>
      <c r="D363" s="72" t="s">
        <v>2592</v>
      </c>
      <c r="E363" s="9">
        <v>0.72729999999999995</v>
      </c>
      <c r="F363" s="10">
        <v>8</v>
      </c>
      <c r="G363" s="9">
        <v>0.2727</v>
      </c>
      <c r="H363" s="10">
        <v>3</v>
      </c>
      <c r="I363" s="10">
        <v>11</v>
      </c>
      <c r="J363" s="11">
        <f t="shared" si="20"/>
        <v>1</v>
      </c>
      <c r="K363" s="73" t="s">
        <v>1434</v>
      </c>
      <c r="L363" s="73">
        <f t="shared" si="21"/>
        <v>0</v>
      </c>
      <c r="M363" s="73" t="s">
        <v>1929</v>
      </c>
      <c r="N363" s="73">
        <f t="shared" si="22"/>
        <v>0</v>
      </c>
      <c r="O363" s="73" t="s">
        <v>1929</v>
      </c>
      <c r="P363" s="73">
        <f t="shared" si="23"/>
        <v>0</v>
      </c>
      <c r="Q363" s="73" t="s">
        <v>1929</v>
      </c>
    </row>
    <row r="364" spans="1:17" x14ac:dyDescent="0.25">
      <c r="A364" s="72" t="s">
        <v>1938</v>
      </c>
      <c r="B364" s="72" t="s">
        <v>2048</v>
      </c>
      <c r="C364" s="73" t="s">
        <v>1</v>
      </c>
      <c r="D364" s="72" t="s">
        <v>2593</v>
      </c>
      <c r="E364" s="9">
        <v>1</v>
      </c>
      <c r="F364" s="10">
        <v>11</v>
      </c>
      <c r="G364" s="9">
        <v>0</v>
      </c>
      <c r="H364" s="10">
        <v>0</v>
      </c>
      <c r="I364" s="10">
        <v>11</v>
      </c>
      <c r="J364" s="11">
        <f t="shared" si="20"/>
        <v>1</v>
      </c>
      <c r="K364" s="73" t="s">
        <v>1434</v>
      </c>
      <c r="L364" s="73">
        <f t="shared" si="21"/>
        <v>1</v>
      </c>
      <c r="M364" s="73" t="s">
        <v>1434</v>
      </c>
      <c r="N364" s="73">
        <f t="shared" si="22"/>
        <v>1</v>
      </c>
      <c r="O364" s="73" t="s">
        <v>1434</v>
      </c>
      <c r="P364" s="73">
        <f t="shared" si="23"/>
        <v>1</v>
      </c>
      <c r="Q364" s="73" t="s">
        <v>1434</v>
      </c>
    </row>
    <row r="365" spans="1:17" x14ac:dyDescent="0.25">
      <c r="A365" s="72" t="s">
        <v>1938</v>
      </c>
      <c r="B365" s="72" t="s">
        <v>2048</v>
      </c>
      <c r="C365" s="73" t="s">
        <v>1</v>
      </c>
      <c r="D365" s="72" t="s">
        <v>2594</v>
      </c>
      <c r="E365" s="9">
        <v>0.72729999999999995</v>
      </c>
      <c r="F365" s="10">
        <v>8</v>
      </c>
      <c r="G365" s="9">
        <v>0.2727</v>
      </c>
      <c r="H365" s="10">
        <v>3</v>
      </c>
      <c r="I365" s="10">
        <v>11</v>
      </c>
      <c r="J365" s="11">
        <f t="shared" si="20"/>
        <v>1</v>
      </c>
      <c r="K365" s="73" t="s">
        <v>1434</v>
      </c>
      <c r="L365" s="73">
        <f t="shared" si="21"/>
        <v>0</v>
      </c>
      <c r="M365" s="73" t="s">
        <v>1929</v>
      </c>
      <c r="N365" s="73">
        <f t="shared" si="22"/>
        <v>0</v>
      </c>
      <c r="O365" s="73" t="s">
        <v>1929</v>
      </c>
      <c r="P365" s="73">
        <f t="shared" si="23"/>
        <v>0</v>
      </c>
      <c r="Q365" s="73" t="s">
        <v>1929</v>
      </c>
    </row>
    <row r="366" spans="1:17" x14ac:dyDescent="0.25">
      <c r="A366" s="72" t="s">
        <v>1938</v>
      </c>
      <c r="B366" s="72" t="s">
        <v>2048</v>
      </c>
      <c r="C366" s="73" t="s">
        <v>1</v>
      </c>
      <c r="D366" s="72" t="s">
        <v>2595</v>
      </c>
      <c r="E366" s="9">
        <v>0.45450000000000002</v>
      </c>
      <c r="F366" s="10">
        <v>5</v>
      </c>
      <c r="G366" s="9">
        <v>0.54549999999999998</v>
      </c>
      <c r="H366" s="10">
        <v>6</v>
      </c>
      <c r="I366" s="10">
        <v>11</v>
      </c>
      <c r="J366" s="11">
        <f t="shared" si="20"/>
        <v>0</v>
      </c>
      <c r="K366" s="73" t="s">
        <v>1929</v>
      </c>
      <c r="L366" s="73">
        <f t="shared" si="21"/>
        <v>0</v>
      </c>
      <c r="M366" s="73" t="s">
        <v>1929</v>
      </c>
      <c r="N366" s="73">
        <f t="shared" si="22"/>
        <v>0</v>
      </c>
      <c r="O366" s="73" t="s">
        <v>1929</v>
      </c>
      <c r="P366" s="73">
        <f t="shared" si="23"/>
        <v>0</v>
      </c>
      <c r="Q366" s="73" t="s">
        <v>1929</v>
      </c>
    </row>
    <row r="367" spans="1:17" x14ac:dyDescent="0.25">
      <c r="A367" s="72" t="s">
        <v>1938</v>
      </c>
      <c r="B367" s="72" t="s">
        <v>2052</v>
      </c>
      <c r="C367" s="73" t="s">
        <v>1</v>
      </c>
      <c r="D367" s="72" t="s">
        <v>2596</v>
      </c>
      <c r="E367" s="9">
        <v>1</v>
      </c>
      <c r="F367" s="10">
        <v>11</v>
      </c>
      <c r="G367" s="9">
        <v>0</v>
      </c>
      <c r="H367" s="10">
        <v>0</v>
      </c>
      <c r="I367" s="10">
        <v>11</v>
      </c>
      <c r="J367" s="11">
        <f t="shared" si="20"/>
        <v>1</v>
      </c>
      <c r="K367" s="73" t="s">
        <v>1434</v>
      </c>
      <c r="L367" s="73">
        <f t="shared" si="21"/>
        <v>1</v>
      </c>
      <c r="M367" s="73" t="s">
        <v>1434</v>
      </c>
      <c r="N367" s="73">
        <f t="shared" si="22"/>
        <v>1</v>
      </c>
      <c r="O367" s="73" t="s">
        <v>1434</v>
      </c>
      <c r="P367" s="73">
        <f t="shared" si="23"/>
        <v>1</v>
      </c>
      <c r="Q367" s="73" t="s">
        <v>1434</v>
      </c>
    </row>
    <row r="368" spans="1:17" x14ac:dyDescent="0.25">
      <c r="A368" s="72" t="s">
        <v>1938</v>
      </c>
      <c r="B368" s="72" t="s">
        <v>2052</v>
      </c>
      <c r="C368" s="73" t="s">
        <v>1</v>
      </c>
      <c r="D368" s="72" t="s">
        <v>2597</v>
      </c>
      <c r="E368" s="9">
        <v>1</v>
      </c>
      <c r="F368" s="10">
        <v>11</v>
      </c>
      <c r="G368" s="9">
        <v>0</v>
      </c>
      <c r="H368" s="10">
        <v>0</v>
      </c>
      <c r="I368" s="10">
        <v>11</v>
      </c>
      <c r="J368" s="11">
        <f t="shared" si="20"/>
        <v>1</v>
      </c>
      <c r="K368" s="73" t="s">
        <v>1434</v>
      </c>
      <c r="L368" s="73">
        <f t="shared" si="21"/>
        <v>1</v>
      </c>
      <c r="M368" s="73" t="s">
        <v>1434</v>
      </c>
      <c r="N368" s="73">
        <f t="shared" si="22"/>
        <v>1</v>
      </c>
      <c r="O368" s="73" t="s">
        <v>1434</v>
      </c>
      <c r="P368" s="73">
        <f t="shared" si="23"/>
        <v>1</v>
      </c>
      <c r="Q368" s="73" t="s">
        <v>1434</v>
      </c>
    </row>
    <row r="369" spans="1:17" x14ac:dyDescent="0.25">
      <c r="A369" s="72" t="s">
        <v>1938</v>
      </c>
      <c r="B369" s="72" t="s">
        <v>2052</v>
      </c>
      <c r="C369" s="73" t="s">
        <v>1</v>
      </c>
      <c r="D369" s="72" t="s">
        <v>2598</v>
      </c>
      <c r="E369" s="9">
        <v>0.90910000000000002</v>
      </c>
      <c r="F369" s="10">
        <v>10</v>
      </c>
      <c r="G369" s="9">
        <v>9.0899999999999995E-2</v>
      </c>
      <c r="H369" s="10">
        <v>1</v>
      </c>
      <c r="I369" s="10">
        <v>11</v>
      </c>
      <c r="J369" s="11">
        <f t="shared" si="20"/>
        <v>1</v>
      </c>
      <c r="K369" s="73" t="s">
        <v>1434</v>
      </c>
      <c r="L369" s="73">
        <f t="shared" si="21"/>
        <v>1</v>
      </c>
      <c r="M369" s="73" t="s">
        <v>1434</v>
      </c>
      <c r="N369" s="73">
        <f t="shared" si="22"/>
        <v>1</v>
      </c>
      <c r="O369" s="73" t="s">
        <v>1434</v>
      </c>
      <c r="P369" s="73">
        <f t="shared" si="23"/>
        <v>0</v>
      </c>
      <c r="Q369" s="73" t="s">
        <v>1929</v>
      </c>
    </row>
    <row r="370" spans="1:17" x14ac:dyDescent="0.25">
      <c r="A370" s="72" t="s">
        <v>1938</v>
      </c>
      <c r="B370" s="72" t="s">
        <v>2054</v>
      </c>
      <c r="C370" s="73" t="s">
        <v>1</v>
      </c>
      <c r="D370" s="72" t="s">
        <v>2599</v>
      </c>
      <c r="E370" s="9">
        <v>0.81820000000000004</v>
      </c>
      <c r="F370" s="10">
        <v>9</v>
      </c>
      <c r="G370" s="9">
        <v>0.18179999999999999</v>
      </c>
      <c r="H370" s="10">
        <v>2</v>
      </c>
      <c r="I370" s="10">
        <v>11</v>
      </c>
      <c r="J370" s="11">
        <f t="shared" si="20"/>
        <v>1</v>
      </c>
      <c r="K370" s="73" t="s">
        <v>1434</v>
      </c>
      <c r="L370" s="73">
        <f t="shared" si="21"/>
        <v>1</v>
      </c>
      <c r="M370" s="73" t="s">
        <v>1434</v>
      </c>
      <c r="N370" s="73">
        <f t="shared" si="22"/>
        <v>0</v>
      </c>
      <c r="O370" s="73" t="s">
        <v>1929</v>
      </c>
      <c r="P370" s="73">
        <f t="shared" si="23"/>
        <v>0</v>
      </c>
      <c r="Q370" s="73" t="s">
        <v>1929</v>
      </c>
    </row>
    <row r="371" spans="1:17" x14ac:dyDescent="0.25">
      <c r="A371" s="72" t="s">
        <v>1938</v>
      </c>
      <c r="B371" s="72" t="s">
        <v>2054</v>
      </c>
      <c r="C371" s="73" t="s">
        <v>1</v>
      </c>
      <c r="D371" s="72" t="s">
        <v>2600</v>
      </c>
      <c r="E371" s="9">
        <v>0.81820000000000004</v>
      </c>
      <c r="F371" s="10">
        <v>9</v>
      </c>
      <c r="G371" s="9">
        <v>0.18179999999999999</v>
      </c>
      <c r="H371" s="10">
        <v>2</v>
      </c>
      <c r="I371" s="10">
        <v>11</v>
      </c>
      <c r="J371" s="11">
        <f t="shared" si="20"/>
        <v>1</v>
      </c>
      <c r="K371" s="73" t="s">
        <v>1434</v>
      </c>
      <c r="L371" s="73">
        <f t="shared" si="21"/>
        <v>1</v>
      </c>
      <c r="M371" s="73" t="s">
        <v>1434</v>
      </c>
      <c r="N371" s="73">
        <f t="shared" si="22"/>
        <v>0</v>
      </c>
      <c r="O371" s="73" t="s">
        <v>1929</v>
      </c>
      <c r="P371" s="73">
        <f t="shared" si="23"/>
        <v>0</v>
      </c>
      <c r="Q371" s="73" t="s">
        <v>1929</v>
      </c>
    </row>
    <row r="372" spans="1:17" x14ac:dyDescent="0.25">
      <c r="A372" s="72" t="s">
        <v>1938</v>
      </c>
      <c r="B372" s="72" t="s">
        <v>2054</v>
      </c>
      <c r="C372" s="73" t="s">
        <v>1</v>
      </c>
      <c r="D372" s="72" t="s">
        <v>2601</v>
      </c>
      <c r="E372" s="9">
        <v>0.72729999999999995</v>
      </c>
      <c r="F372" s="10">
        <v>8</v>
      </c>
      <c r="G372" s="9">
        <v>0.2727</v>
      </c>
      <c r="H372" s="10">
        <v>3</v>
      </c>
      <c r="I372" s="10">
        <v>11</v>
      </c>
      <c r="J372" s="11">
        <f t="shared" si="20"/>
        <v>1</v>
      </c>
      <c r="K372" s="73" t="s">
        <v>1434</v>
      </c>
      <c r="L372" s="73">
        <f t="shared" si="21"/>
        <v>0</v>
      </c>
      <c r="M372" s="73" t="s">
        <v>1929</v>
      </c>
      <c r="N372" s="73">
        <f t="shared" si="22"/>
        <v>0</v>
      </c>
      <c r="O372" s="73" t="s">
        <v>1929</v>
      </c>
      <c r="P372" s="73">
        <f t="shared" si="23"/>
        <v>0</v>
      </c>
      <c r="Q372" s="73" t="s">
        <v>1929</v>
      </c>
    </row>
    <row r="373" spans="1:17" x14ac:dyDescent="0.25">
      <c r="A373" s="72" t="s">
        <v>1938</v>
      </c>
      <c r="B373" s="72" t="s">
        <v>2054</v>
      </c>
      <c r="C373" s="73" t="s">
        <v>1</v>
      </c>
      <c r="D373" s="72" t="s">
        <v>2602</v>
      </c>
      <c r="E373" s="9">
        <v>0.63639999999999997</v>
      </c>
      <c r="F373" s="10">
        <v>7</v>
      </c>
      <c r="G373" s="9">
        <v>0.36359999999999998</v>
      </c>
      <c r="H373" s="10">
        <v>4</v>
      </c>
      <c r="I373" s="10">
        <v>11</v>
      </c>
      <c r="J373" s="11">
        <f t="shared" si="20"/>
        <v>0</v>
      </c>
      <c r="K373" s="73" t="s">
        <v>1929</v>
      </c>
      <c r="L373" s="73">
        <f t="shared" si="21"/>
        <v>0</v>
      </c>
      <c r="M373" s="73" t="s">
        <v>1929</v>
      </c>
      <c r="N373" s="73">
        <f t="shared" si="22"/>
        <v>0</v>
      </c>
      <c r="O373" s="73" t="s">
        <v>1929</v>
      </c>
      <c r="P373" s="73">
        <f t="shared" si="23"/>
        <v>0</v>
      </c>
      <c r="Q373" s="73" t="s">
        <v>1929</v>
      </c>
    </row>
    <row r="374" spans="1:17" x14ac:dyDescent="0.25">
      <c r="A374" s="72" t="s">
        <v>1938</v>
      </c>
      <c r="B374" s="72" t="s">
        <v>2054</v>
      </c>
      <c r="C374" s="73" t="s">
        <v>1</v>
      </c>
      <c r="D374" s="72" t="s">
        <v>2603</v>
      </c>
      <c r="E374" s="9">
        <v>0.63639999999999997</v>
      </c>
      <c r="F374" s="10">
        <v>7</v>
      </c>
      <c r="G374" s="9">
        <v>0.36359999999999998</v>
      </c>
      <c r="H374" s="10">
        <v>4</v>
      </c>
      <c r="I374" s="10">
        <v>11</v>
      </c>
      <c r="J374" s="11">
        <f t="shared" si="20"/>
        <v>0</v>
      </c>
      <c r="K374" s="73" t="s">
        <v>1929</v>
      </c>
      <c r="L374" s="73">
        <f t="shared" si="21"/>
        <v>0</v>
      </c>
      <c r="M374" s="73" t="s">
        <v>1929</v>
      </c>
      <c r="N374" s="73">
        <f t="shared" si="22"/>
        <v>0</v>
      </c>
      <c r="O374" s="73" t="s">
        <v>1929</v>
      </c>
      <c r="P374" s="73">
        <f t="shared" si="23"/>
        <v>0</v>
      </c>
      <c r="Q374" s="73" t="s">
        <v>1929</v>
      </c>
    </row>
    <row r="375" spans="1:17" x14ac:dyDescent="0.25">
      <c r="A375" s="72" t="s">
        <v>1938</v>
      </c>
      <c r="B375" s="72" t="s">
        <v>2054</v>
      </c>
      <c r="C375" s="73" t="s">
        <v>1</v>
      </c>
      <c r="D375" s="72" t="s">
        <v>2604</v>
      </c>
      <c r="E375" s="9">
        <v>0.45450000000000002</v>
      </c>
      <c r="F375" s="10">
        <v>5</v>
      </c>
      <c r="G375" s="9">
        <v>0.54549999999999998</v>
      </c>
      <c r="H375" s="10">
        <v>6</v>
      </c>
      <c r="I375" s="10">
        <v>11</v>
      </c>
      <c r="J375" s="11">
        <f t="shared" si="20"/>
        <v>0</v>
      </c>
      <c r="K375" s="73" t="s">
        <v>1929</v>
      </c>
      <c r="L375" s="73">
        <f t="shared" si="21"/>
        <v>0</v>
      </c>
      <c r="M375" s="73" t="s">
        <v>1929</v>
      </c>
      <c r="N375" s="73">
        <f t="shared" si="22"/>
        <v>0</v>
      </c>
      <c r="O375" s="73" t="s">
        <v>1929</v>
      </c>
      <c r="P375" s="73">
        <f t="shared" si="23"/>
        <v>0</v>
      </c>
      <c r="Q375" s="73" t="s">
        <v>1929</v>
      </c>
    </row>
    <row r="376" spans="1:17" x14ac:dyDescent="0.25">
      <c r="A376" s="72" t="s">
        <v>1938</v>
      </c>
      <c r="B376" s="72" t="s">
        <v>2058</v>
      </c>
      <c r="C376" s="73" t="s">
        <v>1</v>
      </c>
      <c r="D376" s="72" t="s">
        <v>2605</v>
      </c>
      <c r="E376" s="9">
        <v>0.81820000000000004</v>
      </c>
      <c r="F376" s="10">
        <v>9</v>
      </c>
      <c r="G376" s="9">
        <v>0.18179999999999999</v>
      </c>
      <c r="H376" s="10">
        <v>2</v>
      </c>
      <c r="I376" s="10">
        <v>11</v>
      </c>
      <c r="J376" s="11">
        <f t="shared" si="20"/>
        <v>1</v>
      </c>
      <c r="K376" s="73" t="s">
        <v>1434</v>
      </c>
      <c r="L376" s="73">
        <f t="shared" si="21"/>
        <v>1</v>
      </c>
      <c r="M376" s="73" t="s">
        <v>1434</v>
      </c>
      <c r="N376" s="73">
        <f t="shared" si="22"/>
        <v>0</v>
      </c>
      <c r="O376" s="73" t="s">
        <v>1929</v>
      </c>
      <c r="P376" s="73">
        <f t="shared" si="23"/>
        <v>0</v>
      </c>
      <c r="Q376" s="73" t="s">
        <v>1929</v>
      </c>
    </row>
    <row r="377" spans="1:17" x14ac:dyDescent="0.25">
      <c r="A377" s="72" t="s">
        <v>1938</v>
      </c>
      <c r="B377" s="72" t="s">
        <v>2058</v>
      </c>
      <c r="C377" s="73" t="s">
        <v>1</v>
      </c>
      <c r="D377" s="72" t="s">
        <v>2606</v>
      </c>
      <c r="E377" s="9">
        <v>0.81820000000000004</v>
      </c>
      <c r="F377" s="10">
        <v>9</v>
      </c>
      <c r="G377" s="9">
        <v>0.18179999999999999</v>
      </c>
      <c r="H377" s="10">
        <v>2</v>
      </c>
      <c r="I377" s="10">
        <v>11</v>
      </c>
      <c r="J377" s="11">
        <f t="shared" si="20"/>
        <v>1</v>
      </c>
      <c r="K377" s="73" t="s">
        <v>1434</v>
      </c>
      <c r="L377" s="73">
        <f t="shared" si="21"/>
        <v>1</v>
      </c>
      <c r="M377" s="73" t="s">
        <v>1434</v>
      </c>
      <c r="N377" s="73">
        <f t="shared" si="22"/>
        <v>0</v>
      </c>
      <c r="O377" s="73" t="s">
        <v>1929</v>
      </c>
      <c r="P377" s="73">
        <f t="shared" si="23"/>
        <v>0</v>
      </c>
      <c r="Q377" s="73" t="s">
        <v>1929</v>
      </c>
    </row>
    <row r="378" spans="1:17" x14ac:dyDescent="0.25">
      <c r="A378" s="72" t="s">
        <v>1938</v>
      </c>
      <c r="B378" s="72" t="s">
        <v>2058</v>
      </c>
      <c r="C378" s="73" t="s">
        <v>1</v>
      </c>
      <c r="D378" s="72" t="s">
        <v>2607</v>
      </c>
      <c r="E378" s="9">
        <v>0.90910000000000002</v>
      </c>
      <c r="F378" s="10">
        <v>10</v>
      </c>
      <c r="G378" s="9">
        <v>9.0899999999999995E-2</v>
      </c>
      <c r="H378" s="10">
        <v>1</v>
      </c>
      <c r="I378" s="10">
        <v>11</v>
      </c>
      <c r="J378" s="11">
        <f t="shared" si="20"/>
        <v>1</v>
      </c>
      <c r="K378" s="73" t="s">
        <v>1434</v>
      </c>
      <c r="L378" s="73">
        <f t="shared" si="21"/>
        <v>1</v>
      </c>
      <c r="M378" s="73" t="s">
        <v>1434</v>
      </c>
      <c r="N378" s="73">
        <f t="shared" si="22"/>
        <v>1</v>
      </c>
      <c r="O378" s="73" t="s">
        <v>1434</v>
      </c>
      <c r="P378" s="73">
        <f t="shared" si="23"/>
        <v>0</v>
      </c>
      <c r="Q378" s="73" t="s">
        <v>1929</v>
      </c>
    </row>
    <row r="379" spans="1:17" x14ac:dyDescent="0.25">
      <c r="A379" s="72" t="s">
        <v>1938</v>
      </c>
      <c r="B379" s="72" t="s">
        <v>2058</v>
      </c>
      <c r="C379" s="73" t="s">
        <v>1</v>
      </c>
      <c r="D379" s="72" t="s">
        <v>2608</v>
      </c>
      <c r="E379" s="9">
        <v>0.90910000000000002</v>
      </c>
      <c r="F379" s="10">
        <v>10</v>
      </c>
      <c r="G379" s="9">
        <v>9.0899999999999995E-2</v>
      </c>
      <c r="H379" s="10">
        <v>1</v>
      </c>
      <c r="I379" s="10">
        <v>11</v>
      </c>
      <c r="J379" s="11">
        <f t="shared" si="20"/>
        <v>1</v>
      </c>
      <c r="K379" s="73" t="s">
        <v>1434</v>
      </c>
      <c r="L379" s="73">
        <f t="shared" si="21"/>
        <v>1</v>
      </c>
      <c r="M379" s="73" t="s">
        <v>1434</v>
      </c>
      <c r="N379" s="73">
        <f t="shared" si="22"/>
        <v>1</v>
      </c>
      <c r="O379" s="73" t="s">
        <v>1434</v>
      </c>
      <c r="P379" s="73">
        <f t="shared" si="23"/>
        <v>0</v>
      </c>
      <c r="Q379" s="73" t="s">
        <v>1929</v>
      </c>
    </row>
    <row r="380" spans="1:17" x14ac:dyDescent="0.25">
      <c r="A380" s="72" t="s">
        <v>1938</v>
      </c>
      <c r="B380" s="72" t="s">
        <v>2058</v>
      </c>
      <c r="C380" s="73" t="s">
        <v>1</v>
      </c>
      <c r="D380" s="72" t="s">
        <v>2609</v>
      </c>
      <c r="E380" s="9">
        <v>0.8</v>
      </c>
      <c r="F380" s="10">
        <v>8</v>
      </c>
      <c r="G380" s="9">
        <v>0.2</v>
      </c>
      <c r="H380" s="10">
        <v>2</v>
      </c>
      <c r="I380" s="10">
        <v>10</v>
      </c>
      <c r="J380" s="11">
        <f t="shared" si="20"/>
        <v>1</v>
      </c>
      <c r="K380" s="73" t="s">
        <v>1434</v>
      </c>
      <c r="L380" s="73">
        <f t="shared" si="21"/>
        <v>1</v>
      </c>
      <c r="M380" s="73" t="s">
        <v>1434</v>
      </c>
      <c r="N380" s="73">
        <f t="shared" si="22"/>
        <v>0</v>
      </c>
      <c r="O380" s="73" t="s">
        <v>1929</v>
      </c>
      <c r="P380" s="73">
        <f t="shared" si="23"/>
        <v>0</v>
      </c>
      <c r="Q380" s="73" t="s">
        <v>1929</v>
      </c>
    </row>
    <row r="381" spans="1:17" x14ac:dyDescent="0.25">
      <c r="A381" s="72" t="s">
        <v>1938</v>
      </c>
      <c r="B381" s="72" t="s">
        <v>2058</v>
      </c>
      <c r="C381" s="73" t="s">
        <v>1</v>
      </c>
      <c r="D381" s="72" t="s">
        <v>2610</v>
      </c>
      <c r="E381" s="9">
        <v>0.54549999999999998</v>
      </c>
      <c r="F381" s="10">
        <v>6</v>
      </c>
      <c r="G381" s="9">
        <v>0.45450000000000002</v>
      </c>
      <c r="H381" s="10">
        <v>5</v>
      </c>
      <c r="I381" s="10">
        <v>11</v>
      </c>
      <c r="J381" s="11">
        <f t="shared" si="20"/>
        <v>0</v>
      </c>
      <c r="K381" s="73" t="s">
        <v>1929</v>
      </c>
      <c r="L381" s="73">
        <f t="shared" si="21"/>
        <v>0</v>
      </c>
      <c r="M381" s="73" t="s">
        <v>1929</v>
      </c>
      <c r="N381" s="73">
        <f t="shared" si="22"/>
        <v>0</v>
      </c>
      <c r="O381" s="73" t="s">
        <v>1929</v>
      </c>
      <c r="P381" s="73">
        <f t="shared" si="23"/>
        <v>0</v>
      </c>
      <c r="Q381" s="73" t="s">
        <v>1929</v>
      </c>
    </row>
    <row r="382" spans="1:17" x14ac:dyDescent="0.25">
      <c r="A382" s="72" t="s">
        <v>1938</v>
      </c>
      <c r="B382" s="72" t="s">
        <v>2058</v>
      </c>
      <c r="C382" s="73" t="s">
        <v>1</v>
      </c>
      <c r="D382" s="72" t="s">
        <v>2611</v>
      </c>
      <c r="E382" s="9">
        <v>0.72729999999999995</v>
      </c>
      <c r="F382" s="10">
        <v>8</v>
      </c>
      <c r="G382" s="9">
        <v>0.2727</v>
      </c>
      <c r="H382" s="10">
        <v>3</v>
      </c>
      <c r="I382" s="10">
        <v>11</v>
      </c>
      <c r="J382" s="11">
        <f t="shared" si="20"/>
        <v>1</v>
      </c>
      <c r="K382" s="73" t="s">
        <v>1434</v>
      </c>
      <c r="L382" s="73">
        <f t="shared" si="21"/>
        <v>0</v>
      </c>
      <c r="M382" s="73" t="s">
        <v>1929</v>
      </c>
      <c r="N382" s="73">
        <f t="shared" si="22"/>
        <v>0</v>
      </c>
      <c r="O382" s="73" t="s">
        <v>1929</v>
      </c>
      <c r="P382" s="73">
        <f t="shared" si="23"/>
        <v>0</v>
      </c>
      <c r="Q382" s="73" t="s">
        <v>1929</v>
      </c>
    </row>
    <row r="383" spans="1:17" x14ac:dyDescent="0.25">
      <c r="A383" s="72" t="s">
        <v>1938</v>
      </c>
      <c r="B383" s="72" t="s">
        <v>2058</v>
      </c>
      <c r="C383" s="73" t="s">
        <v>1</v>
      </c>
      <c r="D383" s="72" t="s">
        <v>2612</v>
      </c>
      <c r="E383" s="9">
        <v>0.45450000000000002</v>
      </c>
      <c r="F383" s="10">
        <v>5</v>
      </c>
      <c r="G383" s="9">
        <v>0.54549999999999998</v>
      </c>
      <c r="H383" s="10">
        <v>6</v>
      </c>
      <c r="I383" s="10">
        <v>11</v>
      </c>
      <c r="J383" s="11">
        <f t="shared" si="20"/>
        <v>0</v>
      </c>
      <c r="K383" s="73" t="s">
        <v>1929</v>
      </c>
      <c r="L383" s="73">
        <f t="shared" si="21"/>
        <v>0</v>
      </c>
      <c r="M383" s="73" t="s">
        <v>1929</v>
      </c>
      <c r="N383" s="73">
        <f t="shared" si="22"/>
        <v>0</v>
      </c>
      <c r="O383" s="73" t="s">
        <v>1929</v>
      </c>
      <c r="P383" s="73">
        <f t="shared" si="23"/>
        <v>0</v>
      </c>
      <c r="Q383" s="73" t="s">
        <v>1929</v>
      </c>
    </row>
    <row r="384" spans="1:17" x14ac:dyDescent="0.25">
      <c r="A384" s="72" t="s">
        <v>1938</v>
      </c>
      <c r="B384" s="72" t="s">
        <v>2259</v>
      </c>
      <c r="C384" s="73" t="s">
        <v>1</v>
      </c>
      <c r="D384" s="72" t="s">
        <v>2613</v>
      </c>
      <c r="E384" s="9">
        <v>0.72729999999999995</v>
      </c>
      <c r="F384" s="10">
        <v>8</v>
      </c>
      <c r="G384" s="9">
        <v>0.2727</v>
      </c>
      <c r="H384" s="10">
        <v>3</v>
      </c>
      <c r="I384" s="10">
        <v>11</v>
      </c>
      <c r="J384" s="11">
        <f t="shared" si="20"/>
        <v>1</v>
      </c>
      <c r="K384" s="73" t="s">
        <v>1434</v>
      </c>
      <c r="L384" s="73">
        <f t="shared" si="21"/>
        <v>0</v>
      </c>
      <c r="M384" s="73" t="s">
        <v>1929</v>
      </c>
      <c r="N384" s="73">
        <f t="shared" si="22"/>
        <v>0</v>
      </c>
      <c r="O384" s="73" t="s">
        <v>1929</v>
      </c>
      <c r="P384" s="73">
        <f t="shared" si="23"/>
        <v>0</v>
      </c>
      <c r="Q384" s="73" t="s">
        <v>1929</v>
      </c>
    </row>
    <row r="385" spans="1:17" x14ac:dyDescent="0.25">
      <c r="A385" s="72" t="s">
        <v>1938</v>
      </c>
      <c r="B385" s="72" t="s">
        <v>2259</v>
      </c>
      <c r="C385" s="73" t="s">
        <v>1</v>
      </c>
      <c r="D385" s="72" t="s">
        <v>2614</v>
      </c>
      <c r="E385" s="9">
        <v>0.90910000000000002</v>
      </c>
      <c r="F385" s="10">
        <v>10</v>
      </c>
      <c r="G385" s="9">
        <v>9.0899999999999995E-2</v>
      </c>
      <c r="H385" s="10">
        <v>1</v>
      </c>
      <c r="I385" s="10">
        <v>11</v>
      </c>
      <c r="J385" s="11">
        <f t="shared" si="20"/>
        <v>1</v>
      </c>
      <c r="K385" s="73" t="s">
        <v>1434</v>
      </c>
      <c r="L385" s="73">
        <f t="shared" si="21"/>
        <v>1</v>
      </c>
      <c r="M385" s="73" t="s">
        <v>1434</v>
      </c>
      <c r="N385" s="73">
        <f t="shared" si="22"/>
        <v>1</v>
      </c>
      <c r="O385" s="73" t="s">
        <v>1434</v>
      </c>
      <c r="P385" s="73">
        <f t="shared" si="23"/>
        <v>0</v>
      </c>
      <c r="Q385" s="73" t="s">
        <v>1929</v>
      </c>
    </row>
    <row r="386" spans="1:17" x14ac:dyDescent="0.25">
      <c r="A386" s="72" t="s">
        <v>1938</v>
      </c>
      <c r="B386" s="72" t="s">
        <v>2259</v>
      </c>
      <c r="C386" s="73" t="s">
        <v>1</v>
      </c>
      <c r="D386" s="72" t="s">
        <v>2615</v>
      </c>
      <c r="E386" s="9">
        <v>0.81820000000000004</v>
      </c>
      <c r="F386" s="10">
        <v>9</v>
      </c>
      <c r="G386" s="9">
        <v>0.18179999999999999</v>
      </c>
      <c r="H386" s="10">
        <v>2</v>
      </c>
      <c r="I386" s="10">
        <v>11</v>
      </c>
      <c r="J386" s="11">
        <f t="shared" si="20"/>
        <v>1</v>
      </c>
      <c r="K386" s="73" t="s">
        <v>1434</v>
      </c>
      <c r="L386" s="73">
        <f t="shared" si="21"/>
        <v>1</v>
      </c>
      <c r="M386" s="73" t="s">
        <v>1434</v>
      </c>
      <c r="N386" s="73">
        <f t="shared" si="22"/>
        <v>0</v>
      </c>
      <c r="O386" s="73" t="s">
        <v>1929</v>
      </c>
      <c r="P386" s="73">
        <f t="shared" si="23"/>
        <v>0</v>
      </c>
      <c r="Q386" s="73" t="s">
        <v>1929</v>
      </c>
    </row>
    <row r="387" spans="1:17" x14ac:dyDescent="0.25">
      <c r="A387" s="72" t="s">
        <v>1938</v>
      </c>
      <c r="B387" s="72" t="s">
        <v>2259</v>
      </c>
      <c r="C387" s="73" t="s">
        <v>1</v>
      </c>
      <c r="D387" s="72" t="s">
        <v>2616</v>
      </c>
      <c r="E387" s="9">
        <v>0.2727</v>
      </c>
      <c r="F387" s="10">
        <v>3</v>
      </c>
      <c r="G387" s="9">
        <v>0.72729999999999995</v>
      </c>
      <c r="H387" s="10">
        <v>8</v>
      </c>
      <c r="I387" s="10">
        <v>11</v>
      </c>
      <c r="J387" s="11">
        <f t="shared" si="20"/>
        <v>0</v>
      </c>
      <c r="K387" s="73" t="s">
        <v>1929</v>
      </c>
      <c r="L387" s="73">
        <f t="shared" si="21"/>
        <v>0</v>
      </c>
      <c r="M387" s="73" t="s">
        <v>1929</v>
      </c>
      <c r="N387" s="73">
        <f t="shared" si="22"/>
        <v>0</v>
      </c>
      <c r="O387" s="73" t="s">
        <v>1929</v>
      </c>
      <c r="P387" s="73">
        <f t="shared" si="23"/>
        <v>0</v>
      </c>
      <c r="Q387" s="73" t="s">
        <v>1929</v>
      </c>
    </row>
    <row r="388" spans="1:17" x14ac:dyDescent="0.25">
      <c r="A388" s="72" t="s">
        <v>1939</v>
      </c>
      <c r="B388" s="72" t="s">
        <v>2060</v>
      </c>
      <c r="C388" s="73" t="s">
        <v>1</v>
      </c>
      <c r="D388" s="72" t="s">
        <v>2617</v>
      </c>
      <c r="E388" s="9">
        <v>0.88890000000000002</v>
      </c>
      <c r="F388" s="10">
        <v>8</v>
      </c>
      <c r="G388" s="9">
        <v>0.1111</v>
      </c>
      <c r="H388" s="10">
        <v>1</v>
      </c>
      <c r="I388" s="10">
        <v>9</v>
      </c>
      <c r="J388" s="11">
        <f t="shared" si="20"/>
        <v>1</v>
      </c>
      <c r="K388" s="73" t="s">
        <v>1434</v>
      </c>
      <c r="L388" s="73">
        <f t="shared" si="21"/>
        <v>1</v>
      </c>
      <c r="M388" s="73" t="s">
        <v>1434</v>
      </c>
      <c r="N388" s="73">
        <f t="shared" si="22"/>
        <v>0</v>
      </c>
      <c r="O388" s="73" t="s">
        <v>1929</v>
      </c>
      <c r="P388" s="73">
        <f t="shared" si="23"/>
        <v>0</v>
      </c>
      <c r="Q388" s="73" t="s">
        <v>1929</v>
      </c>
    </row>
    <row r="389" spans="1:17" x14ac:dyDescent="0.25">
      <c r="A389" s="72" t="s">
        <v>1939</v>
      </c>
      <c r="B389" s="72" t="s">
        <v>2060</v>
      </c>
      <c r="C389" s="73" t="s">
        <v>1</v>
      </c>
      <c r="D389" s="72" t="s">
        <v>2618</v>
      </c>
      <c r="E389" s="9">
        <v>0.88890000000000002</v>
      </c>
      <c r="F389" s="10">
        <v>8</v>
      </c>
      <c r="G389" s="9">
        <v>0.1111</v>
      </c>
      <c r="H389" s="10">
        <v>1</v>
      </c>
      <c r="I389" s="10">
        <v>9</v>
      </c>
      <c r="J389" s="11">
        <f t="shared" si="20"/>
        <v>1</v>
      </c>
      <c r="K389" s="73" t="s">
        <v>1434</v>
      </c>
      <c r="L389" s="73">
        <f t="shared" si="21"/>
        <v>1</v>
      </c>
      <c r="M389" s="73" t="s">
        <v>1434</v>
      </c>
      <c r="N389" s="73">
        <f t="shared" si="22"/>
        <v>0</v>
      </c>
      <c r="O389" s="73" t="s">
        <v>1929</v>
      </c>
      <c r="P389" s="73">
        <f t="shared" si="23"/>
        <v>0</v>
      </c>
      <c r="Q389" s="73" t="s">
        <v>1929</v>
      </c>
    </row>
    <row r="390" spans="1:17" x14ac:dyDescent="0.25">
      <c r="A390" s="72" t="s">
        <v>1939</v>
      </c>
      <c r="B390" s="72" t="s">
        <v>2060</v>
      </c>
      <c r="C390" s="73" t="s">
        <v>1</v>
      </c>
      <c r="D390" s="72" t="s">
        <v>2619</v>
      </c>
      <c r="E390" s="9">
        <v>0.77780000000000005</v>
      </c>
      <c r="F390" s="10">
        <v>7</v>
      </c>
      <c r="G390" s="9">
        <v>0.22220000000000001</v>
      </c>
      <c r="H390" s="10">
        <v>2</v>
      </c>
      <c r="I390" s="10">
        <v>9</v>
      </c>
      <c r="J390" s="11">
        <f t="shared" ref="J390:J501" si="24">IF(E390&gt;=66.67%,1,0)</f>
        <v>1</v>
      </c>
      <c r="K390" s="73" t="s">
        <v>1434</v>
      </c>
      <c r="L390" s="73">
        <f t="shared" ref="L390:L501" si="25">IF(E390&gt;=80%,1,0)</f>
        <v>0</v>
      </c>
      <c r="M390" s="73" t="s">
        <v>1929</v>
      </c>
      <c r="N390" s="73">
        <f t="shared" ref="N390:N501" si="26">IF(E390&gt;=90%,1,0)</f>
        <v>0</v>
      </c>
      <c r="O390" s="73" t="s">
        <v>1929</v>
      </c>
      <c r="P390" s="73">
        <f t="shared" ref="P390:P501" si="27">IF(E390=100%,1,0)</f>
        <v>0</v>
      </c>
      <c r="Q390" s="73" t="s">
        <v>1929</v>
      </c>
    </row>
    <row r="391" spans="1:17" x14ac:dyDescent="0.25">
      <c r="A391" s="72" t="s">
        <v>1939</v>
      </c>
      <c r="B391" s="72" t="s">
        <v>2266</v>
      </c>
      <c r="C391" s="73" t="s">
        <v>1</v>
      </c>
      <c r="D391" s="72" t="s">
        <v>2620</v>
      </c>
      <c r="E391" s="9">
        <v>1</v>
      </c>
      <c r="F391" s="10">
        <v>9</v>
      </c>
      <c r="G391" s="9">
        <v>0</v>
      </c>
      <c r="H391" s="10">
        <v>0</v>
      </c>
      <c r="I391" s="10">
        <v>9</v>
      </c>
      <c r="J391" s="11">
        <f t="shared" si="24"/>
        <v>1</v>
      </c>
      <c r="K391" s="73" t="s">
        <v>1434</v>
      </c>
      <c r="L391" s="73">
        <f t="shared" si="25"/>
        <v>1</v>
      </c>
      <c r="M391" s="73" t="s">
        <v>1434</v>
      </c>
      <c r="N391" s="73">
        <f t="shared" si="26"/>
        <v>1</v>
      </c>
      <c r="O391" s="73" t="s">
        <v>1434</v>
      </c>
      <c r="P391" s="73">
        <f t="shared" si="27"/>
        <v>1</v>
      </c>
      <c r="Q391" s="73" t="s">
        <v>1434</v>
      </c>
    </row>
    <row r="392" spans="1:17" x14ac:dyDescent="0.25">
      <c r="A392" s="72" t="s">
        <v>1939</v>
      </c>
      <c r="B392" s="72" t="s">
        <v>2266</v>
      </c>
      <c r="C392" s="73" t="s">
        <v>1</v>
      </c>
      <c r="D392" s="72" t="s">
        <v>2621</v>
      </c>
      <c r="E392" s="9">
        <v>1</v>
      </c>
      <c r="F392" s="10">
        <v>9</v>
      </c>
      <c r="G392" s="9">
        <v>0</v>
      </c>
      <c r="H392" s="10">
        <v>0</v>
      </c>
      <c r="I392" s="10">
        <v>9</v>
      </c>
      <c r="J392" s="11">
        <f t="shared" si="24"/>
        <v>1</v>
      </c>
      <c r="K392" s="73" t="s">
        <v>1434</v>
      </c>
      <c r="L392" s="73">
        <f t="shared" si="25"/>
        <v>1</v>
      </c>
      <c r="M392" s="73" t="s">
        <v>1434</v>
      </c>
      <c r="N392" s="73">
        <f t="shared" si="26"/>
        <v>1</v>
      </c>
      <c r="O392" s="73" t="s">
        <v>1434</v>
      </c>
      <c r="P392" s="73">
        <f t="shared" si="27"/>
        <v>1</v>
      </c>
      <c r="Q392" s="73" t="s">
        <v>1434</v>
      </c>
    </row>
    <row r="393" spans="1:17" x14ac:dyDescent="0.25">
      <c r="A393" s="72" t="s">
        <v>1939</v>
      </c>
      <c r="B393" s="72" t="s">
        <v>2266</v>
      </c>
      <c r="C393" s="73" t="s">
        <v>1</v>
      </c>
      <c r="D393" s="72" t="s">
        <v>2622</v>
      </c>
      <c r="E393" s="9">
        <v>1</v>
      </c>
      <c r="F393" s="10">
        <v>9</v>
      </c>
      <c r="G393" s="9">
        <v>0</v>
      </c>
      <c r="H393" s="10">
        <v>0</v>
      </c>
      <c r="I393" s="10">
        <v>9</v>
      </c>
      <c r="J393" s="11">
        <f t="shared" si="24"/>
        <v>1</v>
      </c>
      <c r="K393" s="73" t="s">
        <v>1434</v>
      </c>
      <c r="L393" s="73">
        <f t="shared" si="25"/>
        <v>1</v>
      </c>
      <c r="M393" s="73" t="s">
        <v>1434</v>
      </c>
      <c r="N393" s="73">
        <f t="shared" si="26"/>
        <v>1</v>
      </c>
      <c r="O393" s="73" t="s">
        <v>1434</v>
      </c>
      <c r="P393" s="73">
        <f t="shared" si="27"/>
        <v>1</v>
      </c>
      <c r="Q393" s="73" t="s">
        <v>1434</v>
      </c>
    </row>
    <row r="394" spans="1:17" x14ac:dyDescent="0.25">
      <c r="A394" s="72" t="s">
        <v>1939</v>
      </c>
      <c r="B394" s="72" t="s">
        <v>2266</v>
      </c>
      <c r="C394" s="73" t="s">
        <v>1</v>
      </c>
      <c r="D394" s="72" t="s">
        <v>2623</v>
      </c>
      <c r="E394" s="9">
        <v>1</v>
      </c>
      <c r="F394" s="10">
        <v>9</v>
      </c>
      <c r="G394" s="9">
        <v>0</v>
      </c>
      <c r="H394" s="10">
        <v>0</v>
      </c>
      <c r="I394" s="10">
        <v>9</v>
      </c>
      <c r="J394" s="11">
        <f t="shared" si="24"/>
        <v>1</v>
      </c>
      <c r="K394" s="73" t="s">
        <v>1434</v>
      </c>
      <c r="L394" s="73">
        <f t="shared" si="25"/>
        <v>1</v>
      </c>
      <c r="M394" s="73" t="s">
        <v>1434</v>
      </c>
      <c r="N394" s="73">
        <f t="shared" si="26"/>
        <v>1</v>
      </c>
      <c r="O394" s="73" t="s">
        <v>1434</v>
      </c>
      <c r="P394" s="73">
        <f t="shared" si="27"/>
        <v>1</v>
      </c>
      <c r="Q394" s="73" t="s">
        <v>1434</v>
      </c>
    </row>
    <row r="395" spans="1:17" x14ac:dyDescent="0.25">
      <c r="A395" s="72" t="s">
        <v>1939</v>
      </c>
      <c r="B395" s="72" t="s">
        <v>2266</v>
      </c>
      <c r="C395" s="73" t="s">
        <v>1</v>
      </c>
      <c r="D395" s="72" t="s">
        <v>2624</v>
      </c>
      <c r="E395" s="9">
        <v>1</v>
      </c>
      <c r="F395" s="10">
        <v>9</v>
      </c>
      <c r="G395" s="9">
        <v>0</v>
      </c>
      <c r="H395" s="10">
        <v>0</v>
      </c>
      <c r="I395" s="10">
        <v>9</v>
      </c>
      <c r="J395" s="11">
        <f t="shared" si="24"/>
        <v>1</v>
      </c>
      <c r="K395" s="73" t="s">
        <v>1434</v>
      </c>
      <c r="L395" s="73">
        <f t="shared" si="25"/>
        <v>1</v>
      </c>
      <c r="M395" s="73" t="s">
        <v>1434</v>
      </c>
      <c r="N395" s="73">
        <f t="shared" si="26"/>
        <v>1</v>
      </c>
      <c r="O395" s="73" t="s">
        <v>1434</v>
      </c>
      <c r="P395" s="73">
        <f t="shared" si="27"/>
        <v>1</v>
      </c>
      <c r="Q395" s="73" t="s">
        <v>1434</v>
      </c>
    </row>
    <row r="396" spans="1:17" x14ac:dyDescent="0.25">
      <c r="A396" s="72" t="s">
        <v>1939</v>
      </c>
      <c r="B396" s="72" t="s">
        <v>2266</v>
      </c>
      <c r="C396" s="73" t="s">
        <v>1</v>
      </c>
      <c r="D396" s="72" t="s">
        <v>2625</v>
      </c>
      <c r="E396" s="9">
        <v>1</v>
      </c>
      <c r="F396" s="10">
        <v>9</v>
      </c>
      <c r="G396" s="9">
        <v>0</v>
      </c>
      <c r="H396" s="10">
        <v>0</v>
      </c>
      <c r="I396" s="10">
        <v>9</v>
      </c>
      <c r="J396" s="11">
        <f t="shared" si="24"/>
        <v>1</v>
      </c>
      <c r="K396" s="73" t="s">
        <v>1434</v>
      </c>
      <c r="L396" s="73">
        <f t="shared" si="25"/>
        <v>1</v>
      </c>
      <c r="M396" s="73" t="s">
        <v>1434</v>
      </c>
      <c r="N396" s="73">
        <f t="shared" si="26"/>
        <v>1</v>
      </c>
      <c r="O396" s="73" t="s">
        <v>1434</v>
      </c>
      <c r="P396" s="73">
        <f t="shared" si="27"/>
        <v>1</v>
      </c>
      <c r="Q396" s="73" t="s">
        <v>1434</v>
      </c>
    </row>
    <row r="397" spans="1:17" x14ac:dyDescent="0.25">
      <c r="A397" s="72" t="s">
        <v>1939</v>
      </c>
      <c r="B397" s="72" t="s">
        <v>2266</v>
      </c>
      <c r="C397" s="73" t="s">
        <v>1</v>
      </c>
      <c r="D397" s="72" t="s">
        <v>2626</v>
      </c>
      <c r="E397" s="9">
        <v>1</v>
      </c>
      <c r="F397" s="10">
        <v>9</v>
      </c>
      <c r="G397" s="9">
        <v>0</v>
      </c>
      <c r="H397" s="10">
        <v>0</v>
      </c>
      <c r="I397" s="10">
        <v>9</v>
      </c>
      <c r="J397" s="11">
        <f t="shared" si="24"/>
        <v>1</v>
      </c>
      <c r="K397" s="73" t="s">
        <v>1434</v>
      </c>
      <c r="L397" s="73">
        <f t="shared" si="25"/>
        <v>1</v>
      </c>
      <c r="M397" s="73" t="s">
        <v>1434</v>
      </c>
      <c r="N397" s="73">
        <f t="shared" si="26"/>
        <v>1</v>
      </c>
      <c r="O397" s="73" t="s">
        <v>1434</v>
      </c>
      <c r="P397" s="73">
        <f t="shared" si="27"/>
        <v>1</v>
      </c>
      <c r="Q397" s="73" t="s">
        <v>1434</v>
      </c>
    </row>
    <row r="398" spans="1:17" x14ac:dyDescent="0.25">
      <c r="A398" s="72" t="s">
        <v>1939</v>
      </c>
      <c r="B398" s="72" t="s">
        <v>2266</v>
      </c>
      <c r="C398" s="73" t="s">
        <v>1</v>
      </c>
      <c r="D398" s="72" t="s">
        <v>2627</v>
      </c>
      <c r="E398" s="9">
        <v>1</v>
      </c>
      <c r="F398" s="10">
        <v>9</v>
      </c>
      <c r="G398" s="9">
        <v>0</v>
      </c>
      <c r="H398" s="10">
        <v>0</v>
      </c>
      <c r="I398" s="10">
        <v>9</v>
      </c>
      <c r="J398" s="11">
        <f t="shared" si="24"/>
        <v>1</v>
      </c>
      <c r="K398" s="73" t="s">
        <v>1434</v>
      </c>
      <c r="L398" s="73">
        <f t="shared" si="25"/>
        <v>1</v>
      </c>
      <c r="M398" s="73" t="s">
        <v>1434</v>
      </c>
      <c r="N398" s="73">
        <f t="shared" si="26"/>
        <v>1</v>
      </c>
      <c r="O398" s="73" t="s">
        <v>1434</v>
      </c>
      <c r="P398" s="73">
        <f t="shared" si="27"/>
        <v>1</v>
      </c>
      <c r="Q398" s="73" t="s">
        <v>1434</v>
      </c>
    </row>
    <row r="399" spans="1:17" x14ac:dyDescent="0.25">
      <c r="A399" s="72" t="s">
        <v>1939</v>
      </c>
      <c r="B399" s="72" t="s">
        <v>2266</v>
      </c>
      <c r="C399" s="73" t="s">
        <v>1</v>
      </c>
      <c r="D399" s="72" t="s">
        <v>2628</v>
      </c>
      <c r="E399" s="9">
        <v>1</v>
      </c>
      <c r="F399" s="10">
        <v>9</v>
      </c>
      <c r="G399" s="9">
        <v>0</v>
      </c>
      <c r="H399" s="10">
        <v>0</v>
      </c>
      <c r="I399" s="10">
        <v>9</v>
      </c>
      <c r="J399" s="11">
        <f t="shared" si="24"/>
        <v>1</v>
      </c>
      <c r="K399" s="73" t="s">
        <v>1434</v>
      </c>
      <c r="L399" s="73">
        <f t="shared" si="25"/>
        <v>1</v>
      </c>
      <c r="M399" s="73" t="s">
        <v>1434</v>
      </c>
      <c r="N399" s="73">
        <f t="shared" si="26"/>
        <v>1</v>
      </c>
      <c r="O399" s="73" t="s">
        <v>1434</v>
      </c>
      <c r="P399" s="73">
        <f t="shared" si="27"/>
        <v>1</v>
      </c>
      <c r="Q399" s="73" t="s">
        <v>1434</v>
      </c>
    </row>
    <row r="400" spans="1:17" x14ac:dyDescent="0.25">
      <c r="A400" s="72" t="s">
        <v>1939</v>
      </c>
      <c r="B400" s="72" t="s">
        <v>2266</v>
      </c>
      <c r="C400" s="73" t="s">
        <v>1</v>
      </c>
      <c r="D400" s="72" t="s">
        <v>2629</v>
      </c>
      <c r="E400" s="9">
        <v>1</v>
      </c>
      <c r="F400" s="10">
        <v>9</v>
      </c>
      <c r="G400" s="9">
        <v>0</v>
      </c>
      <c r="H400" s="10">
        <v>0</v>
      </c>
      <c r="I400" s="10">
        <v>9</v>
      </c>
      <c r="J400" s="11">
        <f t="shared" si="24"/>
        <v>1</v>
      </c>
      <c r="K400" s="73" t="s">
        <v>1434</v>
      </c>
      <c r="L400" s="73">
        <f t="shared" si="25"/>
        <v>1</v>
      </c>
      <c r="M400" s="73" t="s">
        <v>1434</v>
      </c>
      <c r="N400" s="73">
        <f t="shared" si="26"/>
        <v>1</v>
      </c>
      <c r="O400" s="73" t="s">
        <v>1434</v>
      </c>
      <c r="P400" s="73">
        <f t="shared" si="27"/>
        <v>1</v>
      </c>
      <c r="Q400" s="73" t="s">
        <v>1434</v>
      </c>
    </row>
    <row r="401" spans="1:17" x14ac:dyDescent="0.25">
      <c r="A401" s="72" t="s">
        <v>1939</v>
      </c>
      <c r="B401" s="72" t="s">
        <v>2266</v>
      </c>
      <c r="C401" s="73" t="s">
        <v>1</v>
      </c>
      <c r="D401" s="72" t="s">
        <v>2630</v>
      </c>
      <c r="E401" s="9">
        <v>1</v>
      </c>
      <c r="F401" s="10">
        <v>9</v>
      </c>
      <c r="G401" s="9">
        <v>0</v>
      </c>
      <c r="H401" s="10">
        <v>0</v>
      </c>
      <c r="I401" s="10">
        <v>9</v>
      </c>
      <c r="J401" s="11">
        <f t="shared" si="24"/>
        <v>1</v>
      </c>
      <c r="K401" s="73" t="s">
        <v>1434</v>
      </c>
      <c r="L401" s="73">
        <f t="shared" si="25"/>
        <v>1</v>
      </c>
      <c r="M401" s="73" t="s">
        <v>1434</v>
      </c>
      <c r="N401" s="73">
        <f t="shared" si="26"/>
        <v>1</v>
      </c>
      <c r="O401" s="73" t="s">
        <v>1434</v>
      </c>
      <c r="P401" s="73">
        <f t="shared" si="27"/>
        <v>1</v>
      </c>
      <c r="Q401" s="73" t="s">
        <v>1434</v>
      </c>
    </row>
    <row r="402" spans="1:17" x14ac:dyDescent="0.25">
      <c r="A402" s="72" t="s">
        <v>1939</v>
      </c>
      <c r="B402" s="72" t="s">
        <v>2266</v>
      </c>
      <c r="C402" s="73" t="s">
        <v>1</v>
      </c>
      <c r="D402" s="72" t="s">
        <v>2631</v>
      </c>
      <c r="E402" s="9">
        <v>1</v>
      </c>
      <c r="F402" s="10">
        <v>9</v>
      </c>
      <c r="G402" s="9">
        <v>0</v>
      </c>
      <c r="H402" s="10">
        <v>0</v>
      </c>
      <c r="I402" s="10">
        <v>9</v>
      </c>
      <c r="J402" s="11">
        <f t="shared" si="24"/>
        <v>1</v>
      </c>
      <c r="K402" s="73" t="s">
        <v>1434</v>
      </c>
      <c r="L402" s="73">
        <f t="shared" si="25"/>
        <v>1</v>
      </c>
      <c r="M402" s="73" t="s">
        <v>1434</v>
      </c>
      <c r="N402" s="73">
        <f t="shared" si="26"/>
        <v>1</v>
      </c>
      <c r="O402" s="73" t="s">
        <v>1434</v>
      </c>
      <c r="P402" s="73">
        <f t="shared" si="27"/>
        <v>1</v>
      </c>
      <c r="Q402" s="73" t="s">
        <v>1434</v>
      </c>
    </row>
    <row r="403" spans="1:17" x14ac:dyDescent="0.25">
      <c r="A403" s="72" t="s">
        <v>1939</v>
      </c>
      <c r="B403" s="72" t="s">
        <v>2266</v>
      </c>
      <c r="C403" s="73" t="s">
        <v>1</v>
      </c>
      <c r="D403" s="72" t="s">
        <v>2632</v>
      </c>
      <c r="E403" s="9">
        <v>1</v>
      </c>
      <c r="F403" s="10">
        <v>9</v>
      </c>
      <c r="G403" s="9">
        <v>0</v>
      </c>
      <c r="H403" s="10">
        <v>0</v>
      </c>
      <c r="I403" s="10">
        <v>9</v>
      </c>
      <c r="J403" s="11">
        <f t="shared" si="24"/>
        <v>1</v>
      </c>
      <c r="K403" s="73" t="s">
        <v>1434</v>
      </c>
      <c r="L403" s="73">
        <f t="shared" si="25"/>
        <v>1</v>
      </c>
      <c r="M403" s="73" t="s">
        <v>1434</v>
      </c>
      <c r="N403" s="73">
        <f t="shared" si="26"/>
        <v>1</v>
      </c>
      <c r="O403" s="73" t="s">
        <v>1434</v>
      </c>
      <c r="P403" s="73">
        <f t="shared" si="27"/>
        <v>1</v>
      </c>
      <c r="Q403" s="73" t="s">
        <v>1434</v>
      </c>
    </row>
    <row r="404" spans="1:17" x14ac:dyDescent="0.25">
      <c r="A404" s="72" t="s">
        <v>1939</v>
      </c>
      <c r="B404" s="72" t="s">
        <v>2266</v>
      </c>
      <c r="C404" s="73" t="s">
        <v>1</v>
      </c>
      <c r="D404" s="72" t="s">
        <v>2633</v>
      </c>
      <c r="E404" s="9">
        <v>1</v>
      </c>
      <c r="F404" s="10">
        <v>9</v>
      </c>
      <c r="G404" s="9">
        <v>0</v>
      </c>
      <c r="H404" s="10">
        <v>0</v>
      </c>
      <c r="I404" s="10">
        <v>9</v>
      </c>
      <c r="J404" s="11">
        <f t="shared" si="24"/>
        <v>1</v>
      </c>
      <c r="K404" s="73" t="s">
        <v>1434</v>
      </c>
      <c r="L404" s="73">
        <f t="shared" si="25"/>
        <v>1</v>
      </c>
      <c r="M404" s="73" t="s">
        <v>1434</v>
      </c>
      <c r="N404" s="73">
        <f t="shared" si="26"/>
        <v>1</v>
      </c>
      <c r="O404" s="73" t="s">
        <v>1434</v>
      </c>
      <c r="P404" s="73">
        <f t="shared" si="27"/>
        <v>1</v>
      </c>
      <c r="Q404" s="73" t="s">
        <v>1434</v>
      </c>
    </row>
    <row r="405" spans="1:17" x14ac:dyDescent="0.25">
      <c r="A405" s="72" t="s">
        <v>1939</v>
      </c>
      <c r="B405" s="72" t="s">
        <v>2266</v>
      </c>
      <c r="C405" s="73" t="s">
        <v>1</v>
      </c>
      <c r="D405" s="72" t="s">
        <v>2634</v>
      </c>
      <c r="E405" s="9">
        <v>1</v>
      </c>
      <c r="F405" s="10">
        <v>9</v>
      </c>
      <c r="G405" s="9">
        <v>0</v>
      </c>
      <c r="H405" s="10">
        <v>0</v>
      </c>
      <c r="I405" s="10">
        <v>9</v>
      </c>
      <c r="J405" s="11">
        <f t="shared" si="24"/>
        <v>1</v>
      </c>
      <c r="K405" s="73" t="s">
        <v>1434</v>
      </c>
      <c r="L405" s="73">
        <f t="shared" si="25"/>
        <v>1</v>
      </c>
      <c r="M405" s="73" t="s">
        <v>1434</v>
      </c>
      <c r="N405" s="73">
        <f t="shared" si="26"/>
        <v>1</v>
      </c>
      <c r="O405" s="73" t="s">
        <v>1434</v>
      </c>
      <c r="P405" s="73">
        <f t="shared" si="27"/>
        <v>1</v>
      </c>
      <c r="Q405" s="73" t="s">
        <v>1434</v>
      </c>
    </row>
    <row r="406" spans="1:17" x14ac:dyDescent="0.25">
      <c r="A406" s="72" t="s">
        <v>1939</v>
      </c>
      <c r="B406" s="72" t="s">
        <v>2266</v>
      </c>
      <c r="C406" s="73" t="s">
        <v>1</v>
      </c>
      <c r="D406" s="72" t="s">
        <v>2635</v>
      </c>
      <c r="E406" s="9">
        <v>0.55559999999999998</v>
      </c>
      <c r="F406" s="10">
        <v>5</v>
      </c>
      <c r="G406" s="9">
        <v>0.44440000000000002</v>
      </c>
      <c r="H406" s="10">
        <v>4</v>
      </c>
      <c r="I406" s="10">
        <v>9</v>
      </c>
      <c r="J406" s="11">
        <f t="shared" si="24"/>
        <v>0</v>
      </c>
      <c r="K406" s="73" t="s">
        <v>1929</v>
      </c>
      <c r="L406" s="73">
        <f t="shared" si="25"/>
        <v>0</v>
      </c>
      <c r="M406" s="73" t="s">
        <v>1929</v>
      </c>
      <c r="N406" s="73">
        <f t="shared" si="26"/>
        <v>0</v>
      </c>
      <c r="O406" s="73" t="s">
        <v>1929</v>
      </c>
      <c r="P406" s="73">
        <f t="shared" si="27"/>
        <v>0</v>
      </c>
      <c r="Q406" s="73" t="s">
        <v>1929</v>
      </c>
    </row>
    <row r="407" spans="1:17" x14ac:dyDescent="0.25">
      <c r="A407" s="72" t="s">
        <v>1939</v>
      </c>
      <c r="B407" s="72" t="s">
        <v>2266</v>
      </c>
      <c r="C407" s="73" t="s">
        <v>1</v>
      </c>
      <c r="D407" s="72" t="s">
        <v>2636</v>
      </c>
      <c r="E407" s="9">
        <v>0.44440000000000002</v>
      </c>
      <c r="F407" s="10">
        <v>4</v>
      </c>
      <c r="G407" s="9">
        <v>0.55559999999999998</v>
      </c>
      <c r="H407" s="10">
        <v>5</v>
      </c>
      <c r="I407" s="10">
        <v>9</v>
      </c>
      <c r="J407" s="11">
        <f t="shared" si="24"/>
        <v>0</v>
      </c>
      <c r="K407" s="73" t="s">
        <v>1929</v>
      </c>
      <c r="L407" s="73">
        <f t="shared" si="25"/>
        <v>0</v>
      </c>
      <c r="M407" s="73" t="s">
        <v>1929</v>
      </c>
      <c r="N407" s="73">
        <f t="shared" si="26"/>
        <v>0</v>
      </c>
      <c r="O407" s="73" t="s">
        <v>1929</v>
      </c>
      <c r="P407" s="73">
        <f t="shared" si="27"/>
        <v>0</v>
      </c>
      <c r="Q407" s="73" t="s">
        <v>1929</v>
      </c>
    </row>
    <row r="408" spans="1:17" x14ac:dyDescent="0.25">
      <c r="A408" s="72" t="s">
        <v>1939</v>
      </c>
      <c r="B408" s="72" t="s">
        <v>2062</v>
      </c>
      <c r="C408" s="73" t="s">
        <v>1</v>
      </c>
      <c r="D408" s="72" t="s">
        <v>2637</v>
      </c>
      <c r="E408" s="9">
        <v>1</v>
      </c>
      <c r="F408" s="10">
        <v>9</v>
      </c>
      <c r="G408" s="9">
        <v>0</v>
      </c>
      <c r="H408" s="10">
        <v>0</v>
      </c>
      <c r="I408" s="10">
        <v>9</v>
      </c>
      <c r="J408" s="11">
        <f t="shared" si="24"/>
        <v>1</v>
      </c>
      <c r="K408" s="73" t="s">
        <v>1434</v>
      </c>
      <c r="L408" s="73">
        <f t="shared" si="25"/>
        <v>1</v>
      </c>
      <c r="M408" s="73" t="s">
        <v>1434</v>
      </c>
      <c r="N408" s="73">
        <f t="shared" si="26"/>
        <v>1</v>
      </c>
      <c r="O408" s="73" t="s">
        <v>1434</v>
      </c>
      <c r="P408" s="73">
        <f t="shared" si="27"/>
        <v>1</v>
      </c>
      <c r="Q408" s="73" t="s">
        <v>1434</v>
      </c>
    </row>
    <row r="409" spans="1:17" x14ac:dyDescent="0.25">
      <c r="A409" s="72" t="s">
        <v>1939</v>
      </c>
      <c r="B409" s="72" t="s">
        <v>2062</v>
      </c>
      <c r="C409" s="73" t="s">
        <v>1</v>
      </c>
      <c r="D409" s="72" t="s">
        <v>2638</v>
      </c>
      <c r="E409" s="9">
        <v>1</v>
      </c>
      <c r="F409" s="10">
        <v>9</v>
      </c>
      <c r="G409" s="9">
        <v>0</v>
      </c>
      <c r="H409" s="10">
        <v>0</v>
      </c>
      <c r="I409" s="10">
        <v>9</v>
      </c>
      <c r="J409" s="11">
        <f t="shared" si="24"/>
        <v>1</v>
      </c>
      <c r="K409" s="73" t="s">
        <v>1434</v>
      </c>
      <c r="L409" s="73">
        <f t="shared" si="25"/>
        <v>1</v>
      </c>
      <c r="M409" s="73" t="s">
        <v>1434</v>
      </c>
      <c r="N409" s="73">
        <f t="shared" si="26"/>
        <v>1</v>
      </c>
      <c r="O409" s="73" t="s">
        <v>1434</v>
      </c>
      <c r="P409" s="73">
        <f t="shared" si="27"/>
        <v>1</v>
      </c>
      <c r="Q409" s="73" t="s">
        <v>1434</v>
      </c>
    </row>
    <row r="410" spans="1:17" x14ac:dyDescent="0.25">
      <c r="A410" s="72" t="s">
        <v>1939</v>
      </c>
      <c r="B410" s="72" t="s">
        <v>2062</v>
      </c>
      <c r="C410" s="73" t="s">
        <v>1</v>
      </c>
      <c r="D410" s="72" t="s">
        <v>2639</v>
      </c>
      <c r="E410" s="9">
        <v>0.44440000000000002</v>
      </c>
      <c r="F410" s="10">
        <v>4</v>
      </c>
      <c r="G410" s="9">
        <v>0.55559999999999998</v>
      </c>
      <c r="H410" s="10">
        <v>5</v>
      </c>
      <c r="I410" s="10">
        <v>9</v>
      </c>
      <c r="J410" s="11">
        <f t="shared" si="24"/>
        <v>0</v>
      </c>
      <c r="K410" s="73" t="s">
        <v>1929</v>
      </c>
      <c r="L410" s="73">
        <f t="shared" si="25"/>
        <v>0</v>
      </c>
      <c r="M410" s="73" t="s">
        <v>1929</v>
      </c>
      <c r="N410" s="73">
        <f t="shared" si="26"/>
        <v>0</v>
      </c>
      <c r="O410" s="73" t="s">
        <v>1929</v>
      </c>
      <c r="P410" s="73">
        <f t="shared" si="27"/>
        <v>0</v>
      </c>
      <c r="Q410" s="73" t="s">
        <v>1929</v>
      </c>
    </row>
    <row r="411" spans="1:17" x14ac:dyDescent="0.25">
      <c r="A411" s="72" t="s">
        <v>1939</v>
      </c>
      <c r="B411" s="72" t="s">
        <v>2062</v>
      </c>
      <c r="C411" s="73" t="s">
        <v>1</v>
      </c>
      <c r="D411" s="72" t="s">
        <v>2640</v>
      </c>
      <c r="E411" s="9">
        <v>1</v>
      </c>
      <c r="F411" s="10">
        <v>9</v>
      </c>
      <c r="G411" s="9">
        <v>0</v>
      </c>
      <c r="H411" s="10">
        <v>0</v>
      </c>
      <c r="I411" s="10">
        <v>9</v>
      </c>
      <c r="J411" s="11">
        <f t="shared" si="24"/>
        <v>1</v>
      </c>
      <c r="K411" s="73" t="s">
        <v>1434</v>
      </c>
      <c r="L411" s="73">
        <f t="shared" si="25"/>
        <v>1</v>
      </c>
      <c r="M411" s="73" t="s">
        <v>1434</v>
      </c>
      <c r="N411" s="73">
        <f t="shared" si="26"/>
        <v>1</v>
      </c>
      <c r="O411" s="73" t="s">
        <v>1434</v>
      </c>
      <c r="P411" s="73">
        <f t="shared" si="27"/>
        <v>1</v>
      </c>
      <c r="Q411" s="73" t="s">
        <v>1434</v>
      </c>
    </row>
    <row r="412" spans="1:17" x14ac:dyDescent="0.25">
      <c r="A412" s="72" t="s">
        <v>1939</v>
      </c>
      <c r="B412" s="72" t="s">
        <v>2062</v>
      </c>
      <c r="C412" s="73" t="s">
        <v>1</v>
      </c>
      <c r="D412" s="72" t="s">
        <v>2641</v>
      </c>
      <c r="E412" s="9">
        <v>0.88890000000000002</v>
      </c>
      <c r="F412" s="10">
        <v>8</v>
      </c>
      <c r="G412" s="9">
        <v>0.1111</v>
      </c>
      <c r="H412" s="10">
        <v>1</v>
      </c>
      <c r="I412" s="10">
        <v>9</v>
      </c>
      <c r="J412" s="11">
        <f t="shared" si="24"/>
        <v>1</v>
      </c>
      <c r="K412" s="73" t="s">
        <v>1434</v>
      </c>
      <c r="L412" s="73">
        <f t="shared" si="25"/>
        <v>1</v>
      </c>
      <c r="M412" s="73" t="s">
        <v>1434</v>
      </c>
      <c r="N412" s="73">
        <f t="shared" si="26"/>
        <v>0</v>
      </c>
      <c r="O412" s="73" t="s">
        <v>1929</v>
      </c>
      <c r="P412" s="73">
        <f t="shared" si="27"/>
        <v>0</v>
      </c>
      <c r="Q412" s="73" t="s">
        <v>1929</v>
      </c>
    </row>
    <row r="413" spans="1:17" x14ac:dyDescent="0.25">
      <c r="A413" s="72" t="s">
        <v>1939</v>
      </c>
      <c r="B413" s="72" t="s">
        <v>2064</v>
      </c>
      <c r="C413" s="73" t="s">
        <v>1</v>
      </c>
      <c r="D413" s="72" t="s">
        <v>2642</v>
      </c>
      <c r="E413" s="9">
        <v>1</v>
      </c>
      <c r="F413" s="10">
        <v>9</v>
      </c>
      <c r="G413" s="9">
        <v>0</v>
      </c>
      <c r="H413" s="10">
        <v>0</v>
      </c>
      <c r="I413" s="10">
        <v>9</v>
      </c>
      <c r="J413" s="11">
        <f t="shared" si="24"/>
        <v>1</v>
      </c>
      <c r="K413" s="73" t="s">
        <v>1434</v>
      </c>
      <c r="L413" s="73">
        <f t="shared" si="25"/>
        <v>1</v>
      </c>
      <c r="M413" s="73" t="s">
        <v>1434</v>
      </c>
      <c r="N413" s="73">
        <f t="shared" si="26"/>
        <v>1</v>
      </c>
      <c r="O413" s="73" t="s">
        <v>1434</v>
      </c>
      <c r="P413" s="73">
        <f t="shared" si="27"/>
        <v>1</v>
      </c>
      <c r="Q413" s="73" t="s">
        <v>1434</v>
      </c>
    </row>
    <row r="414" spans="1:17" x14ac:dyDescent="0.25">
      <c r="A414" s="72" t="s">
        <v>1939</v>
      </c>
      <c r="B414" s="72" t="s">
        <v>2064</v>
      </c>
      <c r="C414" s="73" t="s">
        <v>1</v>
      </c>
      <c r="D414" s="72" t="s">
        <v>2643</v>
      </c>
      <c r="E414" s="9">
        <v>0.88890000000000002</v>
      </c>
      <c r="F414" s="10">
        <v>8</v>
      </c>
      <c r="G414" s="9">
        <v>0.1111</v>
      </c>
      <c r="H414" s="10">
        <v>1</v>
      </c>
      <c r="I414" s="10">
        <v>9</v>
      </c>
      <c r="J414" s="11">
        <f t="shared" si="24"/>
        <v>1</v>
      </c>
      <c r="K414" s="73" t="s">
        <v>1434</v>
      </c>
      <c r="L414" s="73">
        <f t="shared" si="25"/>
        <v>1</v>
      </c>
      <c r="M414" s="73" t="s">
        <v>1434</v>
      </c>
      <c r="N414" s="73">
        <f t="shared" si="26"/>
        <v>0</v>
      </c>
      <c r="O414" s="73" t="s">
        <v>1929</v>
      </c>
      <c r="P414" s="73">
        <f t="shared" si="27"/>
        <v>0</v>
      </c>
      <c r="Q414" s="73" t="s">
        <v>1929</v>
      </c>
    </row>
    <row r="415" spans="1:17" x14ac:dyDescent="0.25">
      <c r="A415" s="72" t="s">
        <v>1939</v>
      </c>
      <c r="B415" s="72" t="s">
        <v>2064</v>
      </c>
      <c r="C415" s="73" t="s">
        <v>1</v>
      </c>
      <c r="D415" s="72" t="s">
        <v>2644</v>
      </c>
      <c r="E415" s="9">
        <v>1</v>
      </c>
      <c r="F415" s="10">
        <v>9</v>
      </c>
      <c r="G415" s="9">
        <v>0</v>
      </c>
      <c r="H415" s="10">
        <v>0</v>
      </c>
      <c r="I415" s="10">
        <v>9</v>
      </c>
      <c r="J415" s="11">
        <f t="shared" si="24"/>
        <v>1</v>
      </c>
      <c r="K415" s="73" t="s">
        <v>1434</v>
      </c>
      <c r="L415" s="73">
        <f t="shared" si="25"/>
        <v>1</v>
      </c>
      <c r="M415" s="73" t="s">
        <v>1434</v>
      </c>
      <c r="N415" s="73">
        <f t="shared" si="26"/>
        <v>1</v>
      </c>
      <c r="O415" s="73" t="s">
        <v>1434</v>
      </c>
      <c r="P415" s="73">
        <f t="shared" si="27"/>
        <v>1</v>
      </c>
      <c r="Q415" s="73" t="s">
        <v>1434</v>
      </c>
    </row>
    <row r="416" spans="1:17" x14ac:dyDescent="0.25">
      <c r="A416" s="72" t="s">
        <v>1939</v>
      </c>
      <c r="B416" s="72" t="s">
        <v>2064</v>
      </c>
      <c r="C416" s="73" t="s">
        <v>1</v>
      </c>
      <c r="D416" s="72" t="s">
        <v>2645</v>
      </c>
      <c r="E416" s="9">
        <v>1</v>
      </c>
      <c r="F416" s="10">
        <v>9</v>
      </c>
      <c r="G416" s="9">
        <v>0</v>
      </c>
      <c r="H416" s="10">
        <v>0</v>
      </c>
      <c r="I416" s="10">
        <v>9</v>
      </c>
      <c r="J416" s="11">
        <f t="shared" si="24"/>
        <v>1</v>
      </c>
      <c r="K416" s="73" t="s">
        <v>1434</v>
      </c>
      <c r="L416" s="73">
        <f t="shared" si="25"/>
        <v>1</v>
      </c>
      <c r="M416" s="73" t="s">
        <v>1434</v>
      </c>
      <c r="N416" s="73">
        <f t="shared" si="26"/>
        <v>1</v>
      </c>
      <c r="O416" s="73" t="s">
        <v>1434</v>
      </c>
      <c r="P416" s="73">
        <f t="shared" si="27"/>
        <v>1</v>
      </c>
      <c r="Q416" s="73" t="s">
        <v>1434</v>
      </c>
    </row>
    <row r="417" spans="1:17" x14ac:dyDescent="0.25">
      <c r="A417" s="72" t="s">
        <v>1940</v>
      </c>
      <c r="B417" s="72" t="s">
        <v>2066</v>
      </c>
      <c r="C417" s="73" t="s">
        <v>1</v>
      </c>
      <c r="D417" s="72" t="s">
        <v>2646</v>
      </c>
      <c r="E417" s="9">
        <v>1</v>
      </c>
      <c r="F417" s="10">
        <v>9</v>
      </c>
      <c r="G417" s="9">
        <v>0</v>
      </c>
      <c r="H417" s="10">
        <v>0</v>
      </c>
      <c r="I417" s="10">
        <v>9</v>
      </c>
      <c r="J417" s="11">
        <f t="shared" si="24"/>
        <v>1</v>
      </c>
      <c r="K417" s="73" t="s">
        <v>1434</v>
      </c>
      <c r="L417" s="73">
        <f t="shared" si="25"/>
        <v>1</v>
      </c>
      <c r="M417" s="73" t="s">
        <v>1434</v>
      </c>
      <c r="N417" s="73">
        <f t="shared" si="26"/>
        <v>1</v>
      </c>
      <c r="O417" s="73" t="s">
        <v>1434</v>
      </c>
      <c r="P417" s="73">
        <f t="shared" si="27"/>
        <v>1</v>
      </c>
      <c r="Q417" s="73" t="s">
        <v>1434</v>
      </c>
    </row>
    <row r="418" spans="1:17" x14ac:dyDescent="0.25">
      <c r="A418" s="72" t="s">
        <v>1940</v>
      </c>
      <c r="B418" s="72" t="s">
        <v>2066</v>
      </c>
      <c r="C418" s="73" t="s">
        <v>1</v>
      </c>
      <c r="D418" s="72" t="s">
        <v>2647</v>
      </c>
      <c r="E418" s="9">
        <v>1</v>
      </c>
      <c r="F418" s="10">
        <v>9</v>
      </c>
      <c r="G418" s="9">
        <v>0</v>
      </c>
      <c r="H418" s="10">
        <v>0</v>
      </c>
      <c r="I418" s="10">
        <v>9</v>
      </c>
      <c r="J418" s="11">
        <f t="shared" si="24"/>
        <v>1</v>
      </c>
      <c r="K418" s="73" t="s">
        <v>1434</v>
      </c>
      <c r="L418" s="73">
        <f t="shared" si="25"/>
        <v>1</v>
      </c>
      <c r="M418" s="73" t="s">
        <v>1434</v>
      </c>
      <c r="N418" s="73">
        <f t="shared" si="26"/>
        <v>1</v>
      </c>
      <c r="O418" s="73" t="s">
        <v>1434</v>
      </c>
      <c r="P418" s="73">
        <f t="shared" si="27"/>
        <v>1</v>
      </c>
      <c r="Q418" s="73" t="s">
        <v>1434</v>
      </c>
    </row>
    <row r="419" spans="1:17" x14ac:dyDescent="0.25">
      <c r="A419" s="72" t="s">
        <v>1940</v>
      </c>
      <c r="B419" s="72" t="s">
        <v>2066</v>
      </c>
      <c r="C419" s="73" t="s">
        <v>1</v>
      </c>
      <c r="D419" s="72" t="s">
        <v>2648</v>
      </c>
      <c r="E419" s="9">
        <v>0.77780000000000005</v>
      </c>
      <c r="F419" s="10">
        <v>7</v>
      </c>
      <c r="G419" s="9">
        <v>0.22220000000000001</v>
      </c>
      <c r="H419" s="10">
        <v>2</v>
      </c>
      <c r="I419" s="10">
        <v>9</v>
      </c>
      <c r="J419" s="11">
        <f t="shared" si="24"/>
        <v>1</v>
      </c>
      <c r="K419" s="73" t="s">
        <v>1434</v>
      </c>
      <c r="L419" s="73">
        <f t="shared" si="25"/>
        <v>0</v>
      </c>
      <c r="M419" s="73" t="s">
        <v>1929</v>
      </c>
      <c r="N419" s="73">
        <f t="shared" si="26"/>
        <v>0</v>
      </c>
      <c r="O419" s="73" t="s">
        <v>1929</v>
      </c>
      <c r="P419" s="73">
        <f t="shared" si="27"/>
        <v>0</v>
      </c>
      <c r="Q419" s="73" t="s">
        <v>1929</v>
      </c>
    </row>
    <row r="420" spans="1:17" x14ac:dyDescent="0.25">
      <c r="A420" s="72" t="s">
        <v>1940</v>
      </c>
      <c r="B420" s="72" t="s">
        <v>2070</v>
      </c>
      <c r="C420" s="73" t="s">
        <v>1</v>
      </c>
      <c r="D420" s="72" t="s">
        <v>2649</v>
      </c>
      <c r="E420" s="9">
        <v>1</v>
      </c>
      <c r="F420" s="10">
        <v>9</v>
      </c>
      <c r="G420" s="9">
        <v>0</v>
      </c>
      <c r="H420" s="10">
        <v>0</v>
      </c>
      <c r="I420" s="10">
        <v>9</v>
      </c>
      <c r="J420" s="11">
        <f t="shared" si="24"/>
        <v>1</v>
      </c>
      <c r="K420" s="73" t="s">
        <v>1434</v>
      </c>
      <c r="L420" s="73">
        <f t="shared" si="25"/>
        <v>1</v>
      </c>
      <c r="M420" s="73" t="s">
        <v>1434</v>
      </c>
      <c r="N420" s="73">
        <f t="shared" si="26"/>
        <v>1</v>
      </c>
      <c r="O420" s="73" t="s">
        <v>1434</v>
      </c>
      <c r="P420" s="73">
        <f t="shared" si="27"/>
        <v>1</v>
      </c>
      <c r="Q420" s="73" t="s">
        <v>1434</v>
      </c>
    </row>
    <row r="421" spans="1:17" x14ac:dyDescent="0.25">
      <c r="A421" s="72" t="s">
        <v>1940</v>
      </c>
      <c r="B421" s="72" t="s">
        <v>2070</v>
      </c>
      <c r="C421" s="73" t="s">
        <v>1</v>
      </c>
      <c r="D421" s="72" t="s">
        <v>2650</v>
      </c>
      <c r="E421" s="9">
        <v>1</v>
      </c>
      <c r="F421" s="10">
        <v>9</v>
      </c>
      <c r="G421" s="9">
        <v>0</v>
      </c>
      <c r="H421" s="10">
        <v>0</v>
      </c>
      <c r="I421" s="10">
        <v>9</v>
      </c>
      <c r="J421" s="11">
        <f t="shared" si="24"/>
        <v>1</v>
      </c>
      <c r="K421" s="73" t="s">
        <v>1434</v>
      </c>
      <c r="L421" s="73">
        <f t="shared" si="25"/>
        <v>1</v>
      </c>
      <c r="M421" s="73" t="s">
        <v>1434</v>
      </c>
      <c r="N421" s="73">
        <f t="shared" si="26"/>
        <v>1</v>
      </c>
      <c r="O421" s="73" t="s">
        <v>1434</v>
      </c>
      <c r="P421" s="73">
        <f t="shared" si="27"/>
        <v>1</v>
      </c>
      <c r="Q421" s="73" t="s">
        <v>1434</v>
      </c>
    </row>
    <row r="422" spans="1:17" x14ac:dyDescent="0.25">
      <c r="A422" s="72" t="s">
        <v>1940</v>
      </c>
      <c r="B422" s="72" t="s">
        <v>2070</v>
      </c>
      <c r="C422" s="73" t="s">
        <v>1</v>
      </c>
      <c r="D422" s="72" t="s">
        <v>2651</v>
      </c>
      <c r="E422" s="9">
        <v>1</v>
      </c>
      <c r="F422" s="10">
        <v>9</v>
      </c>
      <c r="G422" s="9">
        <v>0</v>
      </c>
      <c r="H422" s="10">
        <v>0</v>
      </c>
      <c r="I422" s="10">
        <v>9</v>
      </c>
      <c r="J422" s="11">
        <f t="shared" si="24"/>
        <v>1</v>
      </c>
      <c r="K422" s="73" t="s">
        <v>1434</v>
      </c>
      <c r="L422" s="73">
        <f t="shared" si="25"/>
        <v>1</v>
      </c>
      <c r="M422" s="73" t="s">
        <v>1434</v>
      </c>
      <c r="N422" s="73">
        <f t="shared" si="26"/>
        <v>1</v>
      </c>
      <c r="O422" s="73" t="s">
        <v>1434</v>
      </c>
      <c r="P422" s="73">
        <f t="shared" si="27"/>
        <v>1</v>
      </c>
      <c r="Q422" s="73" t="s">
        <v>1434</v>
      </c>
    </row>
    <row r="423" spans="1:17" x14ac:dyDescent="0.25">
      <c r="A423" s="72" t="s">
        <v>1940</v>
      </c>
      <c r="B423" s="72" t="s">
        <v>2070</v>
      </c>
      <c r="C423" s="73" t="s">
        <v>1</v>
      </c>
      <c r="D423" s="72" t="s">
        <v>2652</v>
      </c>
      <c r="E423" s="9">
        <v>0.88890000000000002</v>
      </c>
      <c r="F423" s="10">
        <v>8</v>
      </c>
      <c r="G423" s="9">
        <v>0.1111</v>
      </c>
      <c r="H423" s="10">
        <v>1</v>
      </c>
      <c r="I423" s="10">
        <v>9</v>
      </c>
      <c r="J423" s="11">
        <f t="shared" si="24"/>
        <v>1</v>
      </c>
      <c r="K423" s="73" t="s">
        <v>1434</v>
      </c>
      <c r="L423" s="73">
        <f t="shared" si="25"/>
        <v>1</v>
      </c>
      <c r="M423" s="73" t="s">
        <v>1434</v>
      </c>
      <c r="N423" s="73">
        <f t="shared" si="26"/>
        <v>0</v>
      </c>
      <c r="O423" s="73" t="s">
        <v>1929</v>
      </c>
      <c r="P423" s="73">
        <f t="shared" si="27"/>
        <v>0</v>
      </c>
      <c r="Q423" s="73" t="s">
        <v>1929</v>
      </c>
    </row>
    <row r="424" spans="1:17" x14ac:dyDescent="0.25">
      <c r="A424" s="72" t="s">
        <v>1940</v>
      </c>
      <c r="B424" s="72" t="s">
        <v>2070</v>
      </c>
      <c r="C424" s="73" t="s">
        <v>1</v>
      </c>
      <c r="D424" s="72" t="s">
        <v>2653</v>
      </c>
      <c r="E424" s="9">
        <v>1</v>
      </c>
      <c r="F424" s="10">
        <v>9</v>
      </c>
      <c r="G424" s="9">
        <v>0</v>
      </c>
      <c r="H424" s="10">
        <v>0</v>
      </c>
      <c r="I424" s="10">
        <v>9</v>
      </c>
      <c r="J424" s="11">
        <f t="shared" si="24"/>
        <v>1</v>
      </c>
      <c r="K424" s="73" t="s">
        <v>1434</v>
      </c>
      <c r="L424" s="73">
        <f t="shared" si="25"/>
        <v>1</v>
      </c>
      <c r="M424" s="73" t="s">
        <v>1434</v>
      </c>
      <c r="N424" s="73">
        <f t="shared" si="26"/>
        <v>1</v>
      </c>
      <c r="O424" s="73" t="s">
        <v>1434</v>
      </c>
      <c r="P424" s="73">
        <f t="shared" si="27"/>
        <v>1</v>
      </c>
      <c r="Q424" s="73" t="s">
        <v>1434</v>
      </c>
    </row>
    <row r="425" spans="1:17" x14ac:dyDescent="0.25">
      <c r="A425" s="72" t="s">
        <v>1940</v>
      </c>
      <c r="B425" s="72" t="s">
        <v>2070</v>
      </c>
      <c r="C425" s="73" t="s">
        <v>1</v>
      </c>
      <c r="D425" s="72" t="s">
        <v>2654</v>
      </c>
      <c r="E425" s="9">
        <v>0.55559999999999998</v>
      </c>
      <c r="F425" s="10">
        <v>5</v>
      </c>
      <c r="G425" s="9">
        <v>0.44440000000000002</v>
      </c>
      <c r="H425" s="10">
        <v>4</v>
      </c>
      <c r="I425" s="10">
        <v>9</v>
      </c>
      <c r="J425" s="11">
        <f t="shared" si="24"/>
        <v>0</v>
      </c>
      <c r="K425" s="73" t="s">
        <v>1929</v>
      </c>
      <c r="L425" s="73">
        <f t="shared" si="25"/>
        <v>0</v>
      </c>
      <c r="M425" s="73" t="s">
        <v>1929</v>
      </c>
      <c r="N425" s="73">
        <f t="shared" si="26"/>
        <v>0</v>
      </c>
      <c r="O425" s="73" t="s">
        <v>1929</v>
      </c>
      <c r="P425" s="73">
        <f t="shared" si="27"/>
        <v>0</v>
      </c>
      <c r="Q425" s="73" t="s">
        <v>1929</v>
      </c>
    </row>
    <row r="426" spans="1:17" x14ac:dyDescent="0.25">
      <c r="A426" s="72" t="s">
        <v>1940</v>
      </c>
      <c r="B426" s="72" t="s">
        <v>2070</v>
      </c>
      <c r="C426" s="73" t="s">
        <v>1</v>
      </c>
      <c r="D426" s="72" t="s">
        <v>2655</v>
      </c>
      <c r="E426" s="9">
        <v>0.88890000000000002</v>
      </c>
      <c r="F426" s="10">
        <v>8</v>
      </c>
      <c r="G426" s="9">
        <v>0.1111</v>
      </c>
      <c r="H426" s="10">
        <v>1</v>
      </c>
      <c r="I426" s="10">
        <v>9</v>
      </c>
      <c r="J426" s="11">
        <f t="shared" si="24"/>
        <v>1</v>
      </c>
      <c r="K426" s="73" t="s">
        <v>1434</v>
      </c>
      <c r="L426" s="73">
        <f t="shared" si="25"/>
        <v>1</v>
      </c>
      <c r="M426" s="73" t="s">
        <v>1434</v>
      </c>
      <c r="N426" s="73">
        <f t="shared" si="26"/>
        <v>0</v>
      </c>
      <c r="O426" s="73" t="s">
        <v>1929</v>
      </c>
      <c r="P426" s="73">
        <f t="shared" si="27"/>
        <v>0</v>
      </c>
      <c r="Q426" s="73" t="s">
        <v>1929</v>
      </c>
    </row>
    <row r="427" spans="1:17" x14ac:dyDescent="0.25">
      <c r="A427" s="72" t="s">
        <v>1940</v>
      </c>
      <c r="B427" s="72" t="s">
        <v>2070</v>
      </c>
      <c r="C427" s="73" t="s">
        <v>1</v>
      </c>
      <c r="D427" s="72" t="s">
        <v>2656</v>
      </c>
      <c r="E427" s="9">
        <v>0.88890000000000002</v>
      </c>
      <c r="F427" s="10">
        <v>8</v>
      </c>
      <c r="G427" s="9">
        <v>0.1111</v>
      </c>
      <c r="H427" s="10">
        <v>1</v>
      </c>
      <c r="I427" s="10">
        <v>9</v>
      </c>
      <c r="J427" s="11">
        <f t="shared" si="24"/>
        <v>1</v>
      </c>
      <c r="K427" s="73" t="s">
        <v>1434</v>
      </c>
      <c r="L427" s="73">
        <f t="shared" si="25"/>
        <v>1</v>
      </c>
      <c r="M427" s="73" t="s">
        <v>1434</v>
      </c>
      <c r="N427" s="73">
        <f t="shared" si="26"/>
        <v>0</v>
      </c>
      <c r="O427" s="73" t="s">
        <v>1929</v>
      </c>
      <c r="P427" s="73">
        <f t="shared" si="27"/>
        <v>0</v>
      </c>
      <c r="Q427" s="73" t="s">
        <v>1929</v>
      </c>
    </row>
    <row r="428" spans="1:17" x14ac:dyDescent="0.25">
      <c r="A428" s="72" t="s">
        <v>1940</v>
      </c>
      <c r="B428" s="72" t="s">
        <v>2070</v>
      </c>
      <c r="C428" s="73" t="s">
        <v>1</v>
      </c>
      <c r="D428" s="72" t="s">
        <v>2657</v>
      </c>
      <c r="E428" s="9">
        <v>1</v>
      </c>
      <c r="F428" s="10">
        <v>9</v>
      </c>
      <c r="G428" s="9">
        <v>0</v>
      </c>
      <c r="H428" s="10">
        <v>0</v>
      </c>
      <c r="I428" s="10">
        <v>9</v>
      </c>
      <c r="J428" s="11">
        <f t="shared" si="24"/>
        <v>1</v>
      </c>
      <c r="K428" s="73" t="s">
        <v>1434</v>
      </c>
      <c r="L428" s="73">
        <f t="shared" si="25"/>
        <v>1</v>
      </c>
      <c r="M428" s="73" t="s">
        <v>1434</v>
      </c>
      <c r="N428" s="73">
        <f t="shared" si="26"/>
        <v>1</v>
      </c>
      <c r="O428" s="73" t="s">
        <v>1434</v>
      </c>
      <c r="P428" s="73">
        <f t="shared" si="27"/>
        <v>1</v>
      </c>
      <c r="Q428" s="73" t="s">
        <v>1434</v>
      </c>
    </row>
    <row r="429" spans="1:17" x14ac:dyDescent="0.25">
      <c r="A429" s="72" t="s">
        <v>1940</v>
      </c>
      <c r="B429" s="72" t="s">
        <v>2073</v>
      </c>
      <c r="C429" s="73" t="s">
        <v>1</v>
      </c>
      <c r="D429" s="72" t="s">
        <v>2658</v>
      </c>
      <c r="E429" s="9">
        <v>0.66669999999999996</v>
      </c>
      <c r="F429" s="10">
        <v>6</v>
      </c>
      <c r="G429" s="9">
        <v>0.33329999999999999</v>
      </c>
      <c r="H429" s="10">
        <v>3</v>
      </c>
      <c r="I429" s="10">
        <v>9</v>
      </c>
      <c r="J429" s="11">
        <f t="shared" si="24"/>
        <v>1</v>
      </c>
      <c r="K429" s="73" t="s">
        <v>1434</v>
      </c>
      <c r="L429" s="73">
        <f t="shared" si="25"/>
        <v>0</v>
      </c>
      <c r="M429" s="73" t="s">
        <v>1929</v>
      </c>
      <c r="N429" s="73">
        <f t="shared" si="26"/>
        <v>0</v>
      </c>
      <c r="O429" s="73" t="s">
        <v>1929</v>
      </c>
      <c r="P429" s="73">
        <f t="shared" si="27"/>
        <v>0</v>
      </c>
      <c r="Q429" s="73" t="s">
        <v>1929</v>
      </c>
    </row>
    <row r="430" spans="1:17" x14ac:dyDescent="0.25">
      <c r="A430" s="72" t="s">
        <v>1940</v>
      </c>
      <c r="B430" s="72" t="s">
        <v>2073</v>
      </c>
      <c r="C430" s="73" t="s">
        <v>1</v>
      </c>
      <c r="D430" s="72" t="s">
        <v>2659</v>
      </c>
      <c r="E430" s="9">
        <v>0.88890000000000002</v>
      </c>
      <c r="F430" s="10">
        <v>8</v>
      </c>
      <c r="G430" s="9">
        <v>0.1111</v>
      </c>
      <c r="H430" s="10">
        <v>1</v>
      </c>
      <c r="I430" s="10">
        <v>9</v>
      </c>
      <c r="J430" s="11">
        <f t="shared" si="24"/>
        <v>1</v>
      </c>
      <c r="K430" s="73" t="s">
        <v>1434</v>
      </c>
      <c r="L430" s="73">
        <f t="shared" si="25"/>
        <v>1</v>
      </c>
      <c r="M430" s="73" t="s">
        <v>1434</v>
      </c>
      <c r="N430" s="73">
        <f t="shared" si="26"/>
        <v>0</v>
      </c>
      <c r="O430" s="73" t="s">
        <v>1929</v>
      </c>
      <c r="P430" s="73">
        <f t="shared" si="27"/>
        <v>0</v>
      </c>
      <c r="Q430" s="73" t="s">
        <v>1929</v>
      </c>
    </row>
    <row r="431" spans="1:17" x14ac:dyDescent="0.25">
      <c r="A431" s="72" t="s">
        <v>1940</v>
      </c>
      <c r="B431" s="72" t="s">
        <v>2073</v>
      </c>
      <c r="C431" s="73" t="s">
        <v>1</v>
      </c>
      <c r="D431" s="72" t="s">
        <v>2660</v>
      </c>
      <c r="E431" s="9">
        <v>0.66669999999999996</v>
      </c>
      <c r="F431" s="10">
        <v>6</v>
      </c>
      <c r="G431" s="9">
        <v>0.33329999999999999</v>
      </c>
      <c r="H431" s="10">
        <v>3</v>
      </c>
      <c r="I431" s="10">
        <v>9</v>
      </c>
      <c r="J431" s="11">
        <f t="shared" si="24"/>
        <v>1</v>
      </c>
      <c r="K431" s="73" t="s">
        <v>1434</v>
      </c>
      <c r="L431" s="73">
        <f t="shared" si="25"/>
        <v>0</v>
      </c>
      <c r="M431" s="73" t="s">
        <v>1929</v>
      </c>
      <c r="N431" s="73">
        <f t="shared" si="26"/>
        <v>0</v>
      </c>
      <c r="O431" s="73" t="s">
        <v>1929</v>
      </c>
      <c r="P431" s="73">
        <f t="shared" si="27"/>
        <v>0</v>
      </c>
      <c r="Q431" s="73" t="s">
        <v>1929</v>
      </c>
    </row>
    <row r="432" spans="1:17" x14ac:dyDescent="0.25">
      <c r="A432" s="72" t="s">
        <v>1940</v>
      </c>
      <c r="B432" s="72" t="s">
        <v>2073</v>
      </c>
      <c r="C432" s="73" t="s">
        <v>1</v>
      </c>
      <c r="D432" s="72" t="s">
        <v>2661</v>
      </c>
      <c r="E432" s="9">
        <v>1</v>
      </c>
      <c r="F432" s="10">
        <v>9</v>
      </c>
      <c r="G432" s="9">
        <v>0</v>
      </c>
      <c r="H432" s="10">
        <v>0</v>
      </c>
      <c r="I432" s="10">
        <v>9</v>
      </c>
      <c r="J432" s="11">
        <f t="shared" si="24"/>
        <v>1</v>
      </c>
      <c r="K432" s="73" t="s">
        <v>1434</v>
      </c>
      <c r="L432" s="73">
        <f t="shared" si="25"/>
        <v>1</v>
      </c>
      <c r="M432" s="73" t="s">
        <v>1434</v>
      </c>
      <c r="N432" s="73">
        <f t="shared" si="26"/>
        <v>1</v>
      </c>
      <c r="O432" s="73" t="s">
        <v>1434</v>
      </c>
      <c r="P432" s="73">
        <f t="shared" si="27"/>
        <v>1</v>
      </c>
      <c r="Q432" s="73" t="s">
        <v>1434</v>
      </c>
    </row>
    <row r="433" spans="1:17" x14ac:dyDescent="0.25">
      <c r="A433" s="72" t="s">
        <v>1940</v>
      </c>
      <c r="B433" s="72" t="s">
        <v>2073</v>
      </c>
      <c r="C433" s="73" t="s">
        <v>1</v>
      </c>
      <c r="D433" s="72" t="s">
        <v>2662</v>
      </c>
      <c r="E433" s="9">
        <v>1</v>
      </c>
      <c r="F433" s="10">
        <v>9</v>
      </c>
      <c r="G433" s="9">
        <v>0</v>
      </c>
      <c r="H433" s="10">
        <v>0</v>
      </c>
      <c r="I433" s="10">
        <v>9</v>
      </c>
      <c r="J433" s="11">
        <f t="shared" si="24"/>
        <v>1</v>
      </c>
      <c r="K433" s="73" t="s">
        <v>1434</v>
      </c>
      <c r="L433" s="73">
        <f t="shared" si="25"/>
        <v>1</v>
      </c>
      <c r="M433" s="73" t="s">
        <v>1434</v>
      </c>
      <c r="N433" s="73">
        <f t="shared" si="26"/>
        <v>1</v>
      </c>
      <c r="O433" s="73" t="s">
        <v>1434</v>
      </c>
      <c r="P433" s="73">
        <f t="shared" si="27"/>
        <v>1</v>
      </c>
      <c r="Q433" s="73" t="s">
        <v>1434</v>
      </c>
    </row>
    <row r="434" spans="1:17" x14ac:dyDescent="0.25">
      <c r="A434" s="72" t="s">
        <v>1940</v>
      </c>
      <c r="B434" s="72" t="s">
        <v>2078</v>
      </c>
      <c r="C434" s="73" t="s">
        <v>1</v>
      </c>
      <c r="D434" s="72" t="s">
        <v>2663</v>
      </c>
      <c r="E434" s="9">
        <v>1</v>
      </c>
      <c r="F434" s="10">
        <v>9</v>
      </c>
      <c r="G434" s="9">
        <v>0</v>
      </c>
      <c r="H434" s="10">
        <v>0</v>
      </c>
      <c r="I434" s="10">
        <v>9</v>
      </c>
      <c r="J434" s="11">
        <f t="shared" si="24"/>
        <v>1</v>
      </c>
      <c r="K434" s="73" t="s">
        <v>1434</v>
      </c>
      <c r="L434" s="73">
        <f t="shared" si="25"/>
        <v>1</v>
      </c>
      <c r="M434" s="73" t="s">
        <v>1434</v>
      </c>
      <c r="N434" s="73">
        <f t="shared" si="26"/>
        <v>1</v>
      </c>
      <c r="O434" s="73" t="s">
        <v>1434</v>
      </c>
      <c r="P434" s="73">
        <f t="shared" si="27"/>
        <v>1</v>
      </c>
      <c r="Q434" s="73" t="s">
        <v>1434</v>
      </c>
    </row>
    <row r="435" spans="1:17" x14ac:dyDescent="0.25">
      <c r="A435" s="72" t="s">
        <v>1940</v>
      </c>
      <c r="B435" s="72" t="s">
        <v>2078</v>
      </c>
      <c r="C435" s="73" t="s">
        <v>1</v>
      </c>
      <c r="D435" s="72" t="s">
        <v>2664</v>
      </c>
      <c r="E435" s="9">
        <v>1</v>
      </c>
      <c r="F435" s="10">
        <v>9</v>
      </c>
      <c r="G435" s="9">
        <v>0</v>
      </c>
      <c r="H435" s="10">
        <v>0</v>
      </c>
      <c r="I435" s="10">
        <v>9</v>
      </c>
      <c r="J435" s="11">
        <f t="shared" si="24"/>
        <v>1</v>
      </c>
      <c r="K435" s="73" t="s">
        <v>1434</v>
      </c>
      <c r="L435" s="73">
        <f t="shared" si="25"/>
        <v>1</v>
      </c>
      <c r="M435" s="73" t="s">
        <v>1434</v>
      </c>
      <c r="N435" s="73">
        <f t="shared" si="26"/>
        <v>1</v>
      </c>
      <c r="O435" s="73" t="s">
        <v>1434</v>
      </c>
      <c r="P435" s="73">
        <f t="shared" si="27"/>
        <v>1</v>
      </c>
      <c r="Q435" s="73" t="s">
        <v>1434</v>
      </c>
    </row>
    <row r="436" spans="1:17" x14ac:dyDescent="0.25">
      <c r="A436" s="72" t="s">
        <v>1940</v>
      </c>
      <c r="B436" s="72" t="s">
        <v>2078</v>
      </c>
      <c r="C436" s="73" t="s">
        <v>1</v>
      </c>
      <c r="D436" s="72" t="s">
        <v>2665</v>
      </c>
      <c r="E436" s="9">
        <v>0.55559999999999998</v>
      </c>
      <c r="F436" s="10">
        <v>5</v>
      </c>
      <c r="G436" s="9">
        <v>0.44440000000000002</v>
      </c>
      <c r="H436" s="10">
        <v>4</v>
      </c>
      <c r="I436" s="10">
        <v>9</v>
      </c>
      <c r="J436" s="11">
        <f t="shared" si="24"/>
        <v>0</v>
      </c>
      <c r="K436" s="73" t="s">
        <v>1929</v>
      </c>
      <c r="L436" s="73">
        <f t="shared" si="25"/>
        <v>0</v>
      </c>
      <c r="M436" s="73" t="s">
        <v>1929</v>
      </c>
      <c r="N436" s="73">
        <f t="shared" si="26"/>
        <v>0</v>
      </c>
      <c r="O436" s="73" t="s">
        <v>1929</v>
      </c>
      <c r="P436" s="73">
        <f t="shared" si="27"/>
        <v>0</v>
      </c>
      <c r="Q436" s="73" t="s">
        <v>1929</v>
      </c>
    </row>
    <row r="437" spans="1:17" x14ac:dyDescent="0.25">
      <c r="A437" s="72" t="s">
        <v>1940</v>
      </c>
      <c r="B437" s="72" t="s">
        <v>2081</v>
      </c>
      <c r="C437" s="73" t="s">
        <v>1</v>
      </c>
      <c r="D437" s="72" t="s">
        <v>2666</v>
      </c>
      <c r="E437" s="9">
        <v>0.77780000000000005</v>
      </c>
      <c r="F437" s="10">
        <v>7</v>
      </c>
      <c r="G437" s="9">
        <v>0.22220000000000001</v>
      </c>
      <c r="H437" s="10">
        <v>2</v>
      </c>
      <c r="I437" s="10">
        <v>9</v>
      </c>
      <c r="J437" s="11">
        <f t="shared" si="24"/>
        <v>1</v>
      </c>
      <c r="K437" s="73" t="s">
        <v>1434</v>
      </c>
      <c r="L437" s="73">
        <f t="shared" si="25"/>
        <v>0</v>
      </c>
      <c r="M437" s="73" t="s">
        <v>1929</v>
      </c>
      <c r="N437" s="73">
        <f t="shared" si="26"/>
        <v>0</v>
      </c>
      <c r="O437" s="73" t="s">
        <v>1929</v>
      </c>
      <c r="P437" s="73">
        <f t="shared" si="27"/>
        <v>0</v>
      </c>
      <c r="Q437" s="73" t="s">
        <v>1929</v>
      </c>
    </row>
    <row r="438" spans="1:17" x14ac:dyDescent="0.25">
      <c r="A438" s="72" t="s">
        <v>1940</v>
      </c>
      <c r="B438" s="72" t="s">
        <v>2081</v>
      </c>
      <c r="C438" s="73" t="s">
        <v>1</v>
      </c>
      <c r="D438" s="72" t="s">
        <v>2667</v>
      </c>
      <c r="E438" s="9">
        <v>0.77780000000000005</v>
      </c>
      <c r="F438" s="10">
        <v>7</v>
      </c>
      <c r="G438" s="9">
        <v>0.22220000000000001</v>
      </c>
      <c r="H438" s="10">
        <v>2</v>
      </c>
      <c r="I438" s="10">
        <v>9</v>
      </c>
      <c r="J438" s="11">
        <f t="shared" si="24"/>
        <v>1</v>
      </c>
      <c r="K438" s="73" t="s">
        <v>1434</v>
      </c>
      <c r="L438" s="73">
        <f t="shared" si="25"/>
        <v>0</v>
      </c>
      <c r="M438" s="73" t="s">
        <v>1929</v>
      </c>
      <c r="N438" s="73">
        <f t="shared" si="26"/>
        <v>0</v>
      </c>
      <c r="O438" s="73" t="s">
        <v>1929</v>
      </c>
      <c r="P438" s="73">
        <f t="shared" si="27"/>
        <v>0</v>
      </c>
      <c r="Q438" s="73" t="s">
        <v>1929</v>
      </c>
    </row>
    <row r="439" spans="1:17" x14ac:dyDescent="0.25">
      <c r="A439" s="72" t="s">
        <v>1940</v>
      </c>
      <c r="B439" s="72" t="s">
        <v>2081</v>
      </c>
      <c r="C439" s="73" t="s">
        <v>1</v>
      </c>
      <c r="D439" s="72" t="s">
        <v>2668</v>
      </c>
      <c r="E439" s="9">
        <v>1</v>
      </c>
      <c r="F439" s="10">
        <v>9</v>
      </c>
      <c r="G439" s="9">
        <v>0</v>
      </c>
      <c r="H439" s="10">
        <v>0</v>
      </c>
      <c r="I439" s="10">
        <v>9</v>
      </c>
      <c r="J439" s="11">
        <f t="shared" si="24"/>
        <v>1</v>
      </c>
      <c r="K439" s="73" t="s">
        <v>1434</v>
      </c>
      <c r="L439" s="73">
        <f t="shared" si="25"/>
        <v>1</v>
      </c>
      <c r="M439" s="73" t="s">
        <v>1434</v>
      </c>
      <c r="N439" s="73">
        <f t="shared" si="26"/>
        <v>1</v>
      </c>
      <c r="O439" s="73" t="s">
        <v>1434</v>
      </c>
      <c r="P439" s="73">
        <f t="shared" si="27"/>
        <v>1</v>
      </c>
      <c r="Q439" s="73" t="s">
        <v>1434</v>
      </c>
    </row>
    <row r="440" spans="1:17" x14ac:dyDescent="0.25">
      <c r="A440" s="72" t="s">
        <v>1940</v>
      </c>
      <c r="B440" s="72" t="s">
        <v>2081</v>
      </c>
      <c r="C440" s="73" t="s">
        <v>1</v>
      </c>
      <c r="D440" s="72" t="s">
        <v>2669</v>
      </c>
      <c r="E440" s="9">
        <v>0.66669999999999996</v>
      </c>
      <c r="F440" s="10">
        <v>6</v>
      </c>
      <c r="G440" s="9">
        <v>0.33329999999999999</v>
      </c>
      <c r="H440" s="10">
        <v>3</v>
      </c>
      <c r="I440" s="10">
        <v>9</v>
      </c>
      <c r="J440" s="11">
        <f t="shared" si="24"/>
        <v>1</v>
      </c>
      <c r="K440" s="73" t="s">
        <v>1434</v>
      </c>
      <c r="L440" s="73">
        <f t="shared" si="25"/>
        <v>0</v>
      </c>
      <c r="M440" s="73" t="s">
        <v>1929</v>
      </c>
      <c r="N440" s="73">
        <f t="shared" si="26"/>
        <v>0</v>
      </c>
      <c r="O440" s="73" t="s">
        <v>1929</v>
      </c>
      <c r="P440" s="73">
        <f t="shared" si="27"/>
        <v>0</v>
      </c>
      <c r="Q440" s="73" t="s">
        <v>1929</v>
      </c>
    </row>
    <row r="441" spans="1:17" x14ac:dyDescent="0.25">
      <c r="A441" s="72" t="s">
        <v>1940</v>
      </c>
      <c r="B441" s="72" t="s">
        <v>2081</v>
      </c>
      <c r="C441" s="73" t="s">
        <v>1</v>
      </c>
      <c r="D441" s="72" t="s">
        <v>2670</v>
      </c>
      <c r="E441" s="9">
        <v>0.66669999999999996</v>
      </c>
      <c r="F441" s="10">
        <v>6</v>
      </c>
      <c r="G441" s="9">
        <v>0.33329999999999999</v>
      </c>
      <c r="H441" s="10">
        <v>3</v>
      </c>
      <c r="I441" s="10">
        <v>9</v>
      </c>
      <c r="J441" s="11">
        <f t="shared" si="24"/>
        <v>1</v>
      </c>
      <c r="K441" s="73" t="s">
        <v>1434</v>
      </c>
      <c r="L441" s="73">
        <f t="shared" si="25"/>
        <v>0</v>
      </c>
      <c r="M441" s="73" t="s">
        <v>1929</v>
      </c>
      <c r="N441" s="73">
        <f t="shared" si="26"/>
        <v>0</v>
      </c>
      <c r="O441" s="73" t="s">
        <v>1929</v>
      </c>
      <c r="P441" s="73">
        <f t="shared" si="27"/>
        <v>0</v>
      </c>
      <c r="Q441" s="73" t="s">
        <v>1929</v>
      </c>
    </row>
    <row r="442" spans="1:17" x14ac:dyDescent="0.25">
      <c r="A442" s="72" t="s">
        <v>1940</v>
      </c>
      <c r="B442" s="72" t="s">
        <v>2081</v>
      </c>
      <c r="C442" s="73" t="s">
        <v>1</v>
      </c>
      <c r="D442" s="72" t="s">
        <v>2671</v>
      </c>
      <c r="E442" s="9">
        <v>0.88890000000000002</v>
      </c>
      <c r="F442" s="10">
        <v>8</v>
      </c>
      <c r="G442" s="9">
        <v>0.1111</v>
      </c>
      <c r="H442" s="10">
        <v>1</v>
      </c>
      <c r="I442" s="10">
        <v>9</v>
      </c>
      <c r="J442" s="11">
        <f t="shared" si="24"/>
        <v>1</v>
      </c>
      <c r="K442" s="73" t="s">
        <v>1434</v>
      </c>
      <c r="L442" s="73">
        <f t="shared" si="25"/>
        <v>1</v>
      </c>
      <c r="M442" s="73" t="s">
        <v>1434</v>
      </c>
      <c r="N442" s="73">
        <f t="shared" si="26"/>
        <v>0</v>
      </c>
      <c r="O442" s="73" t="s">
        <v>1929</v>
      </c>
      <c r="P442" s="73">
        <f t="shared" si="27"/>
        <v>0</v>
      </c>
      <c r="Q442" s="73" t="s">
        <v>1929</v>
      </c>
    </row>
    <row r="443" spans="1:17" x14ac:dyDescent="0.25">
      <c r="A443" s="7" t="s">
        <v>1941</v>
      </c>
      <c r="B443" s="72" t="s">
        <v>2297</v>
      </c>
      <c r="C443" s="11" t="s">
        <v>1</v>
      </c>
      <c r="D443" s="102" t="s">
        <v>2749</v>
      </c>
      <c r="E443" s="115">
        <v>0.61539999999999995</v>
      </c>
      <c r="F443" s="73">
        <v>8</v>
      </c>
      <c r="G443" s="115">
        <v>0.3846</v>
      </c>
      <c r="H443" s="73">
        <v>5</v>
      </c>
      <c r="I443" s="73">
        <v>13</v>
      </c>
      <c r="J443" s="11">
        <f t="shared" si="24"/>
        <v>0</v>
      </c>
      <c r="K443" s="73" t="s">
        <v>1929</v>
      </c>
      <c r="L443" s="73">
        <f t="shared" si="25"/>
        <v>0</v>
      </c>
      <c r="M443" s="73" t="s">
        <v>1929</v>
      </c>
      <c r="N443" s="73">
        <f t="shared" si="26"/>
        <v>0</v>
      </c>
      <c r="O443" s="73" t="s">
        <v>1929</v>
      </c>
      <c r="P443" s="73">
        <f t="shared" si="27"/>
        <v>0</v>
      </c>
      <c r="Q443" s="73" t="s">
        <v>1929</v>
      </c>
    </row>
    <row r="444" spans="1:17" x14ac:dyDescent="0.25">
      <c r="A444" s="7" t="s">
        <v>1941</v>
      </c>
      <c r="B444" s="72" t="s">
        <v>2297</v>
      </c>
      <c r="C444" s="11" t="s">
        <v>1</v>
      </c>
      <c r="D444" s="102" t="s">
        <v>2750</v>
      </c>
      <c r="E444" s="115">
        <v>0.84619999999999995</v>
      </c>
      <c r="F444" s="73">
        <v>11</v>
      </c>
      <c r="G444" s="115">
        <v>0.15379999999999999</v>
      </c>
      <c r="H444" s="73">
        <v>2</v>
      </c>
      <c r="I444" s="73">
        <v>13</v>
      </c>
      <c r="J444" s="11">
        <f t="shared" si="24"/>
        <v>1</v>
      </c>
      <c r="K444" s="73" t="s">
        <v>1434</v>
      </c>
      <c r="L444" s="73">
        <f t="shared" si="25"/>
        <v>1</v>
      </c>
      <c r="M444" s="73" t="s">
        <v>1434</v>
      </c>
      <c r="N444" s="73">
        <f t="shared" si="26"/>
        <v>0</v>
      </c>
      <c r="O444" s="73" t="s">
        <v>1929</v>
      </c>
      <c r="P444" s="73">
        <f t="shared" si="27"/>
        <v>0</v>
      </c>
      <c r="Q444" s="73" t="s">
        <v>1929</v>
      </c>
    </row>
    <row r="445" spans="1:17" x14ac:dyDescent="0.25">
      <c r="A445" s="7" t="s">
        <v>1941</v>
      </c>
      <c r="B445" s="72" t="s">
        <v>2297</v>
      </c>
      <c r="C445" s="11" t="s">
        <v>1</v>
      </c>
      <c r="D445" s="102" t="s">
        <v>2751</v>
      </c>
      <c r="E445" s="115">
        <v>0.84619999999999995</v>
      </c>
      <c r="F445" s="73">
        <v>11</v>
      </c>
      <c r="G445" s="115">
        <v>0.15379999999999999</v>
      </c>
      <c r="H445" s="73">
        <v>2</v>
      </c>
      <c r="I445" s="73">
        <v>13</v>
      </c>
      <c r="J445" s="11">
        <f t="shared" si="24"/>
        <v>1</v>
      </c>
      <c r="K445" s="73" t="s">
        <v>1434</v>
      </c>
      <c r="L445" s="73">
        <f t="shared" si="25"/>
        <v>1</v>
      </c>
      <c r="M445" s="73" t="s">
        <v>1434</v>
      </c>
      <c r="N445" s="73">
        <f t="shared" si="26"/>
        <v>0</v>
      </c>
      <c r="O445" s="73" t="s">
        <v>1929</v>
      </c>
      <c r="P445" s="73">
        <f t="shared" si="27"/>
        <v>0</v>
      </c>
      <c r="Q445" s="73" t="s">
        <v>1929</v>
      </c>
    </row>
    <row r="446" spans="1:17" x14ac:dyDescent="0.25">
      <c r="A446" s="7" t="s">
        <v>1941</v>
      </c>
      <c r="B446" s="72" t="s">
        <v>2297</v>
      </c>
      <c r="C446" s="11" t="s">
        <v>1</v>
      </c>
      <c r="D446" s="102" t="s">
        <v>2752</v>
      </c>
      <c r="E446" s="115">
        <v>0.76919999999999999</v>
      </c>
      <c r="F446" s="73">
        <v>10</v>
      </c>
      <c r="G446" s="115">
        <v>0.23080000000000001</v>
      </c>
      <c r="H446" s="73">
        <v>3</v>
      </c>
      <c r="I446" s="73">
        <v>13</v>
      </c>
      <c r="J446" s="11">
        <f t="shared" si="24"/>
        <v>1</v>
      </c>
      <c r="K446" s="73" t="s">
        <v>1434</v>
      </c>
      <c r="L446" s="73">
        <f t="shared" si="25"/>
        <v>0</v>
      </c>
      <c r="M446" s="73" t="s">
        <v>1929</v>
      </c>
      <c r="N446" s="73">
        <f t="shared" si="26"/>
        <v>0</v>
      </c>
      <c r="O446" s="73" t="s">
        <v>1929</v>
      </c>
      <c r="P446" s="73">
        <f t="shared" si="27"/>
        <v>0</v>
      </c>
      <c r="Q446" s="73" t="s">
        <v>1929</v>
      </c>
    </row>
    <row r="447" spans="1:17" x14ac:dyDescent="0.25">
      <c r="A447" s="7" t="s">
        <v>1941</v>
      </c>
      <c r="B447" s="72" t="s">
        <v>2297</v>
      </c>
      <c r="C447" s="11" t="s">
        <v>1</v>
      </c>
      <c r="D447" s="102" t="s">
        <v>2753</v>
      </c>
      <c r="E447" s="115">
        <v>0.46150000000000002</v>
      </c>
      <c r="F447" s="73">
        <v>6</v>
      </c>
      <c r="G447" s="115">
        <v>0.53849999999999998</v>
      </c>
      <c r="H447" s="73">
        <v>7</v>
      </c>
      <c r="I447" s="73">
        <v>13</v>
      </c>
      <c r="J447" s="11">
        <f t="shared" si="24"/>
        <v>0</v>
      </c>
      <c r="K447" s="73" t="s">
        <v>1929</v>
      </c>
      <c r="L447" s="73">
        <f t="shared" si="25"/>
        <v>0</v>
      </c>
      <c r="M447" s="73" t="s">
        <v>1929</v>
      </c>
      <c r="N447" s="73">
        <f t="shared" si="26"/>
        <v>0</v>
      </c>
      <c r="O447" s="73" t="s">
        <v>1929</v>
      </c>
      <c r="P447" s="73">
        <f t="shared" si="27"/>
        <v>0</v>
      </c>
      <c r="Q447" s="73" t="s">
        <v>1929</v>
      </c>
    </row>
    <row r="448" spans="1:17" x14ac:dyDescent="0.25">
      <c r="A448" s="7" t="s">
        <v>1941</v>
      </c>
      <c r="B448" s="72" t="s">
        <v>2297</v>
      </c>
      <c r="C448" s="11" t="s">
        <v>1</v>
      </c>
      <c r="D448" s="102" t="s">
        <v>2754</v>
      </c>
      <c r="E448" s="115">
        <v>0.66669999999999996</v>
      </c>
      <c r="F448" s="73">
        <v>8</v>
      </c>
      <c r="G448" s="115">
        <v>0.33329999999999999</v>
      </c>
      <c r="H448" s="73">
        <v>4</v>
      </c>
      <c r="I448" s="73">
        <v>12</v>
      </c>
      <c r="J448" s="11">
        <f t="shared" si="24"/>
        <v>1</v>
      </c>
      <c r="K448" s="73" t="s">
        <v>1434</v>
      </c>
      <c r="L448" s="73">
        <f t="shared" si="25"/>
        <v>0</v>
      </c>
      <c r="M448" s="73" t="s">
        <v>1929</v>
      </c>
      <c r="N448" s="73">
        <f t="shared" si="26"/>
        <v>0</v>
      </c>
      <c r="O448" s="73" t="s">
        <v>1929</v>
      </c>
      <c r="P448" s="73">
        <f t="shared" si="27"/>
        <v>0</v>
      </c>
      <c r="Q448" s="73" t="s">
        <v>1929</v>
      </c>
    </row>
    <row r="449" spans="1:17" x14ac:dyDescent="0.25">
      <c r="A449" s="7" t="s">
        <v>1941</v>
      </c>
      <c r="B449" s="72" t="s">
        <v>2297</v>
      </c>
      <c r="C449" s="11" t="s">
        <v>1</v>
      </c>
      <c r="D449" s="102" t="s">
        <v>2755</v>
      </c>
      <c r="E449" s="115">
        <v>0.69230000000000003</v>
      </c>
      <c r="F449" s="73">
        <v>9</v>
      </c>
      <c r="G449" s="115">
        <v>0.30769999999999997</v>
      </c>
      <c r="H449" s="73">
        <v>4</v>
      </c>
      <c r="I449" s="73">
        <v>13</v>
      </c>
      <c r="J449" s="11">
        <f t="shared" si="24"/>
        <v>1</v>
      </c>
      <c r="K449" s="73" t="s">
        <v>1434</v>
      </c>
      <c r="L449" s="73">
        <f t="shared" si="25"/>
        <v>0</v>
      </c>
      <c r="M449" s="73" t="s">
        <v>1929</v>
      </c>
      <c r="N449" s="73">
        <f t="shared" si="26"/>
        <v>0</v>
      </c>
      <c r="O449" s="73" t="s">
        <v>1929</v>
      </c>
      <c r="P449" s="73">
        <f t="shared" si="27"/>
        <v>0</v>
      </c>
      <c r="Q449" s="73" t="s">
        <v>1929</v>
      </c>
    </row>
    <row r="450" spans="1:17" x14ac:dyDescent="0.25">
      <c r="A450" s="7" t="s">
        <v>1941</v>
      </c>
      <c r="B450" s="72" t="s">
        <v>2297</v>
      </c>
      <c r="C450" s="11" t="s">
        <v>1</v>
      </c>
      <c r="D450" s="102" t="s">
        <v>2756</v>
      </c>
      <c r="E450" s="115">
        <v>0.3846</v>
      </c>
      <c r="F450" s="73">
        <v>5</v>
      </c>
      <c r="G450" s="115">
        <v>0.61539999999999995</v>
      </c>
      <c r="H450" s="73">
        <v>8</v>
      </c>
      <c r="I450" s="73">
        <v>13</v>
      </c>
      <c r="J450" s="11">
        <f t="shared" si="24"/>
        <v>0</v>
      </c>
      <c r="K450" s="73" t="s">
        <v>1929</v>
      </c>
      <c r="L450" s="73">
        <f t="shared" si="25"/>
        <v>0</v>
      </c>
      <c r="M450" s="73" t="s">
        <v>1929</v>
      </c>
      <c r="N450" s="73">
        <f t="shared" si="26"/>
        <v>0</v>
      </c>
      <c r="O450" s="73" t="s">
        <v>1929</v>
      </c>
      <c r="P450" s="73">
        <f t="shared" si="27"/>
        <v>0</v>
      </c>
      <c r="Q450" s="73" t="s">
        <v>1929</v>
      </c>
    </row>
    <row r="451" spans="1:17" x14ac:dyDescent="0.25">
      <c r="A451" s="7" t="s">
        <v>1941</v>
      </c>
      <c r="B451" s="72" t="s">
        <v>2297</v>
      </c>
      <c r="C451" s="11" t="s">
        <v>1</v>
      </c>
      <c r="D451" s="102" t="s">
        <v>2757</v>
      </c>
      <c r="E451" s="115">
        <v>0.69230000000000003</v>
      </c>
      <c r="F451" s="73">
        <v>9</v>
      </c>
      <c r="G451" s="115">
        <v>0.30769999999999997</v>
      </c>
      <c r="H451" s="73">
        <v>4</v>
      </c>
      <c r="I451" s="73">
        <v>13</v>
      </c>
      <c r="J451" s="11">
        <f t="shared" si="24"/>
        <v>1</v>
      </c>
      <c r="K451" s="73" t="s">
        <v>1434</v>
      </c>
      <c r="L451" s="73">
        <f t="shared" si="25"/>
        <v>0</v>
      </c>
      <c r="M451" s="73" t="s">
        <v>1929</v>
      </c>
      <c r="N451" s="73">
        <f t="shared" si="26"/>
        <v>0</v>
      </c>
      <c r="O451" s="73" t="s">
        <v>1929</v>
      </c>
      <c r="P451" s="73">
        <f t="shared" si="27"/>
        <v>0</v>
      </c>
      <c r="Q451" s="73" t="s">
        <v>1929</v>
      </c>
    </row>
    <row r="452" spans="1:17" x14ac:dyDescent="0.25">
      <c r="A452" s="7" t="s">
        <v>1941</v>
      </c>
      <c r="B452" s="72" t="s">
        <v>2297</v>
      </c>
      <c r="C452" s="11" t="s">
        <v>1</v>
      </c>
      <c r="D452" s="102" t="s">
        <v>2758</v>
      </c>
      <c r="E452" s="115">
        <v>0.61539999999999995</v>
      </c>
      <c r="F452" s="73">
        <v>8</v>
      </c>
      <c r="G452" s="115">
        <v>0.3846</v>
      </c>
      <c r="H452" s="73">
        <v>5</v>
      </c>
      <c r="I452" s="73">
        <v>13</v>
      </c>
      <c r="J452" s="11">
        <f t="shared" si="24"/>
        <v>0</v>
      </c>
      <c r="K452" s="73" t="s">
        <v>1929</v>
      </c>
      <c r="L452" s="73">
        <f t="shared" si="25"/>
        <v>0</v>
      </c>
      <c r="M452" s="73" t="s">
        <v>1929</v>
      </c>
      <c r="N452" s="73">
        <f t="shared" si="26"/>
        <v>0</v>
      </c>
      <c r="O452" s="73" t="s">
        <v>1929</v>
      </c>
      <c r="P452" s="73">
        <f t="shared" si="27"/>
        <v>0</v>
      </c>
      <c r="Q452" s="73" t="s">
        <v>1929</v>
      </c>
    </row>
    <row r="453" spans="1:17" x14ac:dyDescent="0.25">
      <c r="A453" s="7" t="s">
        <v>1941</v>
      </c>
      <c r="B453" s="72" t="s">
        <v>2297</v>
      </c>
      <c r="C453" s="11" t="s">
        <v>1</v>
      </c>
      <c r="D453" s="102" t="s">
        <v>2759</v>
      </c>
      <c r="E453" s="115">
        <v>0.69230000000000003</v>
      </c>
      <c r="F453" s="73">
        <v>9</v>
      </c>
      <c r="G453" s="115">
        <v>0.30769999999999997</v>
      </c>
      <c r="H453" s="73">
        <v>4</v>
      </c>
      <c r="I453" s="73">
        <v>13</v>
      </c>
      <c r="J453" s="11">
        <f t="shared" si="24"/>
        <v>1</v>
      </c>
      <c r="K453" s="73" t="s">
        <v>1434</v>
      </c>
      <c r="L453" s="73">
        <f t="shared" si="25"/>
        <v>0</v>
      </c>
      <c r="M453" s="73" t="s">
        <v>1929</v>
      </c>
      <c r="N453" s="73">
        <f t="shared" si="26"/>
        <v>0</v>
      </c>
      <c r="O453" s="73" t="s">
        <v>1929</v>
      </c>
      <c r="P453" s="73">
        <f t="shared" si="27"/>
        <v>0</v>
      </c>
      <c r="Q453" s="73" t="s">
        <v>1929</v>
      </c>
    </row>
    <row r="454" spans="1:17" x14ac:dyDescent="0.25">
      <c r="A454" s="7" t="s">
        <v>1941</v>
      </c>
      <c r="B454" s="72" t="s">
        <v>2297</v>
      </c>
      <c r="C454" s="11" t="s">
        <v>1</v>
      </c>
      <c r="D454" s="102" t="s">
        <v>2760</v>
      </c>
      <c r="E454" s="115">
        <v>0.61539999999999995</v>
      </c>
      <c r="F454" s="73">
        <v>8</v>
      </c>
      <c r="G454" s="115">
        <v>0.3846</v>
      </c>
      <c r="H454" s="73">
        <v>5</v>
      </c>
      <c r="I454" s="73">
        <v>13</v>
      </c>
      <c r="J454" s="11">
        <f t="shared" si="24"/>
        <v>0</v>
      </c>
      <c r="K454" s="73" t="s">
        <v>1929</v>
      </c>
      <c r="L454" s="73">
        <f t="shared" si="25"/>
        <v>0</v>
      </c>
      <c r="M454" s="73" t="s">
        <v>1929</v>
      </c>
      <c r="N454" s="73">
        <f t="shared" si="26"/>
        <v>0</v>
      </c>
      <c r="O454" s="73" t="s">
        <v>1929</v>
      </c>
      <c r="P454" s="73">
        <f t="shared" si="27"/>
        <v>0</v>
      </c>
      <c r="Q454" s="73" t="s">
        <v>1929</v>
      </c>
    </row>
    <row r="455" spans="1:17" x14ac:dyDescent="0.25">
      <c r="A455" s="7" t="s">
        <v>1941</v>
      </c>
      <c r="B455" s="72" t="s">
        <v>2297</v>
      </c>
      <c r="C455" s="11" t="s">
        <v>1</v>
      </c>
      <c r="D455" s="102" t="s">
        <v>2761</v>
      </c>
      <c r="E455" s="115">
        <v>0.53849999999999998</v>
      </c>
      <c r="F455" s="73">
        <v>7</v>
      </c>
      <c r="G455" s="115">
        <v>0.46150000000000002</v>
      </c>
      <c r="H455" s="73">
        <v>6</v>
      </c>
      <c r="I455" s="73">
        <v>13</v>
      </c>
      <c r="J455" s="11">
        <f t="shared" si="24"/>
        <v>0</v>
      </c>
      <c r="K455" s="73" t="s">
        <v>1929</v>
      </c>
      <c r="L455" s="73">
        <f t="shared" si="25"/>
        <v>0</v>
      </c>
      <c r="M455" s="73" t="s">
        <v>1929</v>
      </c>
      <c r="N455" s="73">
        <f t="shared" si="26"/>
        <v>0</v>
      </c>
      <c r="O455" s="73" t="s">
        <v>1929</v>
      </c>
      <c r="P455" s="73">
        <f t="shared" si="27"/>
        <v>0</v>
      </c>
      <c r="Q455" s="73" t="s">
        <v>1929</v>
      </c>
    </row>
    <row r="456" spans="1:17" x14ac:dyDescent="0.25">
      <c r="A456" s="7" t="s">
        <v>1941</v>
      </c>
      <c r="B456" s="72" t="s">
        <v>2297</v>
      </c>
      <c r="C456" s="11" t="s">
        <v>1</v>
      </c>
      <c r="D456" s="102" t="s">
        <v>2762</v>
      </c>
      <c r="E456" s="115">
        <v>0.30769999999999997</v>
      </c>
      <c r="F456" s="73">
        <v>4</v>
      </c>
      <c r="G456" s="115">
        <v>0.69230000000000003</v>
      </c>
      <c r="H456" s="73">
        <v>9</v>
      </c>
      <c r="I456" s="73">
        <v>13</v>
      </c>
      <c r="J456" s="11">
        <f t="shared" si="24"/>
        <v>0</v>
      </c>
      <c r="K456" s="73" t="s">
        <v>1929</v>
      </c>
      <c r="L456" s="73">
        <f t="shared" si="25"/>
        <v>0</v>
      </c>
      <c r="M456" s="73" t="s">
        <v>1929</v>
      </c>
      <c r="N456" s="73">
        <f t="shared" si="26"/>
        <v>0</v>
      </c>
      <c r="O456" s="73" t="s">
        <v>1929</v>
      </c>
      <c r="P456" s="73">
        <f t="shared" si="27"/>
        <v>0</v>
      </c>
      <c r="Q456" s="73" t="s">
        <v>1929</v>
      </c>
    </row>
    <row r="457" spans="1:17" x14ac:dyDescent="0.25">
      <c r="A457" s="7" t="s">
        <v>1941</v>
      </c>
      <c r="B457" s="72" t="s">
        <v>2297</v>
      </c>
      <c r="C457" s="11" t="s">
        <v>1</v>
      </c>
      <c r="D457" s="102" t="s">
        <v>2763</v>
      </c>
      <c r="E457" s="115">
        <v>0.46150000000000002</v>
      </c>
      <c r="F457" s="73">
        <v>6</v>
      </c>
      <c r="G457" s="115">
        <v>0.53849999999999998</v>
      </c>
      <c r="H457" s="73">
        <v>7</v>
      </c>
      <c r="I457" s="73">
        <v>13</v>
      </c>
      <c r="J457" s="11">
        <f t="shared" si="24"/>
        <v>0</v>
      </c>
      <c r="K457" s="73" t="s">
        <v>1929</v>
      </c>
      <c r="L457" s="73">
        <f t="shared" si="25"/>
        <v>0</v>
      </c>
      <c r="M457" s="73" t="s">
        <v>1929</v>
      </c>
      <c r="N457" s="73">
        <f t="shared" si="26"/>
        <v>0</v>
      </c>
      <c r="O457" s="73" t="s">
        <v>1929</v>
      </c>
      <c r="P457" s="73">
        <f t="shared" si="27"/>
        <v>0</v>
      </c>
      <c r="Q457" s="73" t="s">
        <v>1929</v>
      </c>
    </row>
    <row r="458" spans="1:17" x14ac:dyDescent="0.25">
      <c r="A458" s="7" t="s">
        <v>1941</v>
      </c>
      <c r="B458" s="72" t="s">
        <v>2297</v>
      </c>
      <c r="C458" s="11" t="s">
        <v>1</v>
      </c>
      <c r="D458" s="102" t="s">
        <v>2764</v>
      </c>
      <c r="E458" s="115">
        <v>0.69230000000000003</v>
      </c>
      <c r="F458" s="73">
        <v>9</v>
      </c>
      <c r="G458" s="115">
        <v>0.30769999999999997</v>
      </c>
      <c r="H458" s="73">
        <v>4</v>
      </c>
      <c r="I458" s="73">
        <v>13</v>
      </c>
      <c r="J458" s="11">
        <f t="shared" si="24"/>
        <v>1</v>
      </c>
      <c r="K458" s="73" t="s">
        <v>1434</v>
      </c>
      <c r="L458" s="73">
        <f t="shared" si="25"/>
        <v>0</v>
      </c>
      <c r="M458" s="73" t="s">
        <v>1929</v>
      </c>
      <c r="N458" s="73">
        <f t="shared" si="26"/>
        <v>0</v>
      </c>
      <c r="O458" s="73" t="s">
        <v>1929</v>
      </c>
      <c r="P458" s="73">
        <f t="shared" si="27"/>
        <v>0</v>
      </c>
      <c r="Q458" s="73" t="s">
        <v>1929</v>
      </c>
    </row>
    <row r="459" spans="1:17" x14ac:dyDescent="0.25">
      <c r="A459" s="7" t="s">
        <v>1941</v>
      </c>
      <c r="B459" s="72" t="s">
        <v>2297</v>
      </c>
      <c r="C459" s="11" t="s">
        <v>1</v>
      </c>
      <c r="D459" s="102" t="s">
        <v>2765</v>
      </c>
      <c r="E459" s="115">
        <v>0.23080000000000001</v>
      </c>
      <c r="F459" s="73">
        <v>3</v>
      </c>
      <c r="G459" s="115">
        <v>0.76919999999999999</v>
      </c>
      <c r="H459" s="73">
        <v>10</v>
      </c>
      <c r="I459" s="73">
        <v>13</v>
      </c>
      <c r="J459" s="11">
        <f t="shared" si="24"/>
        <v>0</v>
      </c>
      <c r="K459" s="73" t="s">
        <v>1929</v>
      </c>
      <c r="L459" s="73">
        <f t="shared" si="25"/>
        <v>0</v>
      </c>
      <c r="M459" s="73" t="s">
        <v>1929</v>
      </c>
      <c r="N459" s="73">
        <f t="shared" si="26"/>
        <v>0</v>
      </c>
      <c r="O459" s="73" t="s">
        <v>1929</v>
      </c>
      <c r="P459" s="73">
        <f t="shared" si="27"/>
        <v>0</v>
      </c>
      <c r="Q459" s="73" t="s">
        <v>1929</v>
      </c>
    </row>
    <row r="460" spans="1:17" x14ac:dyDescent="0.25">
      <c r="A460" s="7" t="s">
        <v>1941</v>
      </c>
      <c r="B460" s="72" t="s">
        <v>2297</v>
      </c>
      <c r="C460" s="11" t="s">
        <v>1</v>
      </c>
      <c r="D460" s="102" t="s">
        <v>2766</v>
      </c>
      <c r="E460" s="115">
        <v>0.84619999999999995</v>
      </c>
      <c r="F460" s="73">
        <v>11</v>
      </c>
      <c r="G460" s="115">
        <v>0.15379999999999999</v>
      </c>
      <c r="H460" s="73">
        <v>2</v>
      </c>
      <c r="I460" s="73">
        <v>13</v>
      </c>
      <c r="J460" s="11">
        <f t="shared" si="24"/>
        <v>1</v>
      </c>
      <c r="K460" s="73" t="s">
        <v>1434</v>
      </c>
      <c r="L460" s="73">
        <f t="shared" si="25"/>
        <v>1</v>
      </c>
      <c r="M460" s="73" t="s">
        <v>1434</v>
      </c>
      <c r="N460" s="73">
        <f t="shared" si="26"/>
        <v>0</v>
      </c>
      <c r="O460" s="73" t="s">
        <v>1929</v>
      </c>
      <c r="P460" s="73">
        <f t="shared" si="27"/>
        <v>0</v>
      </c>
      <c r="Q460" s="73" t="s">
        <v>1929</v>
      </c>
    </row>
    <row r="461" spans="1:17" x14ac:dyDescent="0.25">
      <c r="A461" s="7" t="s">
        <v>1941</v>
      </c>
      <c r="B461" s="72" t="s">
        <v>2297</v>
      </c>
      <c r="C461" s="73" t="s">
        <v>1</v>
      </c>
      <c r="D461" s="102" t="s">
        <v>2767</v>
      </c>
      <c r="E461" s="115">
        <v>0.84619999999999995</v>
      </c>
      <c r="F461" s="73">
        <v>11</v>
      </c>
      <c r="G461" s="115">
        <v>0.15379999999999999</v>
      </c>
      <c r="H461" s="73">
        <v>2</v>
      </c>
      <c r="I461" s="73">
        <v>13</v>
      </c>
      <c r="J461" s="11">
        <f t="shared" si="24"/>
        <v>1</v>
      </c>
      <c r="K461" s="73" t="s">
        <v>1434</v>
      </c>
      <c r="L461" s="73">
        <f t="shared" si="25"/>
        <v>1</v>
      </c>
      <c r="M461" s="73" t="s">
        <v>1434</v>
      </c>
      <c r="N461" s="73">
        <f t="shared" si="26"/>
        <v>0</v>
      </c>
      <c r="O461" s="73" t="s">
        <v>1929</v>
      </c>
      <c r="P461" s="73">
        <f t="shared" si="27"/>
        <v>0</v>
      </c>
      <c r="Q461" s="73" t="s">
        <v>1929</v>
      </c>
    </row>
    <row r="462" spans="1:17" x14ac:dyDescent="0.25">
      <c r="A462" s="7" t="s">
        <v>1941</v>
      </c>
      <c r="B462" s="72" t="s">
        <v>2311</v>
      </c>
      <c r="C462" s="73" t="s">
        <v>1</v>
      </c>
      <c r="D462" s="102" t="s">
        <v>2768</v>
      </c>
      <c r="E462" s="115">
        <v>0.46150000000000002</v>
      </c>
      <c r="F462" s="73">
        <v>6</v>
      </c>
      <c r="G462" s="115">
        <v>0.53849999999999998</v>
      </c>
      <c r="H462" s="73">
        <v>7</v>
      </c>
      <c r="I462" s="73">
        <v>13</v>
      </c>
      <c r="J462" s="11">
        <f t="shared" si="24"/>
        <v>0</v>
      </c>
      <c r="K462" s="73" t="s">
        <v>1929</v>
      </c>
      <c r="L462" s="73">
        <f t="shared" si="25"/>
        <v>0</v>
      </c>
      <c r="M462" s="73" t="s">
        <v>1929</v>
      </c>
      <c r="N462" s="73">
        <f t="shared" si="26"/>
        <v>0</v>
      </c>
      <c r="O462" s="73" t="s">
        <v>1929</v>
      </c>
      <c r="P462" s="73">
        <f t="shared" si="27"/>
        <v>0</v>
      </c>
      <c r="Q462" s="73" t="s">
        <v>1929</v>
      </c>
    </row>
    <row r="463" spans="1:17" x14ac:dyDescent="0.25">
      <c r="A463" s="7" t="s">
        <v>1941</v>
      </c>
      <c r="B463" s="72" t="s">
        <v>2311</v>
      </c>
      <c r="C463" s="73" t="s">
        <v>1</v>
      </c>
      <c r="D463" s="102" t="s">
        <v>2769</v>
      </c>
      <c r="E463" s="115">
        <v>0.69230000000000003</v>
      </c>
      <c r="F463" s="73">
        <v>9</v>
      </c>
      <c r="G463" s="115">
        <v>0.30769999999999997</v>
      </c>
      <c r="H463" s="73">
        <v>4</v>
      </c>
      <c r="I463" s="73">
        <v>13</v>
      </c>
      <c r="J463" s="11">
        <f t="shared" si="24"/>
        <v>1</v>
      </c>
      <c r="K463" s="73" t="s">
        <v>1434</v>
      </c>
      <c r="L463" s="73">
        <f t="shared" si="25"/>
        <v>0</v>
      </c>
      <c r="M463" s="73" t="s">
        <v>1929</v>
      </c>
      <c r="N463" s="73">
        <f t="shared" si="26"/>
        <v>0</v>
      </c>
      <c r="O463" s="73" t="s">
        <v>1929</v>
      </c>
      <c r="P463" s="73">
        <f t="shared" si="27"/>
        <v>0</v>
      </c>
      <c r="Q463" s="73" t="s">
        <v>1929</v>
      </c>
    </row>
    <row r="464" spans="1:17" x14ac:dyDescent="0.25">
      <c r="A464" s="7" t="s">
        <v>1941</v>
      </c>
      <c r="B464" s="72" t="s">
        <v>2311</v>
      </c>
      <c r="C464" s="73" t="s">
        <v>1</v>
      </c>
      <c r="D464" s="102" t="s">
        <v>2770</v>
      </c>
      <c r="E464" s="115">
        <v>0.46150000000000002</v>
      </c>
      <c r="F464" s="73">
        <v>6</v>
      </c>
      <c r="G464" s="115">
        <v>0.53849999999999998</v>
      </c>
      <c r="H464" s="73">
        <v>7</v>
      </c>
      <c r="I464" s="73">
        <v>13</v>
      </c>
      <c r="J464" s="11">
        <f t="shared" si="24"/>
        <v>0</v>
      </c>
      <c r="K464" s="73" t="s">
        <v>1929</v>
      </c>
      <c r="L464" s="73">
        <f t="shared" si="25"/>
        <v>0</v>
      </c>
      <c r="M464" s="73" t="s">
        <v>1929</v>
      </c>
      <c r="N464" s="73">
        <f t="shared" si="26"/>
        <v>0</v>
      </c>
      <c r="O464" s="73" t="s">
        <v>1929</v>
      </c>
      <c r="P464" s="73">
        <f t="shared" si="27"/>
        <v>0</v>
      </c>
      <c r="Q464" s="73" t="s">
        <v>1929</v>
      </c>
    </row>
    <row r="465" spans="1:17" x14ac:dyDescent="0.25">
      <c r="A465" s="7" t="s">
        <v>1941</v>
      </c>
      <c r="B465" s="72" t="s">
        <v>2311</v>
      </c>
      <c r="C465" s="73" t="s">
        <v>1</v>
      </c>
      <c r="D465" s="102" t="s">
        <v>2771</v>
      </c>
      <c r="E465" s="115">
        <v>0.69230000000000003</v>
      </c>
      <c r="F465" s="73">
        <v>9</v>
      </c>
      <c r="G465" s="115">
        <v>0.30769999999999997</v>
      </c>
      <c r="H465" s="73">
        <v>4</v>
      </c>
      <c r="I465" s="73">
        <v>13</v>
      </c>
      <c r="J465" s="11">
        <f t="shared" si="24"/>
        <v>1</v>
      </c>
      <c r="K465" s="73" t="s">
        <v>1434</v>
      </c>
      <c r="L465" s="73">
        <f t="shared" si="25"/>
        <v>0</v>
      </c>
      <c r="M465" s="73" t="s">
        <v>1929</v>
      </c>
      <c r="N465" s="73">
        <f t="shared" si="26"/>
        <v>0</v>
      </c>
      <c r="O465" s="73" t="s">
        <v>1929</v>
      </c>
      <c r="P465" s="73">
        <f t="shared" si="27"/>
        <v>0</v>
      </c>
      <c r="Q465" s="73" t="s">
        <v>1929</v>
      </c>
    </row>
    <row r="466" spans="1:17" x14ac:dyDescent="0.25">
      <c r="A466" s="7" t="s">
        <v>1941</v>
      </c>
      <c r="B466" s="72" t="s">
        <v>2311</v>
      </c>
      <c r="C466" s="73" t="s">
        <v>1</v>
      </c>
      <c r="D466" s="102" t="s">
        <v>2772</v>
      </c>
      <c r="E466" s="115">
        <v>0.61539999999999995</v>
      </c>
      <c r="F466" s="73">
        <v>8</v>
      </c>
      <c r="G466" s="115">
        <v>0.3846</v>
      </c>
      <c r="H466" s="73">
        <v>5</v>
      </c>
      <c r="I466" s="73">
        <v>13</v>
      </c>
      <c r="J466" s="11">
        <f t="shared" si="24"/>
        <v>0</v>
      </c>
      <c r="K466" s="73" t="s">
        <v>1929</v>
      </c>
      <c r="L466" s="73">
        <f t="shared" si="25"/>
        <v>0</v>
      </c>
      <c r="M466" s="73" t="s">
        <v>1929</v>
      </c>
      <c r="N466" s="73">
        <f t="shared" si="26"/>
        <v>0</v>
      </c>
      <c r="O466" s="73" t="s">
        <v>1929</v>
      </c>
      <c r="P466" s="73">
        <f t="shared" si="27"/>
        <v>0</v>
      </c>
      <c r="Q466" s="73" t="s">
        <v>1929</v>
      </c>
    </row>
    <row r="467" spans="1:17" x14ac:dyDescent="0.25">
      <c r="A467" s="7" t="s">
        <v>1941</v>
      </c>
      <c r="B467" s="72" t="s">
        <v>2311</v>
      </c>
      <c r="C467" s="73" t="s">
        <v>1</v>
      </c>
      <c r="D467" s="102" t="s">
        <v>2773</v>
      </c>
      <c r="E467" s="115">
        <v>0.30769999999999997</v>
      </c>
      <c r="F467" s="73">
        <v>4</v>
      </c>
      <c r="G467" s="115">
        <v>0.69230000000000003</v>
      </c>
      <c r="H467" s="73">
        <v>9</v>
      </c>
      <c r="I467" s="73">
        <v>13</v>
      </c>
      <c r="J467" s="11">
        <f t="shared" si="24"/>
        <v>0</v>
      </c>
      <c r="K467" s="73" t="s">
        <v>1929</v>
      </c>
      <c r="L467" s="73">
        <f t="shared" si="25"/>
        <v>0</v>
      </c>
      <c r="M467" s="73" t="s">
        <v>1929</v>
      </c>
      <c r="N467" s="73">
        <f t="shared" si="26"/>
        <v>0</v>
      </c>
      <c r="O467" s="73" t="s">
        <v>1929</v>
      </c>
      <c r="P467" s="73">
        <f t="shared" si="27"/>
        <v>0</v>
      </c>
      <c r="Q467" s="73" t="s">
        <v>1929</v>
      </c>
    </row>
    <row r="468" spans="1:17" x14ac:dyDescent="0.25">
      <c r="A468" s="7" t="s">
        <v>1941</v>
      </c>
      <c r="B468" s="72" t="s">
        <v>2311</v>
      </c>
      <c r="C468" s="73" t="s">
        <v>1</v>
      </c>
      <c r="D468" s="102" t="s">
        <v>2774</v>
      </c>
      <c r="E468" s="115">
        <v>0.61539999999999995</v>
      </c>
      <c r="F468" s="73">
        <v>8</v>
      </c>
      <c r="G468" s="115">
        <v>0.3846</v>
      </c>
      <c r="H468" s="73">
        <v>5</v>
      </c>
      <c r="I468" s="73">
        <v>13</v>
      </c>
      <c r="J468" s="11">
        <f t="shared" si="24"/>
        <v>0</v>
      </c>
      <c r="K468" s="73" t="s">
        <v>1929</v>
      </c>
      <c r="L468" s="73">
        <f t="shared" si="25"/>
        <v>0</v>
      </c>
      <c r="M468" s="73" t="s">
        <v>1929</v>
      </c>
      <c r="N468" s="73">
        <f t="shared" si="26"/>
        <v>0</v>
      </c>
      <c r="O468" s="73" t="s">
        <v>1929</v>
      </c>
      <c r="P468" s="73">
        <f t="shared" si="27"/>
        <v>0</v>
      </c>
      <c r="Q468" s="73" t="s">
        <v>1929</v>
      </c>
    </row>
    <row r="469" spans="1:17" x14ac:dyDescent="0.25">
      <c r="A469" s="7" t="s">
        <v>1941</v>
      </c>
      <c r="B469" s="72" t="s">
        <v>2084</v>
      </c>
      <c r="C469" s="73" t="s">
        <v>1</v>
      </c>
      <c r="D469" s="102" t="s">
        <v>2775</v>
      </c>
      <c r="E469" s="115">
        <v>0.69230000000000003</v>
      </c>
      <c r="F469" s="73">
        <v>9</v>
      </c>
      <c r="G469" s="115">
        <v>0.30769999999999997</v>
      </c>
      <c r="H469" s="73">
        <v>4</v>
      </c>
      <c r="I469" s="73">
        <v>13</v>
      </c>
      <c r="J469" s="11">
        <f t="shared" si="24"/>
        <v>1</v>
      </c>
      <c r="K469" s="73" t="s">
        <v>1434</v>
      </c>
      <c r="L469" s="73">
        <f t="shared" si="25"/>
        <v>0</v>
      </c>
      <c r="M469" s="73" t="s">
        <v>1929</v>
      </c>
      <c r="N469" s="73">
        <f t="shared" si="26"/>
        <v>0</v>
      </c>
      <c r="O469" s="73" t="s">
        <v>1929</v>
      </c>
      <c r="P469" s="73">
        <f t="shared" si="27"/>
        <v>0</v>
      </c>
      <c r="Q469" s="73" t="s">
        <v>1929</v>
      </c>
    </row>
    <row r="470" spans="1:17" x14ac:dyDescent="0.25">
      <c r="A470" s="7" t="s">
        <v>1941</v>
      </c>
      <c r="B470" s="72" t="s">
        <v>2084</v>
      </c>
      <c r="C470" s="73" t="s">
        <v>1</v>
      </c>
      <c r="D470" s="102" t="s">
        <v>2776</v>
      </c>
      <c r="E470" s="115">
        <v>0.61539999999999995</v>
      </c>
      <c r="F470" s="73">
        <v>8</v>
      </c>
      <c r="G470" s="115">
        <v>0.3846</v>
      </c>
      <c r="H470" s="73">
        <v>5</v>
      </c>
      <c r="I470" s="73">
        <v>13</v>
      </c>
      <c r="J470" s="11">
        <f t="shared" si="24"/>
        <v>0</v>
      </c>
      <c r="K470" s="73" t="s">
        <v>1929</v>
      </c>
      <c r="L470" s="73">
        <f t="shared" si="25"/>
        <v>0</v>
      </c>
      <c r="M470" s="73" t="s">
        <v>1929</v>
      </c>
      <c r="N470" s="73">
        <f t="shared" si="26"/>
        <v>0</v>
      </c>
      <c r="O470" s="73" t="s">
        <v>1929</v>
      </c>
      <c r="P470" s="73">
        <f t="shared" si="27"/>
        <v>0</v>
      </c>
      <c r="Q470" s="73" t="s">
        <v>1929</v>
      </c>
    </row>
    <row r="471" spans="1:17" x14ac:dyDescent="0.25">
      <c r="A471" s="7" t="s">
        <v>1941</v>
      </c>
      <c r="B471" s="72" t="s">
        <v>2084</v>
      </c>
      <c r="C471" s="73" t="s">
        <v>1</v>
      </c>
      <c r="D471" s="102" t="s">
        <v>2777</v>
      </c>
      <c r="E471" s="115">
        <v>0.83330000000000004</v>
      </c>
      <c r="F471" s="73">
        <v>10</v>
      </c>
      <c r="G471" s="115">
        <v>0.16669999999999999</v>
      </c>
      <c r="H471" s="73">
        <v>2</v>
      </c>
      <c r="I471" s="73">
        <v>12</v>
      </c>
      <c r="J471" s="11">
        <f t="shared" si="24"/>
        <v>1</v>
      </c>
      <c r="K471" s="73" t="s">
        <v>1434</v>
      </c>
      <c r="L471" s="73">
        <f t="shared" si="25"/>
        <v>1</v>
      </c>
      <c r="M471" s="73" t="s">
        <v>1434</v>
      </c>
      <c r="N471" s="73">
        <f t="shared" si="26"/>
        <v>0</v>
      </c>
      <c r="O471" s="73" t="s">
        <v>1929</v>
      </c>
      <c r="P471" s="73">
        <f t="shared" si="27"/>
        <v>0</v>
      </c>
      <c r="Q471" s="73" t="s">
        <v>1929</v>
      </c>
    </row>
    <row r="472" spans="1:17" x14ac:dyDescent="0.25">
      <c r="A472" s="7" t="s">
        <v>1941</v>
      </c>
      <c r="B472" s="72" t="s">
        <v>2084</v>
      </c>
      <c r="C472" s="73" t="s">
        <v>1</v>
      </c>
      <c r="D472" s="102" t="s">
        <v>2778</v>
      </c>
      <c r="E472" s="115">
        <v>0.53849999999999998</v>
      </c>
      <c r="F472" s="73">
        <v>7</v>
      </c>
      <c r="G472" s="115">
        <v>0.46150000000000002</v>
      </c>
      <c r="H472" s="73">
        <v>6</v>
      </c>
      <c r="I472" s="73">
        <v>13</v>
      </c>
      <c r="J472" s="11">
        <f t="shared" si="24"/>
        <v>0</v>
      </c>
      <c r="K472" s="73" t="s">
        <v>1929</v>
      </c>
      <c r="L472" s="73">
        <f t="shared" si="25"/>
        <v>0</v>
      </c>
      <c r="M472" s="73" t="s">
        <v>1929</v>
      </c>
      <c r="N472" s="73">
        <f t="shared" si="26"/>
        <v>0</v>
      </c>
      <c r="O472" s="73" t="s">
        <v>1929</v>
      </c>
      <c r="P472" s="73">
        <f t="shared" si="27"/>
        <v>0</v>
      </c>
      <c r="Q472" s="73" t="s">
        <v>1929</v>
      </c>
    </row>
    <row r="473" spans="1:17" x14ac:dyDescent="0.25">
      <c r="A473" s="7" t="s">
        <v>1941</v>
      </c>
      <c r="B473" s="72" t="s">
        <v>2086</v>
      </c>
      <c r="C473" s="73" t="s">
        <v>1</v>
      </c>
      <c r="D473" s="102" t="s">
        <v>2779</v>
      </c>
      <c r="E473" s="115">
        <v>0.69230000000000003</v>
      </c>
      <c r="F473" s="73">
        <v>9</v>
      </c>
      <c r="G473" s="115">
        <v>0.30769999999999997</v>
      </c>
      <c r="H473" s="73">
        <v>4</v>
      </c>
      <c r="I473" s="73">
        <v>13</v>
      </c>
      <c r="J473" s="11">
        <f t="shared" si="24"/>
        <v>1</v>
      </c>
      <c r="K473" s="73" t="s">
        <v>1434</v>
      </c>
      <c r="L473" s="73">
        <f t="shared" si="25"/>
        <v>0</v>
      </c>
      <c r="M473" s="73" t="s">
        <v>1929</v>
      </c>
      <c r="N473" s="73">
        <f t="shared" si="26"/>
        <v>0</v>
      </c>
      <c r="O473" s="73" t="s">
        <v>1929</v>
      </c>
      <c r="P473" s="73">
        <f t="shared" si="27"/>
        <v>0</v>
      </c>
      <c r="Q473" s="73" t="s">
        <v>1929</v>
      </c>
    </row>
    <row r="474" spans="1:17" x14ac:dyDescent="0.25">
      <c r="A474" s="7" t="s">
        <v>1941</v>
      </c>
      <c r="B474" s="72" t="s">
        <v>2086</v>
      </c>
      <c r="C474" s="73" t="s">
        <v>1</v>
      </c>
      <c r="D474" s="102" t="s">
        <v>2780</v>
      </c>
      <c r="E474" s="115">
        <v>0.84619999999999995</v>
      </c>
      <c r="F474" s="73">
        <v>11</v>
      </c>
      <c r="G474" s="115">
        <v>0.15379999999999999</v>
      </c>
      <c r="H474" s="73">
        <v>2</v>
      </c>
      <c r="I474" s="73">
        <v>13</v>
      </c>
      <c r="J474" s="11">
        <f t="shared" si="24"/>
        <v>1</v>
      </c>
      <c r="K474" s="73" t="s">
        <v>1434</v>
      </c>
      <c r="L474" s="73">
        <f t="shared" si="25"/>
        <v>1</v>
      </c>
      <c r="M474" s="73" t="s">
        <v>1434</v>
      </c>
      <c r="N474" s="73">
        <f t="shared" si="26"/>
        <v>0</v>
      </c>
      <c r="O474" s="73" t="s">
        <v>1929</v>
      </c>
      <c r="P474" s="73">
        <f t="shared" si="27"/>
        <v>0</v>
      </c>
      <c r="Q474" s="73" t="s">
        <v>1929</v>
      </c>
    </row>
    <row r="475" spans="1:17" x14ac:dyDescent="0.25">
      <c r="A475" s="7" t="s">
        <v>1941</v>
      </c>
      <c r="B475" s="72" t="s">
        <v>2086</v>
      </c>
      <c r="C475" s="73" t="s">
        <v>1</v>
      </c>
      <c r="D475" s="102" t="s">
        <v>2781</v>
      </c>
      <c r="E475" s="115">
        <v>0.46150000000000002</v>
      </c>
      <c r="F475" s="73">
        <v>6</v>
      </c>
      <c r="G475" s="115">
        <v>0.53849999999999998</v>
      </c>
      <c r="H475" s="73">
        <v>7</v>
      </c>
      <c r="I475" s="73">
        <v>13</v>
      </c>
      <c r="J475" s="11">
        <f t="shared" si="24"/>
        <v>0</v>
      </c>
      <c r="K475" s="73" t="s">
        <v>1929</v>
      </c>
      <c r="L475" s="73">
        <f t="shared" si="25"/>
        <v>0</v>
      </c>
      <c r="M475" s="73" t="s">
        <v>1929</v>
      </c>
      <c r="N475" s="73">
        <f t="shared" si="26"/>
        <v>0</v>
      </c>
      <c r="O475" s="73" t="s">
        <v>1929</v>
      </c>
      <c r="P475" s="73">
        <f t="shared" si="27"/>
        <v>0</v>
      </c>
      <c r="Q475" s="73" t="s">
        <v>1929</v>
      </c>
    </row>
    <row r="476" spans="1:17" x14ac:dyDescent="0.25">
      <c r="A476" s="7" t="s">
        <v>1941</v>
      </c>
      <c r="B476" s="72" t="s">
        <v>2086</v>
      </c>
      <c r="C476" s="73" t="s">
        <v>1</v>
      </c>
      <c r="D476" s="102" t="s">
        <v>2782</v>
      </c>
      <c r="E476" s="115">
        <v>0.46150000000000002</v>
      </c>
      <c r="F476" s="73">
        <v>6</v>
      </c>
      <c r="G476" s="115">
        <v>0.53849999999999998</v>
      </c>
      <c r="H476" s="73">
        <v>7</v>
      </c>
      <c r="I476" s="73">
        <v>13</v>
      </c>
      <c r="J476" s="11">
        <f t="shared" si="24"/>
        <v>0</v>
      </c>
      <c r="K476" s="73" t="s">
        <v>1929</v>
      </c>
      <c r="L476" s="73">
        <f t="shared" si="25"/>
        <v>0</v>
      </c>
      <c r="M476" s="73" t="s">
        <v>1929</v>
      </c>
      <c r="N476" s="73">
        <f t="shared" si="26"/>
        <v>0</v>
      </c>
      <c r="O476" s="73" t="s">
        <v>1929</v>
      </c>
      <c r="P476" s="73">
        <f t="shared" si="27"/>
        <v>0</v>
      </c>
      <c r="Q476" s="73" t="s">
        <v>1929</v>
      </c>
    </row>
    <row r="477" spans="1:17" x14ac:dyDescent="0.25">
      <c r="A477" s="7" t="s">
        <v>1941</v>
      </c>
      <c r="B477" s="72" t="s">
        <v>2086</v>
      </c>
      <c r="C477" s="73" t="s">
        <v>1</v>
      </c>
      <c r="D477" s="102" t="s">
        <v>2783</v>
      </c>
      <c r="E477" s="115">
        <v>0.3846</v>
      </c>
      <c r="F477" s="73">
        <v>5</v>
      </c>
      <c r="G477" s="115">
        <v>0.61539999999999995</v>
      </c>
      <c r="H477" s="73">
        <v>8</v>
      </c>
      <c r="I477" s="73">
        <v>13</v>
      </c>
      <c r="J477" s="11">
        <f t="shared" si="24"/>
        <v>0</v>
      </c>
      <c r="K477" s="73" t="s">
        <v>1929</v>
      </c>
      <c r="L477" s="73">
        <f t="shared" si="25"/>
        <v>0</v>
      </c>
      <c r="M477" s="73" t="s">
        <v>1929</v>
      </c>
      <c r="N477" s="73">
        <f t="shared" si="26"/>
        <v>0</v>
      </c>
      <c r="O477" s="73" t="s">
        <v>1929</v>
      </c>
      <c r="P477" s="73">
        <f t="shared" si="27"/>
        <v>0</v>
      </c>
      <c r="Q477" s="73" t="s">
        <v>1929</v>
      </c>
    </row>
    <row r="478" spans="1:17" x14ac:dyDescent="0.25">
      <c r="A478" s="7" t="s">
        <v>1941</v>
      </c>
      <c r="B478" s="72" t="s">
        <v>2086</v>
      </c>
      <c r="C478" s="73" t="s">
        <v>1</v>
      </c>
      <c r="D478" s="102" t="s">
        <v>2784</v>
      </c>
      <c r="E478" s="115">
        <v>0.61539999999999995</v>
      </c>
      <c r="F478" s="73">
        <v>8</v>
      </c>
      <c r="G478" s="115">
        <v>0.3846</v>
      </c>
      <c r="H478" s="73">
        <v>5</v>
      </c>
      <c r="I478" s="73">
        <v>13</v>
      </c>
      <c r="J478" s="11">
        <f t="shared" si="24"/>
        <v>0</v>
      </c>
      <c r="K478" s="73" t="s">
        <v>1929</v>
      </c>
      <c r="L478" s="73">
        <f t="shared" si="25"/>
        <v>0</v>
      </c>
      <c r="M478" s="73" t="s">
        <v>1929</v>
      </c>
      <c r="N478" s="73">
        <f t="shared" si="26"/>
        <v>0</v>
      </c>
      <c r="O478" s="73" t="s">
        <v>1929</v>
      </c>
      <c r="P478" s="73">
        <f t="shared" si="27"/>
        <v>0</v>
      </c>
      <c r="Q478" s="73" t="s">
        <v>1929</v>
      </c>
    </row>
    <row r="479" spans="1:17" x14ac:dyDescent="0.25">
      <c r="A479" s="7" t="s">
        <v>1941</v>
      </c>
      <c r="B479" s="72" t="s">
        <v>2086</v>
      </c>
      <c r="C479" s="73" t="s">
        <v>1</v>
      </c>
      <c r="D479" s="102" t="s">
        <v>2785</v>
      </c>
      <c r="E479" s="115">
        <v>0.3846</v>
      </c>
      <c r="F479" s="73">
        <v>5</v>
      </c>
      <c r="G479" s="115">
        <v>0.61539999999999995</v>
      </c>
      <c r="H479" s="73">
        <v>8</v>
      </c>
      <c r="I479" s="73">
        <v>13</v>
      </c>
      <c r="J479" s="11">
        <f t="shared" si="24"/>
        <v>0</v>
      </c>
      <c r="K479" s="73" t="s">
        <v>1929</v>
      </c>
      <c r="L479" s="73">
        <f t="shared" si="25"/>
        <v>0</v>
      </c>
      <c r="M479" s="73" t="s">
        <v>1929</v>
      </c>
      <c r="N479" s="73">
        <f t="shared" si="26"/>
        <v>0</v>
      </c>
      <c r="O479" s="73" t="s">
        <v>1929</v>
      </c>
      <c r="P479" s="73">
        <f t="shared" si="27"/>
        <v>0</v>
      </c>
      <c r="Q479" s="73" t="s">
        <v>1929</v>
      </c>
    </row>
    <row r="480" spans="1:17" x14ac:dyDescent="0.25">
      <c r="A480" s="7" t="s">
        <v>1941</v>
      </c>
      <c r="B480" s="72" t="s">
        <v>2088</v>
      </c>
      <c r="C480" s="73" t="s">
        <v>1</v>
      </c>
      <c r="D480" s="102" t="s">
        <v>2786</v>
      </c>
      <c r="E480" s="115">
        <v>0.72729999999999995</v>
      </c>
      <c r="F480" s="73">
        <v>8</v>
      </c>
      <c r="G480" s="115">
        <v>0.2727</v>
      </c>
      <c r="H480" s="73">
        <v>3</v>
      </c>
      <c r="I480" s="73">
        <v>11</v>
      </c>
      <c r="J480" s="11">
        <f t="shared" si="24"/>
        <v>1</v>
      </c>
      <c r="K480" s="73" t="s">
        <v>1434</v>
      </c>
      <c r="L480" s="73">
        <f t="shared" si="25"/>
        <v>0</v>
      </c>
      <c r="M480" s="73" t="s">
        <v>1929</v>
      </c>
      <c r="N480" s="73">
        <f t="shared" si="26"/>
        <v>0</v>
      </c>
      <c r="O480" s="73" t="s">
        <v>1929</v>
      </c>
      <c r="P480" s="73">
        <f t="shared" si="27"/>
        <v>0</v>
      </c>
      <c r="Q480" s="73" t="s">
        <v>1929</v>
      </c>
    </row>
    <row r="481" spans="1:17" x14ac:dyDescent="0.25">
      <c r="A481" s="7" t="s">
        <v>1941</v>
      </c>
      <c r="B481" s="72" t="s">
        <v>2088</v>
      </c>
      <c r="C481" s="73" t="s">
        <v>1</v>
      </c>
      <c r="D481" s="102" t="s">
        <v>2787</v>
      </c>
      <c r="E481" s="115">
        <v>0.81820000000000004</v>
      </c>
      <c r="F481" s="73">
        <v>9</v>
      </c>
      <c r="G481" s="115">
        <v>0.18179999999999999</v>
      </c>
      <c r="H481" s="73">
        <v>2</v>
      </c>
      <c r="I481" s="73">
        <v>11</v>
      </c>
      <c r="J481" s="11">
        <f t="shared" si="24"/>
        <v>1</v>
      </c>
      <c r="K481" s="73" t="s">
        <v>1434</v>
      </c>
      <c r="L481" s="73">
        <f t="shared" si="25"/>
        <v>1</v>
      </c>
      <c r="M481" s="73" t="s">
        <v>1434</v>
      </c>
      <c r="N481" s="73">
        <f t="shared" si="26"/>
        <v>0</v>
      </c>
      <c r="O481" s="73" t="s">
        <v>1929</v>
      </c>
      <c r="P481" s="73">
        <f t="shared" si="27"/>
        <v>0</v>
      </c>
      <c r="Q481" s="73" t="s">
        <v>1929</v>
      </c>
    </row>
    <row r="482" spans="1:17" x14ac:dyDescent="0.25">
      <c r="A482" s="7" t="s">
        <v>1941</v>
      </c>
      <c r="B482" s="72" t="s">
        <v>2088</v>
      </c>
      <c r="C482" s="73" t="s">
        <v>1</v>
      </c>
      <c r="D482" s="102" t="s">
        <v>2788</v>
      </c>
      <c r="E482" s="115">
        <v>0.90910000000000002</v>
      </c>
      <c r="F482" s="73">
        <v>10</v>
      </c>
      <c r="G482" s="115">
        <v>9.0899999999999995E-2</v>
      </c>
      <c r="H482" s="73">
        <v>1</v>
      </c>
      <c r="I482" s="73">
        <v>11</v>
      </c>
      <c r="J482" s="11">
        <f t="shared" si="24"/>
        <v>1</v>
      </c>
      <c r="K482" s="73" t="s">
        <v>1434</v>
      </c>
      <c r="L482" s="73">
        <f t="shared" si="25"/>
        <v>1</v>
      </c>
      <c r="M482" s="73" t="s">
        <v>1434</v>
      </c>
      <c r="N482" s="73">
        <f t="shared" si="26"/>
        <v>1</v>
      </c>
      <c r="O482" s="73" t="s">
        <v>1434</v>
      </c>
      <c r="P482" s="73">
        <f t="shared" si="27"/>
        <v>0</v>
      </c>
      <c r="Q482" s="73" t="s">
        <v>1929</v>
      </c>
    </row>
    <row r="483" spans="1:17" x14ac:dyDescent="0.25">
      <c r="A483" s="7" t="s">
        <v>1941</v>
      </c>
      <c r="B483" s="72" t="s">
        <v>2088</v>
      </c>
      <c r="C483" s="73" t="s">
        <v>1</v>
      </c>
      <c r="D483" s="102" t="s">
        <v>2789</v>
      </c>
      <c r="E483" s="115">
        <v>0.72729999999999995</v>
      </c>
      <c r="F483" s="73">
        <v>8</v>
      </c>
      <c r="G483" s="115">
        <v>0.2727</v>
      </c>
      <c r="H483" s="73">
        <v>3</v>
      </c>
      <c r="I483" s="73">
        <v>11</v>
      </c>
      <c r="J483" s="11">
        <f t="shared" si="24"/>
        <v>1</v>
      </c>
      <c r="K483" s="73" t="s">
        <v>1434</v>
      </c>
      <c r="L483" s="73">
        <f t="shared" si="25"/>
        <v>0</v>
      </c>
      <c r="M483" s="73" t="s">
        <v>1929</v>
      </c>
      <c r="N483" s="73">
        <f t="shared" si="26"/>
        <v>0</v>
      </c>
      <c r="O483" s="73" t="s">
        <v>1929</v>
      </c>
      <c r="P483" s="73">
        <f t="shared" si="27"/>
        <v>0</v>
      </c>
      <c r="Q483" s="73" t="s">
        <v>1929</v>
      </c>
    </row>
    <row r="484" spans="1:17" x14ac:dyDescent="0.25">
      <c r="A484" s="7" t="s">
        <v>1941</v>
      </c>
      <c r="B484" s="72" t="s">
        <v>2088</v>
      </c>
      <c r="C484" s="73" t="s">
        <v>1</v>
      </c>
      <c r="D484" s="102" t="s">
        <v>2790</v>
      </c>
      <c r="E484" s="115">
        <v>0.54549999999999998</v>
      </c>
      <c r="F484" s="73">
        <v>6</v>
      </c>
      <c r="G484" s="115">
        <v>0.45450000000000002</v>
      </c>
      <c r="H484" s="73">
        <v>5</v>
      </c>
      <c r="I484" s="73">
        <v>11</v>
      </c>
      <c r="J484" s="11">
        <f t="shared" si="24"/>
        <v>0</v>
      </c>
      <c r="K484" s="73" t="s">
        <v>1929</v>
      </c>
      <c r="L484" s="73">
        <f t="shared" si="25"/>
        <v>0</v>
      </c>
      <c r="M484" s="73" t="s">
        <v>1929</v>
      </c>
      <c r="N484" s="73">
        <f t="shared" si="26"/>
        <v>0</v>
      </c>
      <c r="O484" s="73" t="s">
        <v>1929</v>
      </c>
      <c r="P484" s="73">
        <f t="shared" si="27"/>
        <v>0</v>
      </c>
      <c r="Q484" s="73" t="s">
        <v>1929</v>
      </c>
    </row>
    <row r="485" spans="1:17" x14ac:dyDescent="0.25">
      <c r="A485" s="7" t="s">
        <v>1941</v>
      </c>
      <c r="B485" s="72" t="s">
        <v>2088</v>
      </c>
      <c r="C485" s="73" t="s">
        <v>1</v>
      </c>
      <c r="D485" s="102" t="s">
        <v>2791</v>
      </c>
      <c r="E485" s="115">
        <v>1</v>
      </c>
      <c r="F485" s="73">
        <v>11</v>
      </c>
      <c r="G485" s="115">
        <v>0</v>
      </c>
      <c r="H485" s="73">
        <v>0</v>
      </c>
      <c r="I485" s="73">
        <v>11</v>
      </c>
      <c r="J485" s="11">
        <f t="shared" si="24"/>
        <v>1</v>
      </c>
      <c r="K485" s="73" t="s">
        <v>1434</v>
      </c>
      <c r="L485" s="73">
        <f t="shared" si="25"/>
        <v>1</v>
      </c>
      <c r="M485" s="73" t="s">
        <v>1434</v>
      </c>
      <c r="N485" s="73">
        <f t="shared" si="26"/>
        <v>1</v>
      </c>
      <c r="O485" s="73" t="s">
        <v>1434</v>
      </c>
      <c r="P485" s="73">
        <f t="shared" si="27"/>
        <v>1</v>
      </c>
      <c r="Q485" s="73" t="s">
        <v>1929</v>
      </c>
    </row>
    <row r="486" spans="1:17" x14ac:dyDescent="0.25">
      <c r="A486" s="7" t="s">
        <v>1941</v>
      </c>
      <c r="B486" s="72" t="s">
        <v>2088</v>
      </c>
      <c r="C486" s="73" t="s">
        <v>1</v>
      </c>
      <c r="D486" s="102" t="s">
        <v>2792</v>
      </c>
      <c r="E486" s="115">
        <v>0.72729999999999995</v>
      </c>
      <c r="F486" s="73">
        <v>8</v>
      </c>
      <c r="G486" s="115">
        <v>0.2727</v>
      </c>
      <c r="H486" s="73">
        <v>3</v>
      </c>
      <c r="I486" s="73">
        <v>11</v>
      </c>
      <c r="J486" s="11">
        <f t="shared" si="24"/>
        <v>1</v>
      </c>
      <c r="K486" s="73" t="s">
        <v>1434</v>
      </c>
      <c r="L486" s="73">
        <f t="shared" si="25"/>
        <v>0</v>
      </c>
      <c r="M486" s="73" t="s">
        <v>1929</v>
      </c>
      <c r="N486" s="73">
        <f t="shared" si="26"/>
        <v>0</v>
      </c>
      <c r="O486" s="73" t="s">
        <v>1929</v>
      </c>
      <c r="P486" s="73">
        <f t="shared" si="27"/>
        <v>0</v>
      </c>
      <c r="Q486" s="73" t="s">
        <v>1929</v>
      </c>
    </row>
    <row r="487" spans="1:17" x14ac:dyDescent="0.25">
      <c r="A487" s="7" t="s">
        <v>1941</v>
      </c>
      <c r="B487" s="72" t="s">
        <v>2088</v>
      </c>
      <c r="C487" s="73" t="s">
        <v>1</v>
      </c>
      <c r="D487" s="102" t="s">
        <v>2793</v>
      </c>
      <c r="E487" s="115">
        <v>1</v>
      </c>
      <c r="F487" s="73">
        <v>11</v>
      </c>
      <c r="G487" s="115">
        <v>0</v>
      </c>
      <c r="H487" s="73">
        <v>0</v>
      </c>
      <c r="I487" s="73">
        <v>11</v>
      </c>
      <c r="J487" s="11">
        <f t="shared" si="24"/>
        <v>1</v>
      </c>
      <c r="K487" s="73" t="s">
        <v>1434</v>
      </c>
      <c r="L487" s="73">
        <f t="shared" si="25"/>
        <v>1</v>
      </c>
      <c r="M487" s="73" t="s">
        <v>1434</v>
      </c>
      <c r="N487" s="73">
        <f t="shared" si="26"/>
        <v>1</v>
      </c>
      <c r="O487" s="73" t="s">
        <v>1434</v>
      </c>
      <c r="P487" s="73">
        <f t="shared" si="27"/>
        <v>1</v>
      </c>
      <c r="Q487" s="73" t="s">
        <v>1929</v>
      </c>
    </row>
    <row r="488" spans="1:17" x14ac:dyDescent="0.25">
      <c r="A488" s="7" t="s">
        <v>1941</v>
      </c>
      <c r="B488" s="72" t="s">
        <v>2088</v>
      </c>
      <c r="C488" s="73" t="s">
        <v>1</v>
      </c>
      <c r="D488" s="102" t="s">
        <v>2794</v>
      </c>
      <c r="E488" s="115">
        <v>0.81820000000000004</v>
      </c>
      <c r="F488" s="73">
        <v>9</v>
      </c>
      <c r="G488" s="115">
        <v>0.18179999999999999</v>
      </c>
      <c r="H488" s="73">
        <v>2</v>
      </c>
      <c r="I488" s="73">
        <v>11</v>
      </c>
      <c r="J488" s="11">
        <f t="shared" si="24"/>
        <v>1</v>
      </c>
      <c r="K488" s="73" t="s">
        <v>1434</v>
      </c>
      <c r="L488" s="73">
        <f t="shared" si="25"/>
        <v>1</v>
      </c>
      <c r="M488" s="73" t="s">
        <v>1434</v>
      </c>
      <c r="N488" s="73">
        <f t="shared" si="26"/>
        <v>0</v>
      </c>
      <c r="O488" s="73" t="s">
        <v>1929</v>
      </c>
      <c r="P488" s="73">
        <f t="shared" si="27"/>
        <v>0</v>
      </c>
      <c r="Q488" s="73" t="s">
        <v>1929</v>
      </c>
    </row>
    <row r="489" spans="1:17" x14ac:dyDescent="0.25">
      <c r="A489" s="7" t="s">
        <v>1941</v>
      </c>
      <c r="B489" s="72" t="s">
        <v>2088</v>
      </c>
      <c r="C489" s="73" t="s">
        <v>1</v>
      </c>
      <c r="D489" s="102" t="s">
        <v>2795</v>
      </c>
      <c r="E489" s="115">
        <v>0.72729999999999995</v>
      </c>
      <c r="F489" s="73">
        <v>8</v>
      </c>
      <c r="G489" s="115">
        <v>0.2727</v>
      </c>
      <c r="H489" s="73">
        <v>3</v>
      </c>
      <c r="I489" s="73">
        <v>11</v>
      </c>
      <c r="J489" s="11">
        <f t="shared" si="24"/>
        <v>1</v>
      </c>
      <c r="K489" s="73" t="s">
        <v>1434</v>
      </c>
      <c r="L489" s="73">
        <f t="shared" si="25"/>
        <v>0</v>
      </c>
      <c r="M489" s="73" t="s">
        <v>1929</v>
      </c>
      <c r="N489" s="73">
        <f t="shared" si="26"/>
        <v>0</v>
      </c>
      <c r="O489" s="73" t="s">
        <v>1929</v>
      </c>
      <c r="P489" s="73">
        <f t="shared" si="27"/>
        <v>0</v>
      </c>
      <c r="Q489" s="73" t="s">
        <v>1929</v>
      </c>
    </row>
    <row r="490" spans="1:17" x14ac:dyDescent="0.25">
      <c r="A490" s="7" t="s">
        <v>1941</v>
      </c>
      <c r="B490" s="72" t="s">
        <v>2088</v>
      </c>
      <c r="C490" s="73" t="s">
        <v>1</v>
      </c>
      <c r="D490" s="102" t="s">
        <v>2796</v>
      </c>
      <c r="E490" s="115">
        <v>0.63639999999999997</v>
      </c>
      <c r="F490" s="73">
        <v>7</v>
      </c>
      <c r="G490" s="115">
        <v>0.36359999999999998</v>
      </c>
      <c r="H490" s="73">
        <v>4</v>
      </c>
      <c r="I490" s="73">
        <v>11</v>
      </c>
      <c r="J490" s="11">
        <f t="shared" si="24"/>
        <v>0</v>
      </c>
      <c r="K490" s="73" t="s">
        <v>1929</v>
      </c>
      <c r="L490" s="73">
        <f t="shared" si="25"/>
        <v>0</v>
      </c>
      <c r="M490" s="73" t="s">
        <v>1929</v>
      </c>
      <c r="N490" s="73">
        <f t="shared" si="26"/>
        <v>0</v>
      </c>
      <c r="O490" s="73" t="s">
        <v>1929</v>
      </c>
      <c r="P490" s="73">
        <f t="shared" si="27"/>
        <v>0</v>
      </c>
      <c r="Q490" s="73" t="s">
        <v>1929</v>
      </c>
    </row>
    <row r="491" spans="1:17" x14ac:dyDescent="0.25">
      <c r="A491" s="72" t="s">
        <v>1942</v>
      </c>
      <c r="B491" s="72" t="s">
        <v>2090</v>
      </c>
      <c r="C491" s="73" t="s">
        <v>1</v>
      </c>
      <c r="D491" s="102" t="s">
        <v>2672</v>
      </c>
      <c r="E491" s="9">
        <v>0.85709999999999997</v>
      </c>
      <c r="F491" s="10">
        <v>12</v>
      </c>
      <c r="G491" s="9">
        <v>0.1429</v>
      </c>
      <c r="H491" s="10">
        <v>2</v>
      </c>
      <c r="I491" s="10">
        <v>14</v>
      </c>
      <c r="J491" s="11">
        <f t="shared" si="24"/>
        <v>1</v>
      </c>
      <c r="K491" s="73" t="s">
        <v>1434</v>
      </c>
      <c r="L491" s="73">
        <f t="shared" si="25"/>
        <v>1</v>
      </c>
      <c r="M491" s="73" t="s">
        <v>1434</v>
      </c>
      <c r="N491" s="73">
        <f t="shared" si="26"/>
        <v>0</v>
      </c>
      <c r="O491" s="73" t="s">
        <v>1929</v>
      </c>
      <c r="P491" s="73">
        <f t="shared" si="27"/>
        <v>0</v>
      </c>
      <c r="Q491" s="73" t="s">
        <v>1929</v>
      </c>
    </row>
    <row r="492" spans="1:17" x14ac:dyDescent="0.25">
      <c r="A492" s="72" t="s">
        <v>1942</v>
      </c>
      <c r="B492" s="72" t="s">
        <v>2090</v>
      </c>
      <c r="C492" s="73" t="s">
        <v>1</v>
      </c>
      <c r="D492" s="102" t="s">
        <v>2673</v>
      </c>
      <c r="E492" s="9">
        <v>0.92859999999999998</v>
      </c>
      <c r="F492" s="10">
        <v>13</v>
      </c>
      <c r="G492" s="9">
        <v>7.1400000000000005E-2</v>
      </c>
      <c r="H492" s="10">
        <v>1</v>
      </c>
      <c r="I492" s="10">
        <v>14</v>
      </c>
      <c r="J492" s="11">
        <f t="shared" si="24"/>
        <v>1</v>
      </c>
      <c r="K492" s="73" t="s">
        <v>1434</v>
      </c>
      <c r="L492" s="73">
        <f t="shared" si="25"/>
        <v>1</v>
      </c>
      <c r="M492" s="73" t="s">
        <v>1434</v>
      </c>
      <c r="N492" s="73">
        <f t="shared" si="26"/>
        <v>1</v>
      </c>
      <c r="O492" s="73" t="s">
        <v>1434</v>
      </c>
      <c r="P492" s="73">
        <f t="shared" si="27"/>
        <v>0</v>
      </c>
      <c r="Q492" s="73" t="s">
        <v>1929</v>
      </c>
    </row>
    <row r="493" spans="1:17" x14ac:dyDescent="0.25">
      <c r="A493" s="72" t="s">
        <v>1942</v>
      </c>
      <c r="B493" s="72" t="s">
        <v>2090</v>
      </c>
      <c r="C493" s="73" t="s">
        <v>1</v>
      </c>
      <c r="D493" s="102" t="s">
        <v>2674</v>
      </c>
      <c r="E493" s="9">
        <v>0.78569999999999995</v>
      </c>
      <c r="F493" s="10">
        <v>11</v>
      </c>
      <c r="G493" s="9">
        <v>0.21429999999999999</v>
      </c>
      <c r="H493" s="10">
        <v>3</v>
      </c>
      <c r="I493" s="10">
        <v>14</v>
      </c>
      <c r="J493" s="11">
        <f t="shared" si="24"/>
        <v>1</v>
      </c>
      <c r="K493" s="73" t="s">
        <v>1434</v>
      </c>
      <c r="L493" s="73">
        <f t="shared" si="25"/>
        <v>0</v>
      </c>
      <c r="M493" s="73" t="s">
        <v>1929</v>
      </c>
      <c r="N493" s="73">
        <f t="shared" si="26"/>
        <v>0</v>
      </c>
      <c r="O493" s="73" t="s">
        <v>1929</v>
      </c>
      <c r="P493" s="73">
        <f t="shared" si="27"/>
        <v>0</v>
      </c>
      <c r="Q493" s="73" t="s">
        <v>1929</v>
      </c>
    </row>
    <row r="494" spans="1:17" x14ac:dyDescent="0.25">
      <c r="A494" s="72" t="s">
        <v>1942</v>
      </c>
      <c r="B494" s="72" t="s">
        <v>2090</v>
      </c>
      <c r="C494" s="73" t="s">
        <v>1</v>
      </c>
      <c r="D494" s="102" t="s">
        <v>2675</v>
      </c>
      <c r="E494" s="9">
        <v>0.85709999999999997</v>
      </c>
      <c r="F494" s="10">
        <v>12</v>
      </c>
      <c r="G494" s="9">
        <v>0.1429</v>
      </c>
      <c r="H494" s="10">
        <v>2</v>
      </c>
      <c r="I494" s="10">
        <v>14</v>
      </c>
      <c r="J494" s="11">
        <f t="shared" si="24"/>
        <v>1</v>
      </c>
      <c r="K494" s="73" t="s">
        <v>1434</v>
      </c>
      <c r="L494" s="73">
        <f t="shared" si="25"/>
        <v>1</v>
      </c>
      <c r="M494" s="73" t="s">
        <v>1434</v>
      </c>
      <c r="N494" s="73">
        <f t="shared" si="26"/>
        <v>0</v>
      </c>
      <c r="O494" s="73" t="s">
        <v>1929</v>
      </c>
      <c r="P494" s="73">
        <f t="shared" si="27"/>
        <v>0</v>
      </c>
      <c r="Q494" s="73" t="s">
        <v>1929</v>
      </c>
    </row>
    <row r="495" spans="1:17" ht="15.75" thickBot="1" x14ac:dyDescent="0.3">
      <c r="A495" s="72" t="s">
        <v>1942</v>
      </c>
      <c r="B495" s="72" t="s">
        <v>2333</v>
      </c>
      <c r="C495" s="73" t="s">
        <v>1</v>
      </c>
      <c r="D495" s="100" t="s">
        <v>2676</v>
      </c>
      <c r="E495" s="17">
        <v>0.85709999999999997</v>
      </c>
      <c r="F495" s="18">
        <v>12</v>
      </c>
      <c r="G495" s="17">
        <v>0.1429</v>
      </c>
      <c r="H495" s="18">
        <v>2</v>
      </c>
      <c r="I495" s="19">
        <v>14</v>
      </c>
      <c r="J495" s="11">
        <f t="shared" si="24"/>
        <v>1</v>
      </c>
      <c r="K495" s="73" t="s">
        <v>1434</v>
      </c>
      <c r="L495" s="73">
        <f t="shared" si="25"/>
        <v>1</v>
      </c>
      <c r="M495" s="73" t="s">
        <v>1434</v>
      </c>
      <c r="N495" s="73">
        <f t="shared" si="26"/>
        <v>0</v>
      </c>
      <c r="O495" s="73" t="s">
        <v>1929</v>
      </c>
      <c r="P495" s="73">
        <f t="shared" si="27"/>
        <v>0</v>
      </c>
      <c r="Q495" s="73" t="s">
        <v>1929</v>
      </c>
    </row>
    <row r="496" spans="1:17" ht="15.75" thickBot="1" x14ac:dyDescent="0.3">
      <c r="A496" s="72" t="s">
        <v>1942</v>
      </c>
      <c r="B496" s="72" t="s">
        <v>2333</v>
      </c>
      <c r="C496" s="73" t="s">
        <v>1</v>
      </c>
      <c r="D496" s="100" t="s">
        <v>2677</v>
      </c>
      <c r="E496" s="17">
        <v>1</v>
      </c>
      <c r="F496" s="18">
        <v>14</v>
      </c>
      <c r="G496" s="17">
        <v>0</v>
      </c>
      <c r="H496" s="18">
        <v>0</v>
      </c>
      <c r="I496" s="19">
        <v>14</v>
      </c>
      <c r="J496" s="11">
        <f t="shared" si="24"/>
        <v>1</v>
      </c>
      <c r="K496" s="73" t="s">
        <v>1434</v>
      </c>
      <c r="L496" s="73">
        <f t="shared" si="25"/>
        <v>1</v>
      </c>
      <c r="M496" s="73" t="s">
        <v>1434</v>
      </c>
      <c r="N496" s="73">
        <f t="shared" si="26"/>
        <v>1</v>
      </c>
      <c r="O496" s="73" t="s">
        <v>1434</v>
      </c>
      <c r="P496" s="73">
        <f t="shared" si="27"/>
        <v>1</v>
      </c>
      <c r="Q496" s="73" t="s">
        <v>1434</v>
      </c>
    </row>
    <row r="497" spans="1:17" ht="15.75" thickBot="1" x14ac:dyDescent="0.3">
      <c r="A497" s="72" t="s">
        <v>1942</v>
      </c>
      <c r="B497" s="72" t="s">
        <v>2333</v>
      </c>
      <c r="C497" s="73" t="s">
        <v>1</v>
      </c>
      <c r="D497" s="100" t="s">
        <v>2678</v>
      </c>
      <c r="E497" s="17">
        <v>0.78569999999999995</v>
      </c>
      <c r="F497" s="18">
        <v>11</v>
      </c>
      <c r="G497" s="17">
        <v>0.21429999999999999</v>
      </c>
      <c r="H497" s="18">
        <v>3</v>
      </c>
      <c r="I497" s="19">
        <v>14</v>
      </c>
      <c r="J497" s="11">
        <f t="shared" si="24"/>
        <v>1</v>
      </c>
      <c r="K497" s="73" t="s">
        <v>1434</v>
      </c>
      <c r="L497" s="73">
        <f t="shared" si="25"/>
        <v>0</v>
      </c>
      <c r="M497" s="73" t="s">
        <v>1929</v>
      </c>
      <c r="N497" s="73">
        <f t="shared" si="26"/>
        <v>0</v>
      </c>
      <c r="O497" s="73" t="s">
        <v>1929</v>
      </c>
      <c r="P497" s="73">
        <f t="shared" si="27"/>
        <v>0</v>
      </c>
      <c r="Q497" s="73" t="s">
        <v>1929</v>
      </c>
    </row>
    <row r="498" spans="1:17" ht="15.75" thickBot="1" x14ac:dyDescent="0.3">
      <c r="A498" s="72" t="s">
        <v>1942</v>
      </c>
      <c r="B498" s="72" t="s">
        <v>2333</v>
      </c>
      <c r="C498" s="73" t="s">
        <v>1</v>
      </c>
      <c r="D498" s="100" t="s">
        <v>2679</v>
      </c>
      <c r="E498" s="17">
        <v>0.57140000000000002</v>
      </c>
      <c r="F498" s="18">
        <v>8</v>
      </c>
      <c r="G498" s="17">
        <v>0.42859999999999998</v>
      </c>
      <c r="H498" s="18">
        <v>6</v>
      </c>
      <c r="I498" s="19">
        <v>14</v>
      </c>
      <c r="J498" s="11">
        <f t="shared" si="24"/>
        <v>0</v>
      </c>
      <c r="K498" s="73" t="s">
        <v>1929</v>
      </c>
      <c r="L498" s="73">
        <f t="shared" si="25"/>
        <v>0</v>
      </c>
      <c r="M498" s="73" t="s">
        <v>1929</v>
      </c>
      <c r="N498" s="73">
        <f t="shared" si="26"/>
        <v>0</v>
      </c>
      <c r="O498" s="73" t="s">
        <v>1929</v>
      </c>
      <c r="P498" s="73">
        <f t="shared" si="27"/>
        <v>0</v>
      </c>
      <c r="Q498" s="73" t="s">
        <v>1929</v>
      </c>
    </row>
    <row r="499" spans="1:17" ht="15.75" thickBot="1" x14ac:dyDescent="0.3">
      <c r="A499" s="72" t="s">
        <v>1942</v>
      </c>
      <c r="B499" s="72" t="s">
        <v>2333</v>
      </c>
      <c r="C499" s="73" t="s">
        <v>1</v>
      </c>
      <c r="D499" s="100" t="s">
        <v>2680</v>
      </c>
      <c r="E499" s="17">
        <v>0.71430000000000005</v>
      </c>
      <c r="F499" s="18">
        <v>10</v>
      </c>
      <c r="G499" s="17">
        <v>0.28570000000000001</v>
      </c>
      <c r="H499" s="18">
        <v>4</v>
      </c>
      <c r="I499" s="19">
        <v>14</v>
      </c>
      <c r="J499" s="11">
        <f t="shared" si="24"/>
        <v>1</v>
      </c>
      <c r="K499" s="73" t="s">
        <v>1434</v>
      </c>
      <c r="L499" s="73">
        <f t="shared" si="25"/>
        <v>0</v>
      </c>
      <c r="M499" s="73" t="s">
        <v>1929</v>
      </c>
      <c r="N499" s="73">
        <f t="shared" si="26"/>
        <v>0</v>
      </c>
      <c r="O499" s="73" t="s">
        <v>1929</v>
      </c>
      <c r="P499" s="73">
        <f t="shared" si="27"/>
        <v>0</v>
      </c>
      <c r="Q499" s="73" t="s">
        <v>1929</v>
      </c>
    </row>
    <row r="500" spans="1:17" ht="15.75" thickBot="1" x14ac:dyDescent="0.3">
      <c r="A500" s="72" t="s">
        <v>1942</v>
      </c>
      <c r="B500" s="72" t="s">
        <v>2333</v>
      </c>
      <c r="C500" s="73" t="s">
        <v>1</v>
      </c>
      <c r="D500" s="100" t="s">
        <v>2681</v>
      </c>
      <c r="E500" s="17">
        <v>0.78569999999999995</v>
      </c>
      <c r="F500" s="18">
        <v>11</v>
      </c>
      <c r="G500" s="17">
        <v>0.21429999999999999</v>
      </c>
      <c r="H500" s="18">
        <v>3</v>
      </c>
      <c r="I500" s="19">
        <v>14</v>
      </c>
      <c r="J500" s="11">
        <f t="shared" si="24"/>
        <v>1</v>
      </c>
      <c r="K500" s="73" t="s">
        <v>1434</v>
      </c>
      <c r="L500" s="73">
        <f t="shared" si="25"/>
        <v>0</v>
      </c>
      <c r="M500" s="73" t="s">
        <v>1929</v>
      </c>
      <c r="N500" s="73">
        <f t="shared" si="26"/>
        <v>0</v>
      </c>
      <c r="O500" s="73" t="s">
        <v>1929</v>
      </c>
      <c r="P500" s="73">
        <f t="shared" si="27"/>
        <v>0</v>
      </c>
      <c r="Q500" s="73" t="s">
        <v>1929</v>
      </c>
    </row>
    <row r="501" spans="1:17" x14ac:dyDescent="0.25">
      <c r="A501" s="72" t="s">
        <v>1942</v>
      </c>
      <c r="B501" s="72" t="s">
        <v>2333</v>
      </c>
      <c r="C501" s="73" t="s">
        <v>1</v>
      </c>
      <c r="D501" s="101" t="s">
        <v>2682</v>
      </c>
      <c r="E501" s="20">
        <v>0.85709999999999997</v>
      </c>
      <c r="F501" s="21">
        <v>12</v>
      </c>
      <c r="G501" s="20">
        <v>0.1429</v>
      </c>
      <c r="H501" s="21">
        <v>2</v>
      </c>
      <c r="I501" s="22">
        <v>14</v>
      </c>
      <c r="J501" s="11">
        <f t="shared" si="24"/>
        <v>1</v>
      </c>
      <c r="K501" s="73" t="s">
        <v>1434</v>
      </c>
      <c r="L501" s="73">
        <f t="shared" si="25"/>
        <v>1</v>
      </c>
      <c r="M501" s="73" t="s">
        <v>1434</v>
      </c>
      <c r="N501" s="73">
        <f t="shared" si="26"/>
        <v>0</v>
      </c>
      <c r="O501" s="73" t="s">
        <v>1929</v>
      </c>
      <c r="P501" s="73">
        <f t="shared" si="27"/>
        <v>0</v>
      </c>
      <c r="Q501" s="73" t="s">
        <v>1929</v>
      </c>
    </row>
    <row r="502" spans="1:17" x14ac:dyDescent="0.25">
      <c r="A502" s="72" t="s">
        <v>1942</v>
      </c>
      <c r="B502" s="72" t="s">
        <v>2339</v>
      </c>
      <c r="C502" s="73" t="s">
        <v>1</v>
      </c>
      <c r="D502" s="72" t="s">
        <v>2683</v>
      </c>
      <c r="E502" s="9">
        <v>0.85709999999999997</v>
      </c>
      <c r="F502" s="10">
        <v>12</v>
      </c>
      <c r="G502" s="9">
        <v>0.1429</v>
      </c>
      <c r="H502" s="10">
        <v>2</v>
      </c>
      <c r="I502" s="10">
        <v>14</v>
      </c>
      <c r="J502" s="11">
        <f t="shared" ref="J502:J564" si="28">IF(E502&gt;=66.67%,1,0)</f>
        <v>1</v>
      </c>
      <c r="K502" s="73" t="s">
        <v>1434</v>
      </c>
      <c r="L502" s="73">
        <f t="shared" ref="L502:L564" si="29">IF(E502&gt;=80%,1,0)</f>
        <v>1</v>
      </c>
      <c r="M502" s="73" t="s">
        <v>1434</v>
      </c>
      <c r="N502" s="73">
        <f t="shared" ref="N502:N564" si="30">IF(E502&gt;=90%,1,0)</f>
        <v>0</v>
      </c>
      <c r="O502" s="73" t="s">
        <v>1929</v>
      </c>
      <c r="P502" s="73">
        <f t="shared" ref="P502:P564" si="31">IF(E502=100%,1,0)</f>
        <v>0</v>
      </c>
      <c r="Q502" s="73" t="s">
        <v>1929</v>
      </c>
    </row>
    <row r="503" spans="1:17" x14ac:dyDescent="0.25">
      <c r="A503" s="72" t="s">
        <v>1942</v>
      </c>
      <c r="B503" s="72" t="s">
        <v>2339</v>
      </c>
      <c r="C503" s="73" t="s">
        <v>1</v>
      </c>
      <c r="D503" s="72" t="s">
        <v>2684</v>
      </c>
      <c r="E503" s="9">
        <v>0.92859999999999998</v>
      </c>
      <c r="F503" s="10">
        <v>13</v>
      </c>
      <c r="G503" s="9">
        <v>7.1400000000000005E-2</v>
      </c>
      <c r="H503" s="10">
        <v>1</v>
      </c>
      <c r="I503" s="10">
        <v>14</v>
      </c>
      <c r="J503" s="11">
        <f t="shared" si="28"/>
        <v>1</v>
      </c>
      <c r="K503" s="73" t="s">
        <v>1434</v>
      </c>
      <c r="L503" s="73">
        <f t="shared" si="29"/>
        <v>1</v>
      </c>
      <c r="M503" s="73" t="s">
        <v>1434</v>
      </c>
      <c r="N503" s="73">
        <f t="shared" si="30"/>
        <v>1</v>
      </c>
      <c r="O503" s="73" t="s">
        <v>1434</v>
      </c>
      <c r="P503" s="73">
        <f t="shared" si="31"/>
        <v>0</v>
      </c>
      <c r="Q503" s="73" t="s">
        <v>1929</v>
      </c>
    </row>
    <row r="504" spans="1:17" x14ac:dyDescent="0.25">
      <c r="A504" s="72" t="s">
        <v>1942</v>
      </c>
      <c r="B504" s="72" t="s">
        <v>2339</v>
      </c>
      <c r="C504" s="73" t="s">
        <v>1</v>
      </c>
      <c r="D504" s="72" t="s">
        <v>2685</v>
      </c>
      <c r="E504" s="9">
        <v>0.92859999999999998</v>
      </c>
      <c r="F504" s="10">
        <v>13</v>
      </c>
      <c r="G504" s="9">
        <v>7.1400000000000005E-2</v>
      </c>
      <c r="H504" s="10">
        <v>1</v>
      </c>
      <c r="I504" s="10">
        <v>14</v>
      </c>
      <c r="J504" s="11">
        <f t="shared" si="28"/>
        <v>1</v>
      </c>
      <c r="K504" s="73" t="s">
        <v>1434</v>
      </c>
      <c r="L504" s="73">
        <f t="shared" si="29"/>
        <v>1</v>
      </c>
      <c r="M504" s="73" t="s">
        <v>1434</v>
      </c>
      <c r="N504" s="73">
        <f t="shared" si="30"/>
        <v>1</v>
      </c>
      <c r="O504" s="73" t="s">
        <v>1434</v>
      </c>
      <c r="P504" s="73">
        <f t="shared" si="31"/>
        <v>0</v>
      </c>
      <c r="Q504" s="73" t="s">
        <v>1929</v>
      </c>
    </row>
    <row r="505" spans="1:17" x14ac:dyDescent="0.25">
      <c r="A505" s="72" t="s">
        <v>1942</v>
      </c>
      <c r="B505" s="72" t="s">
        <v>2339</v>
      </c>
      <c r="C505" s="73" t="s">
        <v>1</v>
      </c>
      <c r="D505" s="72" t="s">
        <v>2686</v>
      </c>
      <c r="E505" s="9">
        <v>0.64290000000000003</v>
      </c>
      <c r="F505" s="10">
        <v>9</v>
      </c>
      <c r="G505" s="9">
        <v>0.35709999999999997</v>
      </c>
      <c r="H505" s="10">
        <v>5</v>
      </c>
      <c r="I505" s="10">
        <v>14</v>
      </c>
      <c r="J505" s="11">
        <f t="shared" si="28"/>
        <v>0</v>
      </c>
      <c r="K505" s="73" t="s">
        <v>1929</v>
      </c>
      <c r="L505" s="73">
        <f t="shared" si="29"/>
        <v>0</v>
      </c>
      <c r="M505" s="73" t="s">
        <v>1929</v>
      </c>
      <c r="N505" s="73">
        <f t="shared" si="30"/>
        <v>0</v>
      </c>
      <c r="O505" s="73" t="s">
        <v>1929</v>
      </c>
      <c r="P505" s="73">
        <f t="shared" si="31"/>
        <v>0</v>
      </c>
      <c r="Q505" s="73" t="s">
        <v>1929</v>
      </c>
    </row>
    <row r="506" spans="1:17" x14ac:dyDescent="0.25">
      <c r="A506" s="72" t="s">
        <v>1942</v>
      </c>
      <c r="B506" s="72" t="s">
        <v>2339</v>
      </c>
      <c r="C506" s="73" t="s">
        <v>1</v>
      </c>
      <c r="D506" s="72" t="s">
        <v>2687</v>
      </c>
      <c r="E506" s="9">
        <v>0.78569999999999995</v>
      </c>
      <c r="F506" s="10">
        <v>11</v>
      </c>
      <c r="G506" s="9">
        <v>0.21429999999999999</v>
      </c>
      <c r="H506" s="10">
        <v>3</v>
      </c>
      <c r="I506" s="10">
        <v>14</v>
      </c>
      <c r="J506" s="11">
        <f t="shared" si="28"/>
        <v>1</v>
      </c>
      <c r="K506" s="73" t="s">
        <v>1434</v>
      </c>
      <c r="L506" s="73">
        <f t="shared" si="29"/>
        <v>0</v>
      </c>
      <c r="M506" s="73" t="s">
        <v>1929</v>
      </c>
      <c r="N506" s="73">
        <f t="shared" si="30"/>
        <v>0</v>
      </c>
      <c r="O506" s="73" t="s">
        <v>1929</v>
      </c>
      <c r="P506" s="73">
        <f t="shared" si="31"/>
        <v>0</v>
      </c>
      <c r="Q506" s="73" t="s">
        <v>1929</v>
      </c>
    </row>
    <row r="507" spans="1:17" x14ac:dyDescent="0.25">
      <c r="A507" s="72" t="s">
        <v>1942</v>
      </c>
      <c r="B507" s="72" t="s">
        <v>2347</v>
      </c>
      <c r="C507" s="73" t="s">
        <v>1</v>
      </c>
      <c r="D507" s="103" t="s">
        <v>2688</v>
      </c>
      <c r="E507" s="13">
        <v>0.92310000000000003</v>
      </c>
      <c r="F507" s="14">
        <v>12</v>
      </c>
      <c r="G507" s="13">
        <v>7.6899999999999996E-2</v>
      </c>
      <c r="H507" s="14">
        <v>1</v>
      </c>
      <c r="I507" s="14">
        <v>13</v>
      </c>
      <c r="J507" s="11">
        <f t="shared" si="28"/>
        <v>1</v>
      </c>
      <c r="K507" s="73" t="s">
        <v>1434</v>
      </c>
      <c r="L507" s="73">
        <f t="shared" si="29"/>
        <v>1</v>
      </c>
      <c r="M507" s="73" t="s">
        <v>1434</v>
      </c>
      <c r="N507" s="73">
        <f t="shared" si="30"/>
        <v>1</v>
      </c>
      <c r="O507" s="73" t="s">
        <v>1434</v>
      </c>
      <c r="P507" s="73">
        <f t="shared" si="31"/>
        <v>0</v>
      </c>
      <c r="Q507" s="73" t="s">
        <v>1929</v>
      </c>
    </row>
    <row r="508" spans="1:17" x14ac:dyDescent="0.25">
      <c r="A508" s="72" t="s">
        <v>1942</v>
      </c>
      <c r="B508" s="72" t="s">
        <v>2347</v>
      </c>
      <c r="C508" s="73" t="s">
        <v>1</v>
      </c>
      <c r="D508" s="103" t="s">
        <v>2689</v>
      </c>
      <c r="E508" s="13">
        <v>0.84619999999999995</v>
      </c>
      <c r="F508" s="14">
        <v>11</v>
      </c>
      <c r="G508" s="13">
        <v>0.15379999999999999</v>
      </c>
      <c r="H508" s="14">
        <v>2</v>
      </c>
      <c r="I508" s="14">
        <v>13</v>
      </c>
      <c r="J508" s="11">
        <f t="shared" si="28"/>
        <v>1</v>
      </c>
      <c r="K508" s="73" t="s">
        <v>1434</v>
      </c>
      <c r="L508" s="73">
        <f t="shared" si="29"/>
        <v>1</v>
      </c>
      <c r="M508" s="73" t="s">
        <v>1434</v>
      </c>
      <c r="N508" s="73">
        <f t="shared" si="30"/>
        <v>0</v>
      </c>
      <c r="O508" s="73" t="s">
        <v>1929</v>
      </c>
      <c r="P508" s="73">
        <f t="shared" si="31"/>
        <v>0</v>
      </c>
      <c r="Q508" s="73" t="s">
        <v>1929</v>
      </c>
    </row>
    <row r="509" spans="1:17" x14ac:dyDescent="0.25">
      <c r="A509" s="72" t="s">
        <v>1942</v>
      </c>
      <c r="B509" s="72" t="s">
        <v>2347</v>
      </c>
      <c r="C509" s="73" t="s">
        <v>1</v>
      </c>
      <c r="D509" s="103" t="s">
        <v>2690</v>
      </c>
      <c r="E509" s="13">
        <v>0.76919999999999999</v>
      </c>
      <c r="F509" s="14">
        <v>10</v>
      </c>
      <c r="G509" s="13">
        <v>0.23080000000000001</v>
      </c>
      <c r="H509" s="14">
        <v>3</v>
      </c>
      <c r="I509" s="14">
        <v>13</v>
      </c>
      <c r="J509" s="11">
        <f t="shared" si="28"/>
        <v>1</v>
      </c>
      <c r="K509" s="73" t="s">
        <v>1434</v>
      </c>
      <c r="L509" s="73">
        <f t="shared" si="29"/>
        <v>0</v>
      </c>
      <c r="M509" s="73" t="s">
        <v>1929</v>
      </c>
      <c r="N509" s="73">
        <f t="shared" si="30"/>
        <v>0</v>
      </c>
      <c r="O509" s="73" t="s">
        <v>1929</v>
      </c>
      <c r="P509" s="73">
        <f t="shared" si="31"/>
        <v>0</v>
      </c>
      <c r="Q509" s="73" t="s">
        <v>1929</v>
      </c>
    </row>
    <row r="510" spans="1:17" x14ac:dyDescent="0.25">
      <c r="A510" s="72" t="s">
        <v>1942</v>
      </c>
      <c r="B510" s="72" t="s">
        <v>2347</v>
      </c>
      <c r="C510" s="73" t="s">
        <v>1</v>
      </c>
      <c r="D510" s="103" t="s">
        <v>2691</v>
      </c>
      <c r="E510" s="13">
        <v>0.84619999999999995</v>
      </c>
      <c r="F510" s="14">
        <v>11</v>
      </c>
      <c r="G510" s="13">
        <v>0.15379999999999999</v>
      </c>
      <c r="H510" s="14">
        <v>2</v>
      </c>
      <c r="I510" s="14">
        <v>13</v>
      </c>
      <c r="J510" s="11">
        <f t="shared" si="28"/>
        <v>1</v>
      </c>
      <c r="K510" s="73" t="s">
        <v>1434</v>
      </c>
      <c r="L510" s="73">
        <f t="shared" si="29"/>
        <v>1</v>
      </c>
      <c r="M510" s="73" t="s">
        <v>1434</v>
      </c>
      <c r="N510" s="73">
        <f t="shared" si="30"/>
        <v>0</v>
      </c>
      <c r="O510" s="73" t="s">
        <v>1929</v>
      </c>
      <c r="P510" s="73">
        <f t="shared" si="31"/>
        <v>0</v>
      </c>
      <c r="Q510" s="73" t="s">
        <v>1929</v>
      </c>
    </row>
    <row r="511" spans="1:17" x14ac:dyDescent="0.25">
      <c r="A511" s="72" t="s">
        <v>1942</v>
      </c>
      <c r="B511" s="72" t="s">
        <v>2347</v>
      </c>
      <c r="C511" s="73" t="s">
        <v>1</v>
      </c>
      <c r="D511" s="103" t="s">
        <v>2692</v>
      </c>
      <c r="E511" s="13">
        <v>0.84619999999999995</v>
      </c>
      <c r="F511" s="14">
        <v>11</v>
      </c>
      <c r="G511" s="13">
        <v>0.15379999999999999</v>
      </c>
      <c r="H511" s="14">
        <v>2</v>
      </c>
      <c r="I511" s="14">
        <v>13</v>
      </c>
      <c r="J511" s="11">
        <f t="shared" si="28"/>
        <v>1</v>
      </c>
      <c r="K511" s="73" t="s">
        <v>1434</v>
      </c>
      <c r="L511" s="73">
        <f t="shared" si="29"/>
        <v>1</v>
      </c>
      <c r="M511" s="73" t="s">
        <v>1434</v>
      </c>
      <c r="N511" s="73">
        <f t="shared" si="30"/>
        <v>0</v>
      </c>
      <c r="O511" s="73" t="s">
        <v>1929</v>
      </c>
      <c r="P511" s="73">
        <f t="shared" si="31"/>
        <v>0</v>
      </c>
      <c r="Q511" s="73" t="s">
        <v>1929</v>
      </c>
    </row>
    <row r="512" spans="1:17" x14ac:dyDescent="0.25">
      <c r="A512" s="72" t="s">
        <v>1942</v>
      </c>
      <c r="B512" s="72" t="s">
        <v>2353</v>
      </c>
      <c r="C512" s="73" t="s">
        <v>1</v>
      </c>
      <c r="D512" s="72" t="s">
        <v>2693</v>
      </c>
      <c r="E512" s="9">
        <v>0.92310000000000003</v>
      </c>
      <c r="F512" s="10">
        <v>12</v>
      </c>
      <c r="G512" s="9">
        <v>7.6899999999999996E-2</v>
      </c>
      <c r="H512" s="10">
        <v>1</v>
      </c>
      <c r="I512" s="10">
        <v>13</v>
      </c>
      <c r="J512" s="11">
        <f t="shared" si="28"/>
        <v>1</v>
      </c>
      <c r="K512" s="73" t="s">
        <v>1434</v>
      </c>
      <c r="L512" s="73">
        <f t="shared" si="29"/>
        <v>1</v>
      </c>
      <c r="M512" s="73" t="s">
        <v>1434</v>
      </c>
      <c r="N512" s="73">
        <f t="shared" si="30"/>
        <v>1</v>
      </c>
      <c r="O512" s="73" t="s">
        <v>1434</v>
      </c>
      <c r="P512" s="73">
        <f t="shared" si="31"/>
        <v>0</v>
      </c>
      <c r="Q512" s="73" t="s">
        <v>1929</v>
      </c>
    </row>
    <row r="513" spans="1:17" x14ac:dyDescent="0.25">
      <c r="A513" s="72" t="s">
        <v>1942</v>
      </c>
      <c r="B513" s="72" t="s">
        <v>2353</v>
      </c>
      <c r="C513" s="73" t="s">
        <v>1</v>
      </c>
      <c r="D513" s="72" t="s">
        <v>2694</v>
      </c>
      <c r="E513" s="9">
        <v>0.84619999999999995</v>
      </c>
      <c r="F513" s="10">
        <v>11</v>
      </c>
      <c r="G513" s="9">
        <v>0.15379999999999999</v>
      </c>
      <c r="H513" s="10">
        <v>2</v>
      </c>
      <c r="I513" s="10">
        <v>13</v>
      </c>
      <c r="J513" s="11">
        <f t="shared" si="28"/>
        <v>1</v>
      </c>
      <c r="K513" s="73" t="s">
        <v>1434</v>
      </c>
      <c r="L513" s="73">
        <f t="shared" si="29"/>
        <v>1</v>
      </c>
      <c r="M513" s="73" t="s">
        <v>1434</v>
      </c>
      <c r="N513" s="73">
        <f t="shared" si="30"/>
        <v>0</v>
      </c>
      <c r="O513" s="73" t="s">
        <v>1929</v>
      </c>
      <c r="P513" s="73">
        <f t="shared" si="31"/>
        <v>0</v>
      </c>
      <c r="Q513" s="73" t="s">
        <v>1929</v>
      </c>
    </row>
    <row r="514" spans="1:17" x14ac:dyDescent="0.25">
      <c r="A514" s="72" t="s">
        <v>1942</v>
      </c>
      <c r="B514" s="72" t="s">
        <v>2353</v>
      </c>
      <c r="C514" s="73" t="s">
        <v>1</v>
      </c>
      <c r="D514" s="72" t="s">
        <v>2695</v>
      </c>
      <c r="E514" s="9">
        <v>0.61539999999999995</v>
      </c>
      <c r="F514" s="10">
        <v>8</v>
      </c>
      <c r="G514" s="9">
        <v>0.3846</v>
      </c>
      <c r="H514" s="10">
        <v>5</v>
      </c>
      <c r="I514" s="10">
        <v>13</v>
      </c>
      <c r="J514" s="11">
        <f t="shared" si="28"/>
        <v>0</v>
      </c>
      <c r="K514" s="73" t="s">
        <v>1929</v>
      </c>
      <c r="L514" s="73">
        <f t="shared" si="29"/>
        <v>0</v>
      </c>
      <c r="M514" s="73" t="s">
        <v>1929</v>
      </c>
      <c r="N514" s="73">
        <f t="shared" si="30"/>
        <v>0</v>
      </c>
      <c r="O514" s="73" t="s">
        <v>1929</v>
      </c>
      <c r="P514" s="73">
        <f t="shared" si="31"/>
        <v>0</v>
      </c>
      <c r="Q514" s="73" t="s">
        <v>1929</v>
      </c>
    </row>
    <row r="515" spans="1:17" x14ac:dyDescent="0.25">
      <c r="A515" s="72" t="s">
        <v>1942</v>
      </c>
      <c r="B515" s="72" t="s">
        <v>2353</v>
      </c>
      <c r="C515" s="73" t="s">
        <v>1</v>
      </c>
      <c r="D515" s="72" t="s">
        <v>2696</v>
      </c>
      <c r="E515" s="9">
        <v>0.76919999999999999</v>
      </c>
      <c r="F515" s="10">
        <v>10</v>
      </c>
      <c r="G515" s="9">
        <v>0.23080000000000001</v>
      </c>
      <c r="H515" s="10">
        <v>3</v>
      </c>
      <c r="I515" s="10">
        <v>13</v>
      </c>
      <c r="J515" s="11">
        <f t="shared" si="28"/>
        <v>1</v>
      </c>
      <c r="K515" s="73" t="s">
        <v>1434</v>
      </c>
      <c r="L515" s="73">
        <f t="shared" si="29"/>
        <v>0</v>
      </c>
      <c r="M515" s="73" t="s">
        <v>1929</v>
      </c>
      <c r="N515" s="73">
        <f t="shared" si="30"/>
        <v>0</v>
      </c>
      <c r="O515" s="73" t="s">
        <v>1929</v>
      </c>
      <c r="P515" s="73">
        <f t="shared" si="31"/>
        <v>0</v>
      </c>
      <c r="Q515" s="73" t="s">
        <v>1929</v>
      </c>
    </row>
    <row r="516" spans="1:17" x14ac:dyDescent="0.25">
      <c r="A516" s="72" t="s">
        <v>1943</v>
      </c>
      <c r="B516" s="72" t="s">
        <v>2096</v>
      </c>
      <c r="C516" s="73" t="s">
        <v>1</v>
      </c>
      <c r="D516" s="72" t="s">
        <v>2697</v>
      </c>
      <c r="E516" s="9">
        <v>1</v>
      </c>
      <c r="F516" s="10">
        <v>13</v>
      </c>
      <c r="G516" s="9">
        <v>0</v>
      </c>
      <c r="H516" s="10">
        <v>0</v>
      </c>
      <c r="I516" s="10">
        <v>13</v>
      </c>
      <c r="J516" s="11">
        <f t="shared" si="28"/>
        <v>1</v>
      </c>
      <c r="K516" s="73" t="s">
        <v>1434</v>
      </c>
      <c r="L516" s="73">
        <f t="shared" si="29"/>
        <v>1</v>
      </c>
      <c r="M516" s="73" t="s">
        <v>1434</v>
      </c>
      <c r="N516" s="73">
        <f t="shared" si="30"/>
        <v>1</v>
      </c>
      <c r="O516" s="73" t="s">
        <v>1434</v>
      </c>
      <c r="P516" s="73">
        <f t="shared" si="31"/>
        <v>1</v>
      </c>
      <c r="Q516" s="73" t="s">
        <v>1434</v>
      </c>
    </row>
    <row r="517" spans="1:17" x14ac:dyDescent="0.25">
      <c r="A517" s="72" t="s">
        <v>1943</v>
      </c>
      <c r="B517" s="72" t="s">
        <v>2096</v>
      </c>
      <c r="C517" s="73" t="s">
        <v>1</v>
      </c>
      <c r="D517" s="72" t="s">
        <v>2698</v>
      </c>
      <c r="E517" s="9">
        <v>0.92310000000000003</v>
      </c>
      <c r="F517" s="10">
        <v>12</v>
      </c>
      <c r="G517" s="9">
        <v>7.6899999999999996E-2</v>
      </c>
      <c r="H517" s="10">
        <v>1</v>
      </c>
      <c r="I517" s="10">
        <v>13</v>
      </c>
      <c r="J517" s="11">
        <f t="shared" si="28"/>
        <v>1</v>
      </c>
      <c r="K517" s="73" t="s">
        <v>1434</v>
      </c>
      <c r="L517" s="73">
        <f t="shared" si="29"/>
        <v>1</v>
      </c>
      <c r="M517" s="73" t="s">
        <v>1434</v>
      </c>
      <c r="N517" s="73">
        <f t="shared" si="30"/>
        <v>1</v>
      </c>
      <c r="O517" s="73" t="s">
        <v>1434</v>
      </c>
      <c r="P517" s="73">
        <f t="shared" si="31"/>
        <v>0</v>
      </c>
      <c r="Q517" s="73" t="s">
        <v>1929</v>
      </c>
    </row>
    <row r="518" spans="1:17" x14ac:dyDescent="0.25">
      <c r="A518" s="72" t="s">
        <v>1943</v>
      </c>
      <c r="B518" s="72" t="s">
        <v>2096</v>
      </c>
      <c r="C518" s="73" t="s">
        <v>1</v>
      </c>
      <c r="D518" s="72" t="s">
        <v>2699</v>
      </c>
      <c r="E518" s="9">
        <v>0.76919999999999999</v>
      </c>
      <c r="F518" s="10">
        <v>10</v>
      </c>
      <c r="G518" s="9">
        <v>0.23080000000000001</v>
      </c>
      <c r="H518" s="10">
        <v>3</v>
      </c>
      <c r="I518" s="10">
        <v>13</v>
      </c>
      <c r="J518" s="11">
        <f t="shared" si="28"/>
        <v>1</v>
      </c>
      <c r="K518" s="73" t="s">
        <v>1434</v>
      </c>
      <c r="L518" s="73">
        <f t="shared" si="29"/>
        <v>0</v>
      </c>
      <c r="M518" s="73" t="s">
        <v>1929</v>
      </c>
      <c r="N518" s="73">
        <f t="shared" si="30"/>
        <v>0</v>
      </c>
      <c r="O518" s="73" t="s">
        <v>1929</v>
      </c>
      <c r="P518" s="73">
        <f t="shared" si="31"/>
        <v>0</v>
      </c>
      <c r="Q518" s="73" t="s">
        <v>1929</v>
      </c>
    </row>
    <row r="519" spans="1:17" x14ac:dyDescent="0.25">
      <c r="A519" s="72" t="s">
        <v>1943</v>
      </c>
      <c r="B519" s="72" t="s">
        <v>2096</v>
      </c>
      <c r="C519" s="73" t="s">
        <v>1</v>
      </c>
      <c r="D519" s="72" t="s">
        <v>2700</v>
      </c>
      <c r="E519" s="9">
        <v>0.84619999999999995</v>
      </c>
      <c r="F519" s="10">
        <v>11</v>
      </c>
      <c r="G519" s="9">
        <v>0.15379999999999999</v>
      </c>
      <c r="H519" s="10">
        <v>2</v>
      </c>
      <c r="I519" s="10">
        <v>13</v>
      </c>
      <c r="J519" s="11">
        <f t="shared" si="28"/>
        <v>1</v>
      </c>
      <c r="K519" s="73" t="s">
        <v>1434</v>
      </c>
      <c r="L519" s="73">
        <f t="shared" si="29"/>
        <v>1</v>
      </c>
      <c r="M519" s="73" t="s">
        <v>1434</v>
      </c>
      <c r="N519" s="73">
        <f t="shared" si="30"/>
        <v>0</v>
      </c>
      <c r="O519" s="73" t="s">
        <v>1929</v>
      </c>
      <c r="P519" s="73">
        <f t="shared" si="31"/>
        <v>0</v>
      </c>
      <c r="Q519" s="73" t="s">
        <v>1929</v>
      </c>
    </row>
    <row r="520" spans="1:17" x14ac:dyDescent="0.25">
      <c r="A520" s="72" t="s">
        <v>1943</v>
      </c>
      <c r="B520" s="72" t="s">
        <v>2096</v>
      </c>
      <c r="C520" s="73" t="s">
        <v>1</v>
      </c>
      <c r="D520" s="72" t="s">
        <v>2701</v>
      </c>
      <c r="E520" s="9">
        <v>0.84619999999999995</v>
      </c>
      <c r="F520" s="10">
        <v>11</v>
      </c>
      <c r="G520" s="9">
        <v>0.15379999999999999</v>
      </c>
      <c r="H520" s="10">
        <v>2</v>
      </c>
      <c r="I520" s="10">
        <v>13</v>
      </c>
      <c r="J520" s="11">
        <f t="shared" si="28"/>
        <v>1</v>
      </c>
      <c r="K520" s="73" t="s">
        <v>1434</v>
      </c>
      <c r="L520" s="73">
        <f t="shared" si="29"/>
        <v>1</v>
      </c>
      <c r="M520" s="73" t="s">
        <v>1434</v>
      </c>
      <c r="N520" s="73">
        <f t="shared" si="30"/>
        <v>0</v>
      </c>
      <c r="O520" s="73" t="s">
        <v>1929</v>
      </c>
      <c r="P520" s="73">
        <f t="shared" si="31"/>
        <v>0</v>
      </c>
      <c r="Q520" s="73" t="s">
        <v>1929</v>
      </c>
    </row>
    <row r="521" spans="1:17" x14ac:dyDescent="0.25">
      <c r="A521" s="72" t="s">
        <v>1943</v>
      </c>
      <c r="B521" s="72" t="s">
        <v>2096</v>
      </c>
      <c r="C521" s="73" t="s">
        <v>1</v>
      </c>
      <c r="D521" s="72" t="s">
        <v>2702</v>
      </c>
      <c r="E521" s="9">
        <v>0.76919999999999999</v>
      </c>
      <c r="F521" s="10">
        <v>10</v>
      </c>
      <c r="G521" s="9">
        <v>0.23080000000000001</v>
      </c>
      <c r="H521" s="10">
        <v>3</v>
      </c>
      <c r="I521" s="10">
        <v>13</v>
      </c>
      <c r="J521" s="11">
        <f t="shared" si="28"/>
        <v>1</v>
      </c>
      <c r="K521" s="73" t="s">
        <v>1434</v>
      </c>
      <c r="L521" s="73">
        <f t="shared" si="29"/>
        <v>0</v>
      </c>
      <c r="M521" s="73" t="s">
        <v>1929</v>
      </c>
      <c r="N521" s="73">
        <f t="shared" si="30"/>
        <v>0</v>
      </c>
      <c r="O521" s="73" t="s">
        <v>1929</v>
      </c>
      <c r="P521" s="73">
        <f t="shared" si="31"/>
        <v>0</v>
      </c>
      <c r="Q521" s="73" t="s">
        <v>1929</v>
      </c>
    </row>
    <row r="522" spans="1:17" x14ac:dyDescent="0.25">
      <c r="A522" s="72" t="s">
        <v>1943</v>
      </c>
      <c r="B522" s="72" t="s">
        <v>2096</v>
      </c>
      <c r="C522" s="73" t="s">
        <v>1</v>
      </c>
      <c r="D522" s="72" t="s">
        <v>2703</v>
      </c>
      <c r="E522" s="9">
        <v>0.84619999999999995</v>
      </c>
      <c r="F522" s="10">
        <v>11</v>
      </c>
      <c r="G522" s="9">
        <v>0.15379999999999999</v>
      </c>
      <c r="H522" s="10">
        <v>2</v>
      </c>
      <c r="I522" s="10">
        <v>13</v>
      </c>
      <c r="J522" s="11">
        <f t="shared" si="28"/>
        <v>1</v>
      </c>
      <c r="K522" s="73" t="s">
        <v>1434</v>
      </c>
      <c r="L522" s="73">
        <f t="shared" si="29"/>
        <v>1</v>
      </c>
      <c r="M522" s="73" t="s">
        <v>1434</v>
      </c>
      <c r="N522" s="73">
        <f t="shared" si="30"/>
        <v>0</v>
      </c>
      <c r="O522" s="73" t="s">
        <v>1929</v>
      </c>
      <c r="P522" s="73">
        <f t="shared" si="31"/>
        <v>0</v>
      </c>
      <c r="Q522" s="73" t="s">
        <v>1929</v>
      </c>
    </row>
    <row r="523" spans="1:17" x14ac:dyDescent="0.25">
      <c r="A523" s="72" t="s">
        <v>1943</v>
      </c>
      <c r="B523" s="72" t="s">
        <v>2096</v>
      </c>
      <c r="C523" s="73" t="s">
        <v>1</v>
      </c>
      <c r="D523" s="72" t="s">
        <v>2704</v>
      </c>
      <c r="E523" s="9">
        <v>0.76919999999999999</v>
      </c>
      <c r="F523" s="10">
        <v>10</v>
      </c>
      <c r="G523" s="9">
        <v>0.23080000000000001</v>
      </c>
      <c r="H523" s="10">
        <v>3</v>
      </c>
      <c r="I523" s="10">
        <v>13</v>
      </c>
      <c r="J523" s="11">
        <f t="shared" si="28"/>
        <v>1</v>
      </c>
      <c r="K523" s="73" t="s">
        <v>1434</v>
      </c>
      <c r="L523" s="73">
        <f t="shared" si="29"/>
        <v>0</v>
      </c>
      <c r="M523" s="73" t="s">
        <v>1929</v>
      </c>
      <c r="N523" s="73">
        <f t="shared" si="30"/>
        <v>0</v>
      </c>
      <c r="O523" s="73" t="s">
        <v>1929</v>
      </c>
      <c r="P523" s="73">
        <f t="shared" si="31"/>
        <v>0</v>
      </c>
      <c r="Q523" s="73" t="s">
        <v>1929</v>
      </c>
    </row>
    <row r="524" spans="1:17" x14ac:dyDescent="0.25">
      <c r="A524" s="72" t="s">
        <v>1943</v>
      </c>
      <c r="B524" s="72" t="s">
        <v>2096</v>
      </c>
      <c r="C524" s="73" t="s">
        <v>1</v>
      </c>
      <c r="D524" s="72" t="s">
        <v>2705</v>
      </c>
      <c r="E524" s="9">
        <v>0.92310000000000003</v>
      </c>
      <c r="F524" s="10">
        <v>12</v>
      </c>
      <c r="G524" s="9">
        <v>7.6899999999999996E-2</v>
      </c>
      <c r="H524" s="10">
        <v>1</v>
      </c>
      <c r="I524" s="10">
        <v>13</v>
      </c>
      <c r="J524" s="11">
        <f t="shared" si="28"/>
        <v>1</v>
      </c>
      <c r="K524" s="73" t="s">
        <v>1434</v>
      </c>
      <c r="L524" s="73">
        <f t="shared" si="29"/>
        <v>1</v>
      </c>
      <c r="M524" s="73" t="s">
        <v>1434</v>
      </c>
      <c r="N524" s="73">
        <f t="shared" si="30"/>
        <v>1</v>
      </c>
      <c r="O524" s="73" t="s">
        <v>1434</v>
      </c>
      <c r="P524" s="73">
        <f t="shared" si="31"/>
        <v>0</v>
      </c>
      <c r="Q524" s="73" t="s">
        <v>1929</v>
      </c>
    </row>
    <row r="525" spans="1:17" x14ac:dyDescent="0.25">
      <c r="A525" s="72" t="s">
        <v>1943</v>
      </c>
      <c r="B525" s="72" t="s">
        <v>2096</v>
      </c>
      <c r="C525" s="73" t="s">
        <v>1</v>
      </c>
      <c r="D525" s="72" t="s">
        <v>2706</v>
      </c>
      <c r="E525" s="9">
        <v>0.84619999999999995</v>
      </c>
      <c r="F525" s="10">
        <v>11</v>
      </c>
      <c r="G525" s="9">
        <v>0.15379999999999999</v>
      </c>
      <c r="H525" s="10">
        <v>2</v>
      </c>
      <c r="I525" s="10">
        <v>13</v>
      </c>
      <c r="J525" s="11">
        <f t="shared" si="28"/>
        <v>1</v>
      </c>
      <c r="K525" s="73" t="s">
        <v>1434</v>
      </c>
      <c r="L525" s="73">
        <f t="shared" si="29"/>
        <v>1</v>
      </c>
      <c r="M525" s="73" t="s">
        <v>1434</v>
      </c>
      <c r="N525" s="73">
        <f t="shared" si="30"/>
        <v>0</v>
      </c>
      <c r="O525" s="73" t="s">
        <v>1929</v>
      </c>
      <c r="P525" s="73">
        <f t="shared" si="31"/>
        <v>0</v>
      </c>
      <c r="Q525" s="73" t="s">
        <v>1929</v>
      </c>
    </row>
    <row r="526" spans="1:17" x14ac:dyDescent="0.25">
      <c r="A526" s="72" t="s">
        <v>1943</v>
      </c>
      <c r="B526" s="72" t="s">
        <v>2369</v>
      </c>
      <c r="C526" s="73" t="s">
        <v>1</v>
      </c>
      <c r="D526" s="72" t="s">
        <v>2707</v>
      </c>
      <c r="E526" s="9">
        <v>0.92310000000000003</v>
      </c>
      <c r="F526" s="10">
        <v>12</v>
      </c>
      <c r="G526" s="9">
        <v>7.6899999999999996E-2</v>
      </c>
      <c r="H526" s="10">
        <v>1</v>
      </c>
      <c r="I526" s="10">
        <v>13</v>
      </c>
      <c r="J526" s="11">
        <f t="shared" si="28"/>
        <v>1</v>
      </c>
      <c r="K526" s="73" t="s">
        <v>1434</v>
      </c>
      <c r="L526" s="73">
        <f t="shared" si="29"/>
        <v>1</v>
      </c>
      <c r="M526" s="73" t="s">
        <v>1434</v>
      </c>
      <c r="N526" s="73">
        <f t="shared" si="30"/>
        <v>1</v>
      </c>
      <c r="O526" s="73" t="s">
        <v>1434</v>
      </c>
      <c r="P526" s="73">
        <f t="shared" si="31"/>
        <v>0</v>
      </c>
      <c r="Q526" s="73" t="s">
        <v>1929</v>
      </c>
    </row>
    <row r="527" spans="1:17" x14ac:dyDescent="0.25">
      <c r="A527" s="72" t="s">
        <v>1943</v>
      </c>
      <c r="B527" s="72" t="s">
        <v>2369</v>
      </c>
      <c r="C527" s="73" t="s">
        <v>1</v>
      </c>
      <c r="D527" s="72" t="s">
        <v>2708</v>
      </c>
      <c r="E527" s="9">
        <v>0.84619999999999995</v>
      </c>
      <c r="F527" s="10">
        <v>11</v>
      </c>
      <c r="G527" s="9">
        <v>0.15379999999999999</v>
      </c>
      <c r="H527" s="10">
        <v>2</v>
      </c>
      <c r="I527" s="10">
        <v>13</v>
      </c>
      <c r="J527" s="11">
        <f t="shared" si="28"/>
        <v>1</v>
      </c>
      <c r="K527" s="73" t="s">
        <v>1434</v>
      </c>
      <c r="L527" s="73">
        <f t="shared" si="29"/>
        <v>1</v>
      </c>
      <c r="M527" s="73" t="s">
        <v>1434</v>
      </c>
      <c r="N527" s="73">
        <f t="shared" si="30"/>
        <v>0</v>
      </c>
      <c r="O527" s="73" t="s">
        <v>1929</v>
      </c>
      <c r="P527" s="73">
        <f t="shared" si="31"/>
        <v>0</v>
      </c>
      <c r="Q527" s="73" t="s">
        <v>1929</v>
      </c>
    </row>
    <row r="528" spans="1:17" x14ac:dyDescent="0.25">
      <c r="A528" s="72" t="s">
        <v>1943</v>
      </c>
      <c r="B528" s="72" t="s">
        <v>2369</v>
      </c>
      <c r="C528" s="73" t="s">
        <v>1</v>
      </c>
      <c r="D528" s="72" t="s">
        <v>2372</v>
      </c>
      <c r="E528" s="9">
        <v>0.84619999999999995</v>
      </c>
      <c r="F528" s="10">
        <v>11</v>
      </c>
      <c r="G528" s="9">
        <v>0.15379999999999999</v>
      </c>
      <c r="H528" s="10">
        <v>2</v>
      </c>
      <c r="I528" s="10">
        <v>13</v>
      </c>
      <c r="J528" s="11">
        <f t="shared" si="28"/>
        <v>1</v>
      </c>
      <c r="K528" s="73" t="s">
        <v>1434</v>
      </c>
      <c r="L528" s="73">
        <f t="shared" si="29"/>
        <v>1</v>
      </c>
      <c r="M528" s="73" t="s">
        <v>1434</v>
      </c>
      <c r="N528" s="73">
        <f t="shared" si="30"/>
        <v>0</v>
      </c>
      <c r="O528" s="73" t="s">
        <v>1929</v>
      </c>
      <c r="P528" s="73">
        <f t="shared" si="31"/>
        <v>0</v>
      </c>
      <c r="Q528" s="73" t="s">
        <v>1929</v>
      </c>
    </row>
    <row r="529" spans="1:17" x14ac:dyDescent="0.25">
      <c r="A529" s="72" t="s">
        <v>1943</v>
      </c>
      <c r="B529" s="72" t="s">
        <v>2369</v>
      </c>
      <c r="C529" s="73" t="s">
        <v>1</v>
      </c>
      <c r="D529" s="72" t="s">
        <v>2709</v>
      </c>
      <c r="E529" s="9">
        <v>0.76919999999999999</v>
      </c>
      <c r="F529" s="10">
        <v>10</v>
      </c>
      <c r="G529" s="9">
        <v>0.23080000000000001</v>
      </c>
      <c r="H529" s="10">
        <v>3</v>
      </c>
      <c r="I529" s="10">
        <v>13</v>
      </c>
      <c r="J529" s="11">
        <f t="shared" si="28"/>
        <v>1</v>
      </c>
      <c r="K529" s="73" t="s">
        <v>1434</v>
      </c>
      <c r="L529" s="73">
        <f t="shared" si="29"/>
        <v>0</v>
      </c>
      <c r="M529" s="73" t="s">
        <v>1929</v>
      </c>
      <c r="N529" s="73">
        <f t="shared" si="30"/>
        <v>0</v>
      </c>
      <c r="O529" s="73" t="s">
        <v>1929</v>
      </c>
      <c r="P529" s="73">
        <f t="shared" si="31"/>
        <v>0</v>
      </c>
      <c r="Q529" s="73" t="s">
        <v>1929</v>
      </c>
    </row>
    <row r="530" spans="1:17" x14ac:dyDescent="0.25">
      <c r="A530" s="72" t="s">
        <v>1943</v>
      </c>
      <c r="B530" s="72" t="s">
        <v>2369</v>
      </c>
      <c r="C530" s="73" t="s">
        <v>1</v>
      </c>
      <c r="D530" s="72" t="s">
        <v>2710</v>
      </c>
      <c r="E530" s="9">
        <v>0.3846</v>
      </c>
      <c r="F530" s="10">
        <v>5</v>
      </c>
      <c r="G530" s="9">
        <v>0.61539999999999995</v>
      </c>
      <c r="H530" s="10">
        <v>8</v>
      </c>
      <c r="I530" s="10">
        <v>13</v>
      </c>
      <c r="J530" s="11">
        <f t="shared" si="28"/>
        <v>0</v>
      </c>
      <c r="K530" s="73" t="s">
        <v>1929</v>
      </c>
      <c r="L530" s="73">
        <f t="shared" si="29"/>
        <v>0</v>
      </c>
      <c r="M530" s="73" t="s">
        <v>1929</v>
      </c>
      <c r="N530" s="73">
        <f t="shared" si="30"/>
        <v>0</v>
      </c>
      <c r="O530" s="73" t="s">
        <v>1929</v>
      </c>
      <c r="P530" s="73">
        <f t="shared" si="31"/>
        <v>0</v>
      </c>
      <c r="Q530" s="73" t="s">
        <v>1929</v>
      </c>
    </row>
    <row r="531" spans="1:17" x14ac:dyDescent="0.25">
      <c r="A531" s="72" t="s">
        <v>1943</v>
      </c>
      <c r="B531" s="72" t="s">
        <v>2375</v>
      </c>
      <c r="C531" s="73" t="s">
        <v>1</v>
      </c>
      <c r="D531" s="72" t="s">
        <v>2711</v>
      </c>
      <c r="E531" s="9">
        <v>0.84619999999999995</v>
      </c>
      <c r="F531" s="10">
        <v>11</v>
      </c>
      <c r="G531" s="9">
        <v>0.15379999999999999</v>
      </c>
      <c r="H531" s="10">
        <v>2</v>
      </c>
      <c r="I531" s="10">
        <v>13</v>
      </c>
      <c r="J531" s="11">
        <f t="shared" si="28"/>
        <v>1</v>
      </c>
      <c r="K531" s="73" t="s">
        <v>1434</v>
      </c>
      <c r="L531" s="73">
        <f t="shared" si="29"/>
        <v>1</v>
      </c>
      <c r="M531" s="73" t="s">
        <v>1434</v>
      </c>
      <c r="N531" s="73">
        <f t="shared" si="30"/>
        <v>0</v>
      </c>
      <c r="O531" s="73" t="s">
        <v>1929</v>
      </c>
      <c r="P531" s="73">
        <f t="shared" si="31"/>
        <v>0</v>
      </c>
      <c r="Q531" s="73" t="s">
        <v>1929</v>
      </c>
    </row>
    <row r="532" spans="1:17" x14ac:dyDescent="0.25">
      <c r="A532" s="72" t="s">
        <v>1943</v>
      </c>
      <c r="B532" s="72" t="s">
        <v>2375</v>
      </c>
      <c r="C532" s="73" t="s">
        <v>1</v>
      </c>
      <c r="D532" s="72" t="s">
        <v>2712</v>
      </c>
      <c r="E532" s="9">
        <v>0.84619999999999995</v>
      </c>
      <c r="F532" s="10">
        <v>11</v>
      </c>
      <c r="G532" s="9">
        <v>0.15379999999999999</v>
      </c>
      <c r="H532" s="10">
        <v>2</v>
      </c>
      <c r="I532" s="10">
        <v>13</v>
      </c>
      <c r="J532" s="11">
        <f t="shared" si="28"/>
        <v>1</v>
      </c>
      <c r="K532" s="73" t="s">
        <v>1434</v>
      </c>
      <c r="L532" s="73">
        <f t="shared" si="29"/>
        <v>1</v>
      </c>
      <c r="M532" s="73" t="s">
        <v>1434</v>
      </c>
      <c r="N532" s="73">
        <f t="shared" si="30"/>
        <v>0</v>
      </c>
      <c r="O532" s="73" t="s">
        <v>1929</v>
      </c>
      <c r="P532" s="73">
        <f t="shared" si="31"/>
        <v>0</v>
      </c>
      <c r="Q532" s="73" t="s">
        <v>1929</v>
      </c>
    </row>
    <row r="533" spans="1:17" x14ac:dyDescent="0.25">
      <c r="A533" s="72" t="s">
        <v>1943</v>
      </c>
      <c r="B533" s="72" t="s">
        <v>2375</v>
      </c>
      <c r="C533" s="73" t="s">
        <v>1</v>
      </c>
      <c r="D533" s="72" t="s">
        <v>2713</v>
      </c>
      <c r="E533" s="9">
        <v>1</v>
      </c>
      <c r="F533" s="10">
        <v>13</v>
      </c>
      <c r="G533" s="9">
        <v>0</v>
      </c>
      <c r="H533" s="10">
        <v>0</v>
      </c>
      <c r="I533" s="10">
        <v>13</v>
      </c>
      <c r="J533" s="11">
        <f t="shared" si="28"/>
        <v>1</v>
      </c>
      <c r="K533" s="73" t="s">
        <v>1434</v>
      </c>
      <c r="L533" s="73">
        <f t="shared" si="29"/>
        <v>1</v>
      </c>
      <c r="M533" s="73" t="s">
        <v>1434</v>
      </c>
      <c r="N533" s="73">
        <f t="shared" si="30"/>
        <v>1</v>
      </c>
      <c r="O533" s="73" t="s">
        <v>1434</v>
      </c>
      <c r="P533" s="73">
        <f t="shared" si="31"/>
        <v>1</v>
      </c>
      <c r="Q533" s="73" t="s">
        <v>1434</v>
      </c>
    </row>
    <row r="534" spans="1:17" x14ac:dyDescent="0.25">
      <c r="A534" s="72" t="s">
        <v>1943</v>
      </c>
      <c r="B534" s="72" t="s">
        <v>2375</v>
      </c>
      <c r="C534" s="73" t="s">
        <v>1</v>
      </c>
      <c r="D534" s="72" t="s">
        <v>2714</v>
      </c>
      <c r="E534" s="9">
        <v>0.76919999999999999</v>
      </c>
      <c r="F534" s="10">
        <v>10</v>
      </c>
      <c r="G534" s="9">
        <v>0.23080000000000001</v>
      </c>
      <c r="H534" s="10">
        <v>3</v>
      </c>
      <c r="I534" s="10">
        <v>13</v>
      </c>
      <c r="J534" s="11">
        <f t="shared" si="28"/>
        <v>1</v>
      </c>
      <c r="K534" s="73" t="s">
        <v>1434</v>
      </c>
      <c r="L534" s="73">
        <f t="shared" si="29"/>
        <v>0</v>
      </c>
      <c r="M534" s="73" t="s">
        <v>1929</v>
      </c>
      <c r="N534" s="73">
        <f t="shared" si="30"/>
        <v>0</v>
      </c>
      <c r="O534" s="73" t="s">
        <v>1929</v>
      </c>
      <c r="P534" s="73">
        <f t="shared" si="31"/>
        <v>0</v>
      </c>
      <c r="Q534" s="73" t="s">
        <v>1929</v>
      </c>
    </row>
    <row r="535" spans="1:17" x14ac:dyDescent="0.25">
      <c r="A535" s="72" t="s">
        <v>1943</v>
      </c>
      <c r="B535" s="72" t="s">
        <v>2375</v>
      </c>
      <c r="C535" s="73" t="s">
        <v>1</v>
      </c>
      <c r="D535" s="72" t="s">
        <v>2715</v>
      </c>
      <c r="E535" s="9">
        <v>0.69230000000000003</v>
      </c>
      <c r="F535" s="10">
        <v>9</v>
      </c>
      <c r="G535" s="9">
        <v>0.30769999999999997</v>
      </c>
      <c r="H535" s="10">
        <v>4</v>
      </c>
      <c r="I535" s="10">
        <v>13</v>
      </c>
      <c r="J535" s="11">
        <f t="shared" si="28"/>
        <v>1</v>
      </c>
      <c r="K535" s="73" t="s">
        <v>1434</v>
      </c>
      <c r="L535" s="73">
        <f t="shared" si="29"/>
        <v>0</v>
      </c>
      <c r="M535" s="73" t="s">
        <v>1929</v>
      </c>
      <c r="N535" s="73">
        <f t="shared" si="30"/>
        <v>0</v>
      </c>
      <c r="O535" s="73" t="s">
        <v>1929</v>
      </c>
      <c r="P535" s="73">
        <f t="shared" si="31"/>
        <v>0</v>
      </c>
      <c r="Q535" s="73" t="s">
        <v>1929</v>
      </c>
    </row>
    <row r="536" spans="1:17" x14ac:dyDescent="0.25">
      <c r="A536" s="72" t="s">
        <v>1943</v>
      </c>
      <c r="B536" s="72" t="s">
        <v>2378</v>
      </c>
      <c r="C536" s="73" t="s">
        <v>1</v>
      </c>
      <c r="D536" s="72" t="s">
        <v>2716</v>
      </c>
      <c r="E536" s="9">
        <v>1</v>
      </c>
      <c r="F536" s="10">
        <v>13</v>
      </c>
      <c r="G536" s="9">
        <v>0</v>
      </c>
      <c r="H536" s="10">
        <v>0</v>
      </c>
      <c r="I536" s="10">
        <v>13</v>
      </c>
      <c r="J536" s="11">
        <f t="shared" si="28"/>
        <v>1</v>
      </c>
      <c r="K536" s="73" t="s">
        <v>1434</v>
      </c>
      <c r="L536" s="73">
        <f t="shared" si="29"/>
        <v>1</v>
      </c>
      <c r="M536" s="73" t="s">
        <v>1434</v>
      </c>
      <c r="N536" s="73">
        <f t="shared" si="30"/>
        <v>1</v>
      </c>
      <c r="O536" s="73" t="s">
        <v>1434</v>
      </c>
      <c r="P536" s="73">
        <f t="shared" si="31"/>
        <v>1</v>
      </c>
      <c r="Q536" s="73" t="s">
        <v>1434</v>
      </c>
    </row>
    <row r="537" spans="1:17" x14ac:dyDescent="0.25">
      <c r="A537" s="72" t="s">
        <v>1943</v>
      </c>
      <c r="B537" s="72" t="s">
        <v>2378</v>
      </c>
      <c r="C537" s="73" t="s">
        <v>1</v>
      </c>
      <c r="D537" s="72" t="s">
        <v>2380</v>
      </c>
      <c r="E537" s="9">
        <v>0.92310000000000003</v>
      </c>
      <c r="F537" s="10">
        <v>12</v>
      </c>
      <c r="G537" s="9">
        <v>7.6899999999999996E-2</v>
      </c>
      <c r="H537" s="10">
        <v>1</v>
      </c>
      <c r="I537" s="10">
        <v>13</v>
      </c>
      <c r="J537" s="11">
        <f t="shared" si="28"/>
        <v>1</v>
      </c>
      <c r="K537" s="73" t="s">
        <v>1434</v>
      </c>
      <c r="L537" s="73">
        <f t="shared" si="29"/>
        <v>1</v>
      </c>
      <c r="M537" s="73" t="s">
        <v>1434</v>
      </c>
      <c r="N537" s="73">
        <f t="shared" si="30"/>
        <v>1</v>
      </c>
      <c r="O537" s="73" t="s">
        <v>1434</v>
      </c>
      <c r="P537" s="73">
        <f t="shared" si="31"/>
        <v>0</v>
      </c>
      <c r="Q537" s="73" t="s">
        <v>1929</v>
      </c>
    </row>
    <row r="538" spans="1:17" x14ac:dyDescent="0.25">
      <c r="A538" s="72" t="s">
        <v>1943</v>
      </c>
      <c r="B538" s="72" t="s">
        <v>2378</v>
      </c>
      <c r="C538" s="73" t="s">
        <v>1</v>
      </c>
      <c r="D538" s="72" t="s">
        <v>2717</v>
      </c>
      <c r="E538" s="9">
        <v>0.76919999999999999</v>
      </c>
      <c r="F538" s="10">
        <v>10</v>
      </c>
      <c r="G538" s="9">
        <v>0.23080000000000001</v>
      </c>
      <c r="H538" s="10">
        <v>3</v>
      </c>
      <c r="I538" s="10">
        <v>13</v>
      </c>
      <c r="J538" s="11">
        <f t="shared" si="28"/>
        <v>1</v>
      </c>
      <c r="K538" s="73" t="s">
        <v>1434</v>
      </c>
      <c r="L538" s="73">
        <f t="shared" si="29"/>
        <v>0</v>
      </c>
      <c r="M538" s="73" t="s">
        <v>1929</v>
      </c>
      <c r="N538" s="73">
        <f t="shared" si="30"/>
        <v>0</v>
      </c>
      <c r="O538" s="73" t="s">
        <v>1929</v>
      </c>
      <c r="P538" s="73">
        <f t="shared" si="31"/>
        <v>0</v>
      </c>
      <c r="Q538" s="73" t="s">
        <v>1929</v>
      </c>
    </row>
    <row r="539" spans="1:17" x14ac:dyDescent="0.25">
      <c r="A539" s="72" t="s">
        <v>1943</v>
      </c>
      <c r="B539" s="72" t="s">
        <v>2378</v>
      </c>
      <c r="C539" s="73" t="s">
        <v>1</v>
      </c>
      <c r="D539" s="72" t="s">
        <v>2718</v>
      </c>
      <c r="E539" s="9">
        <v>0.92310000000000003</v>
      </c>
      <c r="F539" s="10">
        <v>12</v>
      </c>
      <c r="G539" s="9">
        <v>7.6899999999999996E-2</v>
      </c>
      <c r="H539" s="10">
        <v>1</v>
      </c>
      <c r="I539" s="10">
        <v>13</v>
      </c>
      <c r="J539" s="11">
        <f t="shared" si="28"/>
        <v>1</v>
      </c>
      <c r="K539" s="73" t="s">
        <v>1434</v>
      </c>
      <c r="L539" s="73">
        <f t="shared" si="29"/>
        <v>1</v>
      </c>
      <c r="M539" s="73" t="s">
        <v>1434</v>
      </c>
      <c r="N539" s="73">
        <f t="shared" si="30"/>
        <v>1</v>
      </c>
      <c r="O539" s="73" t="s">
        <v>1434</v>
      </c>
      <c r="P539" s="73">
        <f t="shared" si="31"/>
        <v>0</v>
      </c>
      <c r="Q539" s="73" t="s">
        <v>1929</v>
      </c>
    </row>
    <row r="540" spans="1:17" x14ac:dyDescent="0.25">
      <c r="A540" s="72" t="s">
        <v>1944</v>
      </c>
      <c r="B540" s="72" t="s">
        <v>2383</v>
      </c>
      <c r="C540" s="73" t="s">
        <v>1</v>
      </c>
      <c r="D540" s="72" t="s">
        <v>2719</v>
      </c>
      <c r="E540" s="9">
        <v>1</v>
      </c>
      <c r="F540" s="10">
        <v>13</v>
      </c>
      <c r="G540" s="9">
        <v>0</v>
      </c>
      <c r="H540" s="10">
        <v>0</v>
      </c>
      <c r="I540" s="10">
        <v>13</v>
      </c>
      <c r="J540" s="11">
        <f t="shared" si="28"/>
        <v>1</v>
      </c>
      <c r="K540" s="73" t="s">
        <v>1434</v>
      </c>
      <c r="L540" s="73">
        <f t="shared" si="29"/>
        <v>1</v>
      </c>
      <c r="M540" s="73" t="s">
        <v>1434</v>
      </c>
      <c r="N540" s="73">
        <f t="shared" si="30"/>
        <v>1</v>
      </c>
      <c r="O540" s="73" t="s">
        <v>1434</v>
      </c>
      <c r="P540" s="73">
        <f t="shared" si="31"/>
        <v>1</v>
      </c>
      <c r="Q540" s="73" t="s">
        <v>1434</v>
      </c>
    </row>
    <row r="541" spans="1:17" x14ac:dyDescent="0.25">
      <c r="A541" s="72" t="s">
        <v>1944</v>
      </c>
      <c r="B541" s="72" t="s">
        <v>2383</v>
      </c>
      <c r="C541" s="73" t="s">
        <v>1</v>
      </c>
      <c r="D541" s="72" t="s">
        <v>2720</v>
      </c>
      <c r="E541" s="9">
        <v>0.69230000000000003</v>
      </c>
      <c r="F541" s="10">
        <v>9</v>
      </c>
      <c r="G541" s="9">
        <v>0.30769999999999997</v>
      </c>
      <c r="H541" s="10">
        <v>4</v>
      </c>
      <c r="I541" s="10">
        <v>13</v>
      </c>
      <c r="J541" s="11">
        <f t="shared" si="28"/>
        <v>1</v>
      </c>
      <c r="K541" s="73" t="s">
        <v>1434</v>
      </c>
      <c r="L541" s="73">
        <f t="shared" si="29"/>
        <v>0</v>
      </c>
      <c r="M541" s="73" t="s">
        <v>1929</v>
      </c>
      <c r="N541" s="73">
        <f t="shared" si="30"/>
        <v>0</v>
      </c>
      <c r="O541" s="73" t="s">
        <v>1929</v>
      </c>
      <c r="P541" s="73">
        <f t="shared" si="31"/>
        <v>0</v>
      </c>
      <c r="Q541" s="73" t="s">
        <v>1929</v>
      </c>
    </row>
    <row r="542" spans="1:17" x14ac:dyDescent="0.25">
      <c r="A542" s="72" t="s">
        <v>1944</v>
      </c>
      <c r="B542" s="72" t="s">
        <v>2383</v>
      </c>
      <c r="C542" s="73" t="s">
        <v>1</v>
      </c>
      <c r="D542" s="72" t="s">
        <v>2721</v>
      </c>
      <c r="E542" s="9">
        <v>0.69230000000000003</v>
      </c>
      <c r="F542" s="10">
        <v>9</v>
      </c>
      <c r="G542" s="9">
        <v>0.30769999999999997</v>
      </c>
      <c r="H542" s="10">
        <v>4</v>
      </c>
      <c r="I542" s="10">
        <v>13</v>
      </c>
      <c r="J542" s="11">
        <f t="shared" si="28"/>
        <v>1</v>
      </c>
      <c r="K542" s="73" t="s">
        <v>1434</v>
      </c>
      <c r="L542" s="73">
        <f t="shared" si="29"/>
        <v>0</v>
      </c>
      <c r="M542" s="73" t="s">
        <v>1929</v>
      </c>
      <c r="N542" s="73">
        <f t="shared" si="30"/>
        <v>0</v>
      </c>
      <c r="O542" s="73" t="s">
        <v>1929</v>
      </c>
      <c r="P542" s="73">
        <f t="shared" si="31"/>
        <v>0</v>
      </c>
      <c r="Q542" s="73" t="s">
        <v>1929</v>
      </c>
    </row>
    <row r="543" spans="1:17" x14ac:dyDescent="0.25">
      <c r="A543" s="72" t="s">
        <v>1944</v>
      </c>
      <c r="B543" s="72" t="s">
        <v>2383</v>
      </c>
      <c r="C543" s="73" t="s">
        <v>1</v>
      </c>
      <c r="D543" s="72" t="s">
        <v>2722</v>
      </c>
      <c r="E543" s="9">
        <v>0.84619999999999995</v>
      </c>
      <c r="F543" s="10">
        <v>11</v>
      </c>
      <c r="G543" s="9">
        <v>0.15379999999999999</v>
      </c>
      <c r="H543" s="10">
        <v>2</v>
      </c>
      <c r="I543" s="10">
        <v>13</v>
      </c>
      <c r="J543" s="11">
        <f t="shared" si="28"/>
        <v>1</v>
      </c>
      <c r="K543" s="73" t="s">
        <v>1434</v>
      </c>
      <c r="L543" s="73">
        <f t="shared" si="29"/>
        <v>1</v>
      </c>
      <c r="M543" s="73" t="s">
        <v>1434</v>
      </c>
      <c r="N543" s="73">
        <f t="shared" si="30"/>
        <v>0</v>
      </c>
      <c r="O543" s="73" t="s">
        <v>1929</v>
      </c>
      <c r="P543" s="73">
        <f t="shared" si="31"/>
        <v>0</v>
      </c>
      <c r="Q543" s="73" t="s">
        <v>1929</v>
      </c>
    </row>
    <row r="544" spans="1:17" x14ac:dyDescent="0.25">
      <c r="A544" s="72" t="s">
        <v>1944</v>
      </c>
      <c r="B544" s="72" t="s">
        <v>2383</v>
      </c>
      <c r="C544" s="73" t="s">
        <v>1</v>
      </c>
      <c r="D544" s="72" t="s">
        <v>2723</v>
      </c>
      <c r="E544" s="9">
        <v>0.69230000000000003</v>
      </c>
      <c r="F544" s="10">
        <v>9</v>
      </c>
      <c r="G544" s="9">
        <v>0.30769999999999997</v>
      </c>
      <c r="H544" s="10">
        <v>4</v>
      </c>
      <c r="I544" s="10">
        <v>13</v>
      </c>
      <c r="J544" s="11">
        <f t="shared" si="28"/>
        <v>1</v>
      </c>
      <c r="K544" s="73" t="s">
        <v>1434</v>
      </c>
      <c r="L544" s="73">
        <f t="shared" si="29"/>
        <v>0</v>
      </c>
      <c r="M544" s="73" t="s">
        <v>1929</v>
      </c>
      <c r="N544" s="73">
        <f t="shared" si="30"/>
        <v>0</v>
      </c>
      <c r="O544" s="73" t="s">
        <v>1929</v>
      </c>
      <c r="P544" s="73">
        <f t="shared" si="31"/>
        <v>0</v>
      </c>
      <c r="Q544" s="73" t="s">
        <v>1929</v>
      </c>
    </row>
    <row r="545" spans="1:17" x14ac:dyDescent="0.25">
      <c r="A545" s="72" t="s">
        <v>1944</v>
      </c>
      <c r="B545" s="72" t="s">
        <v>2383</v>
      </c>
      <c r="C545" s="73" t="s">
        <v>1</v>
      </c>
      <c r="D545" s="72" t="s">
        <v>2724</v>
      </c>
      <c r="E545" s="9">
        <v>0.61539999999999995</v>
      </c>
      <c r="F545" s="10">
        <v>8</v>
      </c>
      <c r="G545" s="9">
        <v>0.3846</v>
      </c>
      <c r="H545" s="10">
        <v>5</v>
      </c>
      <c r="I545" s="10">
        <v>13</v>
      </c>
      <c r="J545" s="11">
        <f t="shared" si="28"/>
        <v>0</v>
      </c>
      <c r="K545" s="73" t="s">
        <v>1929</v>
      </c>
      <c r="L545" s="73">
        <f t="shared" si="29"/>
        <v>0</v>
      </c>
      <c r="M545" s="73" t="s">
        <v>1929</v>
      </c>
      <c r="N545" s="73">
        <f t="shared" si="30"/>
        <v>0</v>
      </c>
      <c r="O545" s="73" t="s">
        <v>1929</v>
      </c>
      <c r="P545" s="73">
        <f t="shared" si="31"/>
        <v>0</v>
      </c>
      <c r="Q545" s="73" t="s">
        <v>1929</v>
      </c>
    </row>
    <row r="546" spans="1:17" x14ac:dyDescent="0.25">
      <c r="A546" s="72" t="s">
        <v>1944</v>
      </c>
      <c r="B546" s="72" t="s">
        <v>2383</v>
      </c>
      <c r="C546" s="73" t="s">
        <v>1</v>
      </c>
      <c r="D546" s="72" t="s">
        <v>2725</v>
      </c>
      <c r="E546" s="9">
        <v>0.76919999999999999</v>
      </c>
      <c r="F546" s="10">
        <v>10</v>
      </c>
      <c r="G546" s="9">
        <v>0.23080000000000001</v>
      </c>
      <c r="H546" s="10">
        <v>3</v>
      </c>
      <c r="I546" s="10">
        <v>13</v>
      </c>
      <c r="J546" s="11">
        <f t="shared" si="28"/>
        <v>1</v>
      </c>
      <c r="K546" s="73" t="s">
        <v>1434</v>
      </c>
      <c r="L546" s="73">
        <f t="shared" si="29"/>
        <v>0</v>
      </c>
      <c r="M546" s="73" t="s">
        <v>1929</v>
      </c>
      <c r="N546" s="73">
        <f t="shared" si="30"/>
        <v>0</v>
      </c>
      <c r="O546" s="73" t="s">
        <v>1929</v>
      </c>
      <c r="P546" s="73">
        <f t="shared" si="31"/>
        <v>0</v>
      </c>
      <c r="Q546" s="73" t="s">
        <v>1929</v>
      </c>
    </row>
    <row r="547" spans="1:17" x14ac:dyDescent="0.25">
      <c r="A547" s="72" t="s">
        <v>1944</v>
      </c>
      <c r="B547" s="72" t="s">
        <v>2100</v>
      </c>
      <c r="C547" s="73" t="s">
        <v>1</v>
      </c>
      <c r="D547" s="72" t="s">
        <v>2726</v>
      </c>
      <c r="E547" s="9">
        <v>0.92310000000000003</v>
      </c>
      <c r="F547" s="10">
        <v>12</v>
      </c>
      <c r="G547" s="9">
        <v>7.6899999999999996E-2</v>
      </c>
      <c r="H547" s="10">
        <v>1</v>
      </c>
      <c r="I547" s="10">
        <v>13</v>
      </c>
      <c r="J547" s="11">
        <f t="shared" si="28"/>
        <v>1</v>
      </c>
      <c r="K547" s="73" t="s">
        <v>1434</v>
      </c>
      <c r="L547" s="73">
        <f t="shared" si="29"/>
        <v>1</v>
      </c>
      <c r="M547" s="73" t="s">
        <v>1434</v>
      </c>
      <c r="N547" s="73">
        <f t="shared" si="30"/>
        <v>1</v>
      </c>
      <c r="O547" s="73" t="s">
        <v>1434</v>
      </c>
      <c r="P547" s="73">
        <f t="shared" si="31"/>
        <v>0</v>
      </c>
      <c r="Q547" s="73" t="s">
        <v>1929</v>
      </c>
    </row>
    <row r="548" spans="1:17" x14ac:dyDescent="0.25">
      <c r="A548" s="72" t="s">
        <v>1944</v>
      </c>
      <c r="B548" s="72" t="s">
        <v>2100</v>
      </c>
      <c r="C548" s="73" t="s">
        <v>1</v>
      </c>
      <c r="D548" s="72" t="s">
        <v>2727</v>
      </c>
      <c r="E548" s="9">
        <v>0.69230000000000003</v>
      </c>
      <c r="F548" s="10">
        <v>9</v>
      </c>
      <c r="G548" s="9">
        <v>0.30769999999999997</v>
      </c>
      <c r="H548" s="10">
        <v>4</v>
      </c>
      <c r="I548" s="10">
        <v>13</v>
      </c>
      <c r="J548" s="11">
        <f t="shared" si="28"/>
        <v>1</v>
      </c>
      <c r="K548" s="73" t="s">
        <v>1434</v>
      </c>
      <c r="L548" s="73">
        <f t="shared" si="29"/>
        <v>0</v>
      </c>
      <c r="M548" s="73" t="s">
        <v>1929</v>
      </c>
      <c r="N548" s="73">
        <f t="shared" si="30"/>
        <v>0</v>
      </c>
      <c r="O548" s="73" t="s">
        <v>1929</v>
      </c>
      <c r="P548" s="73">
        <f t="shared" si="31"/>
        <v>0</v>
      </c>
      <c r="Q548" s="73" t="s">
        <v>1929</v>
      </c>
    </row>
    <row r="549" spans="1:17" x14ac:dyDescent="0.25">
      <c r="A549" s="72" t="s">
        <v>1944</v>
      </c>
      <c r="B549" s="72" t="s">
        <v>2100</v>
      </c>
      <c r="C549" s="73" t="s">
        <v>1</v>
      </c>
      <c r="D549" s="72" t="s">
        <v>2728</v>
      </c>
      <c r="E549" s="9">
        <v>0.84619999999999995</v>
      </c>
      <c r="F549" s="10">
        <v>11</v>
      </c>
      <c r="G549" s="9">
        <v>0.15379999999999999</v>
      </c>
      <c r="H549" s="10">
        <v>2</v>
      </c>
      <c r="I549" s="10">
        <v>13</v>
      </c>
      <c r="J549" s="11">
        <f t="shared" si="28"/>
        <v>1</v>
      </c>
      <c r="K549" s="73" t="s">
        <v>1434</v>
      </c>
      <c r="L549" s="73">
        <f t="shared" si="29"/>
        <v>1</v>
      </c>
      <c r="M549" s="73" t="s">
        <v>1434</v>
      </c>
      <c r="N549" s="73">
        <f t="shared" si="30"/>
        <v>0</v>
      </c>
      <c r="O549" s="73" t="s">
        <v>1929</v>
      </c>
      <c r="P549" s="73">
        <f t="shared" si="31"/>
        <v>0</v>
      </c>
      <c r="Q549" s="73" t="s">
        <v>1929</v>
      </c>
    </row>
    <row r="550" spans="1:17" x14ac:dyDescent="0.25">
      <c r="A550" s="72" t="s">
        <v>1944</v>
      </c>
      <c r="B550" s="72" t="s">
        <v>2100</v>
      </c>
      <c r="C550" s="73" t="s">
        <v>1</v>
      </c>
      <c r="D550" s="72" t="s">
        <v>2729</v>
      </c>
      <c r="E550" s="9">
        <v>0.76919999999999999</v>
      </c>
      <c r="F550" s="10">
        <v>10</v>
      </c>
      <c r="G550" s="9">
        <v>0.23080000000000001</v>
      </c>
      <c r="H550" s="10">
        <v>3</v>
      </c>
      <c r="I550" s="10">
        <v>13</v>
      </c>
      <c r="J550" s="11">
        <f t="shared" si="28"/>
        <v>1</v>
      </c>
      <c r="K550" s="73" t="s">
        <v>1434</v>
      </c>
      <c r="L550" s="73">
        <f t="shared" si="29"/>
        <v>0</v>
      </c>
      <c r="M550" s="73" t="s">
        <v>1929</v>
      </c>
      <c r="N550" s="73">
        <f t="shared" si="30"/>
        <v>0</v>
      </c>
      <c r="O550" s="73" t="s">
        <v>1929</v>
      </c>
      <c r="P550" s="73">
        <f t="shared" si="31"/>
        <v>0</v>
      </c>
      <c r="Q550" s="73" t="s">
        <v>1929</v>
      </c>
    </row>
    <row r="551" spans="1:17" x14ac:dyDescent="0.25">
      <c r="A551" s="72" t="s">
        <v>1944</v>
      </c>
      <c r="B551" s="72" t="s">
        <v>2100</v>
      </c>
      <c r="C551" s="73" t="s">
        <v>1</v>
      </c>
      <c r="D551" s="72" t="s">
        <v>2730</v>
      </c>
      <c r="E551" s="9">
        <v>0.69230000000000003</v>
      </c>
      <c r="F551" s="10">
        <v>9</v>
      </c>
      <c r="G551" s="9">
        <v>0.30769999999999997</v>
      </c>
      <c r="H551" s="10">
        <v>4</v>
      </c>
      <c r="I551" s="10">
        <v>13</v>
      </c>
      <c r="J551" s="11">
        <f t="shared" si="28"/>
        <v>1</v>
      </c>
      <c r="K551" s="73" t="s">
        <v>1434</v>
      </c>
      <c r="L551" s="73">
        <f t="shared" si="29"/>
        <v>0</v>
      </c>
      <c r="M551" s="73" t="s">
        <v>1929</v>
      </c>
      <c r="N551" s="73">
        <f t="shared" si="30"/>
        <v>0</v>
      </c>
      <c r="O551" s="73" t="s">
        <v>1929</v>
      </c>
      <c r="P551" s="73">
        <f t="shared" si="31"/>
        <v>0</v>
      </c>
      <c r="Q551" s="73" t="s">
        <v>1929</v>
      </c>
    </row>
    <row r="552" spans="1:17" x14ac:dyDescent="0.25">
      <c r="A552" s="72" t="s">
        <v>1944</v>
      </c>
      <c r="B552" s="72" t="s">
        <v>2398</v>
      </c>
      <c r="C552" s="73" t="s">
        <v>1</v>
      </c>
      <c r="D552" s="72" t="s">
        <v>2731</v>
      </c>
      <c r="E552" s="9">
        <v>0.84619999999999995</v>
      </c>
      <c r="F552" s="10">
        <v>11</v>
      </c>
      <c r="G552" s="9">
        <v>0.15379999999999999</v>
      </c>
      <c r="H552" s="10">
        <v>2</v>
      </c>
      <c r="I552" s="10">
        <v>13</v>
      </c>
      <c r="J552" s="11">
        <f t="shared" si="28"/>
        <v>1</v>
      </c>
      <c r="K552" s="73" t="s">
        <v>1434</v>
      </c>
      <c r="L552" s="73">
        <f t="shared" si="29"/>
        <v>1</v>
      </c>
      <c r="M552" s="73" t="s">
        <v>1434</v>
      </c>
      <c r="N552" s="73">
        <f t="shared" si="30"/>
        <v>0</v>
      </c>
      <c r="O552" s="73" t="s">
        <v>1929</v>
      </c>
      <c r="P552" s="73">
        <f t="shared" si="31"/>
        <v>0</v>
      </c>
      <c r="Q552" s="73" t="s">
        <v>1929</v>
      </c>
    </row>
    <row r="553" spans="1:17" x14ac:dyDescent="0.25">
      <c r="A553" s="72" t="s">
        <v>1944</v>
      </c>
      <c r="B553" s="72" t="s">
        <v>2398</v>
      </c>
      <c r="C553" s="73" t="s">
        <v>1</v>
      </c>
      <c r="D553" s="72" t="s">
        <v>2732</v>
      </c>
      <c r="E553" s="9">
        <v>0.69230000000000003</v>
      </c>
      <c r="F553" s="10">
        <v>9</v>
      </c>
      <c r="G553" s="9">
        <v>0.30769999999999997</v>
      </c>
      <c r="H553" s="10">
        <v>4</v>
      </c>
      <c r="I553" s="10">
        <v>13</v>
      </c>
      <c r="J553" s="11">
        <f t="shared" si="28"/>
        <v>1</v>
      </c>
      <c r="K553" s="73" t="s">
        <v>1434</v>
      </c>
      <c r="L553" s="73">
        <f t="shared" si="29"/>
        <v>0</v>
      </c>
      <c r="M553" s="73" t="s">
        <v>1929</v>
      </c>
      <c r="N553" s="73">
        <f t="shared" si="30"/>
        <v>0</v>
      </c>
      <c r="O553" s="73" t="s">
        <v>1929</v>
      </c>
      <c r="P553" s="73">
        <f t="shared" si="31"/>
        <v>0</v>
      </c>
      <c r="Q553" s="73" t="s">
        <v>1929</v>
      </c>
    </row>
    <row r="554" spans="1:17" x14ac:dyDescent="0.25">
      <c r="A554" s="72" t="s">
        <v>1944</v>
      </c>
      <c r="B554" s="72" t="s">
        <v>2398</v>
      </c>
      <c r="C554" s="73" t="s">
        <v>1</v>
      </c>
      <c r="D554" s="72" t="s">
        <v>2733</v>
      </c>
      <c r="E554" s="9">
        <v>0.84619999999999995</v>
      </c>
      <c r="F554" s="10">
        <v>11</v>
      </c>
      <c r="G554" s="9">
        <v>0.15379999999999999</v>
      </c>
      <c r="H554" s="10">
        <v>2</v>
      </c>
      <c r="I554" s="10">
        <v>13</v>
      </c>
      <c r="J554" s="11">
        <f t="shared" si="28"/>
        <v>1</v>
      </c>
      <c r="K554" s="73" t="s">
        <v>1434</v>
      </c>
      <c r="L554" s="73">
        <f t="shared" si="29"/>
        <v>1</v>
      </c>
      <c r="M554" s="73" t="s">
        <v>1434</v>
      </c>
      <c r="N554" s="73">
        <f t="shared" si="30"/>
        <v>0</v>
      </c>
      <c r="O554" s="73" t="s">
        <v>1929</v>
      </c>
      <c r="P554" s="73">
        <f t="shared" si="31"/>
        <v>0</v>
      </c>
      <c r="Q554" s="73" t="s">
        <v>1929</v>
      </c>
    </row>
    <row r="555" spans="1:17" x14ac:dyDescent="0.25">
      <c r="A555" s="72" t="s">
        <v>1944</v>
      </c>
      <c r="B555" s="72" t="s">
        <v>2398</v>
      </c>
      <c r="C555" s="73" t="s">
        <v>1</v>
      </c>
      <c r="D555" s="72" t="s">
        <v>2734</v>
      </c>
      <c r="E555" s="9">
        <v>0.76919999999999999</v>
      </c>
      <c r="F555" s="10">
        <v>10</v>
      </c>
      <c r="G555" s="9">
        <v>0.23080000000000001</v>
      </c>
      <c r="H555" s="10">
        <v>3</v>
      </c>
      <c r="I555" s="10">
        <v>13</v>
      </c>
      <c r="J555" s="11">
        <f t="shared" si="28"/>
        <v>1</v>
      </c>
      <c r="K555" s="73" t="s">
        <v>1434</v>
      </c>
      <c r="L555" s="73">
        <f t="shared" si="29"/>
        <v>0</v>
      </c>
      <c r="M555" s="73" t="s">
        <v>1929</v>
      </c>
      <c r="N555" s="73">
        <f t="shared" si="30"/>
        <v>0</v>
      </c>
      <c r="O555" s="73" t="s">
        <v>1929</v>
      </c>
      <c r="P555" s="73">
        <f t="shared" si="31"/>
        <v>0</v>
      </c>
      <c r="Q555" s="73" t="s">
        <v>1929</v>
      </c>
    </row>
    <row r="556" spans="1:17" x14ac:dyDescent="0.25">
      <c r="A556" s="72" t="s">
        <v>1944</v>
      </c>
      <c r="B556" s="72" t="s">
        <v>2398</v>
      </c>
      <c r="C556" s="73" t="s">
        <v>1</v>
      </c>
      <c r="D556" s="72" t="s">
        <v>2735</v>
      </c>
      <c r="E556" s="9">
        <v>0.76919999999999999</v>
      </c>
      <c r="F556" s="10">
        <v>10</v>
      </c>
      <c r="G556" s="9">
        <v>0.23080000000000001</v>
      </c>
      <c r="H556" s="10">
        <v>3</v>
      </c>
      <c r="I556" s="10">
        <v>13</v>
      </c>
      <c r="J556" s="11">
        <f t="shared" si="28"/>
        <v>1</v>
      </c>
      <c r="K556" s="73" t="s">
        <v>1434</v>
      </c>
      <c r="L556" s="73">
        <f t="shared" si="29"/>
        <v>0</v>
      </c>
      <c r="M556" s="73" t="s">
        <v>1929</v>
      </c>
      <c r="N556" s="73">
        <f t="shared" si="30"/>
        <v>0</v>
      </c>
      <c r="O556" s="73" t="s">
        <v>1929</v>
      </c>
      <c r="P556" s="73">
        <f t="shared" si="31"/>
        <v>0</v>
      </c>
      <c r="Q556" s="73" t="s">
        <v>1929</v>
      </c>
    </row>
    <row r="557" spans="1:17" x14ac:dyDescent="0.25">
      <c r="A557" s="72" t="s">
        <v>1944</v>
      </c>
      <c r="B557" s="72" t="s">
        <v>2406</v>
      </c>
      <c r="C557" s="73" t="s">
        <v>1</v>
      </c>
      <c r="D557" s="72" t="s">
        <v>2736</v>
      </c>
      <c r="E557" s="9">
        <v>0.61539999999999995</v>
      </c>
      <c r="F557" s="10">
        <v>8</v>
      </c>
      <c r="G557" s="9">
        <v>0.3846</v>
      </c>
      <c r="H557" s="10">
        <v>5</v>
      </c>
      <c r="I557" s="10">
        <v>13</v>
      </c>
      <c r="J557" s="11">
        <f t="shared" si="28"/>
        <v>0</v>
      </c>
      <c r="K557" s="73" t="s">
        <v>1929</v>
      </c>
      <c r="L557" s="73">
        <f t="shared" si="29"/>
        <v>0</v>
      </c>
      <c r="M557" s="73" t="s">
        <v>1929</v>
      </c>
      <c r="N557" s="73">
        <f t="shared" si="30"/>
        <v>0</v>
      </c>
      <c r="O557" s="73" t="s">
        <v>1929</v>
      </c>
      <c r="P557" s="73">
        <f t="shared" si="31"/>
        <v>0</v>
      </c>
      <c r="Q557" s="73" t="s">
        <v>1929</v>
      </c>
    </row>
    <row r="558" spans="1:17" x14ac:dyDescent="0.25">
      <c r="A558" s="72" t="s">
        <v>1944</v>
      </c>
      <c r="B558" s="72" t="s">
        <v>2406</v>
      </c>
      <c r="C558" s="73" t="s">
        <v>1</v>
      </c>
      <c r="D558" s="72" t="s">
        <v>2737</v>
      </c>
      <c r="E558" s="9">
        <v>0.53849999999999998</v>
      </c>
      <c r="F558" s="10">
        <v>7</v>
      </c>
      <c r="G558" s="9">
        <v>0.46150000000000002</v>
      </c>
      <c r="H558" s="10">
        <v>6</v>
      </c>
      <c r="I558" s="10">
        <v>13</v>
      </c>
      <c r="J558" s="11">
        <f t="shared" si="28"/>
        <v>0</v>
      </c>
      <c r="K558" s="73" t="s">
        <v>1929</v>
      </c>
      <c r="L558" s="73">
        <f t="shared" si="29"/>
        <v>0</v>
      </c>
      <c r="M558" s="73" t="s">
        <v>1929</v>
      </c>
      <c r="N558" s="73">
        <f t="shared" si="30"/>
        <v>0</v>
      </c>
      <c r="O558" s="73" t="s">
        <v>1929</v>
      </c>
      <c r="P558" s="73">
        <f t="shared" si="31"/>
        <v>0</v>
      </c>
      <c r="Q558" s="73" t="s">
        <v>1929</v>
      </c>
    </row>
    <row r="559" spans="1:17" x14ac:dyDescent="0.25">
      <c r="A559" s="72" t="s">
        <v>1944</v>
      </c>
      <c r="B559" s="72" t="s">
        <v>2409</v>
      </c>
      <c r="C559" s="73" t="s">
        <v>1</v>
      </c>
      <c r="D559" s="72" t="s">
        <v>2738</v>
      </c>
      <c r="E559" s="9">
        <v>0.61539999999999995</v>
      </c>
      <c r="F559" s="10">
        <v>8</v>
      </c>
      <c r="G559" s="9">
        <v>0.3846</v>
      </c>
      <c r="H559" s="10">
        <v>5</v>
      </c>
      <c r="I559" s="10">
        <v>13</v>
      </c>
      <c r="J559" s="11">
        <f t="shared" si="28"/>
        <v>0</v>
      </c>
      <c r="K559" s="73" t="s">
        <v>1929</v>
      </c>
      <c r="L559" s="73">
        <f t="shared" si="29"/>
        <v>0</v>
      </c>
      <c r="M559" s="73" t="s">
        <v>1929</v>
      </c>
      <c r="N559" s="73">
        <f t="shared" si="30"/>
        <v>0</v>
      </c>
      <c r="O559" s="73" t="s">
        <v>1929</v>
      </c>
      <c r="P559" s="73">
        <f t="shared" si="31"/>
        <v>0</v>
      </c>
      <c r="Q559" s="73" t="s">
        <v>1929</v>
      </c>
    </row>
    <row r="560" spans="1:17" x14ac:dyDescent="0.25">
      <c r="A560" s="72" t="s">
        <v>1944</v>
      </c>
      <c r="B560" s="72" t="s">
        <v>2409</v>
      </c>
      <c r="C560" s="73" t="s">
        <v>1</v>
      </c>
      <c r="D560" s="72" t="s">
        <v>2739</v>
      </c>
      <c r="E560" s="9">
        <v>0.61539999999999995</v>
      </c>
      <c r="F560" s="10">
        <v>8</v>
      </c>
      <c r="G560" s="9">
        <v>0.3846</v>
      </c>
      <c r="H560" s="10">
        <v>5</v>
      </c>
      <c r="I560" s="10">
        <v>13</v>
      </c>
      <c r="J560" s="11">
        <f t="shared" si="28"/>
        <v>0</v>
      </c>
      <c r="K560" s="73" t="s">
        <v>1929</v>
      </c>
      <c r="L560" s="73">
        <f t="shared" si="29"/>
        <v>0</v>
      </c>
      <c r="M560" s="73" t="s">
        <v>1929</v>
      </c>
      <c r="N560" s="73">
        <f t="shared" si="30"/>
        <v>0</v>
      </c>
      <c r="O560" s="73" t="s">
        <v>1929</v>
      </c>
      <c r="P560" s="73">
        <f t="shared" si="31"/>
        <v>0</v>
      </c>
      <c r="Q560" s="73" t="s">
        <v>1929</v>
      </c>
    </row>
    <row r="561" spans="1:17" x14ac:dyDescent="0.25">
      <c r="A561" s="72" t="s">
        <v>1944</v>
      </c>
      <c r="B561" s="72" t="s">
        <v>2409</v>
      </c>
      <c r="C561" s="73" t="s">
        <v>1</v>
      </c>
      <c r="D561" s="72" t="s">
        <v>2740</v>
      </c>
      <c r="E561" s="9">
        <v>0.61539999999999995</v>
      </c>
      <c r="F561" s="10">
        <v>8</v>
      </c>
      <c r="G561" s="9">
        <v>0.3846</v>
      </c>
      <c r="H561" s="10">
        <v>5</v>
      </c>
      <c r="I561" s="10">
        <v>13</v>
      </c>
      <c r="J561" s="11">
        <f t="shared" si="28"/>
        <v>0</v>
      </c>
      <c r="K561" s="73" t="s">
        <v>1929</v>
      </c>
      <c r="L561" s="73">
        <f t="shared" si="29"/>
        <v>0</v>
      </c>
      <c r="M561" s="73" t="s">
        <v>1929</v>
      </c>
      <c r="N561" s="73">
        <f t="shared" si="30"/>
        <v>0</v>
      </c>
      <c r="O561" s="73" t="s">
        <v>1929</v>
      </c>
      <c r="P561" s="73">
        <f t="shared" si="31"/>
        <v>0</v>
      </c>
      <c r="Q561" s="73" t="s">
        <v>1929</v>
      </c>
    </row>
    <row r="562" spans="1:17" x14ac:dyDescent="0.25">
      <c r="A562" s="72" t="s">
        <v>1944</v>
      </c>
      <c r="B562" s="72" t="s">
        <v>2409</v>
      </c>
      <c r="C562" s="73" t="s">
        <v>1</v>
      </c>
      <c r="D562" s="72" t="s">
        <v>2741</v>
      </c>
      <c r="E562" s="9">
        <v>0.53849999999999998</v>
      </c>
      <c r="F562" s="10">
        <v>7</v>
      </c>
      <c r="G562" s="9">
        <v>0.46150000000000002</v>
      </c>
      <c r="H562" s="10">
        <v>6</v>
      </c>
      <c r="I562" s="10">
        <v>13</v>
      </c>
      <c r="J562" s="11">
        <f t="shared" si="28"/>
        <v>0</v>
      </c>
      <c r="K562" s="73" t="s">
        <v>1929</v>
      </c>
      <c r="L562" s="73">
        <f t="shared" si="29"/>
        <v>0</v>
      </c>
      <c r="M562" s="73" t="s">
        <v>1929</v>
      </c>
      <c r="N562" s="73">
        <f t="shared" si="30"/>
        <v>0</v>
      </c>
      <c r="O562" s="73" t="s">
        <v>1929</v>
      </c>
      <c r="P562" s="73">
        <f t="shared" si="31"/>
        <v>0</v>
      </c>
      <c r="Q562" s="73" t="s">
        <v>1929</v>
      </c>
    </row>
    <row r="563" spans="1:17" x14ac:dyDescent="0.25">
      <c r="A563" s="72" t="s">
        <v>1944</v>
      </c>
      <c r="B563" s="72" t="s">
        <v>2409</v>
      </c>
      <c r="C563" s="73" t="s">
        <v>1</v>
      </c>
      <c r="D563" s="72" t="s">
        <v>2742</v>
      </c>
      <c r="E563" s="9">
        <v>0.76919999999999999</v>
      </c>
      <c r="F563" s="10">
        <v>10</v>
      </c>
      <c r="G563" s="9">
        <v>0.23080000000000001</v>
      </c>
      <c r="H563" s="10">
        <v>3</v>
      </c>
      <c r="I563" s="10">
        <v>13</v>
      </c>
      <c r="J563" s="11">
        <f t="shared" si="28"/>
        <v>1</v>
      </c>
      <c r="K563" s="73" t="s">
        <v>1434</v>
      </c>
      <c r="L563" s="73">
        <f t="shared" si="29"/>
        <v>0</v>
      </c>
      <c r="M563" s="73" t="s">
        <v>1929</v>
      </c>
      <c r="N563" s="73">
        <f t="shared" si="30"/>
        <v>0</v>
      </c>
      <c r="O563" s="73" t="s">
        <v>1929</v>
      </c>
      <c r="P563" s="73">
        <f t="shared" si="31"/>
        <v>0</v>
      </c>
      <c r="Q563" s="73" t="s">
        <v>1929</v>
      </c>
    </row>
    <row r="564" spans="1:17" x14ac:dyDescent="0.25">
      <c r="A564" s="72" t="s">
        <v>1944</v>
      </c>
      <c r="B564" s="72" t="s">
        <v>2409</v>
      </c>
      <c r="C564" s="73" t="s">
        <v>1</v>
      </c>
      <c r="D564" s="72" t="s">
        <v>2743</v>
      </c>
      <c r="E564" s="9">
        <v>0.61539999999999995</v>
      </c>
      <c r="F564" s="10">
        <v>8</v>
      </c>
      <c r="G564" s="9">
        <v>0.3846</v>
      </c>
      <c r="H564" s="10">
        <v>5</v>
      </c>
      <c r="I564" s="10">
        <v>13</v>
      </c>
      <c r="J564" s="11">
        <f t="shared" si="28"/>
        <v>0</v>
      </c>
      <c r="K564" s="73" t="s">
        <v>1929</v>
      </c>
      <c r="L564" s="73">
        <f t="shared" si="29"/>
        <v>0</v>
      </c>
      <c r="M564" s="73" t="s">
        <v>1929</v>
      </c>
      <c r="N564" s="73">
        <f t="shared" si="30"/>
        <v>0</v>
      </c>
      <c r="O564" s="73" t="s">
        <v>1929</v>
      </c>
      <c r="P564" s="73">
        <f t="shared" si="31"/>
        <v>0</v>
      </c>
      <c r="Q564" s="73" t="s">
        <v>1929</v>
      </c>
    </row>
    <row r="565" spans="1:17" x14ac:dyDescent="0.25">
      <c r="A565" s="72" t="s">
        <v>1945</v>
      </c>
      <c r="B565" s="72" t="s">
        <v>2414</v>
      </c>
      <c r="C565" s="73" t="s">
        <v>1</v>
      </c>
      <c r="D565" s="72" t="s">
        <v>2744</v>
      </c>
      <c r="E565" s="9">
        <v>0.75</v>
      </c>
      <c r="F565" s="10">
        <v>9</v>
      </c>
      <c r="G565" s="9">
        <v>0.25</v>
      </c>
      <c r="H565" s="10">
        <v>3</v>
      </c>
      <c r="I565" s="10">
        <v>12</v>
      </c>
      <c r="J565" s="11">
        <f t="shared" ref="J565:J575" si="32">IF(E565&gt;=66.67%,1,0)</f>
        <v>1</v>
      </c>
      <c r="K565" s="73" t="s">
        <v>1434</v>
      </c>
      <c r="L565" s="73">
        <f t="shared" ref="L565:L575" si="33">IF(E565&gt;=80%,1,0)</f>
        <v>0</v>
      </c>
      <c r="M565" s="73" t="s">
        <v>1929</v>
      </c>
      <c r="N565" s="73">
        <f t="shared" ref="N565:N575" si="34">IF(E565&gt;=90%,1,0)</f>
        <v>0</v>
      </c>
      <c r="O565" s="73" t="s">
        <v>1929</v>
      </c>
      <c r="P565" s="73">
        <f t="shared" ref="P565:P575" si="35">IF(E565=100%,1,0)</f>
        <v>0</v>
      </c>
      <c r="Q565" s="73" t="s">
        <v>1929</v>
      </c>
    </row>
    <row r="566" spans="1:17" x14ac:dyDescent="0.25">
      <c r="A566" s="72" t="s">
        <v>1945</v>
      </c>
      <c r="B566" s="72" t="s">
        <v>2414</v>
      </c>
      <c r="C566" s="73" t="s">
        <v>1</v>
      </c>
      <c r="D566" s="72" t="s">
        <v>2745</v>
      </c>
      <c r="E566" s="9">
        <v>0.69230000000000003</v>
      </c>
      <c r="F566" s="10">
        <v>9</v>
      </c>
      <c r="G566" s="9">
        <v>0.30769999999999997</v>
      </c>
      <c r="H566" s="10">
        <v>4</v>
      </c>
      <c r="I566" s="10">
        <v>13</v>
      </c>
      <c r="J566" s="11">
        <f t="shared" si="32"/>
        <v>1</v>
      </c>
      <c r="K566" s="73" t="s">
        <v>1434</v>
      </c>
      <c r="L566" s="73">
        <f t="shared" si="33"/>
        <v>0</v>
      </c>
      <c r="M566" s="73" t="s">
        <v>1929</v>
      </c>
      <c r="N566" s="73">
        <f t="shared" si="34"/>
        <v>0</v>
      </c>
      <c r="O566" s="73" t="s">
        <v>1929</v>
      </c>
      <c r="P566" s="73">
        <f t="shared" si="35"/>
        <v>0</v>
      </c>
      <c r="Q566" s="73" t="s">
        <v>1929</v>
      </c>
    </row>
    <row r="567" spans="1:17" x14ac:dyDescent="0.25">
      <c r="A567" s="72" t="s">
        <v>1945</v>
      </c>
      <c r="B567" s="72" t="s">
        <v>2104</v>
      </c>
      <c r="C567" s="73" t="s">
        <v>1</v>
      </c>
      <c r="D567" s="72" t="s">
        <v>2746</v>
      </c>
      <c r="E567" s="9">
        <v>1</v>
      </c>
      <c r="F567" s="10">
        <v>13</v>
      </c>
      <c r="G567" s="9">
        <v>0</v>
      </c>
      <c r="H567" s="10">
        <v>0</v>
      </c>
      <c r="I567" s="10">
        <v>13</v>
      </c>
      <c r="J567" s="11">
        <f t="shared" si="32"/>
        <v>1</v>
      </c>
      <c r="K567" s="73" t="s">
        <v>1434</v>
      </c>
      <c r="L567" s="73">
        <f t="shared" si="33"/>
        <v>1</v>
      </c>
      <c r="M567" s="73" t="s">
        <v>1434</v>
      </c>
      <c r="N567" s="73">
        <f t="shared" si="34"/>
        <v>1</v>
      </c>
      <c r="O567" s="73" t="s">
        <v>1434</v>
      </c>
      <c r="P567" s="73">
        <f t="shared" si="35"/>
        <v>1</v>
      </c>
      <c r="Q567" s="73" t="s">
        <v>1434</v>
      </c>
    </row>
    <row r="568" spans="1:17" x14ac:dyDescent="0.25">
      <c r="A568" s="72" t="s">
        <v>1945</v>
      </c>
      <c r="B568" s="72" t="s">
        <v>2104</v>
      </c>
      <c r="C568" s="73" t="s">
        <v>1</v>
      </c>
      <c r="D568" s="72" t="s">
        <v>2747</v>
      </c>
      <c r="E568" s="9">
        <v>0.84619999999999995</v>
      </c>
      <c r="F568" s="10">
        <v>11</v>
      </c>
      <c r="G568" s="9">
        <v>0.15379999999999999</v>
      </c>
      <c r="H568" s="10">
        <v>2</v>
      </c>
      <c r="I568" s="10">
        <v>13</v>
      </c>
      <c r="J568" s="11">
        <f t="shared" si="32"/>
        <v>1</v>
      </c>
      <c r="K568" s="73" t="s">
        <v>1434</v>
      </c>
      <c r="L568" s="73">
        <f t="shared" si="33"/>
        <v>1</v>
      </c>
      <c r="M568" s="73" t="s">
        <v>1434</v>
      </c>
      <c r="N568" s="73">
        <f t="shared" si="34"/>
        <v>0</v>
      </c>
      <c r="O568" s="73" t="s">
        <v>1929</v>
      </c>
      <c r="P568" s="73">
        <f t="shared" si="35"/>
        <v>0</v>
      </c>
      <c r="Q568" s="73" t="s">
        <v>1929</v>
      </c>
    </row>
    <row r="569" spans="1:17" x14ac:dyDescent="0.25">
      <c r="A569" s="72" t="s">
        <v>1945</v>
      </c>
      <c r="B569" s="72" t="s">
        <v>2104</v>
      </c>
      <c r="C569" s="73" t="s">
        <v>1</v>
      </c>
      <c r="D569" s="72" t="s">
        <v>2748</v>
      </c>
      <c r="E569" s="9">
        <v>0.76919999999999999</v>
      </c>
      <c r="F569" s="10">
        <v>10</v>
      </c>
      <c r="G569" s="9">
        <v>0.23080000000000001</v>
      </c>
      <c r="H569" s="10">
        <v>3</v>
      </c>
      <c r="I569" s="10">
        <v>13</v>
      </c>
      <c r="J569" s="11">
        <f t="shared" si="32"/>
        <v>1</v>
      </c>
      <c r="K569" s="73" t="s">
        <v>1434</v>
      </c>
      <c r="L569" s="73">
        <f t="shared" si="33"/>
        <v>0</v>
      </c>
      <c r="M569" s="73" t="s">
        <v>1929</v>
      </c>
      <c r="N569" s="73">
        <f t="shared" si="34"/>
        <v>0</v>
      </c>
      <c r="O569" s="73" t="s">
        <v>1929</v>
      </c>
      <c r="P569" s="73">
        <f t="shared" si="35"/>
        <v>0</v>
      </c>
      <c r="Q569" s="73" t="s">
        <v>1929</v>
      </c>
    </row>
    <row r="570" spans="1:17" x14ac:dyDescent="0.25">
      <c r="A570" s="72" t="s">
        <v>1945</v>
      </c>
      <c r="B570" s="72" t="s">
        <v>2106</v>
      </c>
      <c r="C570" s="73" t="s">
        <v>1</v>
      </c>
      <c r="D570" s="72" t="s">
        <v>2421</v>
      </c>
      <c r="E570" s="9">
        <v>0.92310000000000003</v>
      </c>
      <c r="F570" s="10">
        <v>12</v>
      </c>
      <c r="G570" s="9">
        <v>7.6899999999999996E-2</v>
      </c>
      <c r="H570" s="10">
        <v>1</v>
      </c>
      <c r="I570" s="10">
        <v>13</v>
      </c>
      <c r="J570" s="11">
        <f t="shared" si="32"/>
        <v>1</v>
      </c>
      <c r="K570" s="73" t="s">
        <v>1434</v>
      </c>
      <c r="L570" s="73">
        <f t="shared" si="33"/>
        <v>1</v>
      </c>
      <c r="M570" s="73" t="s">
        <v>1434</v>
      </c>
      <c r="N570" s="73">
        <f t="shared" si="34"/>
        <v>1</v>
      </c>
      <c r="O570" s="73" t="s">
        <v>1434</v>
      </c>
      <c r="P570" s="73">
        <f t="shared" si="35"/>
        <v>0</v>
      </c>
      <c r="Q570" s="73" t="s">
        <v>1929</v>
      </c>
    </row>
    <row r="571" spans="1:17" x14ac:dyDescent="0.25">
      <c r="A571" s="72" t="s">
        <v>1945</v>
      </c>
      <c r="B571" s="72" t="s">
        <v>2106</v>
      </c>
      <c r="C571" s="73" t="s">
        <v>1</v>
      </c>
      <c r="D571" s="72" t="s">
        <v>2107</v>
      </c>
      <c r="E571" s="9">
        <v>1</v>
      </c>
      <c r="F571" s="10">
        <v>13</v>
      </c>
      <c r="G571" s="9">
        <v>0</v>
      </c>
      <c r="H571" s="10">
        <v>0</v>
      </c>
      <c r="I571" s="10">
        <v>13</v>
      </c>
      <c r="J571" s="11">
        <f t="shared" si="32"/>
        <v>1</v>
      </c>
      <c r="K571" s="73" t="s">
        <v>1434</v>
      </c>
      <c r="L571" s="73">
        <f t="shared" si="33"/>
        <v>1</v>
      </c>
      <c r="M571" s="73" t="s">
        <v>1434</v>
      </c>
      <c r="N571" s="73">
        <f t="shared" si="34"/>
        <v>1</v>
      </c>
      <c r="O571" s="73" t="s">
        <v>1434</v>
      </c>
      <c r="P571" s="73">
        <f t="shared" si="35"/>
        <v>1</v>
      </c>
      <c r="Q571" s="73" t="s">
        <v>1434</v>
      </c>
    </row>
    <row r="572" spans="1:17" x14ac:dyDescent="0.25">
      <c r="A572" s="72" t="s">
        <v>1945</v>
      </c>
      <c r="B572" s="72" t="s">
        <v>2106</v>
      </c>
      <c r="C572" s="73" t="s">
        <v>1</v>
      </c>
      <c r="D572" s="72" t="s">
        <v>2422</v>
      </c>
      <c r="E572" s="9">
        <v>0.92310000000000003</v>
      </c>
      <c r="F572" s="10">
        <v>12</v>
      </c>
      <c r="G572" s="9">
        <v>7.6899999999999996E-2</v>
      </c>
      <c r="H572" s="10">
        <v>1</v>
      </c>
      <c r="I572" s="10">
        <v>13</v>
      </c>
      <c r="J572" s="11">
        <f t="shared" si="32"/>
        <v>1</v>
      </c>
      <c r="K572" s="73" t="s">
        <v>1434</v>
      </c>
      <c r="L572" s="73">
        <f t="shared" si="33"/>
        <v>1</v>
      </c>
      <c r="M572" s="73" t="s">
        <v>1434</v>
      </c>
      <c r="N572" s="73">
        <f t="shared" si="34"/>
        <v>1</v>
      </c>
      <c r="O572" s="73" t="s">
        <v>1434</v>
      </c>
      <c r="P572" s="73">
        <f t="shared" si="35"/>
        <v>0</v>
      </c>
      <c r="Q572" s="73" t="s">
        <v>1929</v>
      </c>
    </row>
    <row r="573" spans="1:17" x14ac:dyDescent="0.25">
      <c r="A573" s="72" t="s">
        <v>1945</v>
      </c>
      <c r="B573" s="72" t="s">
        <v>2106</v>
      </c>
      <c r="C573" s="73" t="s">
        <v>1</v>
      </c>
      <c r="D573" s="72" t="s">
        <v>2423</v>
      </c>
      <c r="E573" s="9">
        <v>0.84619999999999995</v>
      </c>
      <c r="F573" s="10">
        <v>11</v>
      </c>
      <c r="G573" s="9">
        <v>0.15379999999999999</v>
      </c>
      <c r="H573" s="10">
        <v>2</v>
      </c>
      <c r="I573" s="10">
        <v>13</v>
      </c>
      <c r="J573" s="11">
        <f t="shared" si="32"/>
        <v>1</v>
      </c>
      <c r="K573" s="73" t="s">
        <v>1434</v>
      </c>
      <c r="L573" s="73">
        <f t="shared" si="33"/>
        <v>1</v>
      </c>
      <c r="M573" s="73" t="s">
        <v>1434</v>
      </c>
      <c r="N573" s="73">
        <f t="shared" si="34"/>
        <v>0</v>
      </c>
      <c r="O573" s="73" t="s">
        <v>1929</v>
      </c>
      <c r="P573" s="73">
        <f t="shared" si="35"/>
        <v>0</v>
      </c>
      <c r="Q573" s="73" t="s">
        <v>1929</v>
      </c>
    </row>
    <row r="574" spans="1:17" x14ac:dyDescent="0.25">
      <c r="A574" s="72" t="s">
        <v>1945</v>
      </c>
      <c r="B574" s="72" t="s">
        <v>2106</v>
      </c>
      <c r="C574" s="73" t="s">
        <v>1</v>
      </c>
      <c r="D574" s="72" t="s">
        <v>2424</v>
      </c>
      <c r="E574" s="9">
        <v>0.92310000000000003</v>
      </c>
      <c r="F574" s="10">
        <v>12</v>
      </c>
      <c r="G574" s="9">
        <v>7.6899999999999996E-2</v>
      </c>
      <c r="H574" s="10">
        <v>1</v>
      </c>
      <c r="I574" s="10">
        <v>13</v>
      </c>
      <c r="J574" s="11">
        <f t="shared" si="32"/>
        <v>1</v>
      </c>
      <c r="K574" s="73" t="s">
        <v>1434</v>
      </c>
      <c r="L574" s="73">
        <f t="shared" si="33"/>
        <v>1</v>
      </c>
      <c r="M574" s="73" t="s">
        <v>1434</v>
      </c>
      <c r="N574" s="73">
        <f t="shared" si="34"/>
        <v>1</v>
      </c>
      <c r="O574" s="73" t="s">
        <v>1434</v>
      </c>
      <c r="P574" s="73">
        <f t="shared" si="35"/>
        <v>0</v>
      </c>
      <c r="Q574" s="73" t="s">
        <v>1929</v>
      </c>
    </row>
    <row r="575" spans="1:17" x14ac:dyDescent="0.25">
      <c r="A575" s="72" t="s">
        <v>1945</v>
      </c>
      <c r="B575" s="72" t="s">
        <v>2425</v>
      </c>
      <c r="C575" s="73" t="s">
        <v>1</v>
      </c>
      <c r="D575" s="72" t="s">
        <v>2426</v>
      </c>
      <c r="E575" s="9">
        <v>0.92310000000000003</v>
      </c>
      <c r="F575" s="10">
        <v>12</v>
      </c>
      <c r="G575" s="9">
        <v>7.6899999999999996E-2</v>
      </c>
      <c r="H575" s="10">
        <v>1</v>
      </c>
      <c r="I575" s="10">
        <v>13</v>
      </c>
      <c r="J575" s="11">
        <f t="shared" si="32"/>
        <v>1</v>
      </c>
      <c r="K575" s="73" t="s">
        <v>1434</v>
      </c>
      <c r="L575" s="73">
        <f t="shared" si="33"/>
        <v>1</v>
      </c>
      <c r="M575" s="73" t="s">
        <v>1434</v>
      </c>
      <c r="N575" s="73">
        <f t="shared" si="34"/>
        <v>1</v>
      </c>
      <c r="O575" s="73" t="s">
        <v>1434</v>
      </c>
      <c r="P575" s="73">
        <f t="shared" si="35"/>
        <v>0</v>
      </c>
      <c r="Q575" s="73" t="s">
        <v>1929</v>
      </c>
    </row>
  </sheetData>
  <autoFilter ref="A1:S575" xr:uid="{BB0065C6-4391-4099-A48E-0BCB673EC648}"/>
  <phoneticPr fontId="2" type="noConversion"/>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E10B9-AB95-4506-8D06-1E26D00EC9C6}">
  <sheetPr>
    <tabColor theme="4" tint="0.59999389629810485"/>
  </sheetPr>
  <dimension ref="A3:D19"/>
  <sheetViews>
    <sheetView workbookViewId="0">
      <selection activeCell="A3" sqref="A3"/>
    </sheetView>
  </sheetViews>
  <sheetFormatPr defaultRowHeight="15" x14ac:dyDescent="0.25"/>
  <cols>
    <col min="1" max="1" width="57.42578125" bestFit="1" customWidth="1"/>
    <col min="2" max="2" width="15.28515625" bestFit="1" customWidth="1"/>
    <col min="3" max="3" width="8.140625" bestFit="1" customWidth="1"/>
    <col min="4" max="4" width="10.7109375" bestFit="1" customWidth="1"/>
  </cols>
  <sheetData>
    <row r="3" spans="1:4" x14ac:dyDescent="0.25">
      <c r="A3" s="23" t="s">
        <v>1928</v>
      </c>
      <c r="B3" s="23" t="s">
        <v>5</v>
      </c>
    </row>
    <row r="4" spans="1:4" x14ac:dyDescent="0.25">
      <c r="A4" s="23" t="s">
        <v>6</v>
      </c>
      <c r="B4" t="s">
        <v>1434</v>
      </c>
      <c r="C4" t="s">
        <v>1929</v>
      </c>
      <c r="D4" t="s">
        <v>9</v>
      </c>
    </row>
    <row r="5" spans="1:4" x14ac:dyDescent="0.25">
      <c r="A5" s="48" t="s">
        <v>1932</v>
      </c>
      <c r="B5">
        <v>10</v>
      </c>
      <c r="C5">
        <v>9</v>
      </c>
      <c r="D5">
        <v>19</v>
      </c>
    </row>
    <row r="6" spans="1:4" x14ac:dyDescent="0.25">
      <c r="A6" s="48" t="s">
        <v>1933</v>
      </c>
      <c r="B6">
        <v>19</v>
      </c>
      <c r="C6">
        <v>11</v>
      </c>
      <c r="D6">
        <v>30</v>
      </c>
    </row>
    <row r="7" spans="1:4" x14ac:dyDescent="0.25">
      <c r="A7" s="48" t="s">
        <v>1934</v>
      </c>
      <c r="B7">
        <v>31</v>
      </c>
      <c r="C7">
        <v>11</v>
      </c>
      <c r="D7">
        <v>42</v>
      </c>
    </row>
    <row r="8" spans="1:4" x14ac:dyDescent="0.25">
      <c r="A8" s="48" t="s">
        <v>1935</v>
      </c>
      <c r="B8">
        <v>39</v>
      </c>
      <c r="C8">
        <v>13</v>
      </c>
      <c r="D8">
        <v>52</v>
      </c>
    </row>
    <row r="9" spans="1:4" x14ac:dyDescent="0.25">
      <c r="A9" s="48" t="s">
        <v>1936</v>
      </c>
      <c r="B9">
        <v>27</v>
      </c>
      <c r="C9">
        <v>8</v>
      </c>
      <c r="D9">
        <v>35</v>
      </c>
    </row>
    <row r="10" spans="1:4" x14ac:dyDescent="0.25">
      <c r="A10" s="48" t="s">
        <v>1937</v>
      </c>
      <c r="B10">
        <v>39</v>
      </c>
      <c r="C10">
        <v>10</v>
      </c>
      <c r="D10">
        <v>49</v>
      </c>
    </row>
    <row r="11" spans="1:4" x14ac:dyDescent="0.25">
      <c r="A11" s="48" t="s">
        <v>1938</v>
      </c>
      <c r="B11">
        <v>61</v>
      </c>
      <c r="C11">
        <v>31</v>
      </c>
      <c r="D11">
        <v>92</v>
      </c>
    </row>
    <row r="12" spans="1:4" x14ac:dyDescent="0.25">
      <c r="A12" s="48" t="s">
        <v>1939</v>
      </c>
      <c r="B12">
        <v>34</v>
      </c>
      <c r="C12">
        <v>8</v>
      </c>
      <c r="D12">
        <v>42</v>
      </c>
    </row>
    <row r="13" spans="1:4" x14ac:dyDescent="0.25">
      <c r="A13" s="48" t="s">
        <v>1940</v>
      </c>
      <c r="B13">
        <v>36</v>
      </c>
      <c r="C13">
        <v>14</v>
      </c>
      <c r="D13">
        <v>50</v>
      </c>
    </row>
    <row r="14" spans="1:4" x14ac:dyDescent="0.25">
      <c r="A14" s="48" t="s">
        <v>1941</v>
      </c>
      <c r="B14">
        <v>8</v>
      </c>
      <c r="C14">
        <v>45</v>
      </c>
      <c r="D14">
        <v>53</v>
      </c>
    </row>
    <row r="15" spans="1:4" x14ac:dyDescent="0.25">
      <c r="A15" s="48" t="s">
        <v>1942</v>
      </c>
      <c r="B15">
        <v>17</v>
      </c>
      <c r="C15">
        <v>19</v>
      </c>
      <c r="D15">
        <v>36</v>
      </c>
    </row>
    <row r="16" spans="1:4" x14ac:dyDescent="0.25">
      <c r="A16" s="48" t="s">
        <v>1943</v>
      </c>
      <c r="B16">
        <v>16</v>
      </c>
      <c r="C16">
        <v>16</v>
      </c>
      <c r="D16">
        <v>32</v>
      </c>
    </row>
    <row r="17" spans="1:4" x14ac:dyDescent="0.25">
      <c r="A17" s="48" t="s">
        <v>1944</v>
      </c>
      <c r="B17">
        <v>3</v>
      </c>
      <c r="C17">
        <v>23</v>
      </c>
      <c r="D17">
        <v>26</v>
      </c>
    </row>
    <row r="18" spans="1:4" x14ac:dyDescent="0.25">
      <c r="A18" s="48" t="s">
        <v>1945</v>
      </c>
      <c r="B18">
        <v>11</v>
      </c>
      <c r="C18">
        <v>5</v>
      </c>
      <c r="D18">
        <v>16</v>
      </c>
    </row>
    <row r="19" spans="1:4" x14ac:dyDescent="0.25">
      <c r="A19" s="48" t="s">
        <v>9</v>
      </c>
      <c r="B19">
        <v>351</v>
      </c>
      <c r="C19">
        <v>223</v>
      </c>
      <c r="D19">
        <v>574</v>
      </c>
    </row>
  </sheetData>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80CBA-82B5-4836-ADA9-4CB63B036EF9}">
  <sheetPr>
    <tabColor theme="4" tint="0.39997558519241921"/>
  </sheetPr>
  <dimension ref="A1:S534"/>
  <sheetViews>
    <sheetView topLeftCell="A306" workbookViewId="0">
      <selection activeCell="O311" sqref="O311"/>
    </sheetView>
  </sheetViews>
  <sheetFormatPr defaultRowHeight="15" x14ac:dyDescent="0.25"/>
  <cols>
    <col min="4" max="4" width="17.7109375" customWidth="1"/>
  </cols>
  <sheetData>
    <row r="1" spans="1:19" s="4" customFormat="1" ht="25.5" x14ac:dyDescent="0.2">
      <c r="A1" s="3" t="s">
        <v>24</v>
      </c>
      <c r="B1" s="3" t="s">
        <v>25</v>
      </c>
      <c r="C1" s="6" t="s">
        <v>0</v>
      </c>
      <c r="D1" s="6" t="s">
        <v>2</v>
      </c>
      <c r="E1" s="6" t="s">
        <v>1946</v>
      </c>
      <c r="F1" s="6" t="s">
        <v>1947</v>
      </c>
      <c r="G1" s="6" t="s">
        <v>1948</v>
      </c>
      <c r="H1" s="6" t="s">
        <v>1949</v>
      </c>
      <c r="I1" s="6" t="s">
        <v>1930</v>
      </c>
      <c r="J1" s="6" t="s">
        <v>1950</v>
      </c>
      <c r="K1" s="6" t="s">
        <v>1951</v>
      </c>
      <c r="L1" s="6" t="s">
        <v>1952</v>
      </c>
      <c r="M1" s="6" t="s">
        <v>1953</v>
      </c>
      <c r="N1" s="6" t="s">
        <v>1954</v>
      </c>
      <c r="O1" s="6" t="s">
        <v>1955</v>
      </c>
      <c r="P1" s="6" t="s">
        <v>1956</v>
      </c>
      <c r="Q1" s="6" t="s">
        <v>1957</v>
      </c>
    </row>
    <row r="2" spans="1:19" s="41" customFormat="1" ht="102" x14ac:dyDescent="0.2">
      <c r="A2" s="36" t="s">
        <v>1932</v>
      </c>
      <c r="B2" s="36" t="s">
        <v>1958</v>
      </c>
      <c r="C2" s="37" t="s">
        <v>1</v>
      </c>
      <c r="D2" s="38" t="s">
        <v>1959</v>
      </c>
      <c r="E2" s="39">
        <v>0.93330000000000002</v>
      </c>
      <c r="F2" s="40">
        <v>14</v>
      </c>
      <c r="G2" s="39">
        <v>6.6699999999999995E-2</v>
      </c>
      <c r="H2" s="40">
        <v>1</v>
      </c>
      <c r="I2" s="40">
        <v>15</v>
      </c>
      <c r="J2" s="37">
        <f t="shared" ref="J2:J65" si="0">IF(E2&gt;=66.67%,1,0)</f>
        <v>1</v>
      </c>
      <c r="K2" s="37" t="s">
        <v>1434</v>
      </c>
      <c r="L2" s="37">
        <f t="shared" ref="L2:L65" si="1">IF(E2&gt;=80%,1,0)</f>
        <v>1</v>
      </c>
      <c r="M2" s="37" t="s">
        <v>1434</v>
      </c>
      <c r="N2" s="37">
        <f t="shared" ref="N2:N65" si="2">IF(E2&gt;=90%,1,0)</f>
        <v>1</v>
      </c>
      <c r="O2" s="37" t="s">
        <v>1434</v>
      </c>
      <c r="P2" s="37">
        <f t="shared" ref="P2:P65" si="3">IF(E2=100%,1,0)</f>
        <v>0</v>
      </c>
      <c r="Q2" s="44" t="s">
        <v>1434</v>
      </c>
      <c r="S2" s="41" t="s">
        <v>1960</v>
      </c>
    </row>
    <row r="3" spans="1:19" s="41" customFormat="1" ht="63.75" x14ac:dyDescent="0.2">
      <c r="A3" s="36" t="s">
        <v>1932</v>
      </c>
      <c r="B3" s="36" t="s">
        <v>1958</v>
      </c>
      <c r="C3" s="37" t="s">
        <v>1</v>
      </c>
      <c r="D3" s="38" t="s">
        <v>1961</v>
      </c>
      <c r="E3" s="39">
        <v>1</v>
      </c>
      <c r="F3" s="40">
        <v>15</v>
      </c>
      <c r="G3" s="39">
        <v>0</v>
      </c>
      <c r="H3" s="40">
        <v>0</v>
      </c>
      <c r="I3" s="40">
        <v>15</v>
      </c>
      <c r="J3" s="37">
        <f t="shared" si="0"/>
        <v>1</v>
      </c>
      <c r="K3" s="37" t="s">
        <v>1434</v>
      </c>
      <c r="L3" s="37">
        <f t="shared" si="1"/>
        <v>1</v>
      </c>
      <c r="M3" s="37" t="s">
        <v>1434</v>
      </c>
      <c r="N3" s="37">
        <f t="shared" si="2"/>
        <v>1</v>
      </c>
      <c r="O3" s="37" t="s">
        <v>1434</v>
      </c>
      <c r="P3" s="37">
        <f t="shared" si="3"/>
        <v>1</v>
      </c>
      <c r="Q3" s="37" t="s">
        <v>1434</v>
      </c>
      <c r="S3" s="41" t="s">
        <v>2437</v>
      </c>
    </row>
    <row r="4" spans="1:19" s="41" customFormat="1" ht="30.6" customHeight="1" x14ac:dyDescent="0.2">
      <c r="A4" s="36" t="s">
        <v>1932</v>
      </c>
      <c r="B4" s="36" t="s">
        <v>1958</v>
      </c>
      <c r="C4" s="37" t="s">
        <v>1</v>
      </c>
      <c r="D4" s="38" t="s">
        <v>1962</v>
      </c>
      <c r="E4" s="39">
        <v>0.93330000000000002</v>
      </c>
      <c r="F4" s="40">
        <v>14</v>
      </c>
      <c r="G4" s="39">
        <v>6.6699999999999995E-2</v>
      </c>
      <c r="H4" s="40">
        <v>1</v>
      </c>
      <c r="I4" s="40">
        <v>15</v>
      </c>
      <c r="J4" s="37">
        <f t="shared" si="0"/>
        <v>1</v>
      </c>
      <c r="K4" s="37" t="s">
        <v>1434</v>
      </c>
      <c r="L4" s="37">
        <f t="shared" si="1"/>
        <v>1</v>
      </c>
      <c r="M4" s="37" t="s">
        <v>1434</v>
      </c>
      <c r="N4" s="37">
        <f t="shared" si="2"/>
        <v>1</v>
      </c>
      <c r="O4" s="37" t="s">
        <v>1434</v>
      </c>
      <c r="P4" s="37">
        <f t="shared" si="3"/>
        <v>0</v>
      </c>
      <c r="Q4" s="44" t="s">
        <v>1434</v>
      </c>
    </row>
    <row r="5" spans="1:19" s="41" customFormat="1" ht="102" x14ac:dyDescent="0.2">
      <c r="A5" s="36" t="s">
        <v>1933</v>
      </c>
      <c r="B5" s="42" t="s">
        <v>1963</v>
      </c>
      <c r="C5" s="37" t="s">
        <v>1</v>
      </c>
      <c r="D5" s="38" t="s">
        <v>1964</v>
      </c>
      <c r="E5" s="39">
        <v>0.9375</v>
      </c>
      <c r="F5" s="40">
        <v>15</v>
      </c>
      <c r="G5" s="39">
        <v>6.25E-2</v>
      </c>
      <c r="H5" s="40">
        <v>1</v>
      </c>
      <c r="I5" s="40">
        <v>16</v>
      </c>
      <c r="J5" s="37">
        <f t="shared" si="0"/>
        <v>1</v>
      </c>
      <c r="K5" s="37" t="s">
        <v>1434</v>
      </c>
      <c r="L5" s="37">
        <f t="shared" si="1"/>
        <v>1</v>
      </c>
      <c r="M5" s="37" t="s">
        <v>1434</v>
      </c>
      <c r="N5" s="37">
        <f t="shared" si="2"/>
        <v>1</v>
      </c>
      <c r="O5" s="37" t="s">
        <v>1434</v>
      </c>
      <c r="P5" s="37">
        <f t="shared" si="3"/>
        <v>0</v>
      </c>
      <c r="Q5" s="44" t="s">
        <v>1434</v>
      </c>
    </row>
    <row r="6" spans="1:19" s="41" customFormat="1" ht="127.5" x14ac:dyDescent="0.2">
      <c r="A6" s="36" t="s">
        <v>1933</v>
      </c>
      <c r="B6" s="42" t="s">
        <v>1965</v>
      </c>
      <c r="C6" s="37" t="s">
        <v>1</v>
      </c>
      <c r="D6" s="38" t="s">
        <v>1966</v>
      </c>
      <c r="E6" s="39">
        <v>0.9375</v>
      </c>
      <c r="F6" s="40">
        <v>15</v>
      </c>
      <c r="G6" s="39">
        <v>6.25E-2</v>
      </c>
      <c r="H6" s="40">
        <v>1</v>
      </c>
      <c r="I6" s="40">
        <v>16</v>
      </c>
      <c r="J6" s="37">
        <f t="shared" si="0"/>
        <v>1</v>
      </c>
      <c r="K6" s="37" t="s">
        <v>1434</v>
      </c>
      <c r="L6" s="37">
        <f t="shared" si="1"/>
        <v>1</v>
      </c>
      <c r="M6" s="37" t="s">
        <v>1434</v>
      </c>
      <c r="N6" s="37">
        <f t="shared" si="2"/>
        <v>1</v>
      </c>
      <c r="O6" s="37" t="s">
        <v>1434</v>
      </c>
      <c r="P6" s="37">
        <f t="shared" si="3"/>
        <v>0</v>
      </c>
      <c r="Q6" s="44" t="s">
        <v>1434</v>
      </c>
    </row>
    <row r="7" spans="1:19" s="41" customFormat="1" ht="51" x14ac:dyDescent="0.2">
      <c r="A7" s="36" t="s">
        <v>1933</v>
      </c>
      <c r="B7" s="42" t="s">
        <v>1965</v>
      </c>
      <c r="C7" s="37" t="s">
        <v>1</v>
      </c>
      <c r="D7" s="38" t="s">
        <v>1967</v>
      </c>
      <c r="E7" s="39">
        <v>0.9375</v>
      </c>
      <c r="F7" s="40">
        <v>15</v>
      </c>
      <c r="G7" s="39">
        <v>6.25E-2</v>
      </c>
      <c r="H7" s="40">
        <v>1</v>
      </c>
      <c r="I7" s="40">
        <v>16</v>
      </c>
      <c r="J7" s="37">
        <f t="shared" si="0"/>
        <v>1</v>
      </c>
      <c r="K7" s="37" t="s">
        <v>1434</v>
      </c>
      <c r="L7" s="37">
        <f t="shared" si="1"/>
        <v>1</v>
      </c>
      <c r="M7" s="37" t="s">
        <v>1434</v>
      </c>
      <c r="N7" s="37">
        <f t="shared" si="2"/>
        <v>1</v>
      </c>
      <c r="O7" s="37" t="s">
        <v>1434</v>
      </c>
      <c r="P7" s="37">
        <f t="shared" si="3"/>
        <v>0</v>
      </c>
      <c r="Q7" s="44" t="s">
        <v>1434</v>
      </c>
    </row>
    <row r="8" spans="1:19" s="41" customFormat="1" ht="114.75" x14ac:dyDescent="0.2">
      <c r="A8" s="36" t="s">
        <v>1933</v>
      </c>
      <c r="B8" s="42" t="s">
        <v>1968</v>
      </c>
      <c r="C8" s="37" t="s">
        <v>1</v>
      </c>
      <c r="D8" s="38" t="s">
        <v>1969</v>
      </c>
      <c r="E8" s="39">
        <v>1</v>
      </c>
      <c r="F8" s="40">
        <v>16</v>
      </c>
      <c r="G8" s="39">
        <v>0</v>
      </c>
      <c r="H8" s="40">
        <v>0</v>
      </c>
      <c r="I8" s="40">
        <v>16</v>
      </c>
      <c r="J8" s="37">
        <f t="shared" si="0"/>
        <v>1</v>
      </c>
      <c r="K8" s="37" t="s">
        <v>1434</v>
      </c>
      <c r="L8" s="37">
        <f t="shared" si="1"/>
        <v>1</v>
      </c>
      <c r="M8" s="37" t="s">
        <v>1434</v>
      </c>
      <c r="N8" s="37">
        <f t="shared" si="2"/>
        <v>1</v>
      </c>
      <c r="O8" s="37" t="s">
        <v>1434</v>
      </c>
      <c r="P8" s="37">
        <f t="shared" si="3"/>
        <v>1</v>
      </c>
      <c r="Q8" s="37" t="s">
        <v>1434</v>
      </c>
    </row>
    <row r="9" spans="1:19" s="41" customFormat="1" ht="89.25" x14ac:dyDescent="0.2">
      <c r="A9" s="36" t="s">
        <v>1933</v>
      </c>
      <c r="B9" s="42" t="s">
        <v>1970</v>
      </c>
      <c r="C9" s="37" t="s">
        <v>1</v>
      </c>
      <c r="D9" s="38" t="s">
        <v>1971</v>
      </c>
      <c r="E9" s="39">
        <v>0.9375</v>
      </c>
      <c r="F9" s="40">
        <v>15</v>
      </c>
      <c r="G9" s="39">
        <v>6.25E-2</v>
      </c>
      <c r="H9" s="40">
        <v>1</v>
      </c>
      <c r="I9" s="40">
        <v>16</v>
      </c>
      <c r="J9" s="37">
        <f t="shared" si="0"/>
        <v>1</v>
      </c>
      <c r="K9" s="37" t="s">
        <v>1434</v>
      </c>
      <c r="L9" s="37">
        <f t="shared" si="1"/>
        <v>1</v>
      </c>
      <c r="M9" s="37" t="s">
        <v>1434</v>
      </c>
      <c r="N9" s="37">
        <f t="shared" si="2"/>
        <v>1</v>
      </c>
      <c r="O9" s="37" t="s">
        <v>1434</v>
      </c>
      <c r="P9" s="37">
        <f t="shared" si="3"/>
        <v>0</v>
      </c>
      <c r="Q9" s="44" t="s">
        <v>1434</v>
      </c>
    </row>
    <row r="10" spans="1:19" s="41" customFormat="1" ht="51" x14ac:dyDescent="0.2">
      <c r="A10" s="36" t="s">
        <v>1933</v>
      </c>
      <c r="B10" s="42" t="s">
        <v>1972</v>
      </c>
      <c r="C10" s="37" t="s">
        <v>1</v>
      </c>
      <c r="D10" s="38" t="s">
        <v>1973</v>
      </c>
      <c r="E10" s="39">
        <v>0.9375</v>
      </c>
      <c r="F10" s="40">
        <v>15</v>
      </c>
      <c r="G10" s="39">
        <v>6.25E-2</v>
      </c>
      <c r="H10" s="40">
        <v>1</v>
      </c>
      <c r="I10" s="40">
        <v>16</v>
      </c>
      <c r="J10" s="37">
        <f t="shared" si="0"/>
        <v>1</v>
      </c>
      <c r="K10" s="37" t="s">
        <v>1434</v>
      </c>
      <c r="L10" s="37">
        <f t="shared" si="1"/>
        <v>1</v>
      </c>
      <c r="M10" s="37" t="s">
        <v>1434</v>
      </c>
      <c r="N10" s="37">
        <f t="shared" si="2"/>
        <v>1</v>
      </c>
      <c r="O10" s="37" t="s">
        <v>1434</v>
      </c>
      <c r="P10" s="37">
        <f t="shared" si="3"/>
        <v>0</v>
      </c>
      <c r="Q10" s="44" t="s">
        <v>1434</v>
      </c>
    </row>
    <row r="11" spans="1:19" s="41" customFormat="1" ht="89.25" x14ac:dyDescent="0.2">
      <c r="A11" s="36" t="s">
        <v>1933</v>
      </c>
      <c r="B11" s="42" t="s">
        <v>1974</v>
      </c>
      <c r="C11" s="37" t="s">
        <v>1</v>
      </c>
      <c r="D11" s="38" t="s">
        <v>1975</v>
      </c>
      <c r="E11" s="39">
        <v>0.9375</v>
      </c>
      <c r="F11" s="40">
        <v>15</v>
      </c>
      <c r="G11" s="39">
        <v>6.25E-2</v>
      </c>
      <c r="H11" s="40">
        <v>1</v>
      </c>
      <c r="I11" s="40">
        <v>16</v>
      </c>
      <c r="J11" s="37">
        <f t="shared" si="0"/>
        <v>1</v>
      </c>
      <c r="K11" s="37" t="s">
        <v>1434</v>
      </c>
      <c r="L11" s="37">
        <f t="shared" si="1"/>
        <v>1</v>
      </c>
      <c r="M11" s="37" t="s">
        <v>1434</v>
      </c>
      <c r="N11" s="37">
        <f t="shared" si="2"/>
        <v>1</v>
      </c>
      <c r="O11" s="37" t="s">
        <v>1434</v>
      </c>
      <c r="P11" s="37">
        <f t="shared" si="3"/>
        <v>0</v>
      </c>
      <c r="Q11" s="44" t="s">
        <v>1434</v>
      </c>
    </row>
    <row r="12" spans="1:19" s="41" customFormat="1" ht="38.25" x14ac:dyDescent="0.2">
      <c r="A12" s="36" t="s">
        <v>1934</v>
      </c>
      <c r="B12" s="42" t="s">
        <v>1976</v>
      </c>
      <c r="C12" s="37" t="s">
        <v>1</v>
      </c>
      <c r="D12" s="38" t="s">
        <v>1977</v>
      </c>
      <c r="E12" s="39">
        <v>0.93330000000000002</v>
      </c>
      <c r="F12" s="40">
        <v>14</v>
      </c>
      <c r="G12" s="39">
        <v>6.6699999999999995E-2</v>
      </c>
      <c r="H12" s="40">
        <v>1</v>
      </c>
      <c r="I12" s="40">
        <v>15</v>
      </c>
      <c r="J12" s="37">
        <f t="shared" si="0"/>
        <v>1</v>
      </c>
      <c r="K12" s="37" t="s">
        <v>1434</v>
      </c>
      <c r="L12" s="37">
        <f t="shared" si="1"/>
        <v>1</v>
      </c>
      <c r="M12" s="37" t="s">
        <v>1434</v>
      </c>
      <c r="N12" s="37">
        <f t="shared" si="2"/>
        <v>1</v>
      </c>
      <c r="O12" s="37" t="s">
        <v>1434</v>
      </c>
      <c r="P12" s="37">
        <f t="shared" si="3"/>
        <v>0</v>
      </c>
      <c r="Q12" s="44" t="s">
        <v>1434</v>
      </c>
    </row>
    <row r="13" spans="1:19" s="41" customFormat="1" ht="38.25" x14ac:dyDescent="0.2">
      <c r="A13" s="36" t="s">
        <v>1934</v>
      </c>
      <c r="B13" s="42" t="s">
        <v>1976</v>
      </c>
      <c r="C13" s="37" t="s">
        <v>1</v>
      </c>
      <c r="D13" s="38" t="s">
        <v>1978</v>
      </c>
      <c r="E13" s="39">
        <v>1</v>
      </c>
      <c r="F13" s="40">
        <v>15</v>
      </c>
      <c r="G13" s="39">
        <v>0</v>
      </c>
      <c r="H13" s="40">
        <v>0</v>
      </c>
      <c r="I13" s="40">
        <v>15</v>
      </c>
      <c r="J13" s="37">
        <f t="shared" si="0"/>
        <v>1</v>
      </c>
      <c r="K13" s="37" t="s">
        <v>1434</v>
      </c>
      <c r="L13" s="37">
        <f t="shared" si="1"/>
        <v>1</v>
      </c>
      <c r="M13" s="37" t="s">
        <v>1434</v>
      </c>
      <c r="N13" s="37">
        <f t="shared" si="2"/>
        <v>1</v>
      </c>
      <c r="O13" s="37" t="s">
        <v>1434</v>
      </c>
      <c r="P13" s="37">
        <f t="shared" si="3"/>
        <v>1</v>
      </c>
      <c r="Q13" s="37" t="s">
        <v>1434</v>
      </c>
    </row>
    <row r="14" spans="1:19" s="41" customFormat="1" ht="76.5" x14ac:dyDescent="0.2">
      <c r="A14" s="36" t="s">
        <v>1934</v>
      </c>
      <c r="B14" s="42" t="s">
        <v>1976</v>
      </c>
      <c r="C14" s="37" t="s">
        <v>1</v>
      </c>
      <c r="D14" s="38" t="s">
        <v>1979</v>
      </c>
      <c r="E14" s="39">
        <v>0.93330000000000002</v>
      </c>
      <c r="F14" s="40">
        <v>14</v>
      </c>
      <c r="G14" s="39">
        <v>6.6699999999999995E-2</v>
      </c>
      <c r="H14" s="40">
        <v>1</v>
      </c>
      <c r="I14" s="40">
        <v>15</v>
      </c>
      <c r="J14" s="37">
        <f t="shared" si="0"/>
        <v>1</v>
      </c>
      <c r="K14" s="37" t="s">
        <v>1434</v>
      </c>
      <c r="L14" s="37">
        <f t="shared" si="1"/>
        <v>1</v>
      </c>
      <c r="M14" s="37" t="s">
        <v>1434</v>
      </c>
      <c r="N14" s="37">
        <f t="shared" si="2"/>
        <v>1</v>
      </c>
      <c r="O14" s="37" t="s">
        <v>1434</v>
      </c>
      <c r="P14" s="37">
        <f t="shared" si="3"/>
        <v>0</v>
      </c>
      <c r="Q14" s="44" t="s">
        <v>1434</v>
      </c>
    </row>
    <row r="15" spans="1:19" s="41" customFormat="1" ht="51" x14ac:dyDescent="0.2">
      <c r="A15" s="36" t="s">
        <v>1934</v>
      </c>
      <c r="B15" s="42" t="s">
        <v>1976</v>
      </c>
      <c r="C15" s="37" t="s">
        <v>1</v>
      </c>
      <c r="D15" s="38" t="s">
        <v>1980</v>
      </c>
      <c r="E15" s="39">
        <v>0.93330000000000002</v>
      </c>
      <c r="F15" s="40">
        <v>14</v>
      </c>
      <c r="G15" s="39">
        <v>6.6699999999999995E-2</v>
      </c>
      <c r="H15" s="40">
        <v>1</v>
      </c>
      <c r="I15" s="40">
        <v>15</v>
      </c>
      <c r="J15" s="37">
        <f t="shared" si="0"/>
        <v>1</v>
      </c>
      <c r="K15" s="37" t="s">
        <v>1434</v>
      </c>
      <c r="L15" s="37">
        <f t="shared" si="1"/>
        <v>1</v>
      </c>
      <c r="M15" s="37" t="s">
        <v>1434</v>
      </c>
      <c r="N15" s="37">
        <f t="shared" si="2"/>
        <v>1</v>
      </c>
      <c r="O15" s="37" t="s">
        <v>1434</v>
      </c>
      <c r="P15" s="37">
        <f t="shared" si="3"/>
        <v>0</v>
      </c>
      <c r="Q15" s="44" t="s">
        <v>1434</v>
      </c>
    </row>
    <row r="16" spans="1:19" s="41" customFormat="1" ht="38.25" x14ac:dyDescent="0.2">
      <c r="A16" s="36" t="s">
        <v>1934</v>
      </c>
      <c r="B16" s="42" t="s">
        <v>1976</v>
      </c>
      <c r="C16" s="37" t="s">
        <v>1</v>
      </c>
      <c r="D16" s="38" t="s">
        <v>1981</v>
      </c>
      <c r="E16" s="39">
        <v>1</v>
      </c>
      <c r="F16" s="40">
        <v>15</v>
      </c>
      <c r="G16" s="39">
        <v>0</v>
      </c>
      <c r="H16" s="40">
        <v>0</v>
      </c>
      <c r="I16" s="40">
        <v>15</v>
      </c>
      <c r="J16" s="37">
        <f t="shared" si="0"/>
        <v>1</v>
      </c>
      <c r="K16" s="37" t="s">
        <v>1434</v>
      </c>
      <c r="L16" s="37">
        <f t="shared" si="1"/>
        <v>1</v>
      </c>
      <c r="M16" s="37" t="s">
        <v>1434</v>
      </c>
      <c r="N16" s="37">
        <f t="shared" si="2"/>
        <v>1</v>
      </c>
      <c r="O16" s="37" t="s">
        <v>1434</v>
      </c>
      <c r="P16" s="37">
        <f t="shared" si="3"/>
        <v>1</v>
      </c>
      <c r="Q16" s="37" t="s">
        <v>1434</v>
      </c>
    </row>
    <row r="17" spans="1:17" s="41" customFormat="1" ht="51" x14ac:dyDescent="0.2">
      <c r="A17" s="36" t="s">
        <v>1934</v>
      </c>
      <c r="B17" s="42" t="s">
        <v>1982</v>
      </c>
      <c r="C17" s="37" t="s">
        <v>1</v>
      </c>
      <c r="D17" s="38" t="s">
        <v>1983</v>
      </c>
      <c r="E17" s="39">
        <v>0.93330000000000002</v>
      </c>
      <c r="F17" s="40">
        <v>14</v>
      </c>
      <c r="G17" s="39">
        <v>6.6699999999999995E-2</v>
      </c>
      <c r="H17" s="40">
        <v>1</v>
      </c>
      <c r="I17" s="40">
        <v>15</v>
      </c>
      <c r="J17" s="37">
        <f t="shared" si="0"/>
        <v>1</v>
      </c>
      <c r="K17" s="37" t="s">
        <v>1434</v>
      </c>
      <c r="L17" s="37">
        <f t="shared" si="1"/>
        <v>1</v>
      </c>
      <c r="M17" s="37" t="s">
        <v>1434</v>
      </c>
      <c r="N17" s="37">
        <f t="shared" si="2"/>
        <v>1</v>
      </c>
      <c r="O17" s="37" t="s">
        <v>1434</v>
      </c>
      <c r="P17" s="37">
        <f t="shared" si="3"/>
        <v>0</v>
      </c>
      <c r="Q17" s="44" t="s">
        <v>1434</v>
      </c>
    </row>
    <row r="18" spans="1:17" s="41" customFormat="1" ht="38.25" x14ac:dyDescent="0.2">
      <c r="A18" s="36" t="s">
        <v>1934</v>
      </c>
      <c r="B18" s="42" t="s">
        <v>1982</v>
      </c>
      <c r="C18" s="37" t="s">
        <v>1</v>
      </c>
      <c r="D18" s="38" t="s">
        <v>1984</v>
      </c>
      <c r="E18" s="39">
        <v>1</v>
      </c>
      <c r="F18" s="40">
        <v>15</v>
      </c>
      <c r="G18" s="39">
        <v>0</v>
      </c>
      <c r="H18" s="40">
        <v>0</v>
      </c>
      <c r="I18" s="40">
        <v>15</v>
      </c>
      <c r="J18" s="37">
        <f t="shared" si="0"/>
        <v>1</v>
      </c>
      <c r="K18" s="37" t="s">
        <v>1434</v>
      </c>
      <c r="L18" s="37">
        <f t="shared" si="1"/>
        <v>1</v>
      </c>
      <c r="M18" s="37" t="s">
        <v>1434</v>
      </c>
      <c r="N18" s="37">
        <f t="shared" si="2"/>
        <v>1</v>
      </c>
      <c r="O18" s="37" t="s">
        <v>1434</v>
      </c>
      <c r="P18" s="37">
        <f t="shared" si="3"/>
        <v>1</v>
      </c>
      <c r="Q18" s="37" t="s">
        <v>1434</v>
      </c>
    </row>
    <row r="19" spans="1:17" s="41" customFormat="1" ht="89.25" x14ac:dyDescent="0.2">
      <c r="A19" s="36" t="s">
        <v>1934</v>
      </c>
      <c r="B19" s="42" t="s">
        <v>1982</v>
      </c>
      <c r="C19" s="37" t="s">
        <v>1</v>
      </c>
      <c r="D19" s="38" t="s">
        <v>1985</v>
      </c>
      <c r="E19" s="39">
        <v>1</v>
      </c>
      <c r="F19" s="40">
        <v>15</v>
      </c>
      <c r="G19" s="39">
        <v>0</v>
      </c>
      <c r="H19" s="40">
        <v>0</v>
      </c>
      <c r="I19" s="40">
        <v>15</v>
      </c>
      <c r="J19" s="37">
        <f t="shared" si="0"/>
        <v>1</v>
      </c>
      <c r="K19" s="37" t="s">
        <v>1434</v>
      </c>
      <c r="L19" s="37">
        <f t="shared" si="1"/>
        <v>1</v>
      </c>
      <c r="M19" s="37" t="s">
        <v>1434</v>
      </c>
      <c r="N19" s="37">
        <f t="shared" si="2"/>
        <v>1</v>
      </c>
      <c r="O19" s="37" t="s">
        <v>1434</v>
      </c>
      <c r="P19" s="37">
        <f t="shared" si="3"/>
        <v>1</v>
      </c>
      <c r="Q19" s="37" t="s">
        <v>1434</v>
      </c>
    </row>
    <row r="20" spans="1:17" s="41" customFormat="1" ht="38.25" x14ac:dyDescent="0.2">
      <c r="A20" s="36" t="s">
        <v>1934</v>
      </c>
      <c r="B20" s="42" t="s">
        <v>1982</v>
      </c>
      <c r="C20" s="37" t="s">
        <v>1</v>
      </c>
      <c r="D20" s="38" t="s">
        <v>1986</v>
      </c>
      <c r="E20" s="39">
        <v>1</v>
      </c>
      <c r="F20" s="40">
        <v>15</v>
      </c>
      <c r="G20" s="39">
        <v>0</v>
      </c>
      <c r="H20" s="40">
        <v>0</v>
      </c>
      <c r="I20" s="40">
        <v>15</v>
      </c>
      <c r="J20" s="37">
        <f t="shared" si="0"/>
        <v>1</v>
      </c>
      <c r="K20" s="37" t="s">
        <v>1434</v>
      </c>
      <c r="L20" s="37">
        <f t="shared" si="1"/>
        <v>1</v>
      </c>
      <c r="M20" s="37" t="s">
        <v>1434</v>
      </c>
      <c r="N20" s="37">
        <f t="shared" si="2"/>
        <v>1</v>
      </c>
      <c r="O20" s="37" t="s">
        <v>1434</v>
      </c>
      <c r="P20" s="37">
        <f t="shared" si="3"/>
        <v>1</v>
      </c>
      <c r="Q20" s="37" t="s">
        <v>1434</v>
      </c>
    </row>
    <row r="21" spans="1:17" s="41" customFormat="1" ht="51" x14ac:dyDescent="0.2">
      <c r="A21" s="36" t="s">
        <v>1934</v>
      </c>
      <c r="B21" s="42" t="s">
        <v>1987</v>
      </c>
      <c r="C21" s="37" t="s">
        <v>1</v>
      </c>
      <c r="D21" s="38" t="s">
        <v>1988</v>
      </c>
      <c r="E21" s="39">
        <v>1</v>
      </c>
      <c r="F21" s="40">
        <v>15</v>
      </c>
      <c r="G21" s="39">
        <v>0</v>
      </c>
      <c r="H21" s="40">
        <v>0</v>
      </c>
      <c r="I21" s="40">
        <v>15</v>
      </c>
      <c r="J21" s="37">
        <f t="shared" si="0"/>
        <v>1</v>
      </c>
      <c r="K21" s="37" t="s">
        <v>1434</v>
      </c>
      <c r="L21" s="37">
        <f t="shared" si="1"/>
        <v>1</v>
      </c>
      <c r="M21" s="37" t="s">
        <v>1434</v>
      </c>
      <c r="N21" s="37">
        <f t="shared" si="2"/>
        <v>1</v>
      </c>
      <c r="O21" s="37" t="s">
        <v>1434</v>
      </c>
      <c r="P21" s="37">
        <f t="shared" si="3"/>
        <v>1</v>
      </c>
      <c r="Q21" s="37" t="s">
        <v>1434</v>
      </c>
    </row>
    <row r="22" spans="1:17" s="41" customFormat="1" ht="51" x14ac:dyDescent="0.2">
      <c r="A22" s="36" t="s">
        <v>1934</v>
      </c>
      <c r="B22" s="42" t="s">
        <v>1987</v>
      </c>
      <c r="C22" s="37" t="s">
        <v>1</v>
      </c>
      <c r="D22" s="38" t="s">
        <v>1989</v>
      </c>
      <c r="E22" s="39">
        <v>0.93330000000000002</v>
      </c>
      <c r="F22" s="40">
        <v>14</v>
      </c>
      <c r="G22" s="39">
        <v>6.6699999999999995E-2</v>
      </c>
      <c r="H22" s="40">
        <v>1</v>
      </c>
      <c r="I22" s="40">
        <v>15</v>
      </c>
      <c r="J22" s="37">
        <f t="shared" si="0"/>
        <v>1</v>
      </c>
      <c r="K22" s="37" t="s">
        <v>1434</v>
      </c>
      <c r="L22" s="37">
        <f t="shared" si="1"/>
        <v>1</v>
      </c>
      <c r="M22" s="37" t="s">
        <v>1434</v>
      </c>
      <c r="N22" s="37">
        <f t="shared" si="2"/>
        <v>1</v>
      </c>
      <c r="O22" s="37" t="s">
        <v>1434</v>
      </c>
      <c r="P22" s="37">
        <f t="shared" si="3"/>
        <v>0</v>
      </c>
      <c r="Q22" s="44" t="s">
        <v>1434</v>
      </c>
    </row>
    <row r="23" spans="1:17" s="41" customFormat="1" ht="114.75" x14ac:dyDescent="0.2">
      <c r="A23" s="36" t="s">
        <v>1935</v>
      </c>
      <c r="B23" s="42" t="s">
        <v>1990</v>
      </c>
      <c r="C23" s="37" t="s">
        <v>1</v>
      </c>
      <c r="D23" s="38" t="s">
        <v>1991</v>
      </c>
      <c r="E23" s="39">
        <v>1</v>
      </c>
      <c r="F23" s="40">
        <v>15</v>
      </c>
      <c r="G23" s="39">
        <v>0</v>
      </c>
      <c r="H23" s="40">
        <v>0</v>
      </c>
      <c r="I23" s="40">
        <v>15</v>
      </c>
      <c r="J23" s="37">
        <f t="shared" si="0"/>
        <v>1</v>
      </c>
      <c r="K23" s="37" t="s">
        <v>1434</v>
      </c>
      <c r="L23" s="37">
        <f t="shared" si="1"/>
        <v>1</v>
      </c>
      <c r="M23" s="37" t="s">
        <v>1434</v>
      </c>
      <c r="N23" s="37">
        <f t="shared" si="2"/>
        <v>1</v>
      </c>
      <c r="O23" s="37" t="s">
        <v>1434</v>
      </c>
      <c r="P23" s="37">
        <f t="shared" si="3"/>
        <v>1</v>
      </c>
      <c r="Q23" s="37" t="s">
        <v>1434</v>
      </c>
    </row>
    <row r="24" spans="1:17" s="41" customFormat="1" ht="102" x14ac:dyDescent="0.2">
      <c r="A24" s="36" t="s">
        <v>1935</v>
      </c>
      <c r="B24" s="42" t="s">
        <v>1990</v>
      </c>
      <c r="C24" s="37" t="s">
        <v>1</v>
      </c>
      <c r="D24" s="38" t="s">
        <v>1992</v>
      </c>
      <c r="E24" s="39">
        <v>0.93330000000000002</v>
      </c>
      <c r="F24" s="40">
        <v>14</v>
      </c>
      <c r="G24" s="39">
        <v>6.6699999999999995E-2</v>
      </c>
      <c r="H24" s="40">
        <v>1</v>
      </c>
      <c r="I24" s="40">
        <v>15</v>
      </c>
      <c r="J24" s="37">
        <f t="shared" si="0"/>
        <v>1</v>
      </c>
      <c r="K24" s="37" t="s">
        <v>1434</v>
      </c>
      <c r="L24" s="37">
        <f t="shared" si="1"/>
        <v>1</v>
      </c>
      <c r="M24" s="37" t="s">
        <v>1434</v>
      </c>
      <c r="N24" s="37">
        <f t="shared" si="2"/>
        <v>1</v>
      </c>
      <c r="O24" s="37" t="s">
        <v>1434</v>
      </c>
      <c r="P24" s="37">
        <f t="shared" si="3"/>
        <v>0</v>
      </c>
      <c r="Q24" s="44" t="s">
        <v>1434</v>
      </c>
    </row>
    <row r="25" spans="1:17" s="41" customFormat="1" ht="63.75" x14ac:dyDescent="0.2">
      <c r="A25" s="36" t="s">
        <v>1935</v>
      </c>
      <c r="B25" s="42" t="s">
        <v>1993</v>
      </c>
      <c r="C25" s="37" t="s">
        <v>1</v>
      </c>
      <c r="D25" s="38" t="s">
        <v>1994</v>
      </c>
      <c r="E25" s="39">
        <v>0.93330000000000002</v>
      </c>
      <c r="F25" s="40">
        <v>14</v>
      </c>
      <c r="G25" s="39">
        <v>6.6699999999999995E-2</v>
      </c>
      <c r="H25" s="40">
        <v>1</v>
      </c>
      <c r="I25" s="40">
        <v>15</v>
      </c>
      <c r="J25" s="37">
        <f t="shared" si="0"/>
        <v>1</v>
      </c>
      <c r="K25" s="37" t="s">
        <v>1434</v>
      </c>
      <c r="L25" s="37">
        <f t="shared" si="1"/>
        <v>1</v>
      </c>
      <c r="M25" s="37" t="s">
        <v>1434</v>
      </c>
      <c r="N25" s="37">
        <f t="shared" si="2"/>
        <v>1</v>
      </c>
      <c r="O25" s="37" t="s">
        <v>1434</v>
      </c>
      <c r="P25" s="37">
        <f t="shared" si="3"/>
        <v>0</v>
      </c>
      <c r="Q25" s="44" t="s">
        <v>1434</v>
      </c>
    </row>
    <row r="26" spans="1:17" s="41" customFormat="1" ht="76.5" x14ac:dyDescent="0.2">
      <c r="A26" s="36" t="s">
        <v>1935</v>
      </c>
      <c r="B26" s="42" t="s">
        <v>1995</v>
      </c>
      <c r="C26" s="37" t="s">
        <v>1</v>
      </c>
      <c r="D26" s="38" t="s">
        <v>1996</v>
      </c>
      <c r="E26" s="39">
        <v>1</v>
      </c>
      <c r="F26" s="40">
        <v>14</v>
      </c>
      <c r="G26" s="39">
        <v>0</v>
      </c>
      <c r="H26" s="40">
        <v>0</v>
      </c>
      <c r="I26" s="40">
        <v>14</v>
      </c>
      <c r="J26" s="37">
        <f t="shared" si="0"/>
        <v>1</v>
      </c>
      <c r="K26" s="37" t="s">
        <v>1434</v>
      </c>
      <c r="L26" s="37">
        <f t="shared" si="1"/>
        <v>1</v>
      </c>
      <c r="M26" s="37" t="s">
        <v>1434</v>
      </c>
      <c r="N26" s="37">
        <f t="shared" si="2"/>
        <v>1</v>
      </c>
      <c r="O26" s="37" t="s">
        <v>1434</v>
      </c>
      <c r="P26" s="37">
        <f t="shared" si="3"/>
        <v>1</v>
      </c>
      <c r="Q26" s="37" t="s">
        <v>1434</v>
      </c>
    </row>
    <row r="27" spans="1:17" s="41" customFormat="1" ht="89.25" x14ac:dyDescent="0.2">
      <c r="A27" s="36" t="s">
        <v>1935</v>
      </c>
      <c r="B27" s="42" t="s">
        <v>1995</v>
      </c>
      <c r="C27" s="37" t="s">
        <v>1</v>
      </c>
      <c r="D27" s="38" t="s">
        <v>1997</v>
      </c>
      <c r="E27" s="39">
        <v>1</v>
      </c>
      <c r="F27" s="40">
        <v>14</v>
      </c>
      <c r="G27" s="39">
        <v>0</v>
      </c>
      <c r="H27" s="40">
        <v>0</v>
      </c>
      <c r="I27" s="40">
        <v>14</v>
      </c>
      <c r="J27" s="37">
        <f t="shared" si="0"/>
        <v>1</v>
      </c>
      <c r="K27" s="37" t="s">
        <v>1434</v>
      </c>
      <c r="L27" s="37">
        <f t="shared" si="1"/>
        <v>1</v>
      </c>
      <c r="M27" s="37" t="s">
        <v>1434</v>
      </c>
      <c r="N27" s="37">
        <f t="shared" si="2"/>
        <v>1</v>
      </c>
      <c r="O27" s="37" t="s">
        <v>1434</v>
      </c>
      <c r="P27" s="37">
        <f t="shared" si="3"/>
        <v>1</v>
      </c>
      <c r="Q27" s="37" t="s">
        <v>1434</v>
      </c>
    </row>
    <row r="28" spans="1:17" s="41" customFormat="1" ht="51" x14ac:dyDescent="0.2">
      <c r="A28" s="36" t="s">
        <v>1935</v>
      </c>
      <c r="B28" s="42" t="s">
        <v>1995</v>
      </c>
      <c r="C28" s="37" t="s">
        <v>1</v>
      </c>
      <c r="D28" s="38" t="s">
        <v>1998</v>
      </c>
      <c r="E28" s="39">
        <v>1</v>
      </c>
      <c r="F28" s="40">
        <v>14</v>
      </c>
      <c r="G28" s="39">
        <v>0</v>
      </c>
      <c r="H28" s="40">
        <v>0</v>
      </c>
      <c r="I28" s="40">
        <v>14</v>
      </c>
      <c r="J28" s="37">
        <f t="shared" si="0"/>
        <v>1</v>
      </c>
      <c r="K28" s="37" t="s">
        <v>1434</v>
      </c>
      <c r="L28" s="37">
        <f t="shared" si="1"/>
        <v>1</v>
      </c>
      <c r="M28" s="37" t="s">
        <v>1434</v>
      </c>
      <c r="N28" s="37">
        <f t="shared" si="2"/>
        <v>1</v>
      </c>
      <c r="O28" s="37" t="s">
        <v>1434</v>
      </c>
      <c r="P28" s="37">
        <f t="shared" si="3"/>
        <v>1</v>
      </c>
      <c r="Q28" s="37" t="s">
        <v>1434</v>
      </c>
    </row>
    <row r="29" spans="1:17" s="41" customFormat="1" ht="76.5" x14ac:dyDescent="0.2">
      <c r="A29" s="36" t="s">
        <v>1935</v>
      </c>
      <c r="B29" s="42" t="s">
        <v>1995</v>
      </c>
      <c r="C29" s="37" t="s">
        <v>1</v>
      </c>
      <c r="D29" s="38" t="s">
        <v>1999</v>
      </c>
      <c r="E29" s="39">
        <v>1</v>
      </c>
      <c r="F29" s="40">
        <v>14</v>
      </c>
      <c r="G29" s="39">
        <v>0</v>
      </c>
      <c r="H29" s="40">
        <v>0</v>
      </c>
      <c r="I29" s="40">
        <v>14</v>
      </c>
      <c r="J29" s="37">
        <f t="shared" si="0"/>
        <v>1</v>
      </c>
      <c r="K29" s="37" t="s">
        <v>1434</v>
      </c>
      <c r="L29" s="37">
        <f t="shared" si="1"/>
        <v>1</v>
      </c>
      <c r="M29" s="37" t="s">
        <v>1434</v>
      </c>
      <c r="N29" s="37">
        <f t="shared" si="2"/>
        <v>1</v>
      </c>
      <c r="O29" s="37" t="s">
        <v>1434</v>
      </c>
      <c r="P29" s="37">
        <f t="shared" si="3"/>
        <v>1</v>
      </c>
      <c r="Q29" s="37" t="s">
        <v>1434</v>
      </c>
    </row>
    <row r="30" spans="1:17" s="41" customFormat="1" ht="63.75" x14ac:dyDescent="0.2">
      <c r="A30" s="36" t="s">
        <v>1935</v>
      </c>
      <c r="B30" s="42" t="s">
        <v>1995</v>
      </c>
      <c r="C30" s="37" t="s">
        <v>1</v>
      </c>
      <c r="D30" s="38" t="s">
        <v>2000</v>
      </c>
      <c r="E30" s="39">
        <v>1</v>
      </c>
      <c r="F30" s="40">
        <v>14</v>
      </c>
      <c r="G30" s="39">
        <v>0</v>
      </c>
      <c r="H30" s="40">
        <v>0</v>
      </c>
      <c r="I30" s="40">
        <v>14</v>
      </c>
      <c r="J30" s="37">
        <f t="shared" si="0"/>
        <v>1</v>
      </c>
      <c r="K30" s="37" t="s">
        <v>1434</v>
      </c>
      <c r="L30" s="37">
        <f t="shared" si="1"/>
        <v>1</v>
      </c>
      <c r="M30" s="37" t="s">
        <v>1434</v>
      </c>
      <c r="N30" s="37">
        <f t="shared" si="2"/>
        <v>1</v>
      </c>
      <c r="O30" s="37" t="s">
        <v>1434</v>
      </c>
      <c r="P30" s="37">
        <f t="shared" si="3"/>
        <v>1</v>
      </c>
      <c r="Q30" s="37" t="s">
        <v>1434</v>
      </c>
    </row>
    <row r="31" spans="1:17" s="41" customFormat="1" ht="38.25" x14ac:dyDescent="0.2">
      <c r="A31" s="36" t="s">
        <v>1935</v>
      </c>
      <c r="B31" s="42" t="s">
        <v>1995</v>
      </c>
      <c r="C31" s="37" t="s">
        <v>1</v>
      </c>
      <c r="D31" s="38" t="s">
        <v>2001</v>
      </c>
      <c r="E31" s="39">
        <v>1</v>
      </c>
      <c r="F31" s="40">
        <v>14</v>
      </c>
      <c r="G31" s="39">
        <v>0</v>
      </c>
      <c r="H31" s="40">
        <v>0</v>
      </c>
      <c r="I31" s="40">
        <v>14</v>
      </c>
      <c r="J31" s="37">
        <f t="shared" si="0"/>
        <v>1</v>
      </c>
      <c r="K31" s="37" t="s">
        <v>1434</v>
      </c>
      <c r="L31" s="37">
        <f t="shared" si="1"/>
        <v>1</v>
      </c>
      <c r="M31" s="37" t="s">
        <v>1434</v>
      </c>
      <c r="N31" s="37">
        <f t="shared" si="2"/>
        <v>1</v>
      </c>
      <c r="O31" s="37" t="s">
        <v>1434</v>
      </c>
      <c r="P31" s="37">
        <f t="shared" si="3"/>
        <v>1</v>
      </c>
      <c r="Q31" s="37" t="s">
        <v>1434</v>
      </c>
    </row>
    <row r="32" spans="1:17" s="41" customFormat="1" ht="38.25" x14ac:dyDescent="0.2">
      <c r="A32" s="36" t="s">
        <v>1935</v>
      </c>
      <c r="B32" s="42" t="s">
        <v>1995</v>
      </c>
      <c r="C32" s="37" t="s">
        <v>1</v>
      </c>
      <c r="D32" s="38" t="s">
        <v>2002</v>
      </c>
      <c r="E32" s="39">
        <v>0.92859999999999998</v>
      </c>
      <c r="F32" s="40">
        <v>13</v>
      </c>
      <c r="G32" s="39">
        <v>7.1400000000000005E-2</v>
      </c>
      <c r="H32" s="40">
        <v>1</v>
      </c>
      <c r="I32" s="40">
        <v>14</v>
      </c>
      <c r="J32" s="37">
        <f t="shared" si="0"/>
        <v>1</v>
      </c>
      <c r="K32" s="37" t="s">
        <v>1434</v>
      </c>
      <c r="L32" s="37">
        <f t="shared" si="1"/>
        <v>1</v>
      </c>
      <c r="M32" s="37" t="s">
        <v>1434</v>
      </c>
      <c r="N32" s="37">
        <f t="shared" si="2"/>
        <v>1</v>
      </c>
      <c r="O32" s="37" t="s">
        <v>1434</v>
      </c>
      <c r="P32" s="37">
        <f t="shared" si="3"/>
        <v>0</v>
      </c>
      <c r="Q32" s="44" t="s">
        <v>1434</v>
      </c>
    </row>
    <row r="33" spans="1:17" s="41" customFormat="1" ht="76.5" x14ac:dyDescent="0.2">
      <c r="A33" s="36" t="s">
        <v>1935</v>
      </c>
      <c r="B33" s="42" t="s">
        <v>1995</v>
      </c>
      <c r="C33" s="37" t="s">
        <v>1</v>
      </c>
      <c r="D33" s="38" t="s">
        <v>2003</v>
      </c>
      <c r="E33" s="39">
        <v>1</v>
      </c>
      <c r="F33" s="40">
        <v>14</v>
      </c>
      <c r="G33" s="39">
        <v>0</v>
      </c>
      <c r="H33" s="40">
        <v>0</v>
      </c>
      <c r="I33" s="40">
        <v>14</v>
      </c>
      <c r="J33" s="37">
        <f t="shared" si="0"/>
        <v>1</v>
      </c>
      <c r="K33" s="37" t="s">
        <v>1434</v>
      </c>
      <c r="L33" s="37">
        <f t="shared" si="1"/>
        <v>1</v>
      </c>
      <c r="M33" s="37" t="s">
        <v>1434</v>
      </c>
      <c r="N33" s="37">
        <f t="shared" si="2"/>
        <v>1</v>
      </c>
      <c r="O33" s="37" t="s">
        <v>1434</v>
      </c>
      <c r="P33" s="37">
        <f t="shared" si="3"/>
        <v>1</v>
      </c>
      <c r="Q33" s="37" t="s">
        <v>1434</v>
      </c>
    </row>
    <row r="34" spans="1:17" s="41" customFormat="1" ht="76.5" x14ac:dyDescent="0.2">
      <c r="A34" s="36" t="s">
        <v>1935</v>
      </c>
      <c r="B34" s="42" t="s">
        <v>2004</v>
      </c>
      <c r="C34" s="37" t="s">
        <v>1</v>
      </c>
      <c r="D34" s="38" t="s">
        <v>2005</v>
      </c>
      <c r="E34" s="39">
        <v>1</v>
      </c>
      <c r="F34" s="40">
        <v>15</v>
      </c>
      <c r="G34" s="39">
        <v>0</v>
      </c>
      <c r="H34" s="40">
        <v>0</v>
      </c>
      <c r="I34" s="40">
        <v>15</v>
      </c>
      <c r="J34" s="37">
        <f t="shared" si="0"/>
        <v>1</v>
      </c>
      <c r="K34" s="37" t="s">
        <v>1434</v>
      </c>
      <c r="L34" s="37">
        <f t="shared" si="1"/>
        <v>1</v>
      </c>
      <c r="M34" s="37" t="s">
        <v>1434</v>
      </c>
      <c r="N34" s="37">
        <f t="shared" si="2"/>
        <v>1</v>
      </c>
      <c r="O34" s="37" t="s">
        <v>1434</v>
      </c>
      <c r="P34" s="37">
        <f t="shared" si="3"/>
        <v>1</v>
      </c>
      <c r="Q34" s="37" t="s">
        <v>1434</v>
      </c>
    </row>
    <row r="35" spans="1:17" s="41" customFormat="1" ht="114.75" x14ac:dyDescent="0.2">
      <c r="A35" s="36" t="s">
        <v>1935</v>
      </c>
      <c r="B35" s="42" t="s">
        <v>2004</v>
      </c>
      <c r="C35" s="37" t="s">
        <v>1</v>
      </c>
      <c r="D35" s="38" t="s">
        <v>2006</v>
      </c>
      <c r="E35" s="39">
        <v>1</v>
      </c>
      <c r="F35" s="40">
        <v>15</v>
      </c>
      <c r="G35" s="39">
        <v>0</v>
      </c>
      <c r="H35" s="40">
        <v>0</v>
      </c>
      <c r="I35" s="40">
        <v>15</v>
      </c>
      <c r="J35" s="37">
        <f t="shared" si="0"/>
        <v>1</v>
      </c>
      <c r="K35" s="37" t="s">
        <v>1434</v>
      </c>
      <c r="L35" s="37">
        <f t="shared" si="1"/>
        <v>1</v>
      </c>
      <c r="M35" s="37" t="s">
        <v>1434</v>
      </c>
      <c r="N35" s="37">
        <f t="shared" si="2"/>
        <v>1</v>
      </c>
      <c r="O35" s="37" t="s">
        <v>1434</v>
      </c>
      <c r="P35" s="37">
        <f t="shared" si="3"/>
        <v>1</v>
      </c>
      <c r="Q35" s="37" t="s">
        <v>1434</v>
      </c>
    </row>
    <row r="36" spans="1:17" s="41" customFormat="1" ht="63.75" x14ac:dyDescent="0.2">
      <c r="A36" s="36" t="s">
        <v>1935</v>
      </c>
      <c r="B36" s="42" t="s">
        <v>2004</v>
      </c>
      <c r="C36" s="37" t="s">
        <v>1</v>
      </c>
      <c r="D36" s="38" t="s">
        <v>2007</v>
      </c>
      <c r="E36" s="39">
        <v>1</v>
      </c>
      <c r="F36" s="40">
        <v>15</v>
      </c>
      <c r="G36" s="39">
        <v>0</v>
      </c>
      <c r="H36" s="40">
        <v>0</v>
      </c>
      <c r="I36" s="40">
        <v>15</v>
      </c>
      <c r="J36" s="37">
        <f t="shared" si="0"/>
        <v>1</v>
      </c>
      <c r="K36" s="37" t="s">
        <v>1434</v>
      </c>
      <c r="L36" s="37">
        <f t="shared" si="1"/>
        <v>1</v>
      </c>
      <c r="M36" s="37" t="s">
        <v>1434</v>
      </c>
      <c r="N36" s="37">
        <f t="shared" si="2"/>
        <v>1</v>
      </c>
      <c r="O36" s="37" t="s">
        <v>1434</v>
      </c>
      <c r="P36" s="37">
        <f t="shared" si="3"/>
        <v>1</v>
      </c>
      <c r="Q36" s="37" t="s">
        <v>1434</v>
      </c>
    </row>
    <row r="37" spans="1:17" s="41" customFormat="1" ht="63.75" x14ac:dyDescent="0.2">
      <c r="A37" s="36" t="s">
        <v>1935</v>
      </c>
      <c r="B37" s="42" t="s">
        <v>2004</v>
      </c>
      <c r="C37" s="37" t="s">
        <v>1</v>
      </c>
      <c r="D37" s="38" t="s">
        <v>2008</v>
      </c>
      <c r="E37" s="39">
        <v>1</v>
      </c>
      <c r="F37" s="40">
        <v>15</v>
      </c>
      <c r="G37" s="39">
        <v>0</v>
      </c>
      <c r="H37" s="40">
        <v>0</v>
      </c>
      <c r="I37" s="40">
        <v>15</v>
      </c>
      <c r="J37" s="37">
        <f t="shared" si="0"/>
        <v>1</v>
      </c>
      <c r="K37" s="37" t="s">
        <v>1434</v>
      </c>
      <c r="L37" s="37">
        <f t="shared" si="1"/>
        <v>1</v>
      </c>
      <c r="M37" s="37" t="s">
        <v>1434</v>
      </c>
      <c r="N37" s="37">
        <f t="shared" si="2"/>
        <v>1</v>
      </c>
      <c r="O37" s="37" t="s">
        <v>1434</v>
      </c>
      <c r="P37" s="37">
        <f t="shared" si="3"/>
        <v>1</v>
      </c>
      <c r="Q37" s="37" t="s">
        <v>1434</v>
      </c>
    </row>
    <row r="38" spans="1:17" s="41" customFormat="1" ht="76.5" x14ac:dyDescent="0.2">
      <c r="A38" s="36" t="s">
        <v>1935</v>
      </c>
      <c r="B38" s="42" t="s">
        <v>2004</v>
      </c>
      <c r="C38" s="37" t="s">
        <v>1</v>
      </c>
      <c r="D38" s="38" t="s">
        <v>2009</v>
      </c>
      <c r="E38" s="39">
        <v>1</v>
      </c>
      <c r="F38" s="40">
        <v>15</v>
      </c>
      <c r="G38" s="39">
        <v>0</v>
      </c>
      <c r="H38" s="40">
        <v>0</v>
      </c>
      <c r="I38" s="40">
        <v>15</v>
      </c>
      <c r="J38" s="37">
        <f t="shared" si="0"/>
        <v>1</v>
      </c>
      <c r="K38" s="37" t="s">
        <v>1434</v>
      </c>
      <c r="L38" s="37">
        <f t="shared" si="1"/>
        <v>1</v>
      </c>
      <c r="M38" s="37" t="s">
        <v>1434</v>
      </c>
      <c r="N38" s="37">
        <f t="shared" si="2"/>
        <v>1</v>
      </c>
      <c r="O38" s="37" t="s">
        <v>1434</v>
      </c>
      <c r="P38" s="37">
        <f t="shared" si="3"/>
        <v>1</v>
      </c>
      <c r="Q38" s="37" t="s">
        <v>1434</v>
      </c>
    </row>
    <row r="39" spans="1:17" s="41" customFormat="1" ht="102" x14ac:dyDescent="0.2">
      <c r="A39" s="36" t="s">
        <v>1935</v>
      </c>
      <c r="B39" s="42" t="s">
        <v>2010</v>
      </c>
      <c r="C39" s="37" t="s">
        <v>1</v>
      </c>
      <c r="D39" s="38" t="s">
        <v>2011</v>
      </c>
      <c r="E39" s="39">
        <v>0.93330000000000002</v>
      </c>
      <c r="F39" s="40">
        <v>14</v>
      </c>
      <c r="G39" s="39">
        <v>6.6699999999999995E-2</v>
      </c>
      <c r="H39" s="40">
        <v>1</v>
      </c>
      <c r="I39" s="40">
        <v>15</v>
      </c>
      <c r="J39" s="37">
        <f t="shared" si="0"/>
        <v>1</v>
      </c>
      <c r="K39" s="37" t="s">
        <v>1434</v>
      </c>
      <c r="L39" s="37">
        <f t="shared" si="1"/>
        <v>1</v>
      </c>
      <c r="M39" s="37" t="s">
        <v>1434</v>
      </c>
      <c r="N39" s="37">
        <f t="shared" si="2"/>
        <v>1</v>
      </c>
      <c r="O39" s="37" t="s">
        <v>1434</v>
      </c>
      <c r="P39" s="37">
        <f t="shared" si="3"/>
        <v>0</v>
      </c>
      <c r="Q39" s="44" t="s">
        <v>1434</v>
      </c>
    </row>
    <row r="40" spans="1:17" s="41" customFormat="1" ht="127.5" x14ac:dyDescent="0.2">
      <c r="A40" s="36" t="s">
        <v>1936</v>
      </c>
      <c r="B40" s="42" t="s">
        <v>2012</v>
      </c>
      <c r="C40" s="37" t="s">
        <v>1</v>
      </c>
      <c r="D40" s="38" t="s">
        <v>2013</v>
      </c>
      <c r="E40" s="39">
        <v>1</v>
      </c>
      <c r="F40" s="40">
        <v>11</v>
      </c>
      <c r="G40" s="39">
        <v>0</v>
      </c>
      <c r="H40" s="40">
        <v>0</v>
      </c>
      <c r="I40" s="40">
        <v>11</v>
      </c>
      <c r="J40" s="37">
        <f t="shared" si="0"/>
        <v>1</v>
      </c>
      <c r="K40" s="37" t="s">
        <v>1434</v>
      </c>
      <c r="L40" s="37">
        <f t="shared" si="1"/>
        <v>1</v>
      </c>
      <c r="M40" s="37" t="s">
        <v>1434</v>
      </c>
      <c r="N40" s="37">
        <f t="shared" si="2"/>
        <v>1</v>
      </c>
      <c r="O40" s="37" t="s">
        <v>1434</v>
      </c>
      <c r="P40" s="37">
        <f t="shared" si="3"/>
        <v>1</v>
      </c>
      <c r="Q40" s="37" t="s">
        <v>1434</v>
      </c>
    </row>
    <row r="41" spans="1:17" s="41" customFormat="1" ht="76.5" x14ac:dyDescent="0.2">
      <c r="A41" s="36" t="s">
        <v>1936</v>
      </c>
      <c r="B41" s="42" t="s">
        <v>2014</v>
      </c>
      <c r="C41" s="37" t="s">
        <v>1</v>
      </c>
      <c r="D41" s="38" t="s">
        <v>2015</v>
      </c>
      <c r="E41" s="39">
        <v>1</v>
      </c>
      <c r="F41" s="40">
        <v>11</v>
      </c>
      <c r="G41" s="39">
        <v>0</v>
      </c>
      <c r="H41" s="40">
        <v>0</v>
      </c>
      <c r="I41" s="40">
        <v>11</v>
      </c>
      <c r="J41" s="37">
        <f t="shared" si="0"/>
        <v>1</v>
      </c>
      <c r="K41" s="37" t="s">
        <v>1434</v>
      </c>
      <c r="L41" s="37">
        <f t="shared" si="1"/>
        <v>1</v>
      </c>
      <c r="M41" s="37" t="s">
        <v>1434</v>
      </c>
      <c r="N41" s="37">
        <f t="shared" si="2"/>
        <v>1</v>
      </c>
      <c r="O41" s="37" t="s">
        <v>1434</v>
      </c>
      <c r="P41" s="37">
        <f t="shared" si="3"/>
        <v>1</v>
      </c>
      <c r="Q41" s="37" t="s">
        <v>1434</v>
      </c>
    </row>
    <row r="42" spans="1:17" s="41" customFormat="1" ht="63.75" x14ac:dyDescent="0.2">
      <c r="A42" s="36" t="s">
        <v>1936</v>
      </c>
      <c r="B42" s="42" t="s">
        <v>2016</v>
      </c>
      <c r="C42" s="37" t="s">
        <v>1</v>
      </c>
      <c r="D42" s="38" t="s">
        <v>2017</v>
      </c>
      <c r="E42" s="39">
        <v>0.90910000000000002</v>
      </c>
      <c r="F42" s="40">
        <v>10</v>
      </c>
      <c r="G42" s="39">
        <v>9.0899999999999995E-2</v>
      </c>
      <c r="H42" s="40">
        <v>1</v>
      </c>
      <c r="I42" s="40">
        <v>11</v>
      </c>
      <c r="J42" s="37">
        <f t="shared" si="0"/>
        <v>1</v>
      </c>
      <c r="K42" s="37" t="s">
        <v>1434</v>
      </c>
      <c r="L42" s="37">
        <f t="shared" si="1"/>
        <v>1</v>
      </c>
      <c r="M42" s="37" t="s">
        <v>1434</v>
      </c>
      <c r="N42" s="37">
        <f t="shared" si="2"/>
        <v>1</v>
      </c>
      <c r="O42" s="37" t="s">
        <v>1434</v>
      </c>
      <c r="P42" s="37">
        <f t="shared" si="3"/>
        <v>0</v>
      </c>
      <c r="Q42" s="44" t="s">
        <v>1434</v>
      </c>
    </row>
    <row r="43" spans="1:17" s="41" customFormat="1" ht="114.75" x14ac:dyDescent="0.2">
      <c r="A43" s="36" t="s">
        <v>1936</v>
      </c>
      <c r="B43" s="42" t="s">
        <v>2016</v>
      </c>
      <c r="C43" s="37" t="s">
        <v>1</v>
      </c>
      <c r="D43" s="38" t="s">
        <v>2018</v>
      </c>
      <c r="E43" s="39">
        <v>0.90910000000000002</v>
      </c>
      <c r="F43" s="40">
        <v>10</v>
      </c>
      <c r="G43" s="39">
        <v>9.0899999999999995E-2</v>
      </c>
      <c r="H43" s="40">
        <v>1</v>
      </c>
      <c r="I43" s="40">
        <v>11</v>
      </c>
      <c r="J43" s="37">
        <f t="shared" si="0"/>
        <v>1</v>
      </c>
      <c r="K43" s="37" t="s">
        <v>1434</v>
      </c>
      <c r="L43" s="37">
        <f t="shared" si="1"/>
        <v>1</v>
      </c>
      <c r="M43" s="37" t="s">
        <v>1434</v>
      </c>
      <c r="N43" s="37">
        <f t="shared" si="2"/>
        <v>1</v>
      </c>
      <c r="O43" s="37" t="s">
        <v>1434</v>
      </c>
      <c r="P43" s="37">
        <f t="shared" si="3"/>
        <v>0</v>
      </c>
      <c r="Q43" s="44" t="s">
        <v>1434</v>
      </c>
    </row>
    <row r="44" spans="1:17" s="41" customFormat="1" ht="102" x14ac:dyDescent="0.2">
      <c r="A44" s="36" t="s">
        <v>1936</v>
      </c>
      <c r="B44" s="42" t="s">
        <v>2019</v>
      </c>
      <c r="C44" s="37" t="s">
        <v>1</v>
      </c>
      <c r="D44" s="38" t="s">
        <v>2020</v>
      </c>
      <c r="E44" s="39">
        <v>0.90910000000000002</v>
      </c>
      <c r="F44" s="40">
        <v>10</v>
      </c>
      <c r="G44" s="39">
        <v>9.0899999999999995E-2</v>
      </c>
      <c r="H44" s="40">
        <v>1</v>
      </c>
      <c r="I44" s="40">
        <v>11</v>
      </c>
      <c r="J44" s="37">
        <f t="shared" si="0"/>
        <v>1</v>
      </c>
      <c r="K44" s="37" t="s">
        <v>1434</v>
      </c>
      <c r="L44" s="37">
        <f t="shared" si="1"/>
        <v>1</v>
      </c>
      <c r="M44" s="37" t="s">
        <v>1434</v>
      </c>
      <c r="N44" s="37">
        <f t="shared" si="2"/>
        <v>1</v>
      </c>
      <c r="O44" s="37" t="s">
        <v>1434</v>
      </c>
      <c r="P44" s="37">
        <f t="shared" si="3"/>
        <v>0</v>
      </c>
      <c r="Q44" s="44" t="s">
        <v>1434</v>
      </c>
    </row>
    <row r="45" spans="1:17" s="41" customFormat="1" ht="127.5" x14ac:dyDescent="0.2">
      <c r="A45" s="42" t="s">
        <v>1937</v>
      </c>
      <c r="B45" s="42" t="s">
        <v>2021</v>
      </c>
      <c r="C45" s="37" t="s">
        <v>1</v>
      </c>
      <c r="D45" s="38" t="s">
        <v>2022</v>
      </c>
      <c r="E45" s="39">
        <v>0.90910000000000002</v>
      </c>
      <c r="F45" s="40">
        <v>10</v>
      </c>
      <c r="G45" s="39">
        <v>9.0899999999999995E-2</v>
      </c>
      <c r="H45" s="40">
        <v>1</v>
      </c>
      <c r="I45" s="40">
        <v>11</v>
      </c>
      <c r="J45" s="37">
        <f t="shared" si="0"/>
        <v>1</v>
      </c>
      <c r="K45" s="37" t="s">
        <v>1434</v>
      </c>
      <c r="L45" s="37">
        <f t="shared" si="1"/>
        <v>1</v>
      </c>
      <c r="M45" s="37" t="s">
        <v>1434</v>
      </c>
      <c r="N45" s="37">
        <f t="shared" si="2"/>
        <v>1</v>
      </c>
      <c r="O45" s="37" t="s">
        <v>1434</v>
      </c>
      <c r="P45" s="37">
        <f t="shared" si="3"/>
        <v>0</v>
      </c>
      <c r="Q45" s="44" t="s">
        <v>1434</v>
      </c>
    </row>
    <row r="46" spans="1:17" s="41" customFormat="1" ht="127.5" x14ac:dyDescent="0.2">
      <c r="A46" s="42" t="s">
        <v>1937</v>
      </c>
      <c r="B46" s="42" t="s">
        <v>2021</v>
      </c>
      <c r="C46" s="37" t="s">
        <v>1</v>
      </c>
      <c r="D46" s="38" t="s">
        <v>2023</v>
      </c>
      <c r="E46" s="39">
        <v>0.9</v>
      </c>
      <c r="F46" s="40">
        <v>9</v>
      </c>
      <c r="G46" s="39">
        <v>0.1</v>
      </c>
      <c r="H46" s="40">
        <v>1</v>
      </c>
      <c r="I46" s="40">
        <v>10</v>
      </c>
      <c r="J46" s="37">
        <f t="shared" si="0"/>
        <v>1</v>
      </c>
      <c r="K46" s="37" t="s">
        <v>1434</v>
      </c>
      <c r="L46" s="37">
        <f t="shared" si="1"/>
        <v>1</v>
      </c>
      <c r="M46" s="37" t="s">
        <v>1434</v>
      </c>
      <c r="N46" s="37">
        <f t="shared" si="2"/>
        <v>1</v>
      </c>
      <c r="O46" s="37" t="s">
        <v>1434</v>
      </c>
      <c r="P46" s="37">
        <f t="shared" si="3"/>
        <v>0</v>
      </c>
      <c r="Q46" s="44" t="s">
        <v>1434</v>
      </c>
    </row>
    <row r="47" spans="1:17" s="41" customFormat="1" ht="127.5" x14ac:dyDescent="0.2">
      <c r="A47" s="42" t="s">
        <v>1937</v>
      </c>
      <c r="B47" s="42" t="s">
        <v>2021</v>
      </c>
      <c r="C47" s="37" t="s">
        <v>1</v>
      </c>
      <c r="D47" s="38" t="s">
        <v>2024</v>
      </c>
      <c r="E47" s="39">
        <v>0.90910000000000002</v>
      </c>
      <c r="F47" s="40">
        <v>10</v>
      </c>
      <c r="G47" s="39">
        <v>9.0899999999999995E-2</v>
      </c>
      <c r="H47" s="40">
        <v>1</v>
      </c>
      <c r="I47" s="40">
        <v>11</v>
      </c>
      <c r="J47" s="37">
        <f t="shared" si="0"/>
        <v>1</v>
      </c>
      <c r="K47" s="37" t="s">
        <v>1434</v>
      </c>
      <c r="L47" s="37">
        <f t="shared" si="1"/>
        <v>1</v>
      </c>
      <c r="M47" s="37" t="s">
        <v>1434</v>
      </c>
      <c r="N47" s="37">
        <f t="shared" si="2"/>
        <v>1</v>
      </c>
      <c r="O47" s="37" t="s">
        <v>1434</v>
      </c>
      <c r="P47" s="37">
        <f t="shared" si="3"/>
        <v>0</v>
      </c>
      <c r="Q47" s="44" t="s">
        <v>1434</v>
      </c>
    </row>
    <row r="48" spans="1:17" s="41" customFormat="1" ht="127.5" x14ac:dyDescent="0.2">
      <c r="A48" s="42" t="s">
        <v>1937</v>
      </c>
      <c r="B48" s="42" t="s">
        <v>2021</v>
      </c>
      <c r="C48" s="37" t="s">
        <v>1</v>
      </c>
      <c r="D48" s="38" t="s">
        <v>2025</v>
      </c>
      <c r="E48" s="39">
        <v>0.90910000000000002</v>
      </c>
      <c r="F48" s="40">
        <v>10</v>
      </c>
      <c r="G48" s="39">
        <v>9.0899999999999995E-2</v>
      </c>
      <c r="H48" s="40">
        <v>1</v>
      </c>
      <c r="I48" s="40">
        <v>11</v>
      </c>
      <c r="J48" s="37">
        <f t="shared" si="0"/>
        <v>1</v>
      </c>
      <c r="K48" s="37" t="s">
        <v>1434</v>
      </c>
      <c r="L48" s="37">
        <f t="shared" si="1"/>
        <v>1</v>
      </c>
      <c r="M48" s="37" t="s">
        <v>1434</v>
      </c>
      <c r="N48" s="37">
        <f t="shared" si="2"/>
        <v>1</v>
      </c>
      <c r="O48" s="37" t="s">
        <v>1434</v>
      </c>
      <c r="P48" s="37">
        <f t="shared" si="3"/>
        <v>0</v>
      </c>
      <c r="Q48" s="44" t="s">
        <v>1434</v>
      </c>
    </row>
    <row r="49" spans="1:17" s="41" customFormat="1" ht="127.5" x14ac:dyDescent="0.2">
      <c r="A49" s="42" t="s">
        <v>1937</v>
      </c>
      <c r="B49" s="42" t="s">
        <v>2021</v>
      </c>
      <c r="C49" s="37" t="s">
        <v>1</v>
      </c>
      <c r="D49" s="38" t="s">
        <v>2026</v>
      </c>
      <c r="E49" s="39">
        <v>0.90910000000000002</v>
      </c>
      <c r="F49" s="40">
        <v>10</v>
      </c>
      <c r="G49" s="39">
        <v>9.0899999999999995E-2</v>
      </c>
      <c r="H49" s="40">
        <v>1</v>
      </c>
      <c r="I49" s="40">
        <v>11</v>
      </c>
      <c r="J49" s="37">
        <f t="shared" si="0"/>
        <v>1</v>
      </c>
      <c r="K49" s="37" t="s">
        <v>1434</v>
      </c>
      <c r="L49" s="37">
        <f t="shared" si="1"/>
        <v>1</v>
      </c>
      <c r="M49" s="37" t="s">
        <v>1434</v>
      </c>
      <c r="N49" s="37">
        <f t="shared" si="2"/>
        <v>1</v>
      </c>
      <c r="O49" s="37" t="s">
        <v>1434</v>
      </c>
      <c r="P49" s="37">
        <f t="shared" si="3"/>
        <v>0</v>
      </c>
      <c r="Q49" s="44" t="s">
        <v>1434</v>
      </c>
    </row>
    <row r="50" spans="1:17" s="41" customFormat="1" ht="178.5" x14ac:dyDescent="0.2">
      <c r="A50" s="42" t="s">
        <v>1937</v>
      </c>
      <c r="B50" s="42" t="s">
        <v>2021</v>
      </c>
      <c r="C50" s="37" t="s">
        <v>1</v>
      </c>
      <c r="D50" s="38" t="s">
        <v>2027</v>
      </c>
      <c r="E50" s="39">
        <v>1</v>
      </c>
      <c r="F50" s="40">
        <v>11</v>
      </c>
      <c r="G50" s="39">
        <v>0</v>
      </c>
      <c r="H50" s="40">
        <v>0</v>
      </c>
      <c r="I50" s="40">
        <v>11</v>
      </c>
      <c r="J50" s="37">
        <f t="shared" si="0"/>
        <v>1</v>
      </c>
      <c r="K50" s="37" t="s">
        <v>1434</v>
      </c>
      <c r="L50" s="37">
        <f t="shared" si="1"/>
        <v>1</v>
      </c>
      <c r="M50" s="37" t="s">
        <v>1434</v>
      </c>
      <c r="N50" s="37">
        <f t="shared" si="2"/>
        <v>1</v>
      </c>
      <c r="O50" s="37" t="s">
        <v>1434</v>
      </c>
      <c r="P50" s="37">
        <f t="shared" si="3"/>
        <v>1</v>
      </c>
      <c r="Q50" s="37" t="s">
        <v>1434</v>
      </c>
    </row>
    <row r="51" spans="1:17" s="41" customFormat="1" ht="127.5" x14ac:dyDescent="0.2">
      <c r="A51" s="42" t="s">
        <v>1937</v>
      </c>
      <c r="B51" s="42" t="s">
        <v>2021</v>
      </c>
      <c r="C51" s="37" t="s">
        <v>1</v>
      </c>
      <c r="D51" s="38" t="s">
        <v>2028</v>
      </c>
      <c r="E51" s="39">
        <v>0.90910000000000002</v>
      </c>
      <c r="F51" s="40">
        <v>10</v>
      </c>
      <c r="G51" s="39">
        <v>9.0899999999999995E-2</v>
      </c>
      <c r="H51" s="40">
        <v>1</v>
      </c>
      <c r="I51" s="40">
        <v>11</v>
      </c>
      <c r="J51" s="37">
        <f t="shared" si="0"/>
        <v>1</v>
      </c>
      <c r="K51" s="37" t="s">
        <v>1434</v>
      </c>
      <c r="L51" s="37">
        <f t="shared" si="1"/>
        <v>1</v>
      </c>
      <c r="M51" s="37" t="s">
        <v>1434</v>
      </c>
      <c r="N51" s="37">
        <f t="shared" si="2"/>
        <v>1</v>
      </c>
      <c r="O51" s="37" t="s">
        <v>1434</v>
      </c>
      <c r="P51" s="37">
        <f t="shared" si="3"/>
        <v>0</v>
      </c>
      <c r="Q51" s="44" t="s">
        <v>1434</v>
      </c>
    </row>
    <row r="52" spans="1:17" s="41" customFormat="1" ht="127.5" x14ac:dyDescent="0.2">
      <c r="A52" s="42" t="s">
        <v>1937</v>
      </c>
      <c r="B52" s="42" t="s">
        <v>2021</v>
      </c>
      <c r="C52" s="37" t="s">
        <v>1</v>
      </c>
      <c r="D52" s="38" t="s">
        <v>2029</v>
      </c>
      <c r="E52" s="39">
        <v>1</v>
      </c>
      <c r="F52" s="40">
        <v>11</v>
      </c>
      <c r="G52" s="39">
        <v>0</v>
      </c>
      <c r="H52" s="40">
        <v>0</v>
      </c>
      <c r="I52" s="40">
        <v>11</v>
      </c>
      <c r="J52" s="37">
        <f t="shared" si="0"/>
        <v>1</v>
      </c>
      <c r="K52" s="37" t="s">
        <v>1434</v>
      </c>
      <c r="L52" s="37">
        <f t="shared" si="1"/>
        <v>1</v>
      </c>
      <c r="M52" s="37" t="s">
        <v>1434</v>
      </c>
      <c r="N52" s="37">
        <f t="shared" si="2"/>
        <v>1</v>
      </c>
      <c r="O52" s="37" t="s">
        <v>1434</v>
      </c>
      <c r="P52" s="37">
        <f t="shared" si="3"/>
        <v>1</v>
      </c>
      <c r="Q52" s="37" t="s">
        <v>1434</v>
      </c>
    </row>
    <row r="53" spans="1:17" s="41" customFormat="1" ht="127.5" x14ac:dyDescent="0.2">
      <c r="A53" s="42" t="s">
        <v>1937</v>
      </c>
      <c r="B53" s="42" t="s">
        <v>2021</v>
      </c>
      <c r="C53" s="37" t="s">
        <v>1</v>
      </c>
      <c r="D53" s="38" t="s">
        <v>2030</v>
      </c>
      <c r="E53" s="39">
        <v>0.90910000000000002</v>
      </c>
      <c r="F53" s="40">
        <v>10</v>
      </c>
      <c r="G53" s="39">
        <v>9.0899999999999995E-2</v>
      </c>
      <c r="H53" s="40">
        <v>1</v>
      </c>
      <c r="I53" s="40">
        <v>11</v>
      </c>
      <c r="J53" s="37">
        <f t="shared" si="0"/>
        <v>1</v>
      </c>
      <c r="K53" s="37" t="s">
        <v>1434</v>
      </c>
      <c r="L53" s="37">
        <f t="shared" si="1"/>
        <v>1</v>
      </c>
      <c r="M53" s="37" t="s">
        <v>1434</v>
      </c>
      <c r="N53" s="37">
        <f t="shared" si="2"/>
        <v>1</v>
      </c>
      <c r="O53" s="37" t="s">
        <v>1434</v>
      </c>
      <c r="P53" s="37">
        <f t="shared" si="3"/>
        <v>0</v>
      </c>
      <c r="Q53" s="44" t="s">
        <v>1434</v>
      </c>
    </row>
    <row r="54" spans="1:17" s="41" customFormat="1" ht="127.5" x14ac:dyDescent="0.2">
      <c r="A54" s="42" t="s">
        <v>1937</v>
      </c>
      <c r="B54" s="42" t="s">
        <v>2021</v>
      </c>
      <c r="C54" s="37" t="s">
        <v>1</v>
      </c>
      <c r="D54" s="38" t="s">
        <v>2031</v>
      </c>
      <c r="E54" s="39">
        <v>0.90910000000000002</v>
      </c>
      <c r="F54" s="40">
        <v>10</v>
      </c>
      <c r="G54" s="39">
        <v>9.0899999999999995E-2</v>
      </c>
      <c r="H54" s="40">
        <v>1</v>
      </c>
      <c r="I54" s="40">
        <v>11</v>
      </c>
      <c r="J54" s="37">
        <f t="shared" si="0"/>
        <v>1</v>
      </c>
      <c r="K54" s="37" t="s">
        <v>1434</v>
      </c>
      <c r="L54" s="37">
        <f t="shared" si="1"/>
        <v>1</v>
      </c>
      <c r="M54" s="37" t="s">
        <v>1434</v>
      </c>
      <c r="N54" s="37">
        <f t="shared" si="2"/>
        <v>1</v>
      </c>
      <c r="O54" s="37" t="s">
        <v>1434</v>
      </c>
      <c r="P54" s="37">
        <f t="shared" si="3"/>
        <v>0</v>
      </c>
      <c r="Q54" s="44" t="s">
        <v>1434</v>
      </c>
    </row>
    <row r="55" spans="1:17" s="41" customFormat="1" ht="127.5" x14ac:dyDescent="0.2">
      <c r="A55" s="42" t="s">
        <v>1937</v>
      </c>
      <c r="B55" s="42" t="s">
        <v>2032</v>
      </c>
      <c r="C55" s="37" t="s">
        <v>1</v>
      </c>
      <c r="D55" s="38" t="s">
        <v>2033</v>
      </c>
      <c r="E55" s="39">
        <v>0.90910000000000002</v>
      </c>
      <c r="F55" s="40">
        <v>10</v>
      </c>
      <c r="G55" s="39">
        <v>9.0899999999999995E-2</v>
      </c>
      <c r="H55" s="40">
        <v>1</v>
      </c>
      <c r="I55" s="40">
        <v>11</v>
      </c>
      <c r="J55" s="37">
        <f t="shared" si="0"/>
        <v>1</v>
      </c>
      <c r="K55" s="37" t="s">
        <v>1434</v>
      </c>
      <c r="L55" s="37">
        <f t="shared" si="1"/>
        <v>1</v>
      </c>
      <c r="M55" s="37" t="s">
        <v>1434</v>
      </c>
      <c r="N55" s="37">
        <f t="shared" si="2"/>
        <v>1</v>
      </c>
      <c r="O55" s="37" t="s">
        <v>1434</v>
      </c>
      <c r="P55" s="37">
        <f t="shared" si="3"/>
        <v>0</v>
      </c>
      <c r="Q55" s="44" t="s">
        <v>1434</v>
      </c>
    </row>
    <row r="56" spans="1:17" s="41" customFormat="1" ht="127.5" x14ac:dyDescent="0.2">
      <c r="A56" s="42" t="s">
        <v>1937</v>
      </c>
      <c r="B56" s="42" t="s">
        <v>2032</v>
      </c>
      <c r="C56" s="37" t="s">
        <v>1</v>
      </c>
      <c r="D56" s="38" t="s">
        <v>2034</v>
      </c>
      <c r="E56" s="39">
        <v>1</v>
      </c>
      <c r="F56" s="40">
        <v>11</v>
      </c>
      <c r="G56" s="39">
        <v>0</v>
      </c>
      <c r="H56" s="40">
        <v>0</v>
      </c>
      <c r="I56" s="40">
        <v>11</v>
      </c>
      <c r="J56" s="37">
        <f t="shared" si="0"/>
        <v>1</v>
      </c>
      <c r="K56" s="37" t="s">
        <v>1434</v>
      </c>
      <c r="L56" s="37">
        <f t="shared" si="1"/>
        <v>1</v>
      </c>
      <c r="M56" s="37" t="s">
        <v>1434</v>
      </c>
      <c r="N56" s="37">
        <f t="shared" si="2"/>
        <v>1</v>
      </c>
      <c r="O56" s="37" t="s">
        <v>1434</v>
      </c>
      <c r="P56" s="37">
        <f t="shared" si="3"/>
        <v>1</v>
      </c>
      <c r="Q56" s="37" t="s">
        <v>1434</v>
      </c>
    </row>
    <row r="57" spans="1:17" s="41" customFormat="1" ht="127.5" x14ac:dyDescent="0.2">
      <c r="A57" s="42" t="s">
        <v>1937</v>
      </c>
      <c r="B57" s="42" t="s">
        <v>2032</v>
      </c>
      <c r="C57" s="37" t="s">
        <v>1</v>
      </c>
      <c r="D57" s="38" t="s">
        <v>2035</v>
      </c>
      <c r="E57" s="39">
        <v>1</v>
      </c>
      <c r="F57" s="40">
        <v>11</v>
      </c>
      <c r="G57" s="39">
        <v>0</v>
      </c>
      <c r="H57" s="40">
        <v>0</v>
      </c>
      <c r="I57" s="40">
        <v>11</v>
      </c>
      <c r="J57" s="37">
        <f t="shared" si="0"/>
        <v>1</v>
      </c>
      <c r="K57" s="37" t="s">
        <v>1434</v>
      </c>
      <c r="L57" s="37">
        <f t="shared" si="1"/>
        <v>1</v>
      </c>
      <c r="M57" s="37" t="s">
        <v>1434</v>
      </c>
      <c r="N57" s="37">
        <f t="shared" si="2"/>
        <v>1</v>
      </c>
      <c r="O57" s="37" t="s">
        <v>1434</v>
      </c>
      <c r="P57" s="37">
        <f t="shared" si="3"/>
        <v>1</v>
      </c>
      <c r="Q57" s="37" t="s">
        <v>1434</v>
      </c>
    </row>
    <row r="58" spans="1:17" s="41" customFormat="1" ht="127.5" x14ac:dyDescent="0.2">
      <c r="A58" s="42" t="s">
        <v>1937</v>
      </c>
      <c r="B58" s="42" t="s">
        <v>2036</v>
      </c>
      <c r="C58" s="37" t="s">
        <v>1</v>
      </c>
      <c r="D58" s="38" t="s">
        <v>2037</v>
      </c>
      <c r="E58" s="39">
        <v>0.90910000000000002</v>
      </c>
      <c r="F58" s="40">
        <v>10</v>
      </c>
      <c r="G58" s="39">
        <v>9.0899999999999995E-2</v>
      </c>
      <c r="H58" s="40">
        <v>1</v>
      </c>
      <c r="I58" s="40">
        <v>11</v>
      </c>
      <c r="J58" s="37">
        <f t="shared" si="0"/>
        <v>1</v>
      </c>
      <c r="K58" s="37" t="s">
        <v>1434</v>
      </c>
      <c r="L58" s="37">
        <f t="shared" si="1"/>
        <v>1</v>
      </c>
      <c r="M58" s="37" t="s">
        <v>1434</v>
      </c>
      <c r="N58" s="37">
        <f t="shared" si="2"/>
        <v>1</v>
      </c>
      <c r="O58" s="37" t="s">
        <v>1434</v>
      </c>
      <c r="P58" s="37">
        <f t="shared" si="3"/>
        <v>0</v>
      </c>
      <c r="Q58" s="44" t="s">
        <v>1434</v>
      </c>
    </row>
    <row r="59" spans="1:17" s="41" customFormat="1" ht="127.5" x14ac:dyDescent="0.2">
      <c r="A59" s="42" t="s">
        <v>1937</v>
      </c>
      <c r="B59" s="42" t="s">
        <v>2036</v>
      </c>
      <c r="C59" s="37" t="s">
        <v>1</v>
      </c>
      <c r="D59" s="38" t="s">
        <v>2038</v>
      </c>
      <c r="E59" s="39">
        <v>0.90910000000000002</v>
      </c>
      <c r="F59" s="40">
        <v>10</v>
      </c>
      <c r="G59" s="39">
        <v>9.0899999999999995E-2</v>
      </c>
      <c r="H59" s="40">
        <v>1</v>
      </c>
      <c r="I59" s="40">
        <v>11</v>
      </c>
      <c r="J59" s="37">
        <f t="shared" si="0"/>
        <v>1</v>
      </c>
      <c r="K59" s="37" t="s">
        <v>1434</v>
      </c>
      <c r="L59" s="37">
        <f t="shared" si="1"/>
        <v>1</v>
      </c>
      <c r="M59" s="37" t="s">
        <v>1434</v>
      </c>
      <c r="N59" s="37">
        <f t="shared" si="2"/>
        <v>1</v>
      </c>
      <c r="O59" s="37" t="s">
        <v>1434</v>
      </c>
      <c r="P59" s="37">
        <f t="shared" si="3"/>
        <v>0</v>
      </c>
      <c r="Q59" s="44" t="s">
        <v>1434</v>
      </c>
    </row>
    <row r="60" spans="1:17" s="41" customFormat="1" ht="76.5" x14ac:dyDescent="0.2">
      <c r="A60" s="42" t="s">
        <v>1938</v>
      </c>
      <c r="B60" s="42" t="s">
        <v>2039</v>
      </c>
      <c r="C60" s="37" t="s">
        <v>1</v>
      </c>
      <c r="D60" s="38" t="s">
        <v>2040</v>
      </c>
      <c r="E60" s="39">
        <v>1</v>
      </c>
      <c r="F60" s="40">
        <v>11</v>
      </c>
      <c r="G60" s="39">
        <v>0</v>
      </c>
      <c r="H60" s="40">
        <v>0</v>
      </c>
      <c r="I60" s="40">
        <v>11</v>
      </c>
      <c r="J60" s="37">
        <f t="shared" si="0"/>
        <v>1</v>
      </c>
      <c r="K60" s="37" t="s">
        <v>1434</v>
      </c>
      <c r="L60" s="37">
        <f t="shared" si="1"/>
        <v>1</v>
      </c>
      <c r="M60" s="37" t="s">
        <v>1434</v>
      </c>
      <c r="N60" s="37">
        <f t="shared" si="2"/>
        <v>1</v>
      </c>
      <c r="O60" s="37" t="s">
        <v>1434</v>
      </c>
      <c r="P60" s="37">
        <f t="shared" si="3"/>
        <v>1</v>
      </c>
      <c r="Q60" s="37" t="s">
        <v>1434</v>
      </c>
    </row>
    <row r="61" spans="1:17" s="41" customFormat="1" ht="51" x14ac:dyDescent="0.2">
      <c r="A61" s="42" t="s">
        <v>1938</v>
      </c>
      <c r="B61" s="42" t="s">
        <v>2039</v>
      </c>
      <c r="C61" s="37" t="s">
        <v>1</v>
      </c>
      <c r="D61" s="38" t="s">
        <v>2041</v>
      </c>
      <c r="E61" s="39">
        <v>0.90910000000000002</v>
      </c>
      <c r="F61" s="40">
        <v>10</v>
      </c>
      <c r="G61" s="39">
        <v>9.0899999999999995E-2</v>
      </c>
      <c r="H61" s="40">
        <v>1</v>
      </c>
      <c r="I61" s="40">
        <v>11</v>
      </c>
      <c r="J61" s="37">
        <f t="shared" si="0"/>
        <v>1</v>
      </c>
      <c r="K61" s="37" t="s">
        <v>1434</v>
      </c>
      <c r="L61" s="37">
        <f t="shared" si="1"/>
        <v>1</v>
      </c>
      <c r="M61" s="37" t="s">
        <v>1434</v>
      </c>
      <c r="N61" s="37">
        <f t="shared" si="2"/>
        <v>1</v>
      </c>
      <c r="O61" s="37" t="s">
        <v>1434</v>
      </c>
      <c r="P61" s="37">
        <f t="shared" si="3"/>
        <v>0</v>
      </c>
      <c r="Q61" s="44" t="s">
        <v>1434</v>
      </c>
    </row>
    <row r="62" spans="1:17" s="41" customFormat="1" ht="51" x14ac:dyDescent="0.2">
      <c r="A62" s="42" t="s">
        <v>1938</v>
      </c>
      <c r="B62" s="42" t="s">
        <v>2042</v>
      </c>
      <c r="C62" s="37" t="s">
        <v>1</v>
      </c>
      <c r="D62" s="38" t="s">
        <v>2043</v>
      </c>
      <c r="E62" s="39">
        <v>0.90910000000000002</v>
      </c>
      <c r="F62" s="40">
        <v>10</v>
      </c>
      <c r="G62" s="39">
        <v>9.0899999999999995E-2</v>
      </c>
      <c r="H62" s="40">
        <v>1</v>
      </c>
      <c r="I62" s="40">
        <v>11</v>
      </c>
      <c r="J62" s="37">
        <f t="shared" si="0"/>
        <v>1</v>
      </c>
      <c r="K62" s="37" t="s">
        <v>1434</v>
      </c>
      <c r="L62" s="37">
        <f t="shared" si="1"/>
        <v>1</v>
      </c>
      <c r="M62" s="37" t="s">
        <v>1434</v>
      </c>
      <c r="N62" s="37">
        <f t="shared" si="2"/>
        <v>1</v>
      </c>
      <c r="O62" s="37" t="s">
        <v>1434</v>
      </c>
      <c r="P62" s="37">
        <f t="shared" si="3"/>
        <v>0</v>
      </c>
      <c r="Q62" s="44" t="s">
        <v>1434</v>
      </c>
    </row>
    <row r="63" spans="1:17" s="41" customFormat="1" ht="63.75" x14ac:dyDescent="0.2">
      <c r="A63" s="42" t="s">
        <v>1938</v>
      </c>
      <c r="B63" s="42" t="s">
        <v>2044</v>
      </c>
      <c r="C63" s="37" t="s">
        <v>1</v>
      </c>
      <c r="D63" s="38" t="s">
        <v>2045</v>
      </c>
      <c r="E63" s="39">
        <v>0.90910000000000002</v>
      </c>
      <c r="F63" s="40">
        <v>10</v>
      </c>
      <c r="G63" s="39">
        <v>9.0899999999999995E-2</v>
      </c>
      <c r="H63" s="40">
        <v>1</v>
      </c>
      <c r="I63" s="40">
        <v>11</v>
      </c>
      <c r="J63" s="37">
        <f t="shared" si="0"/>
        <v>1</v>
      </c>
      <c r="K63" s="37" t="s">
        <v>1434</v>
      </c>
      <c r="L63" s="37">
        <f t="shared" si="1"/>
        <v>1</v>
      </c>
      <c r="M63" s="37" t="s">
        <v>1434</v>
      </c>
      <c r="N63" s="37">
        <f t="shared" si="2"/>
        <v>1</v>
      </c>
      <c r="O63" s="37" t="s">
        <v>1434</v>
      </c>
      <c r="P63" s="37">
        <f t="shared" si="3"/>
        <v>0</v>
      </c>
      <c r="Q63" s="44" t="s">
        <v>1434</v>
      </c>
    </row>
    <row r="64" spans="1:17" s="41" customFormat="1" ht="63.75" x14ac:dyDescent="0.2">
      <c r="A64" s="42" t="s">
        <v>1938</v>
      </c>
      <c r="B64" s="42" t="s">
        <v>2044</v>
      </c>
      <c r="C64" s="37" t="s">
        <v>1</v>
      </c>
      <c r="D64" s="38" t="s">
        <v>2046</v>
      </c>
      <c r="E64" s="39">
        <v>1</v>
      </c>
      <c r="F64" s="40">
        <v>10</v>
      </c>
      <c r="G64" s="39">
        <v>0</v>
      </c>
      <c r="H64" s="40">
        <v>0</v>
      </c>
      <c r="I64" s="40">
        <v>10</v>
      </c>
      <c r="J64" s="37">
        <f t="shared" si="0"/>
        <v>1</v>
      </c>
      <c r="K64" s="37" t="s">
        <v>1434</v>
      </c>
      <c r="L64" s="37">
        <f t="shared" si="1"/>
        <v>1</v>
      </c>
      <c r="M64" s="37" t="s">
        <v>1434</v>
      </c>
      <c r="N64" s="37">
        <f t="shared" si="2"/>
        <v>1</v>
      </c>
      <c r="O64" s="37" t="s">
        <v>1434</v>
      </c>
      <c r="P64" s="37">
        <f t="shared" si="3"/>
        <v>1</v>
      </c>
      <c r="Q64" s="37" t="s">
        <v>1434</v>
      </c>
    </row>
    <row r="65" spans="1:17" s="41" customFormat="1" ht="76.5" x14ac:dyDescent="0.2">
      <c r="A65" s="42" t="s">
        <v>1938</v>
      </c>
      <c r="B65" s="42" t="s">
        <v>2044</v>
      </c>
      <c r="C65" s="37" t="s">
        <v>1</v>
      </c>
      <c r="D65" s="38" t="s">
        <v>2047</v>
      </c>
      <c r="E65" s="39">
        <v>0.90910000000000002</v>
      </c>
      <c r="F65" s="40">
        <v>10</v>
      </c>
      <c r="G65" s="39">
        <v>9.0899999999999995E-2</v>
      </c>
      <c r="H65" s="40">
        <v>1</v>
      </c>
      <c r="I65" s="40">
        <v>11</v>
      </c>
      <c r="J65" s="37">
        <f t="shared" si="0"/>
        <v>1</v>
      </c>
      <c r="K65" s="37" t="s">
        <v>1434</v>
      </c>
      <c r="L65" s="37">
        <f t="shared" si="1"/>
        <v>1</v>
      </c>
      <c r="M65" s="37" t="s">
        <v>1434</v>
      </c>
      <c r="N65" s="37">
        <f t="shared" si="2"/>
        <v>1</v>
      </c>
      <c r="O65" s="37" t="s">
        <v>1434</v>
      </c>
      <c r="P65" s="37">
        <f t="shared" si="3"/>
        <v>0</v>
      </c>
      <c r="Q65" s="44" t="s">
        <v>1434</v>
      </c>
    </row>
    <row r="66" spans="1:17" s="41" customFormat="1" ht="102" x14ac:dyDescent="0.2">
      <c r="A66" s="42" t="s">
        <v>1938</v>
      </c>
      <c r="B66" s="42" t="s">
        <v>2048</v>
      </c>
      <c r="C66" s="37" t="s">
        <v>1</v>
      </c>
      <c r="D66" s="38" t="s">
        <v>2049</v>
      </c>
      <c r="E66" s="39">
        <v>0.90910000000000002</v>
      </c>
      <c r="F66" s="40">
        <v>10</v>
      </c>
      <c r="G66" s="39">
        <v>9.0899999999999995E-2</v>
      </c>
      <c r="H66" s="40">
        <v>1</v>
      </c>
      <c r="I66" s="40">
        <v>11</v>
      </c>
      <c r="J66" s="37">
        <f t="shared" ref="J66:J129" si="4">IF(E66&gt;=66.67%,1,0)</f>
        <v>1</v>
      </c>
      <c r="K66" s="37" t="s">
        <v>1434</v>
      </c>
      <c r="L66" s="37">
        <f t="shared" ref="L66:L129" si="5">IF(E66&gt;=80%,1,0)</f>
        <v>1</v>
      </c>
      <c r="M66" s="37" t="s">
        <v>1434</v>
      </c>
      <c r="N66" s="37">
        <f t="shared" ref="N66:N129" si="6">IF(E66&gt;=90%,1,0)</f>
        <v>1</v>
      </c>
      <c r="O66" s="37" t="s">
        <v>1434</v>
      </c>
      <c r="P66" s="37">
        <f t="shared" ref="P66:P129" si="7">IF(E66=100%,1,0)</f>
        <v>0</v>
      </c>
      <c r="Q66" s="44" t="s">
        <v>1434</v>
      </c>
    </row>
    <row r="67" spans="1:17" s="41" customFormat="1" ht="102" x14ac:dyDescent="0.2">
      <c r="A67" s="42" t="s">
        <v>1938</v>
      </c>
      <c r="B67" s="42" t="s">
        <v>2048</v>
      </c>
      <c r="C67" s="37" t="s">
        <v>1</v>
      </c>
      <c r="D67" s="38" t="s">
        <v>2050</v>
      </c>
      <c r="E67" s="39">
        <v>0.90910000000000002</v>
      </c>
      <c r="F67" s="40">
        <v>10</v>
      </c>
      <c r="G67" s="39">
        <v>9.0899999999999995E-2</v>
      </c>
      <c r="H67" s="40">
        <v>1</v>
      </c>
      <c r="I67" s="40">
        <v>11</v>
      </c>
      <c r="J67" s="37">
        <f t="shared" si="4"/>
        <v>1</v>
      </c>
      <c r="K67" s="37" t="s">
        <v>1434</v>
      </c>
      <c r="L67" s="37">
        <f t="shared" si="5"/>
        <v>1</v>
      </c>
      <c r="M67" s="37" t="s">
        <v>1434</v>
      </c>
      <c r="N67" s="37">
        <f t="shared" si="6"/>
        <v>1</v>
      </c>
      <c r="O67" s="37" t="s">
        <v>1434</v>
      </c>
      <c r="P67" s="37">
        <f t="shared" si="7"/>
        <v>0</v>
      </c>
      <c r="Q67" s="44" t="s">
        <v>1434</v>
      </c>
    </row>
    <row r="68" spans="1:17" s="41" customFormat="1" ht="102" x14ac:dyDescent="0.2">
      <c r="A68" s="42" t="s">
        <v>1938</v>
      </c>
      <c r="B68" s="42" t="s">
        <v>2048</v>
      </c>
      <c r="C68" s="37" t="s">
        <v>1</v>
      </c>
      <c r="D68" s="38" t="s">
        <v>2051</v>
      </c>
      <c r="E68" s="39">
        <v>0.90910000000000002</v>
      </c>
      <c r="F68" s="40">
        <v>10</v>
      </c>
      <c r="G68" s="39">
        <v>9.0899999999999995E-2</v>
      </c>
      <c r="H68" s="40">
        <v>1</v>
      </c>
      <c r="I68" s="40">
        <v>11</v>
      </c>
      <c r="J68" s="37">
        <f t="shared" si="4"/>
        <v>1</v>
      </c>
      <c r="K68" s="37" t="s">
        <v>1434</v>
      </c>
      <c r="L68" s="37">
        <f t="shared" si="5"/>
        <v>1</v>
      </c>
      <c r="M68" s="37" t="s">
        <v>1434</v>
      </c>
      <c r="N68" s="37">
        <f t="shared" si="6"/>
        <v>1</v>
      </c>
      <c r="O68" s="37" t="s">
        <v>1434</v>
      </c>
      <c r="P68" s="37">
        <f t="shared" si="7"/>
        <v>0</v>
      </c>
      <c r="Q68" s="44" t="s">
        <v>1434</v>
      </c>
    </row>
    <row r="69" spans="1:17" s="41" customFormat="1" ht="127.5" x14ac:dyDescent="0.2">
      <c r="A69" s="42" t="s">
        <v>1938</v>
      </c>
      <c r="B69" s="42" t="s">
        <v>2052</v>
      </c>
      <c r="C69" s="37" t="s">
        <v>1</v>
      </c>
      <c r="D69" s="38" t="s">
        <v>2053</v>
      </c>
      <c r="E69" s="39">
        <v>0.90910000000000002</v>
      </c>
      <c r="F69" s="40">
        <v>10</v>
      </c>
      <c r="G69" s="39">
        <v>9.0899999999999995E-2</v>
      </c>
      <c r="H69" s="40">
        <v>1</v>
      </c>
      <c r="I69" s="40">
        <v>11</v>
      </c>
      <c r="J69" s="37">
        <f t="shared" si="4"/>
        <v>1</v>
      </c>
      <c r="K69" s="37" t="s">
        <v>1434</v>
      </c>
      <c r="L69" s="37">
        <f t="shared" si="5"/>
        <v>1</v>
      </c>
      <c r="M69" s="37" t="s">
        <v>1434</v>
      </c>
      <c r="N69" s="37">
        <f t="shared" si="6"/>
        <v>1</v>
      </c>
      <c r="O69" s="37" t="s">
        <v>1434</v>
      </c>
      <c r="P69" s="37">
        <f t="shared" si="7"/>
        <v>0</v>
      </c>
      <c r="Q69" s="44" t="s">
        <v>1434</v>
      </c>
    </row>
    <row r="70" spans="1:17" s="41" customFormat="1" ht="51" x14ac:dyDescent="0.2">
      <c r="A70" s="42" t="s">
        <v>1938</v>
      </c>
      <c r="B70" s="42" t="s">
        <v>2054</v>
      </c>
      <c r="C70" s="37" t="s">
        <v>1</v>
      </c>
      <c r="D70" s="38" t="s">
        <v>2055</v>
      </c>
      <c r="E70" s="39">
        <v>1</v>
      </c>
      <c r="F70" s="40">
        <v>11</v>
      </c>
      <c r="G70" s="39">
        <v>0</v>
      </c>
      <c r="H70" s="40">
        <v>0</v>
      </c>
      <c r="I70" s="40">
        <v>11</v>
      </c>
      <c r="J70" s="37">
        <f t="shared" si="4"/>
        <v>1</v>
      </c>
      <c r="K70" s="37" t="s">
        <v>1434</v>
      </c>
      <c r="L70" s="37">
        <f t="shared" si="5"/>
        <v>1</v>
      </c>
      <c r="M70" s="37" t="s">
        <v>1434</v>
      </c>
      <c r="N70" s="37">
        <f t="shared" si="6"/>
        <v>1</v>
      </c>
      <c r="O70" s="37" t="s">
        <v>1434</v>
      </c>
      <c r="P70" s="37">
        <f t="shared" si="7"/>
        <v>1</v>
      </c>
      <c r="Q70" s="37" t="s">
        <v>1434</v>
      </c>
    </row>
    <row r="71" spans="1:17" s="41" customFormat="1" ht="76.5" x14ac:dyDescent="0.2">
      <c r="A71" s="42" t="s">
        <v>1938</v>
      </c>
      <c r="B71" s="42" t="s">
        <v>2054</v>
      </c>
      <c r="C71" s="37" t="s">
        <v>1</v>
      </c>
      <c r="D71" s="38" t="s">
        <v>2056</v>
      </c>
      <c r="E71" s="39">
        <v>0.90910000000000002</v>
      </c>
      <c r="F71" s="40">
        <v>10</v>
      </c>
      <c r="G71" s="39">
        <v>9.0899999999999995E-2</v>
      </c>
      <c r="H71" s="40">
        <v>1</v>
      </c>
      <c r="I71" s="40">
        <v>11</v>
      </c>
      <c r="J71" s="37">
        <f t="shared" si="4"/>
        <v>1</v>
      </c>
      <c r="K71" s="37" t="s">
        <v>1434</v>
      </c>
      <c r="L71" s="37">
        <f t="shared" si="5"/>
        <v>1</v>
      </c>
      <c r="M71" s="37" t="s">
        <v>1434</v>
      </c>
      <c r="N71" s="37">
        <f t="shared" si="6"/>
        <v>1</v>
      </c>
      <c r="O71" s="37" t="s">
        <v>1434</v>
      </c>
      <c r="P71" s="37">
        <f t="shared" si="7"/>
        <v>0</v>
      </c>
      <c r="Q71" s="44" t="s">
        <v>1434</v>
      </c>
    </row>
    <row r="72" spans="1:17" s="41" customFormat="1" ht="76.5" x14ac:dyDescent="0.2">
      <c r="A72" s="42" t="s">
        <v>1938</v>
      </c>
      <c r="B72" s="42" t="s">
        <v>2054</v>
      </c>
      <c r="C72" s="37" t="s">
        <v>1</v>
      </c>
      <c r="D72" s="38" t="s">
        <v>2057</v>
      </c>
      <c r="E72" s="39">
        <v>0.90910000000000002</v>
      </c>
      <c r="F72" s="40">
        <v>10</v>
      </c>
      <c r="G72" s="39">
        <v>9.0899999999999995E-2</v>
      </c>
      <c r="H72" s="40">
        <v>1</v>
      </c>
      <c r="I72" s="40">
        <v>11</v>
      </c>
      <c r="J72" s="37">
        <f t="shared" si="4"/>
        <v>1</v>
      </c>
      <c r="K72" s="37" t="s">
        <v>1434</v>
      </c>
      <c r="L72" s="37">
        <f t="shared" si="5"/>
        <v>1</v>
      </c>
      <c r="M72" s="37" t="s">
        <v>1434</v>
      </c>
      <c r="N72" s="37">
        <f t="shared" si="6"/>
        <v>1</v>
      </c>
      <c r="O72" s="37" t="s">
        <v>1434</v>
      </c>
      <c r="P72" s="37">
        <f t="shared" si="7"/>
        <v>0</v>
      </c>
      <c r="Q72" s="44" t="s">
        <v>1434</v>
      </c>
    </row>
    <row r="73" spans="1:17" s="41" customFormat="1" ht="76.5" x14ac:dyDescent="0.2">
      <c r="A73" s="42" t="s">
        <v>1938</v>
      </c>
      <c r="B73" s="42" t="s">
        <v>2058</v>
      </c>
      <c r="C73" s="37" t="s">
        <v>1</v>
      </c>
      <c r="D73" s="38" t="s">
        <v>2059</v>
      </c>
      <c r="E73" s="39">
        <v>0.90910000000000002</v>
      </c>
      <c r="F73" s="40">
        <v>10</v>
      </c>
      <c r="G73" s="39">
        <v>9.0899999999999995E-2</v>
      </c>
      <c r="H73" s="40">
        <v>1</v>
      </c>
      <c r="I73" s="40">
        <v>11</v>
      </c>
      <c r="J73" s="37">
        <f t="shared" si="4"/>
        <v>1</v>
      </c>
      <c r="K73" s="37" t="s">
        <v>1434</v>
      </c>
      <c r="L73" s="37">
        <f t="shared" si="5"/>
        <v>1</v>
      </c>
      <c r="M73" s="37" t="s">
        <v>1434</v>
      </c>
      <c r="N73" s="37">
        <f t="shared" si="6"/>
        <v>1</v>
      </c>
      <c r="O73" s="37" t="s">
        <v>1434</v>
      </c>
      <c r="P73" s="37">
        <f t="shared" si="7"/>
        <v>0</v>
      </c>
      <c r="Q73" s="44" t="s">
        <v>1434</v>
      </c>
    </row>
    <row r="74" spans="1:17" s="41" customFormat="1" ht="63.75" x14ac:dyDescent="0.2">
      <c r="A74" s="42" t="s">
        <v>1939</v>
      </c>
      <c r="B74" s="42" t="s">
        <v>2060</v>
      </c>
      <c r="C74" s="37" t="s">
        <v>1</v>
      </c>
      <c r="D74" s="38" t="s">
        <v>2061</v>
      </c>
      <c r="E74" s="39">
        <v>1</v>
      </c>
      <c r="F74" s="40">
        <v>9</v>
      </c>
      <c r="G74" s="39">
        <v>0</v>
      </c>
      <c r="H74" s="40">
        <v>0</v>
      </c>
      <c r="I74" s="40">
        <v>9</v>
      </c>
      <c r="J74" s="37">
        <f t="shared" si="4"/>
        <v>1</v>
      </c>
      <c r="K74" s="37" t="s">
        <v>1434</v>
      </c>
      <c r="L74" s="37">
        <f t="shared" si="5"/>
        <v>1</v>
      </c>
      <c r="M74" s="37" t="s">
        <v>1434</v>
      </c>
      <c r="N74" s="37">
        <f t="shared" si="6"/>
        <v>1</v>
      </c>
      <c r="O74" s="37" t="s">
        <v>1434</v>
      </c>
      <c r="P74" s="37">
        <f t="shared" si="7"/>
        <v>1</v>
      </c>
      <c r="Q74" s="37" t="s">
        <v>1434</v>
      </c>
    </row>
    <row r="75" spans="1:17" s="41" customFormat="1" ht="89.25" x14ac:dyDescent="0.2">
      <c r="A75" s="42" t="s">
        <v>1939</v>
      </c>
      <c r="B75" s="42" t="s">
        <v>2062</v>
      </c>
      <c r="C75" s="37" t="s">
        <v>1</v>
      </c>
      <c r="D75" s="38" t="s">
        <v>2063</v>
      </c>
      <c r="E75" s="39">
        <v>1</v>
      </c>
      <c r="F75" s="40">
        <v>9</v>
      </c>
      <c r="G75" s="39">
        <v>0</v>
      </c>
      <c r="H75" s="40">
        <v>0</v>
      </c>
      <c r="I75" s="40">
        <v>9</v>
      </c>
      <c r="J75" s="37">
        <f t="shared" si="4"/>
        <v>1</v>
      </c>
      <c r="K75" s="37" t="s">
        <v>1434</v>
      </c>
      <c r="L75" s="37">
        <f t="shared" si="5"/>
        <v>1</v>
      </c>
      <c r="M75" s="37" t="s">
        <v>1434</v>
      </c>
      <c r="N75" s="37">
        <f t="shared" si="6"/>
        <v>1</v>
      </c>
      <c r="O75" s="37" t="s">
        <v>1434</v>
      </c>
      <c r="P75" s="37">
        <f t="shared" si="7"/>
        <v>1</v>
      </c>
      <c r="Q75" s="37" t="s">
        <v>1434</v>
      </c>
    </row>
    <row r="76" spans="1:17" s="41" customFormat="1" ht="114.75" x14ac:dyDescent="0.2">
      <c r="A76" s="42" t="s">
        <v>1939</v>
      </c>
      <c r="B76" s="42" t="s">
        <v>2064</v>
      </c>
      <c r="C76" s="37" t="s">
        <v>1</v>
      </c>
      <c r="D76" s="38" t="s">
        <v>2065</v>
      </c>
      <c r="E76" s="39">
        <v>1</v>
      </c>
      <c r="F76" s="40">
        <v>9</v>
      </c>
      <c r="G76" s="39">
        <v>0</v>
      </c>
      <c r="H76" s="40">
        <v>0</v>
      </c>
      <c r="I76" s="40">
        <v>9</v>
      </c>
      <c r="J76" s="37">
        <f t="shared" si="4"/>
        <v>1</v>
      </c>
      <c r="K76" s="37" t="s">
        <v>1434</v>
      </c>
      <c r="L76" s="37">
        <f t="shared" si="5"/>
        <v>1</v>
      </c>
      <c r="M76" s="37" t="s">
        <v>1434</v>
      </c>
      <c r="N76" s="37">
        <f t="shared" si="6"/>
        <v>1</v>
      </c>
      <c r="O76" s="37" t="s">
        <v>1434</v>
      </c>
      <c r="P76" s="37">
        <f t="shared" si="7"/>
        <v>1</v>
      </c>
      <c r="Q76" s="37" t="s">
        <v>1434</v>
      </c>
    </row>
    <row r="77" spans="1:17" s="41" customFormat="1" ht="33" customHeight="1" x14ac:dyDescent="0.2">
      <c r="A77" s="42" t="s">
        <v>1940</v>
      </c>
      <c r="B77" s="42" t="s">
        <v>2066</v>
      </c>
      <c r="C77" s="37" t="s">
        <v>1</v>
      </c>
      <c r="D77" s="38" t="s">
        <v>2067</v>
      </c>
      <c r="E77" s="39">
        <v>1</v>
      </c>
      <c r="F77" s="40">
        <v>9</v>
      </c>
      <c r="G77" s="39">
        <v>0</v>
      </c>
      <c r="H77" s="40">
        <v>0</v>
      </c>
      <c r="I77" s="40">
        <v>9</v>
      </c>
      <c r="J77" s="37">
        <f t="shared" si="4"/>
        <v>1</v>
      </c>
      <c r="K77" s="37" t="s">
        <v>1434</v>
      </c>
      <c r="L77" s="37">
        <f t="shared" si="5"/>
        <v>1</v>
      </c>
      <c r="M77" s="37" t="s">
        <v>1434</v>
      </c>
      <c r="N77" s="37">
        <f t="shared" si="6"/>
        <v>1</v>
      </c>
      <c r="O77" s="37" t="s">
        <v>1434</v>
      </c>
      <c r="P77" s="37">
        <f t="shared" si="7"/>
        <v>1</v>
      </c>
      <c r="Q77" s="37" t="s">
        <v>1434</v>
      </c>
    </row>
    <row r="78" spans="1:17" s="41" customFormat="1" ht="89.25" x14ac:dyDescent="0.2">
      <c r="A78" s="42" t="s">
        <v>1940</v>
      </c>
      <c r="B78" s="42" t="s">
        <v>2066</v>
      </c>
      <c r="C78" s="37" t="s">
        <v>1</v>
      </c>
      <c r="D78" s="38" t="s">
        <v>2068</v>
      </c>
      <c r="E78" s="39">
        <v>1</v>
      </c>
      <c r="F78" s="40">
        <v>9</v>
      </c>
      <c r="G78" s="39">
        <v>0</v>
      </c>
      <c r="H78" s="40">
        <v>0</v>
      </c>
      <c r="I78" s="40">
        <v>9</v>
      </c>
      <c r="J78" s="37">
        <f t="shared" si="4"/>
        <v>1</v>
      </c>
      <c r="K78" s="37" t="s">
        <v>1434</v>
      </c>
      <c r="L78" s="37">
        <f t="shared" si="5"/>
        <v>1</v>
      </c>
      <c r="M78" s="37" t="s">
        <v>1434</v>
      </c>
      <c r="N78" s="37">
        <f t="shared" si="6"/>
        <v>1</v>
      </c>
      <c r="O78" s="37" t="s">
        <v>1434</v>
      </c>
      <c r="P78" s="37">
        <f t="shared" si="7"/>
        <v>1</v>
      </c>
      <c r="Q78" s="37" t="s">
        <v>1434</v>
      </c>
    </row>
    <row r="79" spans="1:17" s="41" customFormat="1" ht="89.25" x14ac:dyDescent="0.2">
      <c r="A79" s="42" t="s">
        <v>1940</v>
      </c>
      <c r="B79" s="42" t="s">
        <v>2066</v>
      </c>
      <c r="C79" s="37" t="s">
        <v>1</v>
      </c>
      <c r="D79" s="38" t="s">
        <v>2069</v>
      </c>
      <c r="E79" s="39">
        <v>1</v>
      </c>
      <c r="F79" s="40">
        <v>8</v>
      </c>
      <c r="G79" s="39">
        <v>0</v>
      </c>
      <c r="H79" s="40">
        <v>0</v>
      </c>
      <c r="I79" s="40">
        <v>8</v>
      </c>
      <c r="J79" s="37">
        <f t="shared" si="4"/>
        <v>1</v>
      </c>
      <c r="K79" s="37" t="s">
        <v>1434</v>
      </c>
      <c r="L79" s="37">
        <f t="shared" si="5"/>
        <v>1</v>
      </c>
      <c r="M79" s="37" t="s">
        <v>1434</v>
      </c>
      <c r="N79" s="37">
        <f t="shared" si="6"/>
        <v>1</v>
      </c>
      <c r="O79" s="37" t="s">
        <v>1434</v>
      </c>
      <c r="P79" s="37">
        <f t="shared" si="7"/>
        <v>1</v>
      </c>
      <c r="Q79" s="37" t="s">
        <v>1434</v>
      </c>
    </row>
    <row r="80" spans="1:17" s="41" customFormat="1" ht="89.25" x14ac:dyDescent="0.2">
      <c r="A80" s="42" t="s">
        <v>1940</v>
      </c>
      <c r="B80" s="36" t="s">
        <v>2070</v>
      </c>
      <c r="C80" s="37" t="s">
        <v>1</v>
      </c>
      <c r="D80" s="38" t="s">
        <v>2071</v>
      </c>
      <c r="E80" s="39">
        <v>1</v>
      </c>
      <c r="F80" s="40">
        <v>9</v>
      </c>
      <c r="G80" s="39">
        <v>0</v>
      </c>
      <c r="H80" s="40">
        <v>0</v>
      </c>
      <c r="I80" s="40">
        <v>9</v>
      </c>
      <c r="J80" s="37">
        <f t="shared" si="4"/>
        <v>1</v>
      </c>
      <c r="K80" s="37" t="s">
        <v>1434</v>
      </c>
      <c r="L80" s="37">
        <f t="shared" si="5"/>
        <v>1</v>
      </c>
      <c r="M80" s="37" t="s">
        <v>1434</v>
      </c>
      <c r="N80" s="37">
        <f t="shared" si="6"/>
        <v>1</v>
      </c>
      <c r="O80" s="37" t="s">
        <v>1434</v>
      </c>
      <c r="P80" s="37">
        <f t="shared" si="7"/>
        <v>1</v>
      </c>
      <c r="Q80" s="37" t="s">
        <v>1434</v>
      </c>
    </row>
    <row r="81" spans="1:17" s="41" customFormat="1" ht="89.25" x14ac:dyDescent="0.2">
      <c r="A81" s="42" t="s">
        <v>1940</v>
      </c>
      <c r="B81" s="36" t="s">
        <v>2070</v>
      </c>
      <c r="C81" s="37" t="s">
        <v>1</v>
      </c>
      <c r="D81" s="38" t="s">
        <v>2072</v>
      </c>
      <c r="E81" s="39">
        <v>1</v>
      </c>
      <c r="F81" s="40">
        <v>9</v>
      </c>
      <c r="G81" s="39">
        <v>0</v>
      </c>
      <c r="H81" s="40">
        <v>0</v>
      </c>
      <c r="I81" s="40">
        <v>9</v>
      </c>
      <c r="J81" s="37">
        <f t="shared" si="4"/>
        <v>1</v>
      </c>
      <c r="K81" s="37" t="s">
        <v>1434</v>
      </c>
      <c r="L81" s="37">
        <f t="shared" si="5"/>
        <v>1</v>
      </c>
      <c r="M81" s="37" t="s">
        <v>1434</v>
      </c>
      <c r="N81" s="37">
        <f t="shared" si="6"/>
        <v>1</v>
      </c>
      <c r="O81" s="37" t="s">
        <v>1434</v>
      </c>
      <c r="P81" s="37">
        <f t="shared" si="7"/>
        <v>1</v>
      </c>
      <c r="Q81" s="37" t="s">
        <v>1434</v>
      </c>
    </row>
    <row r="82" spans="1:17" s="41" customFormat="1" ht="89.25" x14ac:dyDescent="0.2">
      <c r="A82" s="42" t="s">
        <v>1940</v>
      </c>
      <c r="B82" s="36" t="s">
        <v>2073</v>
      </c>
      <c r="C82" s="37" t="s">
        <v>1</v>
      </c>
      <c r="D82" s="38" t="s">
        <v>2074</v>
      </c>
      <c r="E82" s="39">
        <v>1</v>
      </c>
      <c r="F82" s="40">
        <v>9</v>
      </c>
      <c r="G82" s="39">
        <v>0</v>
      </c>
      <c r="H82" s="40">
        <v>0</v>
      </c>
      <c r="I82" s="40">
        <v>9</v>
      </c>
      <c r="J82" s="37">
        <f t="shared" si="4"/>
        <v>1</v>
      </c>
      <c r="K82" s="37" t="s">
        <v>1434</v>
      </c>
      <c r="L82" s="37">
        <f t="shared" si="5"/>
        <v>1</v>
      </c>
      <c r="M82" s="37" t="s">
        <v>1434</v>
      </c>
      <c r="N82" s="37">
        <f t="shared" si="6"/>
        <v>1</v>
      </c>
      <c r="O82" s="37" t="s">
        <v>1434</v>
      </c>
      <c r="P82" s="37">
        <f t="shared" si="7"/>
        <v>1</v>
      </c>
      <c r="Q82" s="37" t="s">
        <v>1434</v>
      </c>
    </row>
    <row r="83" spans="1:17" s="41" customFormat="1" ht="89.25" x14ac:dyDescent="0.2">
      <c r="A83" s="42" t="s">
        <v>1940</v>
      </c>
      <c r="B83" s="36" t="s">
        <v>2073</v>
      </c>
      <c r="C83" s="37" t="s">
        <v>1</v>
      </c>
      <c r="D83" s="38" t="s">
        <v>2075</v>
      </c>
      <c r="E83" s="39">
        <v>1</v>
      </c>
      <c r="F83" s="40">
        <v>9</v>
      </c>
      <c r="G83" s="39">
        <v>0</v>
      </c>
      <c r="H83" s="40">
        <v>0</v>
      </c>
      <c r="I83" s="40">
        <v>9</v>
      </c>
      <c r="J83" s="37">
        <f t="shared" si="4"/>
        <v>1</v>
      </c>
      <c r="K83" s="37" t="s">
        <v>1434</v>
      </c>
      <c r="L83" s="37">
        <f t="shared" si="5"/>
        <v>1</v>
      </c>
      <c r="M83" s="37" t="s">
        <v>1434</v>
      </c>
      <c r="N83" s="37">
        <f t="shared" si="6"/>
        <v>1</v>
      </c>
      <c r="O83" s="37" t="s">
        <v>1434</v>
      </c>
      <c r="P83" s="37">
        <f t="shared" si="7"/>
        <v>1</v>
      </c>
      <c r="Q83" s="37" t="s">
        <v>1434</v>
      </c>
    </row>
    <row r="84" spans="1:17" s="41" customFormat="1" ht="89.25" x14ac:dyDescent="0.2">
      <c r="A84" s="42" t="s">
        <v>1940</v>
      </c>
      <c r="B84" s="36" t="s">
        <v>2073</v>
      </c>
      <c r="C84" s="37" t="s">
        <v>1</v>
      </c>
      <c r="D84" s="38" t="s">
        <v>2076</v>
      </c>
      <c r="E84" s="39">
        <v>1</v>
      </c>
      <c r="F84" s="40">
        <v>9</v>
      </c>
      <c r="G84" s="39">
        <v>0</v>
      </c>
      <c r="H84" s="40">
        <v>0</v>
      </c>
      <c r="I84" s="40">
        <v>9</v>
      </c>
      <c r="J84" s="37">
        <f t="shared" si="4"/>
        <v>1</v>
      </c>
      <c r="K84" s="37" t="s">
        <v>1434</v>
      </c>
      <c r="L84" s="37">
        <f t="shared" si="5"/>
        <v>1</v>
      </c>
      <c r="M84" s="37" t="s">
        <v>1434</v>
      </c>
      <c r="N84" s="37">
        <f t="shared" si="6"/>
        <v>1</v>
      </c>
      <c r="O84" s="37" t="s">
        <v>1434</v>
      </c>
      <c r="P84" s="37">
        <f t="shared" si="7"/>
        <v>1</v>
      </c>
      <c r="Q84" s="37" t="s">
        <v>1434</v>
      </c>
    </row>
    <row r="85" spans="1:17" s="41" customFormat="1" ht="89.25" x14ac:dyDescent="0.2">
      <c r="A85" s="42" t="s">
        <v>1940</v>
      </c>
      <c r="B85" s="36" t="s">
        <v>2073</v>
      </c>
      <c r="C85" s="37" t="s">
        <v>1</v>
      </c>
      <c r="D85" s="38" t="s">
        <v>2077</v>
      </c>
      <c r="E85" s="39">
        <v>1</v>
      </c>
      <c r="F85" s="40">
        <v>9</v>
      </c>
      <c r="G85" s="39">
        <v>0</v>
      </c>
      <c r="H85" s="40">
        <v>0</v>
      </c>
      <c r="I85" s="40">
        <v>9</v>
      </c>
      <c r="J85" s="37">
        <f t="shared" si="4"/>
        <v>1</v>
      </c>
      <c r="K85" s="37" t="s">
        <v>1434</v>
      </c>
      <c r="L85" s="37">
        <f t="shared" si="5"/>
        <v>1</v>
      </c>
      <c r="M85" s="37" t="s">
        <v>1434</v>
      </c>
      <c r="N85" s="37">
        <f t="shared" si="6"/>
        <v>1</v>
      </c>
      <c r="O85" s="37" t="s">
        <v>1434</v>
      </c>
      <c r="P85" s="37">
        <f t="shared" si="7"/>
        <v>1</v>
      </c>
      <c r="Q85" s="37" t="s">
        <v>1434</v>
      </c>
    </row>
    <row r="86" spans="1:17" s="41" customFormat="1" ht="89.25" x14ac:dyDescent="0.2">
      <c r="A86" s="42" t="s">
        <v>1940</v>
      </c>
      <c r="B86" s="36" t="s">
        <v>2078</v>
      </c>
      <c r="C86" s="37" t="s">
        <v>1</v>
      </c>
      <c r="D86" s="38" t="s">
        <v>2079</v>
      </c>
      <c r="E86" s="39">
        <v>1</v>
      </c>
      <c r="F86" s="40">
        <v>9</v>
      </c>
      <c r="G86" s="39">
        <v>0</v>
      </c>
      <c r="H86" s="40">
        <v>0</v>
      </c>
      <c r="I86" s="40">
        <v>9</v>
      </c>
      <c r="J86" s="37">
        <f t="shared" si="4"/>
        <v>1</v>
      </c>
      <c r="K86" s="37" t="s">
        <v>1434</v>
      </c>
      <c r="L86" s="37">
        <f t="shared" si="5"/>
        <v>1</v>
      </c>
      <c r="M86" s="37" t="s">
        <v>1434</v>
      </c>
      <c r="N86" s="37">
        <f t="shared" si="6"/>
        <v>1</v>
      </c>
      <c r="O86" s="37" t="s">
        <v>1434</v>
      </c>
      <c r="P86" s="37">
        <f t="shared" si="7"/>
        <v>1</v>
      </c>
      <c r="Q86" s="37" t="s">
        <v>1434</v>
      </c>
    </row>
    <row r="87" spans="1:17" s="41" customFormat="1" ht="89.25" x14ac:dyDescent="0.2">
      <c r="A87" s="42" t="s">
        <v>1940</v>
      </c>
      <c r="B87" s="36" t="s">
        <v>2078</v>
      </c>
      <c r="C87" s="37" t="s">
        <v>1</v>
      </c>
      <c r="D87" s="38" t="s">
        <v>2080</v>
      </c>
      <c r="E87" s="39">
        <v>1</v>
      </c>
      <c r="F87" s="40">
        <v>9</v>
      </c>
      <c r="G87" s="39">
        <v>0</v>
      </c>
      <c r="H87" s="40">
        <v>0</v>
      </c>
      <c r="I87" s="40">
        <v>9</v>
      </c>
      <c r="J87" s="37">
        <f t="shared" si="4"/>
        <v>1</v>
      </c>
      <c r="K87" s="37" t="s">
        <v>1434</v>
      </c>
      <c r="L87" s="37">
        <f t="shared" si="5"/>
        <v>1</v>
      </c>
      <c r="M87" s="37" t="s">
        <v>1434</v>
      </c>
      <c r="N87" s="37">
        <f t="shared" si="6"/>
        <v>1</v>
      </c>
      <c r="O87" s="37" t="s">
        <v>1434</v>
      </c>
      <c r="P87" s="37">
        <f t="shared" si="7"/>
        <v>1</v>
      </c>
      <c r="Q87" s="37" t="s">
        <v>1434</v>
      </c>
    </row>
    <row r="88" spans="1:17" s="41" customFormat="1" ht="89.25" x14ac:dyDescent="0.2">
      <c r="A88" s="42" t="s">
        <v>1940</v>
      </c>
      <c r="B88" s="36" t="s">
        <v>2081</v>
      </c>
      <c r="C88" s="37" t="s">
        <v>1</v>
      </c>
      <c r="D88" s="38" t="s">
        <v>2082</v>
      </c>
      <c r="E88" s="39">
        <v>1</v>
      </c>
      <c r="F88" s="40">
        <v>9</v>
      </c>
      <c r="G88" s="39">
        <v>0</v>
      </c>
      <c r="H88" s="40">
        <v>0</v>
      </c>
      <c r="I88" s="40">
        <v>9</v>
      </c>
      <c r="J88" s="37">
        <f t="shared" si="4"/>
        <v>1</v>
      </c>
      <c r="K88" s="37" t="s">
        <v>1434</v>
      </c>
      <c r="L88" s="37">
        <f t="shared" si="5"/>
        <v>1</v>
      </c>
      <c r="M88" s="37" t="s">
        <v>1434</v>
      </c>
      <c r="N88" s="37">
        <f t="shared" si="6"/>
        <v>1</v>
      </c>
      <c r="O88" s="37" t="s">
        <v>1434</v>
      </c>
      <c r="P88" s="37">
        <f t="shared" si="7"/>
        <v>1</v>
      </c>
      <c r="Q88" s="37" t="s">
        <v>1434</v>
      </c>
    </row>
    <row r="89" spans="1:17" s="41" customFormat="1" ht="89.25" x14ac:dyDescent="0.2">
      <c r="A89" s="42" t="s">
        <v>1940</v>
      </c>
      <c r="B89" s="36" t="s">
        <v>2081</v>
      </c>
      <c r="C89" s="37" t="s">
        <v>1</v>
      </c>
      <c r="D89" s="38" t="s">
        <v>2083</v>
      </c>
      <c r="E89" s="39">
        <v>1</v>
      </c>
      <c r="F89" s="40">
        <v>9</v>
      </c>
      <c r="G89" s="39">
        <v>0</v>
      </c>
      <c r="H89" s="40">
        <v>0</v>
      </c>
      <c r="I89" s="40">
        <v>9</v>
      </c>
      <c r="J89" s="37">
        <f t="shared" si="4"/>
        <v>1</v>
      </c>
      <c r="K89" s="37" t="s">
        <v>1434</v>
      </c>
      <c r="L89" s="37">
        <f t="shared" si="5"/>
        <v>1</v>
      </c>
      <c r="M89" s="37" t="s">
        <v>1434</v>
      </c>
      <c r="N89" s="37">
        <f t="shared" si="6"/>
        <v>1</v>
      </c>
      <c r="O89" s="37" t="s">
        <v>1434</v>
      </c>
      <c r="P89" s="37">
        <f t="shared" si="7"/>
        <v>1</v>
      </c>
      <c r="Q89" s="37" t="s">
        <v>1434</v>
      </c>
    </row>
    <row r="90" spans="1:17" s="41" customFormat="1" ht="51" x14ac:dyDescent="0.2">
      <c r="A90" s="36" t="s">
        <v>1942</v>
      </c>
      <c r="B90" s="36" t="s">
        <v>2090</v>
      </c>
      <c r="C90" s="37" t="s">
        <v>1</v>
      </c>
      <c r="D90" s="38" t="s">
        <v>2091</v>
      </c>
      <c r="E90" s="39">
        <v>1</v>
      </c>
      <c r="F90" s="40">
        <v>14</v>
      </c>
      <c r="G90" s="39">
        <v>0</v>
      </c>
      <c r="H90" s="40">
        <v>0</v>
      </c>
      <c r="I90" s="40">
        <v>14</v>
      </c>
      <c r="J90" s="37">
        <f t="shared" si="4"/>
        <v>1</v>
      </c>
      <c r="K90" s="37" t="s">
        <v>1434</v>
      </c>
      <c r="L90" s="37">
        <f t="shared" si="5"/>
        <v>1</v>
      </c>
      <c r="M90" s="37" t="s">
        <v>1434</v>
      </c>
      <c r="N90" s="37">
        <f t="shared" si="6"/>
        <v>1</v>
      </c>
      <c r="O90" s="37" t="s">
        <v>1434</v>
      </c>
      <c r="P90" s="37">
        <f t="shared" si="7"/>
        <v>1</v>
      </c>
      <c r="Q90" s="37" t="s">
        <v>1434</v>
      </c>
    </row>
    <row r="91" spans="1:17" s="41" customFormat="1" ht="89.25" x14ac:dyDescent="0.2">
      <c r="A91" s="36" t="s">
        <v>1942</v>
      </c>
      <c r="B91" s="36" t="s">
        <v>2090</v>
      </c>
      <c r="C91" s="37" t="s">
        <v>1</v>
      </c>
      <c r="D91" s="38" t="s">
        <v>2092</v>
      </c>
      <c r="E91" s="39">
        <v>0.92859999999999998</v>
      </c>
      <c r="F91" s="40">
        <v>13</v>
      </c>
      <c r="G91" s="39">
        <v>7.1400000000000005E-2</v>
      </c>
      <c r="H91" s="40">
        <v>1</v>
      </c>
      <c r="I91" s="40">
        <v>14</v>
      </c>
      <c r="J91" s="37">
        <f t="shared" si="4"/>
        <v>1</v>
      </c>
      <c r="K91" s="37" t="s">
        <v>1434</v>
      </c>
      <c r="L91" s="37">
        <f t="shared" si="5"/>
        <v>1</v>
      </c>
      <c r="M91" s="37" t="s">
        <v>1434</v>
      </c>
      <c r="N91" s="37">
        <f t="shared" si="6"/>
        <v>1</v>
      </c>
      <c r="O91" s="37" t="s">
        <v>1434</v>
      </c>
      <c r="P91" s="37">
        <f t="shared" si="7"/>
        <v>0</v>
      </c>
      <c r="Q91" s="44" t="s">
        <v>1434</v>
      </c>
    </row>
    <row r="92" spans="1:17" s="41" customFormat="1" ht="51" x14ac:dyDescent="0.2">
      <c r="A92" s="36" t="s">
        <v>1942</v>
      </c>
      <c r="B92" s="36" t="s">
        <v>2093</v>
      </c>
      <c r="C92" s="37" t="s">
        <v>1</v>
      </c>
      <c r="D92" s="38" t="s">
        <v>2094</v>
      </c>
      <c r="E92" s="39">
        <v>0.92310000000000003</v>
      </c>
      <c r="F92" s="40">
        <v>12</v>
      </c>
      <c r="G92" s="39">
        <v>7.6899999999999996E-2</v>
      </c>
      <c r="H92" s="40">
        <v>1</v>
      </c>
      <c r="I92" s="40">
        <v>13</v>
      </c>
      <c r="J92" s="37">
        <f t="shared" si="4"/>
        <v>1</v>
      </c>
      <c r="K92" s="37" t="s">
        <v>1434</v>
      </c>
      <c r="L92" s="37">
        <f t="shared" si="5"/>
        <v>1</v>
      </c>
      <c r="M92" s="37" t="s">
        <v>1434</v>
      </c>
      <c r="N92" s="37">
        <f t="shared" si="6"/>
        <v>1</v>
      </c>
      <c r="O92" s="37" t="s">
        <v>1434</v>
      </c>
      <c r="P92" s="37">
        <f t="shared" si="7"/>
        <v>0</v>
      </c>
      <c r="Q92" s="44" t="s">
        <v>1434</v>
      </c>
    </row>
    <row r="93" spans="1:17" s="41" customFormat="1" ht="63.75" x14ac:dyDescent="0.2">
      <c r="A93" s="36" t="s">
        <v>1942</v>
      </c>
      <c r="B93" s="36" t="s">
        <v>2093</v>
      </c>
      <c r="C93" s="37" t="s">
        <v>1</v>
      </c>
      <c r="D93" s="38" t="s">
        <v>2095</v>
      </c>
      <c r="E93" s="39">
        <v>0.92310000000000003</v>
      </c>
      <c r="F93" s="40">
        <v>12</v>
      </c>
      <c r="G93" s="39">
        <v>7.6899999999999996E-2</v>
      </c>
      <c r="H93" s="40">
        <v>1</v>
      </c>
      <c r="I93" s="40">
        <v>13</v>
      </c>
      <c r="J93" s="37">
        <f t="shared" si="4"/>
        <v>1</v>
      </c>
      <c r="K93" s="37" t="s">
        <v>1434</v>
      </c>
      <c r="L93" s="37">
        <f t="shared" si="5"/>
        <v>1</v>
      </c>
      <c r="M93" s="37" t="s">
        <v>1434</v>
      </c>
      <c r="N93" s="37">
        <f t="shared" si="6"/>
        <v>1</v>
      </c>
      <c r="O93" s="37" t="s">
        <v>1434</v>
      </c>
      <c r="P93" s="37">
        <f t="shared" si="7"/>
        <v>0</v>
      </c>
      <c r="Q93" s="44" t="s">
        <v>1434</v>
      </c>
    </row>
    <row r="94" spans="1:17" s="41" customFormat="1" ht="63.75" x14ac:dyDescent="0.2">
      <c r="A94" s="36" t="s">
        <v>1943</v>
      </c>
      <c r="B94" s="36" t="s">
        <v>2096</v>
      </c>
      <c r="C94" s="37" t="s">
        <v>1</v>
      </c>
      <c r="D94" s="38" t="s">
        <v>2097</v>
      </c>
      <c r="E94" s="39">
        <v>0.92310000000000003</v>
      </c>
      <c r="F94" s="40">
        <v>12</v>
      </c>
      <c r="G94" s="39">
        <v>7.6899999999999996E-2</v>
      </c>
      <c r="H94" s="40">
        <v>1</v>
      </c>
      <c r="I94" s="40">
        <v>13</v>
      </c>
      <c r="J94" s="37">
        <f t="shared" si="4"/>
        <v>1</v>
      </c>
      <c r="K94" s="37" t="s">
        <v>1434</v>
      </c>
      <c r="L94" s="37">
        <f t="shared" si="5"/>
        <v>1</v>
      </c>
      <c r="M94" s="37" t="s">
        <v>1434</v>
      </c>
      <c r="N94" s="37">
        <f t="shared" si="6"/>
        <v>1</v>
      </c>
      <c r="O94" s="37" t="s">
        <v>1434</v>
      </c>
      <c r="P94" s="37">
        <f t="shared" si="7"/>
        <v>0</v>
      </c>
      <c r="Q94" s="44" t="s">
        <v>1434</v>
      </c>
    </row>
    <row r="95" spans="1:17" s="41" customFormat="1" ht="14.1" customHeight="1" x14ac:dyDescent="0.2">
      <c r="A95" s="36" t="s">
        <v>1943</v>
      </c>
      <c r="B95" s="36" t="s">
        <v>2096</v>
      </c>
      <c r="C95" s="37" t="s">
        <v>1</v>
      </c>
      <c r="D95" s="38" t="s">
        <v>2098</v>
      </c>
      <c r="E95" s="39">
        <v>0.92310000000000003</v>
      </c>
      <c r="F95" s="40">
        <v>12</v>
      </c>
      <c r="G95" s="39">
        <v>7.6899999999999996E-2</v>
      </c>
      <c r="H95" s="40">
        <v>1</v>
      </c>
      <c r="I95" s="40">
        <v>13</v>
      </c>
      <c r="J95" s="37">
        <f t="shared" si="4"/>
        <v>1</v>
      </c>
      <c r="K95" s="37" t="s">
        <v>1434</v>
      </c>
      <c r="L95" s="37">
        <f t="shared" si="5"/>
        <v>1</v>
      </c>
      <c r="M95" s="37" t="s">
        <v>1434</v>
      </c>
      <c r="N95" s="37">
        <f t="shared" si="6"/>
        <v>1</v>
      </c>
      <c r="O95" s="37" t="s">
        <v>1434</v>
      </c>
      <c r="P95" s="37">
        <f t="shared" si="7"/>
        <v>0</v>
      </c>
      <c r="Q95" s="44" t="s">
        <v>1434</v>
      </c>
    </row>
    <row r="96" spans="1:17" s="41" customFormat="1" ht="63.75" x14ac:dyDescent="0.2">
      <c r="A96" s="36" t="s">
        <v>1943</v>
      </c>
      <c r="B96" s="36" t="s">
        <v>2096</v>
      </c>
      <c r="C96" s="37" t="s">
        <v>1</v>
      </c>
      <c r="D96" s="43" t="s">
        <v>2099</v>
      </c>
      <c r="E96" s="39">
        <v>0.92310000000000003</v>
      </c>
      <c r="F96" s="40">
        <v>12</v>
      </c>
      <c r="G96" s="39">
        <v>7.6899999999999996E-2</v>
      </c>
      <c r="H96" s="40">
        <v>1</v>
      </c>
      <c r="I96" s="40">
        <v>13</v>
      </c>
      <c r="J96" s="37">
        <f t="shared" si="4"/>
        <v>1</v>
      </c>
      <c r="K96" s="37" t="s">
        <v>1434</v>
      </c>
      <c r="L96" s="37">
        <f t="shared" si="5"/>
        <v>1</v>
      </c>
      <c r="M96" s="37" t="s">
        <v>1434</v>
      </c>
      <c r="N96" s="37">
        <f t="shared" si="6"/>
        <v>1</v>
      </c>
      <c r="O96" s="37" t="s">
        <v>1434</v>
      </c>
      <c r="P96" s="37">
        <f t="shared" si="7"/>
        <v>0</v>
      </c>
      <c r="Q96" s="44" t="s">
        <v>1434</v>
      </c>
    </row>
    <row r="97" spans="1:19" s="41" customFormat="1" ht="153" x14ac:dyDescent="0.2">
      <c r="A97" s="36" t="s">
        <v>1944</v>
      </c>
      <c r="B97" s="42" t="s">
        <v>2100</v>
      </c>
      <c r="C97" s="37" t="s">
        <v>1</v>
      </c>
      <c r="D97" s="38" t="s">
        <v>2101</v>
      </c>
      <c r="E97" s="39">
        <v>0.92310000000000003</v>
      </c>
      <c r="F97" s="40">
        <v>12</v>
      </c>
      <c r="G97" s="39">
        <v>7.6899999999999996E-2</v>
      </c>
      <c r="H97" s="40">
        <v>1</v>
      </c>
      <c r="I97" s="40">
        <v>13</v>
      </c>
      <c r="J97" s="37">
        <f t="shared" si="4"/>
        <v>1</v>
      </c>
      <c r="K97" s="37" t="s">
        <v>1434</v>
      </c>
      <c r="L97" s="37">
        <f t="shared" si="5"/>
        <v>1</v>
      </c>
      <c r="M97" s="37" t="s">
        <v>1434</v>
      </c>
      <c r="N97" s="37">
        <f t="shared" si="6"/>
        <v>1</v>
      </c>
      <c r="O97" s="37" t="s">
        <v>1434</v>
      </c>
      <c r="P97" s="37">
        <f t="shared" si="7"/>
        <v>0</v>
      </c>
      <c r="Q97" s="44" t="s">
        <v>1434</v>
      </c>
    </row>
    <row r="98" spans="1:19" s="41" customFormat="1" ht="38.25" x14ac:dyDescent="0.2">
      <c r="A98" s="36" t="s">
        <v>1945</v>
      </c>
      <c r="B98" s="36" t="s">
        <v>2102</v>
      </c>
      <c r="C98" s="37" t="s">
        <v>1</v>
      </c>
      <c r="D98" s="38" t="s">
        <v>2103</v>
      </c>
      <c r="E98" s="39">
        <v>1</v>
      </c>
      <c r="F98" s="40">
        <v>13</v>
      </c>
      <c r="G98" s="39">
        <v>0</v>
      </c>
      <c r="H98" s="40">
        <v>0</v>
      </c>
      <c r="I98" s="40">
        <v>13</v>
      </c>
      <c r="J98" s="37">
        <f t="shared" si="4"/>
        <v>1</v>
      </c>
      <c r="K98" s="37" t="s">
        <v>1434</v>
      </c>
      <c r="L98" s="37">
        <f t="shared" si="5"/>
        <v>1</v>
      </c>
      <c r="M98" s="37" t="s">
        <v>1434</v>
      </c>
      <c r="N98" s="37">
        <f t="shared" si="6"/>
        <v>1</v>
      </c>
      <c r="O98" s="37" t="s">
        <v>1434</v>
      </c>
      <c r="P98" s="37">
        <f t="shared" si="7"/>
        <v>1</v>
      </c>
      <c r="Q98" s="37" t="s">
        <v>1434</v>
      </c>
    </row>
    <row r="99" spans="1:19" s="41" customFormat="1" ht="102" x14ac:dyDescent="0.2">
      <c r="A99" s="36" t="s">
        <v>1945</v>
      </c>
      <c r="B99" s="36" t="s">
        <v>2104</v>
      </c>
      <c r="C99" s="37" t="s">
        <v>1</v>
      </c>
      <c r="D99" s="38" t="s">
        <v>2105</v>
      </c>
      <c r="E99" s="39">
        <v>0.92310000000000003</v>
      </c>
      <c r="F99" s="40">
        <v>12</v>
      </c>
      <c r="G99" s="39">
        <v>7.6899999999999996E-2</v>
      </c>
      <c r="H99" s="40">
        <v>1</v>
      </c>
      <c r="I99" s="40">
        <v>13</v>
      </c>
      <c r="J99" s="37">
        <f t="shared" si="4"/>
        <v>1</v>
      </c>
      <c r="K99" s="37" t="s">
        <v>1434</v>
      </c>
      <c r="L99" s="37">
        <f t="shared" si="5"/>
        <v>1</v>
      </c>
      <c r="M99" s="37" t="s">
        <v>1434</v>
      </c>
      <c r="N99" s="37">
        <f t="shared" si="6"/>
        <v>1</v>
      </c>
      <c r="O99" s="37" t="s">
        <v>1434</v>
      </c>
      <c r="P99" s="37">
        <f t="shared" si="7"/>
        <v>0</v>
      </c>
      <c r="Q99" s="44" t="s">
        <v>1434</v>
      </c>
    </row>
    <row r="100" spans="1:19" s="41" customFormat="1" ht="51" x14ac:dyDescent="0.2">
      <c r="A100" s="36" t="s">
        <v>1945</v>
      </c>
      <c r="B100" s="36" t="s">
        <v>2106</v>
      </c>
      <c r="C100" s="37" t="s">
        <v>1</v>
      </c>
      <c r="D100" s="38" t="s">
        <v>2107</v>
      </c>
      <c r="E100" s="39">
        <v>0.92310000000000003</v>
      </c>
      <c r="F100" s="40">
        <v>12</v>
      </c>
      <c r="G100" s="39">
        <v>7.6899999999999996E-2</v>
      </c>
      <c r="H100" s="40">
        <v>1</v>
      </c>
      <c r="I100" s="40">
        <v>13</v>
      </c>
      <c r="J100" s="37">
        <f t="shared" si="4"/>
        <v>1</v>
      </c>
      <c r="K100" s="37" t="s">
        <v>1434</v>
      </c>
      <c r="L100" s="37">
        <f t="shared" si="5"/>
        <v>1</v>
      </c>
      <c r="M100" s="37" t="s">
        <v>1434</v>
      </c>
      <c r="N100" s="37">
        <f t="shared" si="6"/>
        <v>1</v>
      </c>
      <c r="O100" s="37" t="s">
        <v>1434</v>
      </c>
      <c r="P100" s="37">
        <f t="shared" si="7"/>
        <v>0</v>
      </c>
      <c r="Q100" s="44" t="s">
        <v>1434</v>
      </c>
    </row>
    <row r="101" spans="1:19" s="54" customFormat="1" ht="25.5" x14ac:dyDescent="0.2">
      <c r="A101" s="49" t="s">
        <v>1932</v>
      </c>
      <c r="B101" s="49" t="s">
        <v>2108</v>
      </c>
      <c r="C101" s="50" t="s">
        <v>1</v>
      </c>
      <c r="D101" s="51" t="s">
        <v>2110</v>
      </c>
      <c r="E101" s="52">
        <v>1</v>
      </c>
      <c r="F101" s="53">
        <v>15</v>
      </c>
      <c r="G101" s="52">
        <v>0</v>
      </c>
      <c r="H101" s="53">
        <v>0</v>
      </c>
      <c r="I101" s="53">
        <v>15</v>
      </c>
      <c r="J101" s="50">
        <f t="shared" si="4"/>
        <v>1</v>
      </c>
      <c r="K101" s="50" t="s">
        <v>1434</v>
      </c>
      <c r="L101" s="50">
        <f t="shared" si="5"/>
        <v>1</v>
      </c>
      <c r="M101" s="50" t="s">
        <v>1434</v>
      </c>
      <c r="N101" s="50">
        <f t="shared" si="6"/>
        <v>1</v>
      </c>
      <c r="O101" s="50" t="s">
        <v>1434</v>
      </c>
      <c r="P101" s="50">
        <f t="shared" si="7"/>
        <v>1</v>
      </c>
      <c r="Q101" s="50" t="s">
        <v>1434</v>
      </c>
    </row>
    <row r="102" spans="1:19" s="54" customFormat="1" ht="51" x14ac:dyDescent="0.2">
      <c r="A102" s="49" t="s">
        <v>1932</v>
      </c>
      <c r="B102" s="49" t="s">
        <v>2108</v>
      </c>
      <c r="C102" s="50" t="s">
        <v>1</v>
      </c>
      <c r="D102" s="51" t="s">
        <v>2112</v>
      </c>
      <c r="E102" s="52">
        <v>1</v>
      </c>
      <c r="F102" s="53">
        <v>15</v>
      </c>
      <c r="G102" s="52">
        <v>0</v>
      </c>
      <c r="H102" s="53">
        <v>0</v>
      </c>
      <c r="I102" s="53">
        <v>15</v>
      </c>
      <c r="J102" s="50">
        <f t="shared" si="4"/>
        <v>1</v>
      </c>
      <c r="K102" s="50" t="s">
        <v>1434</v>
      </c>
      <c r="L102" s="50">
        <f t="shared" si="5"/>
        <v>1</v>
      </c>
      <c r="M102" s="50" t="s">
        <v>1434</v>
      </c>
      <c r="N102" s="50">
        <f t="shared" si="6"/>
        <v>1</v>
      </c>
      <c r="O102" s="50" t="s">
        <v>1434</v>
      </c>
      <c r="P102" s="50">
        <f t="shared" si="7"/>
        <v>1</v>
      </c>
      <c r="Q102" s="50" t="s">
        <v>1434</v>
      </c>
      <c r="S102" s="54" t="s">
        <v>2438</v>
      </c>
    </row>
    <row r="103" spans="1:19" s="54" customFormat="1" ht="89.25" x14ac:dyDescent="0.2">
      <c r="A103" s="49" t="s">
        <v>1932</v>
      </c>
      <c r="B103" s="49" t="s">
        <v>1958</v>
      </c>
      <c r="C103" s="50" t="s">
        <v>1</v>
      </c>
      <c r="D103" s="51" t="s">
        <v>2113</v>
      </c>
      <c r="E103" s="52">
        <v>0.93330000000000002</v>
      </c>
      <c r="F103" s="53">
        <v>14</v>
      </c>
      <c r="G103" s="52">
        <v>6.6699999999999995E-2</v>
      </c>
      <c r="H103" s="53">
        <v>1</v>
      </c>
      <c r="I103" s="53">
        <v>15</v>
      </c>
      <c r="J103" s="50">
        <f t="shared" si="4"/>
        <v>1</v>
      </c>
      <c r="K103" s="50" t="s">
        <v>1434</v>
      </c>
      <c r="L103" s="50">
        <f t="shared" si="5"/>
        <v>1</v>
      </c>
      <c r="M103" s="50" t="s">
        <v>1434</v>
      </c>
      <c r="N103" s="50">
        <f t="shared" si="6"/>
        <v>1</v>
      </c>
      <c r="O103" s="50" t="s">
        <v>1434</v>
      </c>
      <c r="P103" s="50">
        <f t="shared" si="7"/>
        <v>0</v>
      </c>
      <c r="Q103" s="44" t="s">
        <v>1434</v>
      </c>
    </row>
    <row r="104" spans="1:19" s="54" customFormat="1" ht="89.25" x14ac:dyDescent="0.2">
      <c r="A104" s="49" t="s">
        <v>1932</v>
      </c>
      <c r="B104" s="49" t="s">
        <v>1958</v>
      </c>
      <c r="C104" s="50" t="s">
        <v>1</v>
      </c>
      <c r="D104" s="51" t="s">
        <v>2116</v>
      </c>
      <c r="E104" s="52">
        <v>0.93330000000000002</v>
      </c>
      <c r="F104" s="53">
        <v>14</v>
      </c>
      <c r="G104" s="52">
        <v>6.6699999999999995E-2</v>
      </c>
      <c r="H104" s="53">
        <v>1</v>
      </c>
      <c r="I104" s="53">
        <v>15</v>
      </c>
      <c r="J104" s="50">
        <f t="shared" si="4"/>
        <v>1</v>
      </c>
      <c r="K104" s="50" t="s">
        <v>1434</v>
      </c>
      <c r="L104" s="50">
        <f t="shared" si="5"/>
        <v>1</v>
      </c>
      <c r="M104" s="50" t="s">
        <v>1434</v>
      </c>
      <c r="N104" s="50">
        <f t="shared" si="6"/>
        <v>1</v>
      </c>
      <c r="O104" s="50" t="s">
        <v>1434</v>
      </c>
      <c r="P104" s="50">
        <f t="shared" si="7"/>
        <v>0</v>
      </c>
      <c r="Q104" s="44" t="s">
        <v>1434</v>
      </c>
    </row>
    <row r="105" spans="1:19" s="54" customFormat="1" ht="89.25" x14ac:dyDescent="0.2">
      <c r="A105" s="49" t="s">
        <v>1932</v>
      </c>
      <c r="B105" s="49" t="s">
        <v>1958</v>
      </c>
      <c r="C105" s="50" t="s">
        <v>1</v>
      </c>
      <c r="D105" s="51" t="s">
        <v>2117</v>
      </c>
      <c r="E105" s="52">
        <v>0.93330000000000002</v>
      </c>
      <c r="F105" s="53">
        <v>14</v>
      </c>
      <c r="G105" s="52">
        <v>6.6699999999999995E-2</v>
      </c>
      <c r="H105" s="53">
        <v>1</v>
      </c>
      <c r="I105" s="53">
        <v>15</v>
      </c>
      <c r="J105" s="50">
        <f t="shared" si="4"/>
        <v>1</v>
      </c>
      <c r="K105" s="50" t="s">
        <v>1434</v>
      </c>
      <c r="L105" s="50">
        <f t="shared" si="5"/>
        <v>1</v>
      </c>
      <c r="M105" s="50" t="s">
        <v>1434</v>
      </c>
      <c r="N105" s="50">
        <f t="shared" si="6"/>
        <v>1</v>
      </c>
      <c r="O105" s="50" t="s">
        <v>1434</v>
      </c>
      <c r="P105" s="50">
        <f t="shared" si="7"/>
        <v>0</v>
      </c>
      <c r="Q105" s="44" t="s">
        <v>1434</v>
      </c>
    </row>
    <row r="106" spans="1:19" s="54" customFormat="1" ht="76.5" x14ac:dyDescent="0.2">
      <c r="A106" s="49" t="s">
        <v>1932</v>
      </c>
      <c r="B106" s="49" t="s">
        <v>2125</v>
      </c>
      <c r="C106" s="50" t="s">
        <v>1</v>
      </c>
      <c r="D106" s="51" t="s">
        <v>2126</v>
      </c>
      <c r="E106" s="52">
        <v>0.93330000000000002</v>
      </c>
      <c r="F106" s="53">
        <v>14</v>
      </c>
      <c r="G106" s="52">
        <v>6.6699999999999995E-2</v>
      </c>
      <c r="H106" s="53">
        <v>1</v>
      </c>
      <c r="I106" s="53">
        <v>15</v>
      </c>
      <c r="J106" s="50">
        <f t="shared" si="4"/>
        <v>1</v>
      </c>
      <c r="K106" s="50" t="s">
        <v>1434</v>
      </c>
      <c r="L106" s="50">
        <f t="shared" si="5"/>
        <v>1</v>
      </c>
      <c r="M106" s="50" t="s">
        <v>1434</v>
      </c>
      <c r="N106" s="50">
        <f t="shared" si="6"/>
        <v>1</v>
      </c>
      <c r="O106" s="50" t="s">
        <v>1434</v>
      </c>
      <c r="P106" s="50">
        <f t="shared" si="7"/>
        <v>0</v>
      </c>
      <c r="Q106" s="44" t="s">
        <v>1434</v>
      </c>
    </row>
    <row r="107" spans="1:19" s="54" customFormat="1" ht="102" x14ac:dyDescent="0.2">
      <c r="A107" s="49" t="s">
        <v>1933</v>
      </c>
      <c r="B107" s="55" t="s">
        <v>1963</v>
      </c>
      <c r="C107" s="50" t="s">
        <v>1</v>
      </c>
      <c r="D107" s="51" t="s">
        <v>2131</v>
      </c>
      <c r="E107" s="52">
        <v>0.9375</v>
      </c>
      <c r="F107" s="53">
        <v>15</v>
      </c>
      <c r="G107" s="52">
        <v>6.25E-2</v>
      </c>
      <c r="H107" s="53">
        <v>1</v>
      </c>
      <c r="I107" s="53">
        <v>16</v>
      </c>
      <c r="J107" s="50">
        <f t="shared" si="4"/>
        <v>1</v>
      </c>
      <c r="K107" s="50" t="s">
        <v>1434</v>
      </c>
      <c r="L107" s="50">
        <f t="shared" si="5"/>
        <v>1</v>
      </c>
      <c r="M107" s="50" t="s">
        <v>1434</v>
      </c>
      <c r="N107" s="50">
        <f t="shared" si="6"/>
        <v>1</v>
      </c>
      <c r="O107" s="50" t="s">
        <v>1434</v>
      </c>
      <c r="P107" s="50">
        <f t="shared" si="7"/>
        <v>0</v>
      </c>
      <c r="Q107" s="44" t="s">
        <v>1434</v>
      </c>
    </row>
    <row r="108" spans="1:19" s="54" customFormat="1" ht="114.75" x14ac:dyDescent="0.2">
      <c r="A108" s="49" t="s">
        <v>1933</v>
      </c>
      <c r="B108" s="55" t="s">
        <v>1968</v>
      </c>
      <c r="C108" s="50" t="s">
        <v>1</v>
      </c>
      <c r="D108" s="51" t="s">
        <v>1969</v>
      </c>
      <c r="E108" s="52">
        <v>1</v>
      </c>
      <c r="F108" s="53">
        <v>16</v>
      </c>
      <c r="G108" s="52">
        <v>0</v>
      </c>
      <c r="H108" s="53">
        <v>0</v>
      </c>
      <c r="I108" s="53">
        <v>16</v>
      </c>
      <c r="J108" s="50">
        <f t="shared" si="4"/>
        <v>1</v>
      </c>
      <c r="K108" s="50" t="s">
        <v>1434</v>
      </c>
      <c r="L108" s="50">
        <f t="shared" si="5"/>
        <v>1</v>
      </c>
      <c r="M108" s="50" t="s">
        <v>1434</v>
      </c>
      <c r="N108" s="50">
        <f t="shared" si="6"/>
        <v>1</v>
      </c>
      <c r="O108" s="50" t="s">
        <v>1434</v>
      </c>
      <c r="P108" s="50">
        <f t="shared" si="7"/>
        <v>1</v>
      </c>
      <c r="Q108" s="50" t="s">
        <v>1434</v>
      </c>
    </row>
    <row r="109" spans="1:19" s="54" customFormat="1" ht="89.25" x14ac:dyDescent="0.2">
      <c r="A109" s="49" t="s">
        <v>1933</v>
      </c>
      <c r="B109" s="55" t="s">
        <v>1970</v>
      </c>
      <c r="C109" s="50" t="s">
        <v>1</v>
      </c>
      <c r="D109" s="51" t="s">
        <v>2135</v>
      </c>
      <c r="E109" s="52">
        <v>0.9375</v>
      </c>
      <c r="F109" s="53">
        <v>15</v>
      </c>
      <c r="G109" s="52">
        <v>6.25E-2</v>
      </c>
      <c r="H109" s="53">
        <v>1</v>
      </c>
      <c r="I109" s="53">
        <v>16</v>
      </c>
      <c r="J109" s="50">
        <f t="shared" si="4"/>
        <v>1</v>
      </c>
      <c r="K109" s="50" t="s">
        <v>1434</v>
      </c>
      <c r="L109" s="50">
        <f t="shared" si="5"/>
        <v>1</v>
      </c>
      <c r="M109" s="50" t="s">
        <v>1434</v>
      </c>
      <c r="N109" s="50">
        <f t="shared" si="6"/>
        <v>1</v>
      </c>
      <c r="O109" s="50" t="s">
        <v>1434</v>
      </c>
      <c r="P109" s="50">
        <f t="shared" si="7"/>
        <v>0</v>
      </c>
      <c r="Q109" s="44" t="s">
        <v>1434</v>
      </c>
    </row>
    <row r="110" spans="1:19" s="54" customFormat="1" ht="51" x14ac:dyDescent="0.2">
      <c r="A110" s="49" t="s">
        <v>1933</v>
      </c>
      <c r="B110" s="55" t="s">
        <v>1972</v>
      </c>
      <c r="C110" s="50" t="s">
        <v>1</v>
      </c>
      <c r="D110" s="51" t="s">
        <v>2136</v>
      </c>
      <c r="E110" s="52">
        <v>1</v>
      </c>
      <c r="F110" s="53">
        <v>16</v>
      </c>
      <c r="G110" s="52">
        <v>0</v>
      </c>
      <c r="H110" s="53">
        <v>0</v>
      </c>
      <c r="I110" s="53">
        <v>16</v>
      </c>
      <c r="J110" s="50">
        <f t="shared" si="4"/>
        <v>1</v>
      </c>
      <c r="K110" s="50" t="s">
        <v>1434</v>
      </c>
      <c r="L110" s="50">
        <f t="shared" si="5"/>
        <v>1</v>
      </c>
      <c r="M110" s="50" t="s">
        <v>1434</v>
      </c>
      <c r="N110" s="50">
        <f t="shared" si="6"/>
        <v>1</v>
      </c>
      <c r="O110" s="50" t="s">
        <v>1434</v>
      </c>
      <c r="P110" s="50">
        <f t="shared" si="7"/>
        <v>1</v>
      </c>
      <c r="Q110" s="50" t="s">
        <v>1434</v>
      </c>
    </row>
    <row r="111" spans="1:19" s="54" customFormat="1" ht="89.25" x14ac:dyDescent="0.2">
      <c r="A111" s="49" t="s">
        <v>1933</v>
      </c>
      <c r="B111" s="55" t="s">
        <v>1974</v>
      </c>
      <c r="C111" s="50" t="s">
        <v>1</v>
      </c>
      <c r="D111" s="51" t="s">
        <v>2139</v>
      </c>
      <c r="E111" s="52">
        <v>0.9375</v>
      </c>
      <c r="F111" s="53">
        <v>15</v>
      </c>
      <c r="G111" s="52">
        <v>6.25E-2</v>
      </c>
      <c r="H111" s="53">
        <v>1</v>
      </c>
      <c r="I111" s="53">
        <v>16</v>
      </c>
      <c r="J111" s="50">
        <f t="shared" si="4"/>
        <v>1</v>
      </c>
      <c r="K111" s="50" t="s">
        <v>1434</v>
      </c>
      <c r="L111" s="50">
        <f t="shared" si="5"/>
        <v>1</v>
      </c>
      <c r="M111" s="50" t="s">
        <v>1434</v>
      </c>
      <c r="N111" s="50">
        <f t="shared" si="6"/>
        <v>1</v>
      </c>
      <c r="O111" s="50" t="s">
        <v>1434</v>
      </c>
      <c r="P111" s="50">
        <f t="shared" si="7"/>
        <v>0</v>
      </c>
      <c r="Q111" s="44" t="s">
        <v>1434</v>
      </c>
    </row>
    <row r="112" spans="1:19" s="54" customFormat="1" ht="38.25" x14ac:dyDescent="0.2">
      <c r="A112" s="49" t="s">
        <v>1934</v>
      </c>
      <c r="B112" s="55" t="s">
        <v>1976</v>
      </c>
      <c r="C112" s="50" t="s">
        <v>1</v>
      </c>
      <c r="D112" s="51" t="s">
        <v>2145</v>
      </c>
      <c r="E112" s="52">
        <v>1</v>
      </c>
      <c r="F112" s="53">
        <v>15</v>
      </c>
      <c r="G112" s="52">
        <v>0</v>
      </c>
      <c r="H112" s="53">
        <v>0</v>
      </c>
      <c r="I112" s="53">
        <v>15</v>
      </c>
      <c r="J112" s="50">
        <f t="shared" si="4"/>
        <v>1</v>
      </c>
      <c r="K112" s="50" t="s">
        <v>1434</v>
      </c>
      <c r="L112" s="50">
        <f t="shared" si="5"/>
        <v>1</v>
      </c>
      <c r="M112" s="50" t="s">
        <v>1434</v>
      </c>
      <c r="N112" s="50">
        <f t="shared" si="6"/>
        <v>1</v>
      </c>
      <c r="O112" s="50" t="s">
        <v>1434</v>
      </c>
      <c r="P112" s="50">
        <f t="shared" si="7"/>
        <v>1</v>
      </c>
      <c r="Q112" s="50" t="s">
        <v>1434</v>
      </c>
    </row>
    <row r="113" spans="1:17" s="54" customFormat="1" ht="63.75" x14ac:dyDescent="0.2">
      <c r="A113" s="49" t="s">
        <v>1934</v>
      </c>
      <c r="B113" s="55" t="s">
        <v>1976</v>
      </c>
      <c r="C113" s="50" t="s">
        <v>1</v>
      </c>
      <c r="D113" s="51" t="s">
        <v>2146</v>
      </c>
      <c r="E113" s="52">
        <v>1</v>
      </c>
      <c r="F113" s="53">
        <v>15</v>
      </c>
      <c r="G113" s="52">
        <v>0</v>
      </c>
      <c r="H113" s="53">
        <v>0</v>
      </c>
      <c r="I113" s="53">
        <v>15</v>
      </c>
      <c r="J113" s="50">
        <f t="shared" si="4"/>
        <v>1</v>
      </c>
      <c r="K113" s="50" t="s">
        <v>1434</v>
      </c>
      <c r="L113" s="50">
        <f t="shared" si="5"/>
        <v>1</v>
      </c>
      <c r="M113" s="50" t="s">
        <v>1434</v>
      </c>
      <c r="N113" s="50">
        <f t="shared" si="6"/>
        <v>1</v>
      </c>
      <c r="O113" s="50" t="s">
        <v>1434</v>
      </c>
      <c r="P113" s="50">
        <f t="shared" si="7"/>
        <v>1</v>
      </c>
      <c r="Q113" s="50" t="s">
        <v>1434</v>
      </c>
    </row>
    <row r="114" spans="1:17" s="54" customFormat="1" ht="38.25" x14ac:dyDescent="0.2">
      <c r="A114" s="49" t="s">
        <v>1934</v>
      </c>
      <c r="B114" s="55" t="s">
        <v>1976</v>
      </c>
      <c r="C114" s="50" t="s">
        <v>1</v>
      </c>
      <c r="D114" s="51" t="s">
        <v>2147</v>
      </c>
      <c r="E114" s="52">
        <v>0.93330000000000002</v>
      </c>
      <c r="F114" s="53">
        <v>14</v>
      </c>
      <c r="G114" s="52">
        <v>6.6699999999999995E-2</v>
      </c>
      <c r="H114" s="53">
        <v>1</v>
      </c>
      <c r="I114" s="53">
        <v>15</v>
      </c>
      <c r="J114" s="50">
        <f t="shared" si="4"/>
        <v>1</v>
      </c>
      <c r="K114" s="50" t="s">
        <v>1434</v>
      </c>
      <c r="L114" s="50">
        <f t="shared" si="5"/>
        <v>1</v>
      </c>
      <c r="M114" s="50" t="s">
        <v>1434</v>
      </c>
      <c r="N114" s="50">
        <f t="shared" si="6"/>
        <v>1</v>
      </c>
      <c r="O114" s="50" t="s">
        <v>1434</v>
      </c>
      <c r="P114" s="50">
        <f t="shared" si="7"/>
        <v>0</v>
      </c>
      <c r="Q114" s="44" t="s">
        <v>1434</v>
      </c>
    </row>
    <row r="115" spans="1:17" s="54" customFormat="1" ht="76.5" x14ac:dyDescent="0.2">
      <c r="A115" s="49" t="s">
        <v>1934</v>
      </c>
      <c r="B115" s="55" t="s">
        <v>1982</v>
      </c>
      <c r="C115" s="50" t="s">
        <v>1</v>
      </c>
      <c r="D115" s="51" t="s">
        <v>2152</v>
      </c>
      <c r="E115" s="52">
        <v>1</v>
      </c>
      <c r="F115" s="53">
        <v>15</v>
      </c>
      <c r="G115" s="52">
        <v>0</v>
      </c>
      <c r="H115" s="53">
        <v>0</v>
      </c>
      <c r="I115" s="53">
        <v>15</v>
      </c>
      <c r="J115" s="50">
        <f t="shared" si="4"/>
        <v>1</v>
      </c>
      <c r="K115" s="50" t="s">
        <v>1434</v>
      </c>
      <c r="L115" s="50">
        <f t="shared" si="5"/>
        <v>1</v>
      </c>
      <c r="M115" s="50" t="s">
        <v>1434</v>
      </c>
      <c r="N115" s="50">
        <f t="shared" si="6"/>
        <v>1</v>
      </c>
      <c r="O115" s="50" t="s">
        <v>1434</v>
      </c>
      <c r="P115" s="50">
        <f t="shared" si="7"/>
        <v>1</v>
      </c>
      <c r="Q115" s="50" t="s">
        <v>1434</v>
      </c>
    </row>
    <row r="116" spans="1:17" s="54" customFormat="1" ht="38.25" x14ac:dyDescent="0.2">
      <c r="A116" s="49" t="s">
        <v>1934</v>
      </c>
      <c r="B116" s="55" t="s">
        <v>1982</v>
      </c>
      <c r="C116" s="50" t="s">
        <v>1</v>
      </c>
      <c r="D116" s="51" t="s">
        <v>2154</v>
      </c>
      <c r="E116" s="52">
        <v>0.93330000000000002</v>
      </c>
      <c r="F116" s="53">
        <v>14</v>
      </c>
      <c r="G116" s="52">
        <v>6.6699999999999995E-2</v>
      </c>
      <c r="H116" s="53">
        <v>1</v>
      </c>
      <c r="I116" s="53">
        <v>15</v>
      </c>
      <c r="J116" s="50">
        <f t="shared" si="4"/>
        <v>1</v>
      </c>
      <c r="K116" s="50" t="s">
        <v>1434</v>
      </c>
      <c r="L116" s="50">
        <f t="shared" si="5"/>
        <v>1</v>
      </c>
      <c r="M116" s="50" t="s">
        <v>1434</v>
      </c>
      <c r="N116" s="50">
        <f t="shared" si="6"/>
        <v>1</v>
      </c>
      <c r="O116" s="50" t="s">
        <v>1434</v>
      </c>
      <c r="P116" s="50">
        <f t="shared" si="7"/>
        <v>0</v>
      </c>
      <c r="Q116" s="44" t="s">
        <v>1434</v>
      </c>
    </row>
    <row r="117" spans="1:17" s="54" customFormat="1" ht="63.75" x14ac:dyDescent="0.2">
      <c r="A117" s="49" t="s">
        <v>1934</v>
      </c>
      <c r="B117" s="55" t="s">
        <v>1987</v>
      </c>
      <c r="C117" s="50" t="s">
        <v>1</v>
      </c>
      <c r="D117" s="51" t="s">
        <v>2155</v>
      </c>
      <c r="E117" s="56">
        <v>0.93330000000000002</v>
      </c>
      <c r="F117" s="57">
        <v>14</v>
      </c>
      <c r="G117" s="56">
        <v>6.6699999999999995E-2</v>
      </c>
      <c r="H117" s="57">
        <v>1</v>
      </c>
      <c r="I117" s="57">
        <v>15</v>
      </c>
      <c r="J117" s="50">
        <f t="shared" si="4"/>
        <v>1</v>
      </c>
      <c r="K117" s="50" t="s">
        <v>1434</v>
      </c>
      <c r="L117" s="50">
        <f t="shared" si="5"/>
        <v>1</v>
      </c>
      <c r="M117" s="50" t="s">
        <v>1434</v>
      </c>
      <c r="N117" s="50">
        <f t="shared" si="6"/>
        <v>1</v>
      </c>
      <c r="O117" s="50" t="s">
        <v>1434</v>
      </c>
      <c r="P117" s="50">
        <f t="shared" si="7"/>
        <v>0</v>
      </c>
      <c r="Q117" s="44" t="s">
        <v>1434</v>
      </c>
    </row>
    <row r="118" spans="1:17" s="54" customFormat="1" ht="51" x14ac:dyDescent="0.2">
      <c r="A118" s="49" t="s">
        <v>1934</v>
      </c>
      <c r="B118" s="55" t="s">
        <v>1987</v>
      </c>
      <c r="C118" s="50" t="s">
        <v>1</v>
      </c>
      <c r="D118" s="51" t="s">
        <v>2156</v>
      </c>
      <c r="E118" s="56">
        <v>1</v>
      </c>
      <c r="F118" s="57">
        <v>15</v>
      </c>
      <c r="G118" s="56">
        <v>0</v>
      </c>
      <c r="H118" s="57">
        <v>0</v>
      </c>
      <c r="I118" s="57">
        <v>15</v>
      </c>
      <c r="J118" s="50">
        <f t="shared" si="4"/>
        <v>1</v>
      </c>
      <c r="K118" s="50" t="s">
        <v>1434</v>
      </c>
      <c r="L118" s="50">
        <f t="shared" si="5"/>
        <v>1</v>
      </c>
      <c r="M118" s="50" t="s">
        <v>1434</v>
      </c>
      <c r="N118" s="50">
        <f t="shared" si="6"/>
        <v>1</v>
      </c>
      <c r="O118" s="50" t="s">
        <v>1434</v>
      </c>
      <c r="P118" s="50">
        <f t="shared" si="7"/>
        <v>1</v>
      </c>
      <c r="Q118" s="50" t="s">
        <v>1434</v>
      </c>
    </row>
    <row r="119" spans="1:17" s="54" customFormat="1" ht="76.5" x14ac:dyDescent="0.2">
      <c r="A119" s="49" t="s">
        <v>1934</v>
      </c>
      <c r="B119" s="55" t="s">
        <v>2158</v>
      </c>
      <c r="C119" s="50" t="s">
        <v>1</v>
      </c>
      <c r="D119" s="51" t="s">
        <v>2159</v>
      </c>
      <c r="E119" s="52">
        <v>0.93330000000000002</v>
      </c>
      <c r="F119" s="53">
        <v>14</v>
      </c>
      <c r="G119" s="52">
        <v>6.6699999999999995E-2</v>
      </c>
      <c r="H119" s="53">
        <v>1</v>
      </c>
      <c r="I119" s="53">
        <v>15</v>
      </c>
      <c r="J119" s="50">
        <f t="shared" si="4"/>
        <v>1</v>
      </c>
      <c r="K119" s="50" t="s">
        <v>1434</v>
      </c>
      <c r="L119" s="50">
        <f t="shared" si="5"/>
        <v>1</v>
      </c>
      <c r="M119" s="50" t="s">
        <v>1434</v>
      </c>
      <c r="N119" s="50">
        <f t="shared" si="6"/>
        <v>1</v>
      </c>
      <c r="O119" s="50" t="s">
        <v>1434</v>
      </c>
      <c r="P119" s="50">
        <f t="shared" si="7"/>
        <v>0</v>
      </c>
      <c r="Q119" s="44" t="s">
        <v>1434</v>
      </c>
    </row>
    <row r="120" spans="1:17" s="54" customFormat="1" ht="89.25" x14ac:dyDescent="0.2">
      <c r="A120" s="49" t="s">
        <v>1935</v>
      </c>
      <c r="B120" s="55" t="s">
        <v>1993</v>
      </c>
      <c r="C120" s="50" t="s">
        <v>1</v>
      </c>
      <c r="D120" s="51" t="s">
        <v>2163</v>
      </c>
      <c r="E120" s="52">
        <v>0.93330000000000002</v>
      </c>
      <c r="F120" s="53">
        <v>14</v>
      </c>
      <c r="G120" s="52">
        <v>6.6699999999999995E-2</v>
      </c>
      <c r="H120" s="53">
        <v>1</v>
      </c>
      <c r="I120" s="53">
        <v>15</v>
      </c>
      <c r="J120" s="50">
        <f t="shared" si="4"/>
        <v>1</v>
      </c>
      <c r="K120" s="50" t="s">
        <v>1434</v>
      </c>
      <c r="L120" s="50">
        <f t="shared" si="5"/>
        <v>1</v>
      </c>
      <c r="M120" s="50" t="s">
        <v>1434</v>
      </c>
      <c r="N120" s="50">
        <f t="shared" si="6"/>
        <v>1</v>
      </c>
      <c r="O120" s="50" t="s">
        <v>1434</v>
      </c>
      <c r="P120" s="50">
        <f t="shared" si="7"/>
        <v>0</v>
      </c>
      <c r="Q120" s="44" t="s">
        <v>1434</v>
      </c>
    </row>
    <row r="121" spans="1:17" s="54" customFormat="1" ht="63.75" x14ac:dyDescent="0.2">
      <c r="A121" s="49" t="s">
        <v>1935</v>
      </c>
      <c r="B121" s="55" t="s">
        <v>1993</v>
      </c>
      <c r="C121" s="50" t="s">
        <v>1</v>
      </c>
      <c r="D121" s="51" t="s">
        <v>2165</v>
      </c>
      <c r="E121" s="52">
        <v>0.93330000000000002</v>
      </c>
      <c r="F121" s="53">
        <v>14</v>
      </c>
      <c r="G121" s="52">
        <v>6.6699999999999995E-2</v>
      </c>
      <c r="H121" s="53">
        <v>1</v>
      </c>
      <c r="I121" s="53">
        <v>15</v>
      </c>
      <c r="J121" s="50">
        <f t="shared" si="4"/>
        <v>1</v>
      </c>
      <c r="K121" s="50" t="s">
        <v>1434</v>
      </c>
      <c r="L121" s="50">
        <f t="shared" si="5"/>
        <v>1</v>
      </c>
      <c r="M121" s="50" t="s">
        <v>1434</v>
      </c>
      <c r="N121" s="50">
        <f t="shared" si="6"/>
        <v>1</v>
      </c>
      <c r="O121" s="50" t="s">
        <v>1434</v>
      </c>
      <c r="P121" s="50">
        <f t="shared" si="7"/>
        <v>0</v>
      </c>
      <c r="Q121" s="44" t="s">
        <v>1434</v>
      </c>
    </row>
    <row r="122" spans="1:17" s="54" customFormat="1" ht="38.25" x14ac:dyDescent="0.2">
      <c r="A122" s="49" t="s">
        <v>1935</v>
      </c>
      <c r="B122" s="55" t="s">
        <v>1995</v>
      </c>
      <c r="C122" s="50" t="s">
        <v>1</v>
      </c>
      <c r="D122" s="51" t="s">
        <v>2173</v>
      </c>
      <c r="E122" s="52">
        <v>1</v>
      </c>
      <c r="F122" s="53">
        <v>14</v>
      </c>
      <c r="G122" s="52">
        <v>0</v>
      </c>
      <c r="H122" s="53">
        <v>0</v>
      </c>
      <c r="I122" s="53">
        <v>14</v>
      </c>
      <c r="J122" s="50">
        <f t="shared" si="4"/>
        <v>1</v>
      </c>
      <c r="K122" s="50" t="s">
        <v>1434</v>
      </c>
      <c r="L122" s="50">
        <f t="shared" si="5"/>
        <v>1</v>
      </c>
      <c r="M122" s="50" t="s">
        <v>1434</v>
      </c>
      <c r="N122" s="50">
        <f t="shared" si="6"/>
        <v>1</v>
      </c>
      <c r="O122" s="50" t="s">
        <v>1434</v>
      </c>
      <c r="P122" s="50">
        <f t="shared" si="7"/>
        <v>1</v>
      </c>
      <c r="Q122" s="50" t="s">
        <v>1434</v>
      </c>
    </row>
    <row r="123" spans="1:17" s="54" customFormat="1" ht="102" x14ac:dyDescent="0.2">
      <c r="A123" s="49" t="s">
        <v>1935</v>
      </c>
      <c r="B123" s="55" t="s">
        <v>2004</v>
      </c>
      <c r="C123" s="50" t="s">
        <v>1</v>
      </c>
      <c r="D123" s="51" t="s">
        <v>2174</v>
      </c>
      <c r="E123" s="52">
        <v>0.93330000000000002</v>
      </c>
      <c r="F123" s="53">
        <v>14</v>
      </c>
      <c r="G123" s="52">
        <v>6.6699999999999995E-2</v>
      </c>
      <c r="H123" s="53">
        <v>1</v>
      </c>
      <c r="I123" s="53">
        <v>15</v>
      </c>
      <c r="J123" s="50">
        <f t="shared" si="4"/>
        <v>1</v>
      </c>
      <c r="K123" s="50" t="s">
        <v>1434</v>
      </c>
      <c r="L123" s="50">
        <f t="shared" si="5"/>
        <v>1</v>
      </c>
      <c r="M123" s="50" t="s">
        <v>1434</v>
      </c>
      <c r="N123" s="50">
        <f t="shared" si="6"/>
        <v>1</v>
      </c>
      <c r="O123" s="50" t="s">
        <v>1434</v>
      </c>
      <c r="P123" s="50">
        <f t="shared" si="7"/>
        <v>0</v>
      </c>
      <c r="Q123" s="44" t="s">
        <v>1434</v>
      </c>
    </row>
    <row r="124" spans="1:17" s="54" customFormat="1" ht="63.75" x14ac:dyDescent="0.2">
      <c r="A124" s="49" t="s">
        <v>1935</v>
      </c>
      <c r="B124" s="55" t="s">
        <v>2004</v>
      </c>
      <c r="C124" s="50" t="s">
        <v>1</v>
      </c>
      <c r="D124" s="51" t="s">
        <v>2175</v>
      </c>
      <c r="E124" s="52">
        <v>1</v>
      </c>
      <c r="F124" s="53">
        <v>15</v>
      </c>
      <c r="G124" s="52">
        <v>0</v>
      </c>
      <c r="H124" s="53">
        <v>0</v>
      </c>
      <c r="I124" s="53">
        <v>15</v>
      </c>
      <c r="J124" s="50">
        <f t="shared" si="4"/>
        <v>1</v>
      </c>
      <c r="K124" s="50" t="s">
        <v>1434</v>
      </c>
      <c r="L124" s="50">
        <f t="shared" si="5"/>
        <v>1</v>
      </c>
      <c r="M124" s="50" t="s">
        <v>1434</v>
      </c>
      <c r="N124" s="50">
        <f t="shared" si="6"/>
        <v>1</v>
      </c>
      <c r="O124" s="50" t="s">
        <v>1434</v>
      </c>
      <c r="P124" s="50">
        <f t="shared" si="7"/>
        <v>1</v>
      </c>
      <c r="Q124" s="50" t="s">
        <v>1434</v>
      </c>
    </row>
    <row r="125" spans="1:17" s="54" customFormat="1" ht="102" x14ac:dyDescent="0.2">
      <c r="A125" s="49" t="s">
        <v>1935</v>
      </c>
      <c r="B125" s="55" t="s">
        <v>2010</v>
      </c>
      <c r="C125" s="50" t="s">
        <v>1</v>
      </c>
      <c r="D125" s="51" t="s">
        <v>2011</v>
      </c>
      <c r="E125" s="52">
        <v>0.93330000000000002</v>
      </c>
      <c r="F125" s="53">
        <v>14</v>
      </c>
      <c r="G125" s="52">
        <v>6.6699999999999995E-2</v>
      </c>
      <c r="H125" s="53">
        <v>1</v>
      </c>
      <c r="I125" s="53">
        <v>15</v>
      </c>
      <c r="J125" s="50">
        <f t="shared" si="4"/>
        <v>1</v>
      </c>
      <c r="K125" s="50" t="s">
        <v>1434</v>
      </c>
      <c r="L125" s="50">
        <f t="shared" si="5"/>
        <v>1</v>
      </c>
      <c r="M125" s="50" t="s">
        <v>1434</v>
      </c>
      <c r="N125" s="50">
        <f t="shared" si="6"/>
        <v>1</v>
      </c>
      <c r="O125" s="50" t="s">
        <v>1434</v>
      </c>
      <c r="P125" s="50">
        <f t="shared" si="7"/>
        <v>0</v>
      </c>
      <c r="Q125" s="44" t="s">
        <v>1434</v>
      </c>
    </row>
    <row r="126" spans="1:17" s="54" customFormat="1" ht="153" x14ac:dyDescent="0.2">
      <c r="A126" s="49" t="s">
        <v>1936</v>
      </c>
      <c r="B126" s="55" t="s">
        <v>2012</v>
      </c>
      <c r="C126" s="50" t="s">
        <v>1</v>
      </c>
      <c r="D126" s="51" t="s">
        <v>2179</v>
      </c>
      <c r="E126" s="52">
        <v>1</v>
      </c>
      <c r="F126" s="53">
        <v>11</v>
      </c>
      <c r="G126" s="52">
        <v>0</v>
      </c>
      <c r="H126" s="53">
        <v>0</v>
      </c>
      <c r="I126" s="53">
        <v>11</v>
      </c>
      <c r="J126" s="50">
        <f t="shared" si="4"/>
        <v>1</v>
      </c>
      <c r="K126" s="50" t="s">
        <v>1434</v>
      </c>
      <c r="L126" s="50">
        <f t="shared" si="5"/>
        <v>1</v>
      </c>
      <c r="M126" s="50" t="s">
        <v>1434</v>
      </c>
      <c r="N126" s="50">
        <f t="shared" si="6"/>
        <v>1</v>
      </c>
      <c r="O126" s="50" t="s">
        <v>1434</v>
      </c>
      <c r="P126" s="50">
        <f t="shared" si="7"/>
        <v>1</v>
      </c>
      <c r="Q126" s="50" t="s">
        <v>1434</v>
      </c>
    </row>
    <row r="127" spans="1:17" s="54" customFormat="1" ht="178.5" x14ac:dyDescent="0.2">
      <c r="A127" s="49" t="s">
        <v>1936</v>
      </c>
      <c r="B127" s="55" t="s">
        <v>2012</v>
      </c>
      <c r="C127" s="50" t="s">
        <v>1</v>
      </c>
      <c r="D127" s="51" t="s">
        <v>2181</v>
      </c>
      <c r="E127" s="52">
        <v>0.90910000000000002</v>
      </c>
      <c r="F127" s="53">
        <v>10</v>
      </c>
      <c r="G127" s="52">
        <v>9.0899999999999995E-2</v>
      </c>
      <c r="H127" s="53">
        <v>1</v>
      </c>
      <c r="I127" s="53">
        <v>11</v>
      </c>
      <c r="J127" s="50">
        <f t="shared" si="4"/>
        <v>1</v>
      </c>
      <c r="K127" s="50" t="s">
        <v>1434</v>
      </c>
      <c r="L127" s="50">
        <f t="shared" si="5"/>
        <v>1</v>
      </c>
      <c r="M127" s="50" t="s">
        <v>1434</v>
      </c>
      <c r="N127" s="50">
        <f t="shared" si="6"/>
        <v>1</v>
      </c>
      <c r="O127" s="50" t="s">
        <v>1434</v>
      </c>
      <c r="P127" s="50">
        <f t="shared" si="7"/>
        <v>0</v>
      </c>
      <c r="Q127" s="44" t="s">
        <v>1434</v>
      </c>
    </row>
    <row r="128" spans="1:17" s="54" customFormat="1" ht="127.5" x14ac:dyDescent="0.2">
      <c r="A128" s="49" t="s">
        <v>1936</v>
      </c>
      <c r="B128" s="55" t="s">
        <v>2012</v>
      </c>
      <c r="C128" s="50" t="s">
        <v>1</v>
      </c>
      <c r="D128" s="51" t="s">
        <v>2183</v>
      </c>
      <c r="E128" s="52">
        <v>0.90910000000000002</v>
      </c>
      <c r="F128" s="53">
        <v>10</v>
      </c>
      <c r="G128" s="52">
        <v>9.0899999999999995E-2</v>
      </c>
      <c r="H128" s="53">
        <v>1</v>
      </c>
      <c r="I128" s="53">
        <v>11</v>
      </c>
      <c r="J128" s="50">
        <f t="shared" si="4"/>
        <v>1</v>
      </c>
      <c r="K128" s="50" t="s">
        <v>1434</v>
      </c>
      <c r="L128" s="50">
        <f t="shared" si="5"/>
        <v>1</v>
      </c>
      <c r="M128" s="50" t="s">
        <v>1434</v>
      </c>
      <c r="N128" s="50">
        <f t="shared" si="6"/>
        <v>1</v>
      </c>
      <c r="O128" s="50" t="s">
        <v>1434</v>
      </c>
      <c r="P128" s="50">
        <f t="shared" si="7"/>
        <v>0</v>
      </c>
      <c r="Q128" s="44" t="s">
        <v>1434</v>
      </c>
    </row>
    <row r="129" spans="1:17" s="54" customFormat="1" ht="76.5" x14ac:dyDescent="0.2">
      <c r="A129" s="49" t="s">
        <v>1936</v>
      </c>
      <c r="B129" s="55" t="s">
        <v>2014</v>
      </c>
      <c r="C129" s="50" t="s">
        <v>1</v>
      </c>
      <c r="D129" s="51" t="s">
        <v>2184</v>
      </c>
      <c r="E129" s="52">
        <v>1</v>
      </c>
      <c r="F129" s="53">
        <v>11</v>
      </c>
      <c r="G129" s="52">
        <v>0</v>
      </c>
      <c r="H129" s="53">
        <v>0</v>
      </c>
      <c r="I129" s="53">
        <v>11</v>
      </c>
      <c r="J129" s="50">
        <f t="shared" si="4"/>
        <v>1</v>
      </c>
      <c r="K129" s="50" t="s">
        <v>1434</v>
      </c>
      <c r="L129" s="50">
        <f t="shared" si="5"/>
        <v>1</v>
      </c>
      <c r="M129" s="50" t="s">
        <v>1434</v>
      </c>
      <c r="N129" s="50">
        <f t="shared" si="6"/>
        <v>1</v>
      </c>
      <c r="O129" s="50" t="s">
        <v>1434</v>
      </c>
      <c r="P129" s="50">
        <f t="shared" si="7"/>
        <v>1</v>
      </c>
      <c r="Q129" s="50" t="s">
        <v>1434</v>
      </c>
    </row>
    <row r="130" spans="1:17" s="54" customFormat="1" ht="140.25" x14ac:dyDescent="0.2">
      <c r="A130" s="49" t="s">
        <v>1936</v>
      </c>
      <c r="B130" s="55" t="s">
        <v>2014</v>
      </c>
      <c r="C130" s="50" t="s">
        <v>1</v>
      </c>
      <c r="D130" s="51" t="s">
        <v>2185</v>
      </c>
      <c r="E130" s="52">
        <v>0.90910000000000002</v>
      </c>
      <c r="F130" s="53">
        <v>10</v>
      </c>
      <c r="G130" s="52">
        <v>9.0899999999999995E-2</v>
      </c>
      <c r="H130" s="53">
        <v>1</v>
      </c>
      <c r="I130" s="53">
        <v>11</v>
      </c>
      <c r="J130" s="50">
        <f t="shared" ref="J130:J193" si="8">IF(E130&gt;=66.67%,1,0)</f>
        <v>1</v>
      </c>
      <c r="K130" s="50" t="s">
        <v>1434</v>
      </c>
      <c r="L130" s="50">
        <f t="shared" ref="L130:L193" si="9">IF(E130&gt;=80%,1,0)</f>
        <v>1</v>
      </c>
      <c r="M130" s="50" t="s">
        <v>1434</v>
      </c>
      <c r="N130" s="50">
        <f t="shared" ref="N130:N193" si="10">IF(E130&gt;=90%,1,0)</f>
        <v>1</v>
      </c>
      <c r="O130" s="50" t="s">
        <v>1434</v>
      </c>
      <c r="P130" s="50">
        <f t="shared" ref="P130:P193" si="11">IF(E130=100%,1,0)</f>
        <v>0</v>
      </c>
      <c r="Q130" s="44" t="s">
        <v>1434</v>
      </c>
    </row>
    <row r="131" spans="1:17" s="54" customFormat="1" ht="63.75" x14ac:dyDescent="0.2">
      <c r="A131" s="49" t="s">
        <v>1936</v>
      </c>
      <c r="B131" s="55" t="s">
        <v>2016</v>
      </c>
      <c r="C131" s="50" t="s">
        <v>1</v>
      </c>
      <c r="D131" s="51" t="s">
        <v>2190</v>
      </c>
      <c r="E131" s="52">
        <v>1</v>
      </c>
      <c r="F131" s="53">
        <v>11</v>
      </c>
      <c r="G131" s="52">
        <v>0</v>
      </c>
      <c r="H131" s="53">
        <v>0</v>
      </c>
      <c r="I131" s="53">
        <v>11</v>
      </c>
      <c r="J131" s="50">
        <f t="shared" si="8"/>
        <v>1</v>
      </c>
      <c r="K131" s="50" t="s">
        <v>1434</v>
      </c>
      <c r="L131" s="50">
        <f t="shared" si="9"/>
        <v>1</v>
      </c>
      <c r="M131" s="50" t="s">
        <v>1434</v>
      </c>
      <c r="N131" s="50">
        <f t="shared" si="10"/>
        <v>1</v>
      </c>
      <c r="O131" s="50" t="s">
        <v>1434</v>
      </c>
      <c r="P131" s="50">
        <f t="shared" si="11"/>
        <v>1</v>
      </c>
      <c r="Q131" s="50" t="s">
        <v>1434</v>
      </c>
    </row>
    <row r="132" spans="1:17" s="54" customFormat="1" ht="63.75" x14ac:dyDescent="0.2">
      <c r="A132" s="49" t="s">
        <v>1936</v>
      </c>
      <c r="B132" s="55" t="s">
        <v>2016</v>
      </c>
      <c r="C132" s="50" t="s">
        <v>1</v>
      </c>
      <c r="D132" s="51" t="s">
        <v>2191</v>
      </c>
      <c r="E132" s="52">
        <v>1</v>
      </c>
      <c r="F132" s="53">
        <v>11</v>
      </c>
      <c r="G132" s="52">
        <v>0</v>
      </c>
      <c r="H132" s="53">
        <v>0</v>
      </c>
      <c r="I132" s="53">
        <v>11</v>
      </c>
      <c r="J132" s="50">
        <f t="shared" si="8"/>
        <v>1</v>
      </c>
      <c r="K132" s="50" t="s">
        <v>1434</v>
      </c>
      <c r="L132" s="50">
        <f t="shared" si="9"/>
        <v>1</v>
      </c>
      <c r="M132" s="50" t="s">
        <v>1434</v>
      </c>
      <c r="N132" s="50">
        <f t="shared" si="10"/>
        <v>1</v>
      </c>
      <c r="O132" s="50" t="s">
        <v>1434</v>
      </c>
      <c r="P132" s="50">
        <f t="shared" si="11"/>
        <v>1</v>
      </c>
      <c r="Q132" s="50" t="s">
        <v>1434</v>
      </c>
    </row>
    <row r="133" spans="1:17" s="54" customFormat="1" ht="76.5" x14ac:dyDescent="0.2">
      <c r="A133" s="49" t="s">
        <v>1936</v>
      </c>
      <c r="B133" s="55" t="s">
        <v>2016</v>
      </c>
      <c r="C133" s="50" t="s">
        <v>1</v>
      </c>
      <c r="D133" s="51" t="s">
        <v>2193</v>
      </c>
      <c r="E133" s="52">
        <v>1</v>
      </c>
      <c r="F133" s="53">
        <v>11</v>
      </c>
      <c r="G133" s="52">
        <v>0</v>
      </c>
      <c r="H133" s="53">
        <v>0</v>
      </c>
      <c r="I133" s="53">
        <v>11</v>
      </c>
      <c r="J133" s="50">
        <f t="shared" si="8"/>
        <v>1</v>
      </c>
      <c r="K133" s="50" t="s">
        <v>1434</v>
      </c>
      <c r="L133" s="50">
        <f t="shared" si="9"/>
        <v>1</v>
      </c>
      <c r="M133" s="50" t="s">
        <v>1434</v>
      </c>
      <c r="N133" s="50">
        <f t="shared" si="10"/>
        <v>1</v>
      </c>
      <c r="O133" s="50" t="s">
        <v>1434</v>
      </c>
      <c r="P133" s="50">
        <f t="shared" si="11"/>
        <v>1</v>
      </c>
      <c r="Q133" s="50" t="s">
        <v>1434</v>
      </c>
    </row>
    <row r="134" spans="1:17" s="54" customFormat="1" ht="140.25" x14ac:dyDescent="0.2">
      <c r="A134" s="49" t="s">
        <v>1936</v>
      </c>
      <c r="B134" s="55" t="s">
        <v>2019</v>
      </c>
      <c r="C134" s="50" t="s">
        <v>1</v>
      </c>
      <c r="D134" s="51" t="s">
        <v>2194</v>
      </c>
      <c r="E134" s="52">
        <v>1</v>
      </c>
      <c r="F134" s="53">
        <v>11</v>
      </c>
      <c r="G134" s="52">
        <v>0</v>
      </c>
      <c r="H134" s="53">
        <v>0</v>
      </c>
      <c r="I134" s="53">
        <v>11</v>
      </c>
      <c r="J134" s="50">
        <f t="shared" si="8"/>
        <v>1</v>
      </c>
      <c r="K134" s="50" t="s">
        <v>1434</v>
      </c>
      <c r="L134" s="50">
        <f t="shared" si="9"/>
        <v>1</v>
      </c>
      <c r="M134" s="50" t="s">
        <v>1434</v>
      </c>
      <c r="N134" s="50">
        <f t="shared" si="10"/>
        <v>1</v>
      </c>
      <c r="O134" s="50" t="s">
        <v>1434</v>
      </c>
      <c r="P134" s="50">
        <f t="shared" si="11"/>
        <v>1</v>
      </c>
      <c r="Q134" s="50" t="s">
        <v>1434</v>
      </c>
    </row>
    <row r="135" spans="1:17" s="54" customFormat="1" ht="102" x14ac:dyDescent="0.2">
      <c r="A135" s="49" t="s">
        <v>1936</v>
      </c>
      <c r="B135" s="55" t="s">
        <v>2019</v>
      </c>
      <c r="C135" s="50" t="s">
        <v>1</v>
      </c>
      <c r="D135" s="51" t="s">
        <v>2197</v>
      </c>
      <c r="E135" s="52">
        <v>0.90910000000000002</v>
      </c>
      <c r="F135" s="53">
        <v>10</v>
      </c>
      <c r="G135" s="52">
        <v>9.0899999999999995E-2</v>
      </c>
      <c r="H135" s="53">
        <v>1</v>
      </c>
      <c r="I135" s="53">
        <v>11</v>
      </c>
      <c r="J135" s="50">
        <f t="shared" si="8"/>
        <v>1</v>
      </c>
      <c r="K135" s="50" t="s">
        <v>1434</v>
      </c>
      <c r="L135" s="50">
        <f t="shared" si="9"/>
        <v>1</v>
      </c>
      <c r="M135" s="50" t="s">
        <v>1434</v>
      </c>
      <c r="N135" s="50">
        <f t="shared" si="10"/>
        <v>1</v>
      </c>
      <c r="O135" s="50" t="s">
        <v>1434</v>
      </c>
      <c r="P135" s="50">
        <f t="shared" si="11"/>
        <v>0</v>
      </c>
      <c r="Q135" s="44" t="s">
        <v>1434</v>
      </c>
    </row>
    <row r="136" spans="1:17" s="54" customFormat="1" ht="102" x14ac:dyDescent="0.2">
      <c r="A136" s="49" t="s">
        <v>1936</v>
      </c>
      <c r="B136" s="55" t="s">
        <v>2019</v>
      </c>
      <c r="C136" s="50" t="s">
        <v>1</v>
      </c>
      <c r="D136" s="51" t="s">
        <v>2198</v>
      </c>
      <c r="E136" s="52">
        <v>0.90910000000000002</v>
      </c>
      <c r="F136" s="53">
        <v>10</v>
      </c>
      <c r="G136" s="52">
        <v>9.0899999999999995E-2</v>
      </c>
      <c r="H136" s="53">
        <v>1</v>
      </c>
      <c r="I136" s="53">
        <v>11</v>
      </c>
      <c r="J136" s="50">
        <f t="shared" si="8"/>
        <v>1</v>
      </c>
      <c r="K136" s="50" t="s">
        <v>1434</v>
      </c>
      <c r="L136" s="50">
        <f t="shared" si="9"/>
        <v>1</v>
      </c>
      <c r="M136" s="50" t="s">
        <v>1434</v>
      </c>
      <c r="N136" s="50">
        <f t="shared" si="10"/>
        <v>1</v>
      </c>
      <c r="O136" s="50" t="s">
        <v>1434</v>
      </c>
      <c r="P136" s="50">
        <f t="shared" si="11"/>
        <v>0</v>
      </c>
      <c r="Q136" s="44" t="s">
        <v>1434</v>
      </c>
    </row>
    <row r="137" spans="1:17" s="54" customFormat="1" ht="127.5" x14ac:dyDescent="0.2">
      <c r="A137" s="55" t="s">
        <v>1937</v>
      </c>
      <c r="B137" s="55" t="s">
        <v>2021</v>
      </c>
      <c r="C137" s="50" t="s">
        <v>1</v>
      </c>
      <c r="D137" s="51" t="s">
        <v>2200</v>
      </c>
      <c r="E137" s="52">
        <v>1</v>
      </c>
      <c r="F137" s="53">
        <v>11</v>
      </c>
      <c r="G137" s="52">
        <v>0</v>
      </c>
      <c r="H137" s="53">
        <v>0</v>
      </c>
      <c r="I137" s="53">
        <v>11</v>
      </c>
      <c r="J137" s="50">
        <f t="shared" si="8"/>
        <v>1</v>
      </c>
      <c r="K137" s="50" t="s">
        <v>1434</v>
      </c>
      <c r="L137" s="50">
        <f t="shared" si="9"/>
        <v>1</v>
      </c>
      <c r="M137" s="50" t="s">
        <v>1434</v>
      </c>
      <c r="N137" s="50">
        <f t="shared" si="10"/>
        <v>1</v>
      </c>
      <c r="O137" s="50" t="s">
        <v>1434</v>
      </c>
      <c r="P137" s="50">
        <f t="shared" si="11"/>
        <v>1</v>
      </c>
      <c r="Q137" s="50" t="s">
        <v>1434</v>
      </c>
    </row>
    <row r="138" spans="1:17" s="54" customFormat="1" ht="127.5" x14ac:dyDescent="0.2">
      <c r="A138" s="55" t="s">
        <v>1937</v>
      </c>
      <c r="B138" s="55" t="s">
        <v>2021</v>
      </c>
      <c r="C138" s="50" t="s">
        <v>1</v>
      </c>
      <c r="D138" s="51" t="s">
        <v>2201</v>
      </c>
      <c r="E138" s="52">
        <v>0.90910000000000002</v>
      </c>
      <c r="F138" s="53">
        <v>10</v>
      </c>
      <c r="G138" s="52">
        <v>9.0899999999999995E-2</v>
      </c>
      <c r="H138" s="53">
        <v>1</v>
      </c>
      <c r="I138" s="53">
        <v>11</v>
      </c>
      <c r="J138" s="50">
        <f t="shared" si="8"/>
        <v>1</v>
      </c>
      <c r="K138" s="50" t="s">
        <v>1434</v>
      </c>
      <c r="L138" s="50">
        <f t="shared" si="9"/>
        <v>1</v>
      </c>
      <c r="M138" s="50" t="s">
        <v>1434</v>
      </c>
      <c r="N138" s="50">
        <f t="shared" si="10"/>
        <v>1</v>
      </c>
      <c r="O138" s="50" t="s">
        <v>1434</v>
      </c>
      <c r="P138" s="50">
        <f t="shared" si="11"/>
        <v>0</v>
      </c>
      <c r="Q138" s="44" t="s">
        <v>1434</v>
      </c>
    </row>
    <row r="139" spans="1:17" s="54" customFormat="1" ht="127.5" x14ac:dyDescent="0.2">
      <c r="A139" s="55" t="s">
        <v>1937</v>
      </c>
      <c r="B139" s="55" t="s">
        <v>2021</v>
      </c>
      <c r="C139" s="50" t="s">
        <v>1</v>
      </c>
      <c r="D139" s="51" t="s">
        <v>2202</v>
      </c>
      <c r="E139" s="52">
        <v>0.90910000000000002</v>
      </c>
      <c r="F139" s="53">
        <v>10</v>
      </c>
      <c r="G139" s="52">
        <v>9.0899999999999995E-2</v>
      </c>
      <c r="H139" s="53">
        <v>1</v>
      </c>
      <c r="I139" s="53">
        <v>11</v>
      </c>
      <c r="J139" s="50">
        <f t="shared" si="8"/>
        <v>1</v>
      </c>
      <c r="K139" s="50" t="s">
        <v>1434</v>
      </c>
      <c r="L139" s="50">
        <f t="shared" si="9"/>
        <v>1</v>
      </c>
      <c r="M139" s="50" t="s">
        <v>1434</v>
      </c>
      <c r="N139" s="50">
        <f t="shared" si="10"/>
        <v>1</v>
      </c>
      <c r="O139" s="50" t="s">
        <v>1434</v>
      </c>
      <c r="P139" s="50">
        <f t="shared" si="11"/>
        <v>0</v>
      </c>
      <c r="Q139" s="44" t="s">
        <v>1434</v>
      </c>
    </row>
    <row r="140" spans="1:17" s="54" customFormat="1" ht="127.5" x14ac:dyDescent="0.2">
      <c r="A140" s="55" t="s">
        <v>1937</v>
      </c>
      <c r="B140" s="55" t="s">
        <v>2021</v>
      </c>
      <c r="C140" s="50" t="s">
        <v>1</v>
      </c>
      <c r="D140" s="51" t="s">
        <v>2204</v>
      </c>
      <c r="E140" s="52">
        <v>1</v>
      </c>
      <c r="F140" s="53">
        <v>11</v>
      </c>
      <c r="G140" s="52">
        <v>0</v>
      </c>
      <c r="H140" s="53">
        <v>0</v>
      </c>
      <c r="I140" s="53">
        <v>11</v>
      </c>
      <c r="J140" s="50">
        <f t="shared" si="8"/>
        <v>1</v>
      </c>
      <c r="K140" s="50" t="s">
        <v>1434</v>
      </c>
      <c r="L140" s="50">
        <f t="shared" si="9"/>
        <v>1</v>
      </c>
      <c r="M140" s="50" t="s">
        <v>1434</v>
      </c>
      <c r="N140" s="50">
        <f t="shared" si="10"/>
        <v>1</v>
      </c>
      <c r="O140" s="50" t="s">
        <v>1434</v>
      </c>
      <c r="P140" s="50">
        <f t="shared" si="11"/>
        <v>1</v>
      </c>
      <c r="Q140" s="50" t="s">
        <v>1434</v>
      </c>
    </row>
    <row r="141" spans="1:17" s="54" customFormat="1" ht="127.5" x14ac:dyDescent="0.2">
      <c r="A141" s="55" t="s">
        <v>1937</v>
      </c>
      <c r="B141" s="55" t="s">
        <v>2032</v>
      </c>
      <c r="C141" s="50" t="s">
        <v>1</v>
      </c>
      <c r="D141" s="51" t="s">
        <v>2206</v>
      </c>
      <c r="E141" s="52">
        <v>0.90910000000000002</v>
      </c>
      <c r="F141" s="53">
        <v>10</v>
      </c>
      <c r="G141" s="52">
        <v>9.0899999999999995E-2</v>
      </c>
      <c r="H141" s="53">
        <v>1</v>
      </c>
      <c r="I141" s="53">
        <v>11</v>
      </c>
      <c r="J141" s="50">
        <f t="shared" si="8"/>
        <v>1</v>
      </c>
      <c r="K141" s="50" t="s">
        <v>1434</v>
      </c>
      <c r="L141" s="50">
        <f t="shared" si="9"/>
        <v>1</v>
      </c>
      <c r="M141" s="50" t="s">
        <v>1434</v>
      </c>
      <c r="N141" s="50">
        <f t="shared" si="10"/>
        <v>1</v>
      </c>
      <c r="O141" s="50" t="s">
        <v>1434</v>
      </c>
      <c r="P141" s="50">
        <f t="shared" si="11"/>
        <v>0</v>
      </c>
      <c r="Q141" s="44" t="s">
        <v>1434</v>
      </c>
    </row>
    <row r="142" spans="1:17" s="54" customFormat="1" ht="127.5" x14ac:dyDescent="0.2">
      <c r="A142" s="55" t="s">
        <v>1937</v>
      </c>
      <c r="B142" s="55" t="s">
        <v>2032</v>
      </c>
      <c r="C142" s="50" t="s">
        <v>1</v>
      </c>
      <c r="D142" s="51" t="s">
        <v>2207</v>
      </c>
      <c r="E142" s="52">
        <v>1</v>
      </c>
      <c r="F142" s="53">
        <v>11</v>
      </c>
      <c r="G142" s="52">
        <v>0</v>
      </c>
      <c r="H142" s="53">
        <v>0</v>
      </c>
      <c r="I142" s="53">
        <v>11</v>
      </c>
      <c r="J142" s="50">
        <f t="shared" si="8"/>
        <v>1</v>
      </c>
      <c r="K142" s="50" t="s">
        <v>1434</v>
      </c>
      <c r="L142" s="50">
        <f t="shared" si="9"/>
        <v>1</v>
      </c>
      <c r="M142" s="50" t="s">
        <v>1434</v>
      </c>
      <c r="N142" s="50">
        <f t="shared" si="10"/>
        <v>1</v>
      </c>
      <c r="O142" s="50" t="s">
        <v>1434</v>
      </c>
      <c r="P142" s="50">
        <f t="shared" si="11"/>
        <v>1</v>
      </c>
      <c r="Q142" s="50" t="s">
        <v>1434</v>
      </c>
    </row>
    <row r="143" spans="1:17" s="54" customFormat="1" ht="127.5" x14ac:dyDescent="0.2">
      <c r="A143" s="55" t="s">
        <v>1937</v>
      </c>
      <c r="B143" s="55" t="s">
        <v>2032</v>
      </c>
      <c r="C143" s="50" t="s">
        <v>1</v>
      </c>
      <c r="D143" s="51" t="s">
        <v>2210</v>
      </c>
      <c r="E143" s="52">
        <v>1</v>
      </c>
      <c r="F143" s="53">
        <v>11</v>
      </c>
      <c r="G143" s="52">
        <v>0</v>
      </c>
      <c r="H143" s="53">
        <v>0</v>
      </c>
      <c r="I143" s="53">
        <v>11</v>
      </c>
      <c r="J143" s="50">
        <f t="shared" si="8"/>
        <v>1</v>
      </c>
      <c r="K143" s="50" t="s">
        <v>1434</v>
      </c>
      <c r="L143" s="50">
        <f t="shared" si="9"/>
        <v>1</v>
      </c>
      <c r="M143" s="50" t="s">
        <v>1434</v>
      </c>
      <c r="N143" s="50">
        <f t="shared" si="10"/>
        <v>1</v>
      </c>
      <c r="O143" s="50" t="s">
        <v>1434</v>
      </c>
      <c r="P143" s="50">
        <f t="shared" si="11"/>
        <v>1</v>
      </c>
      <c r="Q143" s="50" t="s">
        <v>1434</v>
      </c>
    </row>
    <row r="144" spans="1:17" s="54" customFormat="1" ht="127.5" x14ac:dyDescent="0.2">
      <c r="A144" s="55" t="s">
        <v>1937</v>
      </c>
      <c r="B144" s="55" t="s">
        <v>2032</v>
      </c>
      <c r="C144" s="50" t="s">
        <v>1</v>
      </c>
      <c r="D144" s="51" t="s">
        <v>2211</v>
      </c>
      <c r="E144" s="52">
        <v>0.90910000000000002</v>
      </c>
      <c r="F144" s="53">
        <v>10</v>
      </c>
      <c r="G144" s="52">
        <v>9.0899999999999995E-2</v>
      </c>
      <c r="H144" s="53">
        <v>1</v>
      </c>
      <c r="I144" s="53">
        <v>11</v>
      </c>
      <c r="J144" s="50">
        <f t="shared" si="8"/>
        <v>1</v>
      </c>
      <c r="K144" s="50" t="s">
        <v>1434</v>
      </c>
      <c r="L144" s="50">
        <f t="shared" si="9"/>
        <v>1</v>
      </c>
      <c r="M144" s="50" t="s">
        <v>1434</v>
      </c>
      <c r="N144" s="50">
        <f t="shared" si="10"/>
        <v>1</v>
      </c>
      <c r="O144" s="50" t="s">
        <v>1434</v>
      </c>
      <c r="P144" s="50">
        <f t="shared" si="11"/>
        <v>0</v>
      </c>
      <c r="Q144" s="44" t="s">
        <v>1434</v>
      </c>
    </row>
    <row r="145" spans="1:17" s="54" customFormat="1" ht="127.5" x14ac:dyDescent="0.2">
      <c r="A145" s="55" t="s">
        <v>1937</v>
      </c>
      <c r="B145" s="55" t="s">
        <v>2032</v>
      </c>
      <c r="C145" s="50" t="s">
        <v>1</v>
      </c>
      <c r="D145" s="51" t="s">
        <v>2212</v>
      </c>
      <c r="E145" s="52">
        <v>0.90910000000000002</v>
      </c>
      <c r="F145" s="53">
        <v>10</v>
      </c>
      <c r="G145" s="52">
        <v>9.0899999999999995E-2</v>
      </c>
      <c r="H145" s="53">
        <v>1</v>
      </c>
      <c r="I145" s="53">
        <v>11</v>
      </c>
      <c r="J145" s="50">
        <f t="shared" si="8"/>
        <v>1</v>
      </c>
      <c r="K145" s="50" t="s">
        <v>1434</v>
      </c>
      <c r="L145" s="50">
        <f t="shared" si="9"/>
        <v>1</v>
      </c>
      <c r="M145" s="50" t="s">
        <v>1434</v>
      </c>
      <c r="N145" s="50">
        <f t="shared" si="10"/>
        <v>1</v>
      </c>
      <c r="O145" s="50" t="s">
        <v>1434</v>
      </c>
      <c r="P145" s="50">
        <f t="shared" si="11"/>
        <v>0</v>
      </c>
      <c r="Q145" s="44" t="s">
        <v>1434</v>
      </c>
    </row>
    <row r="146" spans="1:17" s="54" customFormat="1" ht="127.5" x14ac:dyDescent="0.2">
      <c r="A146" s="55" t="s">
        <v>1937</v>
      </c>
      <c r="B146" s="55" t="s">
        <v>2036</v>
      </c>
      <c r="C146" s="50" t="s">
        <v>1</v>
      </c>
      <c r="D146" s="51" t="s">
        <v>2213</v>
      </c>
      <c r="E146" s="52">
        <v>0.90910000000000002</v>
      </c>
      <c r="F146" s="53">
        <v>10</v>
      </c>
      <c r="G146" s="52">
        <v>9.0899999999999995E-2</v>
      </c>
      <c r="H146" s="53">
        <v>1</v>
      </c>
      <c r="I146" s="53">
        <v>11</v>
      </c>
      <c r="J146" s="50">
        <f t="shared" si="8"/>
        <v>1</v>
      </c>
      <c r="K146" s="50" t="s">
        <v>1434</v>
      </c>
      <c r="L146" s="50">
        <f t="shared" si="9"/>
        <v>1</v>
      </c>
      <c r="M146" s="50" t="s">
        <v>1434</v>
      </c>
      <c r="N146" s="50">
        <f t="shared" si="10"/>
        <v>1</v>
      </c>
      <c r="O146" s="50" t="s">
        <v>1434</v>
      </c>
      <c r="P146" s="50">
        <f t="shared" si="11"/>
        <v>0</v>
      </c>
      <c r="Q146" s="44" t="s">
        <v>1434</v>
      </c>
    </row>
    <row r="147" spans="1:17" s="54" customFormat="1" ht="127.5" x14ac:dyDescent="0.2">
      <c r="A147" s="55" t="s">
        <v>1937</v>
      </c>
      <c r="B147" s="55" t="s">
        <v>2036</v>
      </c>
      <c r="C147" s="50" t="s">
        <v>1</v>
      </c>
      <c r="D147" s="51" t="s">
        <v>2214</v>
      </c>
      <c r="E147" s="52">
        <v>0.90910000000000002</v>
      </c>
      <c r="F147" s="53">
        <v>10</v>
      </c>
      <c r="G147" s="52">
        <v>9.0899999999999995E-2</v>
      </c>
      <c r="H147" s="53">
        <v>1</v>
      </c>
      <c r="I147" s="53">
        <v>11</v>
      </c>
      <c r="J147" s="50">
        <f t="shared" si="8"/>
        <v>1</v>
      </c>
      <c r="K147" s="50" t="s">
        <v>1434</v>
      </c>
      <c r="L147" s="50">
        <f t="shared" si="9"/>
        <v>1</v>
      </c>
      <c r="M147" s="50" t="s">
        <v>1434</v>
      </c>
      <c r="N147" s="50">
        <f t="shared" si="10"/>
        <v>1</v>
      </c>
      <c r="O147" s="50" t="s">
        <v>1434</v>
      </c>
      <c r="P147" s="50">
        <f t="shared" si="11"/>
        <v>0</v>
      </c>
      <c r="Q147" s="44" t="s">
        <v>1434</v>
      </c>
    </row>
    <row r="148" spans="1:17" s="54" customFormat="1" ht="127.5" x14ac:dyDescent="0.2">
      <c r="A148" s="55" t="s">
        <v>1937</v>
      </c>
      <c r="B148" s="55" t="s">
        <v>2036</v>
      </c>
      <c r="C148" s="50" t="s">
        <v>1</v>
      </c>
      <c r="D148" s="51" t="s">
        <v>2215</v>
      </c>
      <c r="E148" s="52">
        <v>1</v>
      </c>
      <c r="F148" s="53">
        <v>11</v>
      </c>
      <c r="G148" s="52">
        <v>0</v>
      </c>
      <c r="H148" s="53">
        <v>0</v>
      </c>
      <c r="I148" s="53">
        <v>11</v>
      </c>
      <c r="J148" s="50">
        <f t="shared" si="8"/>
        <v>1</v>
      </c>
      <c r="K148" s="50" t="s">
        <v>1434</v>
      </c>
      <c r="L148" s="50">
        <f t="shared" si="9"/>
        <v>1</v>
      </c>
      <c r="M148" s="50" t="s">
        <v>1434</v>
      </c>
      <c r="N148" s="50">
        <f t="shared" si="10"/>
        <v>1</v>
      </c>
      <c r="O148" s="50" t="s">
        <v>1434</v>
      </c>
      <c r="P148" s="50">
        <f t="shared" si="11"/>
        <v>1</v>
      </c>
      <c r="Q148" s="50" t="s">
        <v>1434</v>
      </c>
    </row>
    <row r="149" spans="1:17" s="54" customFormat="1" ht="127.5" x14ac:dyDescent="0.2">
      <c r="A149" s="55" t="s">
        <v>1937</v>
      </c>
      <c r="B149" s="55" t="s">
        <v>2036</v>
      </c>
      <c r="C149" s="50" t="s">
        <v>1</v>
      </c>
      <c r="D149" s="51" t="s">
        <v>2216</v>
      </c>
      <c r="E149" s="52">
        <v>1</v>
      </c>
      <c r="F149" s="53">
        <v>11</v>
      </c>
      <c r="G149" s="52">
        <v>0</v>
      </c>
      <c r="H149" s="53">
        <v>0</v>
      </c>
      <c r="I149" s="53">
        <v>11</v>
      </c>
      <c r="J149" s="50">
        <f t="shared" si="8"/>
        <v>1</v>
      </c>
      <c r="K149" s="50" t="s">
        <v>1434</v>
      </c>
      <c r="L149" s="50">
        <f t="shared" si="9"/>
        <v>1</v>
      </c>
      <c r="M149" s="50" t="s">
        <v>1434</v>
      </c>
      <c r="N149" s="50">
        <f t="shared" si="10"/>
        <v>1</v>
      </c>
      <c r="O149" s="50" t="s">
        <v>1434</v>
      </c>
      <c r="P149" s="50">
        <f t="shared" si="11"/>
        <v>1</v>
      </c>
      <c r="Q149" s="50" t="s">
        <v>1434</v>
      </c>
    </row>
    <row r="150" spans="1:17" s="54" customFormat="1" ht="114.75" x14ac:dyDescent="0.2">
      <c r="A150" s="55" t="s">
        <v>1938</v>
      </c>
      <c r="B150" s="55" t="s">
        <v>2039</v>
      </c>
      <c r="C150" s="50" t="s">
        <v>1</v>
      </c>
      <c r="D150" s="51" t="s">
        <v>2218</v>
      </c>
      <c r="E150" s="52">
        <v>1</v>
      </c>
      <c r="F150" s="53">
        <v>11</v>
      </c>
      <c r="G150" s="52">
        <v>0</v>
      </c>
      <c r="H150" s="53">
        <v>0</v>
      </c>
      <c r="I150" s="53">
        <v>11</v>
      </c>
      <c r="J150" s="50">
        <f t="shared" si="8"/>
        <v>1</v>
      </c>
      <c r="K150" s="50" t="s">
        <v>1434</v>
      </c>
      <c r="L150" s="50">
        <f t="shared" si="9"/>
        <v>1</v>
      </c>
      <c r="M150" s="50" t="s">
        <v>1434</v>
      </c>
      <c r="N150" s="50">
        <f t="shared" si="10"/>
        <v>1</v>
      </c>
      <c r="O150" s="50" t="s">
        <v>1434</v>
      </c>
      <c r="P150" s="50">
        <f t="shared" si="11"/>
        <v>1</v>
      </c>
      <c r="Q150" s="50" t="s">
        <v>1434</v>
      </c>
    </row>
    <row r="151" spans="1:17" s="54" customFormat="1" ht="76.5" x14ac:dyDescent="0.2">
      <c r="A151" s="55" t="s">
        <v>1938</v>
      </c>
      <c r="B151" s="55" t="s">
        <v>2039</v>
      </c>
      <c r="C151" s="50" t="s">
        <v>1</v>
      </c>
      <c r="D151" s="51" t="s">
        <v>2219</v>
      </c>
      <c r="E151" s="52">
        <v>1</v>
      </c>
      <c r="F151" s="53">
        <v>11</v>
      </c>
      <c r="G151" s="52">
        <v>0</v>
      </c>
      <c r="H151" s="53">
        <v>0</v>
      </c>
      <c r="I151" s="53">
        <v>11</v>
      </c>
      <c r="J151" s="50">
        <f t="shared" si="8"/>
        <v>1</v>
      </c>
      <c r="K151" s="50" t="s">
        <v>1434</v>
      </c>
      <c r="L151" s="50">
        <f t="shared" si="9"/>
        <v>1</v>
      </c>
      <c r="M151" s="50" t="s">
        <v>1434</v>
      </c>
      <c r="N151" s="50">
        <f t="shared" si="10"/>
        <v>1</v>
      </c>
      <c r="O151" s="50" t="s">
        <v>1434</v>
      </c>
      <c r="P151" s="50">
        <f t="shared" si="11"/>
        <v>1</v>
      </c>
      <c r="Q151" s="50" t="s">
        <v>1434</v>
      </c>
    </row>
    <row r="152" spans="1:17" s="54" customFormat="1" ht="51" x14ac:dyDescent="0.2">
      <c r="A152" s="55" t="s">
        <v>1938</v>
      </c>
      <c r="B152" s="55" t="s">
        <v>2039</v>
      </c>
      <c r="C152" s="50" t="s">
        <v>1</v>
      </c>
      <c r="D152" s="51" t="s">
        <v>2220</v>
      </c>
      <c r="E152" s="52">
        <v>1</v>
      </c>
      <c r="F152" s="53">
        <v>11</v>
      </c>
      <c r="G152" s="52">
        <v>0</v>
      </c>
      <c r="H152" s="53">
        <v>0</v>
      </c>
      <c r="I152" s="53">
        <v>11</v>
      </c>
      <c r="J152" s="50">
        <f t="shared" si="8"/>
        <v>1</v>
      </c>
      <c r="K152" s="50" t="s">
        <v>1434</v>
      </c>
      <c r="L152" s="50">
        <f t="shared" si="9"/>
        <v>1</v>
      </c>
      <c r="M152" s="50" t="s">
        <v>1434</v>
      </c>
      <c r="N152" s="50">
        <f t="shared" si="10"/>
        <v>1</v>
      </c>
      <c r="O152" s="50" t="s">
        <v>1434</v>
      </c>
      <c r="P152" s="50">
        <f t="shared" si="11"/>
        <v>1</v>
      </c>
      <c r="Q152" s="50" t="s">
        <v>1434</v>
      </c>
    </row>
    <row r="153" spans="1:17" s="54" customFormat="1" ht="76.5" x14ac:dyDescent="0.2">
      <c r="A153" s="55" t="s">
        <v>1938</v>
      </c>
      <c r="B153" s="55" t="s">
        <v>2039</v>
      </c>
      <c r="C153" s="50" t="s">
        <v>1</v>
      </c>
      <c r="D153" s="51" t="s">
        <v>2222</v>
      </c>
      <c r="E153" s="52">
        <v>0.90910000000000002</v>
      </c>
      <c r="F153" s="53">
        <v>10</v>
      </c>
      <c r="G153" s="52">
        <v>9.0899999999999995E-2</v>
      </c>
      <c r="H153" s="53">
        <v>1</v>
      </c>
      <c r="I153" s="53">
        <v>11</v>
      </c>
      <c r="J153" s="50">
        <f t="shared" si="8"/>
        <v>1</v>
      </c>
      <c r="K153" s="50" t="s">
        <v>1434</v>
      </c>
      <c r="L153" s="50">
        <f t="shared" si="9"/>
        <v>1</v>
      </c>
      <c r="M153" s="50" t="s">
        <v>1434</v>
      </c>
      <c r="N153" s="50">
        <f t="shared" si="10"/>
        <v>1</v>
      </c>
      <c r="O153" s="50" t="s">
        <v>1434</v>
      </c>
      <c r="P153" s="50">
        <f t="shared" si="11"/>
        <v>0</v>
      </c>
      <c r="Q153" s="44" t="s">
        <v>1434</v>
      </c>
    </row>
    <row r="154" spans="1:17" s="54" customFormat="1" ht="51" x14ac:dyDescent="0.2">
      <c r="A154" s="55" t="s">
        <v>1938</v>
      </c>
      <c r="B154" s="55" t="s">
        <v>2042</v>
      </c>
      <c r="C154" s="50" t="s">
        <v>1</v>
      </c>
      <c r="D154" s="51" t="s">
        <v>2224</v>
      </c>
      <c r="E154" s="52">
        <v>1</v>
      </c>
      <c r="F154" s="53">
        <v>11</v>
      </c>
      <c r="G154" s="52">
        <v>0</v>
      </c>
      <c r="H154" s="53">
        <v>0</v>
      </c>
      <c r="I154" s="53">
        <v>11</v>
      </c>
      <c r="J154" s="50">
        <f t="shared" si="8"/>
        <v>1</v>
      </c>
      <c r="K154" s="50" t="s">
        <v>1434</v>
      </c>
      <c r="L154" s="50">
        <f t="shared" si="9"/>
        <v>1</v>
      </c>
      <c r="M154" s="50" t="s">
        <v>1434</v>
      </c>
      <c r="N154" s="50">
        <f t="shared" si="10"/>
        <v>1</v>
      </c>
      <c r="O154" s="50" t="s">
        <v>1434</v>
      </c>
      <c r="P154" s="50">
        <f t="shared" si="11"/>
        <v>1</v>
      </c>
      <c r="Q154" s="50" t="s">
        <v>1434</v>
      </c>
    </row>
    <row r="155" spans="1:17" s="54" customFormat="1" ht="51" x14ac:dyDescent="0.2">
      <c r="A155" s="55" t="s">
        <v>1938</v>
      </c>
      <c r="B155" s="55" t="s">
        <v>2042</v>
      </c>
      <c r="C155" s="50" t="s">
        <v>1</v>
      </c>
      <c r="D155" s="51" t="s">
        <v>2225</v>
      </c>
      <c r="E155" s="52">
        <v>1</v>
      </c>
      <c r="F155" s="53">
        <v>11</v>
      </c>
      <c r="G155" s="52">
        <v>0</v>
      </c>
      <c r="H155" s="53">
        <v>0</v>
      </c>
      <c r="I155" s="53">
        <v>11</v>
      </c>
      <c r="J155" s="50">
        <f t="shared" si="8"/>
        <v>1</v>
      </c>
      <c r="K155" s="50" t="s">
        <v>1434</v>
      </c>
      <c r="L155" s="50">
        <f t="shared" si="9"/>
        <v>1</v>
      </c>
      <c r="M155" s="50" t="s">
        <v>1434</v>
      </c>
      <c r="N155" s="50">
        <f t="shared" si="10"/>
        <v>1</v>
      </c>
      <c r="O155" s="50" t="s">
        <v>1434</v>
      </c>
      <c r="P155" s="50">
        <f t="shared" si="11"/>
        <v>1</v>
      </c>
      <c r="Q155" s="50" t="s">
        <v>1434</v>
      </c>
    </row>
    <row r="156" spans="1:17" s="54" customFormat="1" ht="51" x14ac:dyDescent="0.2">
      <c r="A156" s="55" t="s">
        <v>1938</v>
      </c>
      <c r="B156" s="55" t="s">
        <v>2042</v>
      </c>
      <c r="C156" s="50" t="s">
        <v>1</v>
      </c>
      <c r="D156" s="51" t="s">
        <v>2226</v>
      </c>
      <c r="E156" s="52">
        <v>1</v>
      </c>
      <c r="F156" s="53">
        <v>10</v>
      </c>
      <c r="G156" s="52">
        <v>0</v>
      </c>
      <c r="H156" s="53">
        <v>0</v>
      </c>
      <c r="I156" s="53">
        <v>10</v>
      </c>
      <c r="J156" s="50">
        <f t="shared" si="8"/>
        <v>1</v>
      </c>
      <c r="K156" s="50" t="s">
        <v>1434</v>
      </c>
      <c r="L156" s="50">
        <f t="shared" si="9"/>
        <v>1</v>
      </c>
      <c r="M156" s="50" t="s">
        <v>1434</v>
      </c>
      <c r="N156" s="50">
        <f t="shared" si="10"/>
        <v>1</v>
      </c>
      <c r="O156" s="50" t="s">
        <v>1434</v>
      </c>
      <c r="P156" s="50">
        <f t="shared" si="11"/>
        <v>1</v>
      </c>
      <c r="Q156" s="50" t="s">
        <v>1434</v>
      </c>
    </row>
    <row r="157" spans="1:17" s="54" customFormat="1" ht="63.75" x14ac:dyDescent="0.2">
      <c r="A157" s="55" t="s">
        <v>1938</v>
      </c>
      <c r="B157" s="55" t="s">
        <v>2044</v>
      </c>
      <c r="C157" s="50" t="s">
        <v>1</v>
      </c>
      <c r="D157" s="51" t="s">
        <v>2233</v>
      </c>
      <c r="E157" s="52">
        <v>0.90910000000000002</v>
      </c>
      <c r="F157" s="53">
        <v>10</v>
      </c>
      <c r="G157" s="52">
        <v>9.0899999999999995E-2</v>
      </c>
      <c r="H157" s="53">
        <v>1</v>
      </c>
      <c r="I157" s="53">
        <v>11</v>
      </c>
      <c r="J157" s="50">
        <f t="shared" si="8"/>
        <v>1</v>
      </c>
      <c r="K157" s="50" t="s">
        <v>1434</v>
      </c>
      <c r="L157" s="50">
        <f t="shared" si="9"/>
        <v>1</v>
      </c>
      <c r="M157" s="50" t="s">
        <v>1434</v>
      </c>
      <c r="N157" s="50">
        <f t="shared" si="10"/>
        <v>1</v>
      </c>
      <c r="O157" s="50" t="s">
        <v>1434</v>
      </c>
      <c r="P157" s="50">
        <f t="shared" si="11"/>
        <v>0</v>
      </c>
      <c r="Q157" s="44" t="s">
        <v>1434</v>
      </c>
    </row>
    <row r="158" spans="1:17" s="54" customFormat="1" ht="76.5" x14ac:dyDescent="0.2">
      <c r="A158" s="55" t="s">
        <v>1938</v>
      </c>
      <c r="B158" s="55" t="s">
        <v>2044</v>
      </c>
      <c r="C158" s="50" t="s">
        <v>1</v>
      </c>
      <c r="D158" s="51" t="s">
        <v>2235</v>
      </c>
      <c r="E158" s="52">
        <v>1</v>
      </c>
      <c r="F158" s="53">
        <v>11</v>
      </c>
      <c r="G158" s="52">
        <v>0</v>
      </c>
      <c r="H158" s="53">
        <v>0</v>
      </c>
      <c r="I158" s="53">
        <v>11</v>
      </c>
      <c r="J158" s="50">
        <f t="shared" si="8"/>
        <v>1</v>
      </c>
      <c r="K158" s="50" t="s">
        <v>1434</v>
      </c>
      <c r="L158" s="50">
        <f t="shared" si="9"/>
        <v>1</v>
      </c>
      <c r="M158" s="50" t="s">
        <v>1434</v>
      </c>
      <c r="N158" s="50">
        <f t="shared" si="10"/>
        <v>1</v>
      </c>
      <c r="O158" s="50" t="s">
        <v>1434</v>
      </c>
      <c r="P158" s="50">
        <f t="shared" si="11"/>
        <v>1</v>
      </c>
      <c r="Q158" s="50" t="s">
        <v>1434</v>
      </c>
    </row>
    <row r="159" spans="1:17" s="54" customFormat="1" ht="76.5" x14ac:dyDescent="0.2">
      <c r="A159" s="55" t="s">
        <v>1938</v>
      </c>
      <c r="B159" s="55" t="s">
        <v>2044</v>
      </c>
      <c r="C159" s="50" t="s">
        <v>1</v>
      </c>
      <c r="D159" s="51" t="s">
        <v>2237</v>
      </c>
      <c r="E159" s="52">
        <v>0.90910000000000002</v>
      </c>
      <c r="F159" s="53">
        <v>10</v>
      </c>
      <c r="G159" s="52">
        <v>9.0899999999999995E-2</v>
      </c>
      <c r="H159" s="53">
        <v>1</v>
      </c>
      <c r="I159" s="53">
        <v>11</v>
      </c>
      <c r="J159" s="50">
        <f t="shared" si="8"/>
        <v>1</v>
      </c>
      <c r="K159" s="50" t="s">
        <v>1434</v>
      </c>
      <c r="L159" s="50">
        <f t="shared" si="9"/>
        <v>1</v>
      </c>
      <c r="M159" s="50" t="s">
        <v>1434</v>
      </c>
      <c r="N159" s="50">
        <f t="shared" si="10"/>
        <v>1</v>
      </c>
      <c r="O159" s="50" t="s">
        <v>1434</v>
      </c>
      <c r="P159" s="50">
        <f t="shared" si="11"/>
        <v>0</v>
      </c>
      <c r="Q159" s="44" t="s">
        <v>1434</v>
      </c>
    </row>
    <row r="160" spans="1:17" s="54" customFormat="1" ht="114.75" x14ac:dyDescent="0.2">
      <c r="A160" s="55" t="s">
        <v>1938</v>
      </c>
      <c r="B160" s="55" t="s">
        <v>2044</v>
      </c>
      <c r="C160" s="50" t="s">
        <v>1</v>
      </c>
      <c r="D160" s="51" t="s">
        <v>2238</v>
      </c>
      <c r="E160" s="52">
        <v>0.90910000000000002</v>
      </c>
      <c r="F160" s="53">
        <v>10</v>
      </c>
      <c r="G160" s="52">
        <v>9.0899999999999995E-2</v>
      </c>
      <c r="H160" s="53">
        <v>1</v>
      </c>
      <c r="I160" s="53">
        <v>11</v>
      </c>
      <c r="J160" s="50">
        <f t="shared" si="8"/>
        <v>1</v>
      </c>
      <c r="K160" s="50" t="s">
        <v>1434</v>
      </c>
      <c r="L160" s="50">
        <f t="shared" si="9"/>
        <v>1</v>
      </c>
      <c r="M160" s="50" t="s">
        <v>1434</v>
      </c>
      <c r="N160" s="50">
        <f t="shared" si="10"/>
        <v>1</v>
      </c>
      <c r="O160" s="50" t="s">
        <v>1434</v>
      </c>
      <c r="P160" s="50">
        <f t="shared" si="11"/>
        <v>0</v>
      </c>
      <c r="Q160" s="44" t="s">
        <v>1434</v>
      </c>
    </row>
    <row r="161" spans="1:17" s="54" customFormat="1" ht="63.75" x14ac:dyDescent="0.2">
      <c r="A161" s="55" t="s">
        <v>1938</v>
      </c>
      <c r="B161" s="55" t="s">
        <v>2044</v>
      </c>
      <c r="C161" s="50" t="s">
        <v>1</v>
      </c>
      <c r="D161" s="51" t="s">
        <v>2239</v>
      </c>
      <c r="E161" s="52">
        <v>0.90910000000000002</v>
      </c>
      <c r="F161" s="53">
        <v>10</v>
      </c>
      <c r="G161" s="52">
        <v>9.0899999999999995E-2</v>
      </c>
      <c r="H161" s="53">
        <v>1</v>
      </c>
      <c r="I161" s="53">
        <v>11</v>
      </c>
      <c r="J161" s="50">
        <f t="shared" si="8"/>
        <v>1</v>
      </c>
      <c r="K161" s="50" t="s">
        <v>1434</v>
      </c>
      <c r="L161" s="50">
        <f t="shared" si="9"/>
        <v>1</v>
      </c>
      <c r="M161" s="50" t="s">
        <v>1434</v>
      </c>
      <c r="N161" s="50">
        <f t="shared" si="10"/>
        <v>1</v>
      </c>
      <c r="O161" s="50" t="s">
        <v>1434</v>
      </c>
      <c r="P161" s="50">
        <f t="shared" si="11"/>
        <v>0</v>
      </c>
      <c r="Q161" s="44" t="s">
        <v>1434</v>
      </c>
    </row>
    <row r="162" spans="1:17" s="54" customFormat="1" ht="102" x14ac:dyDescent="0.2">
      <c r="A162" s="55" t="s">
        <v>1938</v>
      </c>
      <c r="B162" s="55" t="s">
        <v>2048</v>
      </c>
      <c r="C162" s="50" t="s">
        <v>1</v>
      </c>
      <c r="D162" s="51" t="s">
        <v>2244</v>
      </c>
      <c r="E162" s="52">
        <v>0.90910000000000002</v>
      </c>
      <c r="F162" s="53">
        <v>10</v>
      </c>
      <c r="G162" s="52">
        <v>9.0899999999999995E-2</v>
      </c>
      <c r="H162" s="53">
        <v>1</v>
      </c>
      <c r="I162" s="53">
        <v>11</v>
      </c>
      <c r="J162" s="50">
        <f t="shared" si="8"/>
        <v>1</v>
      </c>
      <c r="K162" s="50" t="s">
        <v>1434</v>
      </c>
      <c r="L162" s="50">
        <f t="shared" si="9"/>
        <v>1</v>
      </c>
      <c r="M162" s="50" t="s">
        <v>1434</v>
      </c>
      <c r="N162" s="50">
        <f t="shared" si="10"/>
        <v>1</v>
      </c>
      <c r="O162" s="50" t="s">
        <v>1434</v>
      </c>
      <c r="P162" s="50">
        <f t="shared" si="11"/>
        <v>0</v>
      </c>
      <c r="Q162" s="44" t="s">
        <v>1434</v>
      </c>
    </row>
    <row r="163" spans="1:17" s="54" customFormat="1" ht="102" x14ac:dyDescent="0.2">
      <c r="A163" s="55" t="s">
        <v>1938</v>
      </c>
      <c r="B163" s="55" t="s">
        <v>2048</v>
      </c>
      <c r="C163" s="50" t="s">
        <v>1</v>
      </c>
      <c r="D163" s="51" t="s">
        <v>2249</v>
      </c>
      <c r="E163" s="52">
        <v>0.90910000000000002</v>
      </c>
      <c r="F163" s="53">
        <v>10</v>
      </c>
      <c r="G163" s="52">
        <v>9.0899999999999995E-2</v>
      </c>
      <c r="H163" s="53">
        <v>1</v>
      </c>
      <c r="I163" s="53">
        <v>11</v>
      </c>
      <c r="J163" s="50">
        <f t="shared" si="8"/>
        <v>1</v>
      </c>
      <c r="K163" s="50" t="s">
        <v>1434</v>
      </c>
      <c r="L163" s="50">
        <f t="shared" si="9"/>
        <v>1</v>
      </c>
      <c r="M163" s="50" t="s">
        <v>1434</v>
      </c>
      <c r="N163" s="50">
        <f t="shared" si="10"/>
        <v>1</v>
      </c>
      <c r="O163" s="50" t="s">
        <v>1434</v>
      </c>
      <c r="P163" s="50">
        <f t="shared" si="11"/>
        <v>0</v>
      </c>
      <c r="Q163" s="44" t="s">
        <v>1434</v>
      </c>
    </row>
    <row r="164" spans="1:17" s="54" customFormat="1" ht="89.25" x14ac:dyDescent="0.2">
      <c r="A164" s="55" t="s">
        <v>1938</v>
      </c>
      <c r="B164" s="55" t="s">
        <v>2052</v>
      </c>
      <c r="C164" s="50" t="s">
        <v>1</v>
      </c>
      <c r="D164" s="51" t="s">
        <v>2250</v>
      </c>
      <c r="E164" s="52">
        <v>1</v>
      </c>
      <c r="F164" s="53">
        <v>11</v>
      </c>
      <c r="G164" s="52">
        <v>0</v>
      </c>
      <c r="H164" s="53">
        <v>0</v>
      </c>
      <c r="I164" s="53">
        <v>11</v>
      </c>
      <c r="J164" s="50">
        <f t="shared" si="8"/>
        <v>1</v>
      </c>
      <c r="K164" s="50" t="s">
        <v>1434</v>
      </c>
      <c r="L164" s="50">
        <f t="shared" si="9"/>
        <v>1</v>
      </c>
      <c r="M164" s="50" t="s">
        <v>1434</v>
      </c>
      <c r="N164" s="50">
        <f t="shared" si="10"/>
        <v>1</v>
      </c>
      <c r="O164" s="50" t="s">
        <v>1434</v>
      </c>
      <c r="P164" s="50">
        <f t="shared" si="11"/>
        <v>1</v>
      </c>
      <c r="Q164" s="50" t="s">
        <v>1434</v>
      </c>
    </row>
    <row r="165" spans="1:17" s="54" customFormat="1" ht="76.5" x14ac:dyDescent="0.2">
      <c r="A165" s="55" t="s">
        <v>1938</v>
      </c>
      <c r="B165" s="55" t="s">
        <v>2052</v>
      </c>
      <c r="C165" s="50" t="s">
        <v>1</v>
      </c>
      <c r="D165" s="51" t="s">
        <v>2252</v>
      </c>
      <c r="E165" s="52">
        <v>1</v>
      </c>
      <c r="F165" s="53">
        <v>11</v>
      </c>
      <c r="G165" s="52">
        <v>0</v>
      </c>
      <c r="H165" s="53">
        <v>0</v>
      </c>
      <c r="I165" s="53">
        <v>11</v>
      </c>
      <c r="J165" s="50">
        <f t="shared" si="8"/>
        <v>1</v>
      </c>
      <c r="K165" s="50" t="s">
        <v>1434</v>
      </c>
      <c r="L165" s="50">
        <f t="shared" si="9"/>
        <v>1</v>
      </c>
      <c r="M165" s="50" t="s">
        <v>1434</v>
      </c>
      <c r="N165" s="50">
        <f t="shared" si="10"/>
        <v>1</v>
      </c>
      <c r="O165" s="50" t="s">
        <v>1434</v>
      </c>
      <c r="P165" s="50">
        <f t="shared" si="11"/>
        <v>1</v>
      </c>
      <c r="Q165" s="50" t="s">
        <v>1434</v>
      </c>
    </row>
    <row r="166" spans="1:17" s="54" customFormat="1" ht="63.75" x14ac:dyDescent="0.2">
      <c r="A166" s="55" t="s">
        <v>1938</v>
      </c>
      <c r="B166" s="55" t="s">
        <v>2052</v>
      </c>
      <c r="C166" s="50" t="s">
        <v>1</v>
      </c>
      <c r="D166" s="51" t="s">
        <v>2253</v>
      </c>
      <c r="E166" s="52">
        <v>0.90910000000000002</v>
      </c>
      <c r="F166" s="53">
        <v>10</v>
      </c>
      <c r="G166" s="52">
        <v>9.0899999999999995E-2</v>
      </c>
      <c r="H166" s="53">
        <v>1</v>
      </c>
      <c r="I166" s="53">
        <v>11</v>
      </c>
      <c r="J166" s="50">
        <f t="shared" si="8"/>
        <v>1</v>
      </c>
      <c r="K166" s="50" t="s">
        <v>1434</v>
      </c>
      <c r="L166" s="50">
        <f t="shared" si="9"/>
        <v>1</v>
      </c>
      <c r="M166" s="50" t="s">
        <v>1434</v>
      </c>
      <c r="N166" s="50">
        <f t="shared" si="10"/>
        <v>1</v>
      </c>
      <c r="O166" s="50" t="s">
        <v>1434</v>
      </c>
      <c r="P166" s="50">
        <f t="shared" si="11"/>
        <v>0</v>
      </c>
      <c r="Q166" s="44" t="s">
        <v>1434</v>
      </c>
    </row>
    <row r="167" spans="1:17" s="54" customFormat="1" ht="76.5" x14ac:dyDescent="0.2">
      <c r="A167" s="55" t="s">
        <v>1938</v>
      </c>
      <c r="B167" s="55" t="s">
        <v>2052</v>
      </c>
      <c r="C167" s="50" t="s">
        <v>1</v>
      </c>
      <c r="D167" s="51" t="s">
        <v>2254</v>
      </c>
      <c r="E167" s="52">
        <v>1</v>
      </c>
      <c r="F167" s="53">
        <v>11</v>
      </c>
      <c r="G167" s="52">
        <v>0</v>
      </c>
      <c r="H167" s="53">
        <v>0</v>
      </c>
      <c r="I167" s="53">
        <v>11</v>
      </c>
      <c r="J167" s="50">
        <f t="shared" si="8"/>
        <v>1</v>
      </c>
      <c r="K167" s="50" t="s">
        <v>1434</v>
      </c>
      <c r="L167" s="50">
        <f t="shared" si="9"/>
        <v>1</v>
      </c>
      <c r="M167" s="50" t="s">
        <v>1434</v>
      </c>
      <c r="N167" s="50">
        <f t="shared" si="10"/>
        <v>1</v>
      </c>
      <c r="O167" s="50" t="s">
        <v>1434</v>
      </c>
      <c r="P167" s="50">
        <f t="shared" si="11"/>
        <v>1</v>
      </c>
      <c r="Q167" s="50" t="s">
        <v>1434</v>
      </c>
    </row>
    <row r="168" spans="1:17" s="54" customFormat="1" ht="76.5" x14ac:dyDescent="0.2">
      <c r="A168" s="55" t="s">
        <v>1938</v>
      </c>
      <c r="B168" s="55" t="s">
        <v>2054</v>
      </c>
      <c r="C168" s="50" t="s">
        <v>1</v>
      </c>
      <c r="D168" s="51" t="s">
        <v>2252</v>
      </c>
      <c r="E168" s="52">
        <v>1</v>
      </c>
      <c r="F168" s="53">
        <v>11</v>
      </c>
      <c r="G168" s="52">
        <v>0</v>
      </c>
      <c r="H168" s="53">
        <v>0</v>
      </c>
      <c r="I168" s="53">
        <v>11</v>
      </c>
      <c r="J168" s="50">
        <f t="shared" si="8"/>
        <v>1</v>
      </c>
      <c r="K168" s="50" t="s">
        <v>1434</v>
      </c>
      <c r="L168" s="50">
        <f t="shared" si="9"/>
        <v>1</v>
      </c>
      <c r="M168" s="50" t="s">
        <v>1434</v>
      </c>
      <c r="N168" s="50">
        <f t="shared" si="10"/>
        <v>1</v>
      </c>
      <c r="O168" s="50" t="s">
        <v>1434</v>
      </c>
      <c r="P168" s="50">
        <f t="shared" si="11"/>
        <v>1</v>
      </c>
      <c r="Q168" s="50" t="s">
        <v>1434</v>
      </c>
    </row>
    <row r="169" spans="1:17" s="54" customFormat="1" ht="51" x14ac:dyDescent="0.2">
      <c r="A169" s="55" t="s">
        <v>1938</v>
      </c>
      <c r="B169" s="55" t="s">
        <v>2054</v>
      </c>
      <c r="C169" s="50" t="s">
        <v>1</v>
      </c>
      <c r="D169" s="51" t="s">
        <v>2253</v>
      </c>
      <c r="E169" s="52">
        <v>0.90910000000000002</v>
      </c>
      <c r="F169" s="53">
        <v>10</v>
      </c>
      <c r="G169" s="52">
        <v>9.0899999999999995E-2</v>
      </c>
      <c r="H169" s="53">
        <v>1</v>
      </c>
      <c r="I169" s="53">
        <v>11</v>
      </c>
      <c r="J169" s="50">
        <f t="shared" si="8"/>
        <v>1</v>
      </c>
      <c r="K169" s="50" t="s">
        <v>1434</v>
      </c>
      <c r="L169" s="50">
        <f t="shared" si="9"/>
        <v>1</v>
      </c>
      <c r="M169" s="50" t="s">
        <v>1434</v>
      </c>
      <c r="N169" s="50">
        <f t="shared" si="10"/>
        <v>1</v>
      </c>
      <c r="O169" s="50" t="s">
        <v>1434</v>
      </c>
      <c r="P169" s="50">
        <f t="shared" si="11"/>
        <v>0</v>
      </c>
      <c r="Q169" s="44" t="s">
        <v>1434</v>
      </c>
    </row>
    <row r="170" spans="1:17" s="54" customFormat="1" ht="76.5" x14ac:dyDescent="0.2">
      <c r="A170" s="55" t="s">
        <v>1938</v>
      </c>
      <c r="B170" s="55" t="s">
        <v>2054</v>
      </c>
      <c r="C170" s="50" t="s">
        <v>1</v>
      </c>
      <c r="D170" s="51" t="s">
        <v>2254</v>
      </c>
      <c r="E170" s="52">
        <v>1</v>
      </c>
      <c r="F170" s="53">
        <v>11</v>
      </c>
      <c r="G170" s="52">
        <v>0</v>
      </c>
      <c r="H170" s="53">
        <v>0</v>
      </c>
      <c r="I170" s="53">
        <v>11</v>
      </c>
      <c r="J170" s="50">
        <f t="shared" si="8"/>
        <v>1</v>
      </c>
      <c r="K170" s="50" t="s">
        <v>1434</v>
      </c>
      <c r="L170" s="50">
        <f t="shared" si="9"/>
        <v>1</v>
      </c>
      <c r="M170" s="50" t="s">
        <v>1434</v>
      </c>
      <c r="N170" s="50">
        <f t="shared" si="10"/>
        <v>1</v>
      </c>
      <c r="O170" s="50" t="s">
        <v>1434</v>
      </c>
      <c r="P170" s="50">
        <f t="shared" si="11"/>
        <v>1</v>
      </c>
      <c r="Q170" s="50" t="s">
        <v>1434</v>
      </c>
    </row>
    <row r="171" spans="1:17" s="54" customFormat="1" ht="102" x14ac:dyDescent="0.2">
      <c r="A171" s="55" t="s">
        <v>1938</v>
      </c>
      <c r="B171" s="55" t="s">
        <v>2058</v>
      </c>
      <c r="C171" s="50" t="s">
        <v>1</v>
      </c>
      <c r="D171" s="51" t="s">
        <v>2255</v>
      </c>
      <c r="E171" s="52">
        <v>0.90910000000000002</v>
      </c>
      <c r="F171" s="53">
        <v>10</v>
      </c>
      <c r="G171" s="52">
        <v>9.0899999999999995E-2</v>
      </c>
      <c r="H171" s="53">
        <v>1</v>
      </c>
      <c r="I171" s="53">
        <v>11</v>
      </c>
      <c r="J171" s="50">
        <f t="shared" si="8"/>
        <v>1</v>
      </c>
      <c r="K171" s="50" t="s">
        <v>1434</v>
      </c>
      <c r="L171" s="50">
        <f t="shared" si="9"/>
        <v>1</v>
      </c>
      <c r="M171" s="50" t="s">
        <v>1434</v>
      </c>
      <c r="N171" s="50">
        <f t="shared" si="10"/>
        <v>1</v>
      </c>
      <c r="O171" s="50" t="s">
        <v>1434</v>
      </c>
      <c r="P171" s="50">
        <f t="shared" si="11"/>
        <v>0</v>
      </c>
      <c r="Q171" s="44" t="s">
        <v>1434</v>
      </c>
    </row>
    <row r="172" spans="1:17" s="54" customFormat="1" ht="76.5" x14ac:dyDescent="0.2">
      <c r="A172" s="55" t="s">
        <v>1938</v>
      </c>
      <c r="B172" s="55" t="s">
        <v>2058</v>
      </c>
      <c r="C172" s="50" t="s">
        <v>1</v>
      </c>
      <c r="D172" s="51" t="s">
        <v>2256</v>
      </c>
      <c r="E172" s="52">
        <v>0.90910000000000002</v>
      </c>
      <c r="F172" s="53">
        <v>10</v>
      </c>
      <c r="G172" s="52">
        <v>9.0899999999999995E-2</v>
      </c>
      <c r="H172" s="53">
        <v>1</v>
      </c>
      <c r="I172" s="53">
        <v>11</v>
      </c>
      <c r="J172" s="50">
        <f t="shared" si="8"/>
        <v>1</v>
      </c>
      <c r="K172" s="50" t="s">
        <v>1434</v>
      </c>
      <c r="L172" s="50">
        <f t="shared" si="9"/>
        <v>1</v>
      </c>
      <c r="M172" s="50" t="s">
        <v>1434</v>
      </c>
      <c r="N172" s="50">
        <f t="shared" si="10"/>
        <v>1</v>
      </c>
      <c r="O172" s="50" t="s">
        <v>1434</v>
      </c>
      <c r="P172" s="50">
        <f t="shared" si="11"/>
        <v>0</v>
      </c>
      <c r="Q172" s="44" t="s">
        <v>1434</v>
      </c>
    </row>
    <row r="173" spans="1:17" s="54" customFormat="1" ht="127.5" x14ac:dyDescent="0.2">
      <c r="A173" s="55" t="s">
        <v>1938</v>
      </c>
      <c r="B173" s="55" t="s">
        <v>2259</v>
      </c>
      <c r="C173" s="50" t="s">
        <v>1</v>
      </c>
      <c r="D173" s="51" t="s">
        <v>2260</v>
      </c>
      <c r="E173" s="52">
        <v>0.90910000000000002</v>
      </c>
      <c r="F173" s="53">
        <v>10</v>
      </c>
      <c r="G173" s="52">
        <v>9.0899999999999995E-2</v>
      </c>
      <c r="H173" s="53">
        <v>1</v>
      </c>
      <c r="I173" s="53">
        <v>11</v>
      </c>
      <c r="J173" s="50">
        <f t="shared" si="8"/>
        <v>1</v>
      </c>
      <c r="K173" s="50" t="s">
        <v>1434</v>
      </c>
      <c r="L173" s="50">
        <f t="shared" si="9"/>
        <v>1</v>
      </c>
      <c r="M173" s="50" t="s">
        <v>1434</v>
      </c>
      <c r="N173" s="50">
        <f t="shared" si="10"/>
        <v>1</v>
      </c>
      <c r="O173" s="50" t="s">
        <v>1434</v>
      </c>
      <c r="P173" s="50">
        <f t="shared" si="11"/>
        <v>0</v>
      </c>
      <c r="Q173" s="44" t="s">
        <v>1434</v>
      </c>
    </row>
    <row r="174" spans="1:17" s="54" customFormat="1" ht="127.5" x14ac:dyDescent="0.2">
      <c r="A174" s="55" t="s">
        <v>1939</v>
      </c>
      <c r="B174" s="55" t="s">
        <v>2060</v>
      </c>
      <c r="C174" s="50" t="s">
        <v>1</v>
      </c>
      <c r="D174" s="51" t="s">
        <v>2262</v>
      </c>
      <c r="E174" s="52">
        <v>1</v>
      </c>
      <c r="F174" s="53">
        <v>9</v>
      </c>
      <c r="G174" s="52">
        <v>0</v>
      </c>
      <c r="H174" s="53">
        <v>0</v>
      </c>
      <c r="I174" s="53">
        <v>9</v>
      </c>
      <c r="J174" s="50">
        <f t="shared" si="8"/>
        <v>1</v>
      </c>
      <c r="K174" s="50" t="s">
        <v>1434</v>
      </c>
      <c r="L174" s="50">
        <f t="shared" si="9"/>
        <v>1</v>
      </c>
      <c r="M174" s="50" t="s">
        <v>1434</v>
      </c>
      <c r="N174" s="50">
        <f t="shared" si="10"/>
        <v>1</v>
      </c>
      <c r="O174" s="50" t="s">
        <v>1434</v>
      </c>
      <c r="P174" s="50">
        <f t="shared" si="11"/>
        <v>1</v>
      </c>
      <c r="Q174" s="50" t="s">
        <v>1434</v>
      </c>
    </row>
    <row r="175" spans="1:17" s="54" customFormat="1" ht="114.75" x14ac:dyDescent="0.2">
      <c r="A175" s="55" t="s">
        <v>1939</v>
      </c>
      <c r="B175" s="55" t="s">
        <v>2060</v>
      </c>
      <c r="C175" s="50" t="s">
        <v>1</v>
      </c>
      <c r="D175" s="51" t="s">
        <v>2263</v>
      </c>
      <c r="E175" s="52">
        <v>1</v>
      </c>
      <c r="F175" s="53">
        <v>9</v>
      </c>
      <c r="G175" s="52">
        <v>0</v>
      </c>
      <c r="H175" s="53">
        <v>0</v>
      </c>
      <c r="I175" s="53">
        <v>9</v>
      </c>
      <c r="J175" s="50">
        <f t="shared" si="8"/>
        <v>1</v>
      </c>
      <c r="K175" s="50" t="s">
        <v>1434</v>
      </c>
      <c r="L175" s="50">
        <f t="shared" si="9"/>
        <v>1</v>
      </c>
      <c r="M175" s="50" t="s">
        <v>1434</v>
      </c>
      <c r="N175" s="50">
        <f t="shared" si="10"/>
        <v>1</v>
      </c>
      <c r="O175" s="50" t="s">
        <v>1434</v>
      </c>
      <c r="P175" s="50">
        <f t="shared" si="11"/>
        <v>1</v>
      </c>
      <c r="Q175" s="50" t="s">
        <v>1434</v>
      </c>
    </row>
    <row r="176" spans="1:17" s="54" customFormat="1" ht="102" x14ac:dyDescent="0.2">
      <c r="A176" s="55" t="s">
        <v>1939</v>
      </c>
      <c r="B176" s="55" t="s">
        <v>2266</v>
      </c>
      <c r="C176" s="50" t="s">
        <v>1</v>
      </c>
      <c r="D176" s="51" t="s">
        <v>2267</v>
      </c>
      <c r="E176" s="56">
        <v>1</v>
      </c>
      <c r="F176" s="57">
        <v>9</v>
      </c>
      <c r="G176" s="56">
        <v>0</v>
      </c>
      <c r="H176" s="57">
        <v>0</v>
      </c>
      <c r="I176" s="57">
        <v>9</v>
      </c>
      <c r="J176" s="50">
        <f t="shared" si="8"/>
        <v>1</v>
      </c>
      <c r="K176" s="50" t="s">
        <v>1434</v>
      </c>
      <c r="L176" s="50">
        <f t="shared" si="9"/>
        <v>1</v>
      </c>
      <c r="M176" s="50" t="s">
        <v>1434</v>
      </c>
      <c r="N176" s="50">
        <f t="shared" si="10"/>
        <v>1</v>
      </c>
      <c r="O176" s="50" t="s">
        <v>1434</v>
      </c>
      <c r="P176" s="50">
        <f t="shared" si="11"/>
        <v>1</v>
      </c>
      <c r="Q176" s="50" t="s">
        <v>1434</v>
      </c>
    </row>
    <row r="177" spans="1:17" s="54" customFormat="1" ht="76.5" x14ac:dyDescent="0.2">
      <c r="A177" s="55" t="s">
        <v>1939</v>
      </c>
      <c r="B177" s="55" t="s">
        <v>2266</v>
      </c>
      <c r="C177" s="50" t="s">
        <v>1</v>
      </c>
      <c r="D177" s="51" t="s">
        <v>2269</v>
      </c>
      <c r="E177" s="56">
        <v>1</v>
      </c>
      <c r="F177" s="57">
        <v>9</v>
      </c>
      <c r="G177" s="56">
        <v>0</v>
      </c>
      <c r="H177" s="57">
        <v>0</v>
      </c>
      <c r="I177" s="57">
        <v>9</v>
      </c>
      <c r="J177" s="50">
        <f t="shared" si="8"/>
        <v>1</v>
      </c>
      <c r="K177" s="50" t="s">
        <v>1434</v>
      </c>
      <c r="L177" s="50">
        <f t="shared" si="9"/>
        <v>1</v>
      </c>
      <c r="M177" s="50" t="s">
        <v>1434</v>
      </c>
      <c r="N177" s="50">
        <f t="shared" si="10"/>
        <v>1</v>
      </c>
      <c r="O177" s="50" t="s">
        <v>1434</v>
      </c>
      <c r="P177" s="50">
        <f t="shared" si="11"/>
        <v>1</v>
      </c>
      <c r="Q177" s="50" t="s">
        <v>1434</v>
      </c>
    </row>
    <row r="178" spans="1:17" s="54" customFormat="1" ht="76.5" x14ac:dyDescent="0.2">
      <c r="A178" s="55" t="s">
        <v>1939</v>
      </c>
      <c r="B178" s="55" t="s">
        <v>2062</v>
      </c>
      <c r="C178" s="50" t="s">
        <v>1</v>
      </c>
      <c r="D178" s="51" t="s">
        <v>2265</v>
      </c>
      <c r="E178" s="52">
        <v>1</v>
      </c>
      <c r="F178" s="53">
        <v>9</v>
      </c>
      <c r="G178" s="52">
        <v>0</v>
      </c>
      <c r="H178" s="53">
        <v>0</v>
      </c>
      <c r="I178" s="53">
        <v>9</v>
      </c>
      <c r="J178" s="50">
        <f t="shared" si="8"/>
        <v>1</v>
      </c>
      <c r="K178" s="50" t="s">
        <v>1434</v>
      </c>
      <c r="L178" s="50">
        <f t="shared" si="9"/>
        <v>1</v>
      </c>
      <c r="M178" s="50" t="s">
        <v>1434</v>
      </c>
      <c r="N178" s="50">
        <f t="shared" si="10"/>
        <v>1</v>
      </c>
      <c r="O178" s="50" t="s">
        <v>1434</v>
      </c>
      <c r="P178" s="50">
        <f t="shared" si="11"/>
        <v>1</v>
      </c>
      <c r="Q178" s="50" t="s">
        <v>1434</v>
      </c>
    </row>
    <row r="179" spans="1:17" s="54" customFormat="1" ht="76.5" x14ac:dyDescent="0.2">
      <c r="A179" s="55" t="s">
        <v>1939</v>
      </c>
      <c r="B179" s="55" t="s">
        <v>2062</v>
      </c>
      <c r="C179" s="50" t="s">
        <v>1</v>
      </c>
      <c r="D179" s="51" t="s">
        <v>2275</v>
      </c>
      <c r="E179" s="52">
        <v>1</v>
      </c>
      <c r="F179" s="53">
        <v>9</v>
      </c>
      <c r="G179" s="52">
        <v>0</v>
      </c>
      <c r="H179" s="53">
        <v>0</v>
      </c>
      <c r="I179" s="53">
        <v>9</v>
      </c>
      <c r="J179" s="50">
        <f t="shared" si="8"/>
        <v>1</v>
      </c>
      <c r="K179" s="50" t="s">
        <v>1434</v>
      </c>
      <c r="L179" s="50">
        <f t="shared" si="9"/>
        <v>1</v>
      </c>
      <c r="M179" s="50" t="s">
        <v>1434</v>
      </c>
      <c r="N179" s="50">
        <f t="shared" si="10"/>
        <v>1</v>
      </c>
      <c r="O179" s="50" t="s">
        <v>1434</v>
      </c>
      <c r="P179" s="50">
        <f t="shared" si="11"/>
        <v>1</v>
      </c>
      <c r="Q179" s="50" t="s">
        <v>1434</v>
      </c>
    </row>
    <row r="180" spans="1:17" s="54" customFormat="1" ht="76.5" x14ac:dyDescent="0.2">
      <c r="A180" s="55" t="s">
        <v>1939</v>
      </c>
      <c r="B180" s="55" t="s">
        <v>2062</v>
      </c>
      <c r="C180" s="50" t="s">
        <v>1</v>
      </c>
      <c r="D180" s="51" t="s">
        <v>2276</v>
      </c>
      <c r="E180" s="52">
        <v>1</v>
      </c>
      <c r="F180" s="53">
        <v>9</v>
      </c>
      <c r="G180" s="52">
        <v>0</v>
      </c>
      <c r="H180" s="53">
        <v>0</v>
      </c>
      <c r="I180" s="53">
        <v>9</v>
      </c>
      <c r="J180" s="50">
        <f t="shared" si="8"/>
        <v>1</v>
      </c>
      <c r="K180" s="50" t="s">
        <v>1434</v>
      </c>
      <c r="L180" s="50">
        <f t="shared" si="9"/>
        <v>1</v>
      </c>
      <c r="M180" s="50" t="s">
        <v>1434</v>
      </c>
      <c r="N180" s="50">
        <f t="shared" si="10"/>
        <v>1</v>
      </c>
      <c r="O180" s="50" t="s">
        <v>1434</v>
      </c>
      <c r="P180" s="50">
        <f t="shared" si="11"/>
        <v>1</v>
      </c>
      <c r="Q180" s="50" t="s">
        <v>1434</v>
      </c>
    </row>
    <row r="181" spans="1:17" s="54" customFormat="1" ht="102" x14ac:dyDescent="0.2">
      <c r="A181" s="55" t="s">
        <v>1939</v>
      </c>
      <c r="B181" s="55" t="s">
        <v>2062</v>
      </c>
      <c r="C181" s="50" t="s">
        <v>1</v>
      </c>
      <c r="D181" s="51" t="s">
        <v>2277</v>
      </c>
      <c r="E181" s="52">
        <v>1</v>
      </c>
      <c r="F181" s="53">
        <v>9</v>
      </c>
      <c r="G181" s="52">
        <v>0</v>
      </c>
      <c r="H181" s="53">
        <v>0</v>
      </c>
      <c r="I181" s="53">
        <v>9</v>
      </c>
      <c r="J181" s="50">
        <f t="shared" si="8"/>
        <v>1</v>
      </c>
      <c r="K181" s="50" t="s">
        <v>1434</v>
      </c>
      <c r="L181" s="50">
        <f t="shared" si="9"/>
        <v>1</v>
      </c>
      <c r="M181" s="50" t="s">
        <v>1434</v>
      </c>
      <c r="N181" s="50">
        <f t="shared" si="10"/>
        <v>1</v>
      </c>
      <c r="O181" s="50" t="s">
        <v>1434</v>
      </c>
      <c r="P181" s="50">
        <f t="shared" si="11"/>
        <v>1</v>
      </c>
      <c r="Q181" s="50" t="s">
        <v>1434</v>
      </c>
    </row>
    <row r="182" spans="1:17" s="54" customFormat="1" ht="89.25" x14ac:dyDescent="0.2">
      <c r="A182" s="55" t="s">
        <v>1939</v>
      </c>
      <c r="B182" s="55" t="s">
        <v>2064</v>
      </c>
      <c r="C182" s="50" t="s">
        <v>1</v>
      </c>
      <c r="D182" s="51" t="s">
        <v>2278</v>
      </c>
      <c r="E182" s="52">
        <v>1</v>
      </c>
      <c r="F182" s="53">
        <v>9</v>
      </c>
      <c r="G182" s="52">
        <v>0</v>
      </c>
      <c r="H182" s="53">
        <v>0</v>
      </c>
      <c r="I182" s="53">
        <v>9</v>
      </c>
      <c r="J182" s="50">
        <f t="shared" si="8"/>
        <v>1</v>
      </c>
      <c r="K182" s="50" t="s">
        <v>1434</v>
      </c>
      <c r="L182" s="50">
        <f t="shared" si="9"/>
        <v>1</v>
      </c>
      <c r="M182" s="50" t="s">
        <v>1434</v>
      </c>
      <c r="N182" s="50">
        <f t="shared" si="10"/>
        <v>1</v>
      </c>
      <c r="O182" s="50" t="s">
        <v>1434</v>
      </c>
      <c r="P182" s="50">
        <f t="shared" si="11"/>
        <v>1</v>
      </c>
      <c r="Q182" s="50" t="s">
        <v>1434</v>
      </c>
    </row>
    <row r="183" spans="1:17" s="54" customFormat="1" ht="165.75" x14ac:dyDescent="0.2">
      <c r="A183" s="55" t="s">
        <v>1939</v>
      </c>
      <c r="B183" s="55" t="s">
        <v>2064</v>
      </c>
      <c r="C183" s="50" t="s">
        <v>1</v>
      </c>
      <c r="D183" s="51" t="s">
        <v>2279</v>
      </c>
      <c r="E183" s="52">
        <v>1</v>
      </c>
      <c r="F183" s="53">
        <v>9</v>
      </c>
      <c r="G183" s="52">
        <v>0</v>
      </c>
      <c r="H183" s="53">
        <v>0</v>
      </c>
      <c r="I183" s="53">
        <v>9</v>
      </c>
      <c r="J183" s="50">
        <f t="shared" si="8"/>
        <v>1</v>
      </c>
      <c r="K183" s="50" t="s">
        <v>1434</v>
      </c>
      <c r="L183" s="50">
        <f t="shared" si="9"/>
        <v>1</v>
      </c>
      <c r="M183" s="50" t="s">
        <v>1434</v>
      </c>
      <c r="N183" s="50">
        <f t="shared" si="10"/>
        <v>1</v>
      </c>
      <c r="O183" s="50" t="s">
        <v>1434</v>
      </c>
      <c r="P183" s="50">
        <f t="shared" si="11"/>
        <v>1</v>
      </c>
      <c r="Q183" s="50" t="s">
        <v>1434</v>
      </c>
    </row>
    <row r="184" spans="1:17" s="54" customFormat="1" ht="89.25" x14ac:dyDescent="0.2">
      <c r="A184" s="55" t="s">
        <v>1940</v>
      </c>
      <c r="B184" s="55" t="s">
        <v>2066</v>
      </c>
      <c r="C184" s="50" t="s">
        <v>1</v>
      </c>
      <c r="D184" s="51" t="s">
        <v>2280</v>
      </c>
      <c r="E184" s="52">
        <v>1</v>
      </c>
      <c r="F184" s="53">
        <v>9</v>
      </c>
      <c r="G184" s="52">
        <v>0</v>
      </c>
      <c r="H184" s="53">
        <v>0</v>
      </c>
      <c r="I184" s="53">
        <v>9</v>
      </c>
      <c r="J184" s="50">
        <f t="shared" si="8"/>
        <v>1</v>
      </c>
      <c r="K184" s="50" t="s">
        <v>1434</v>
      </c>
      <c r="L184" s="50">
        <f t="shared" si="9"/>
        <v>1</v>
      </c>
      <c r="M184" s="50" t="s">
        <v>1434</v>
      </c>
      <c r="N184" s="50">
        <f t="shared" si="10"/>
        <v>1</v>
      </c>
      <c r="O184" s="50" t="s">
        <v>1434</v>
      </c>
      <c r="P184" s="50">
        <f t="shared" si="11"/>
        <v>1</v>
      </c>
      <c r="Q184" s="50" t="s">
        <v>1434</v>
      </c>
    </row>
    <row r="185" spans="1:17" s="54" customFormat="1" ht="89.25" x14ac:dyDescent="0.2">
      <c r="A185" s="55" t="s">
        <v>1940</v>
      </c>
      <c r="B185" s="55" t="s">
        <v>2066</v>
      </c>
      <c r="C185" s="50" t="s">
        <v>1</v>
      </c>
      <c r="D185" s="51" t="s">
        <v>2281</v>
      </c>
      <c r="E185" s="52">
        <v>1</v>
      </c>
      <c r="F185" s="53">
        <v>9</v>
      </c>
      <c r="G185" s="52">
        <v>0</v>
      </c>
      <c r="H185" s="53">
        <v>0</v>
      </c>
      <c r="I185" s="53">
        <v>9</v>
      </c>
      <c r="J185" s="50">
        <f t="shared" si="8"/>
        <v>1</v>
      </c>
      <c r="K185" s="50" t="s">
        <v>1434</v>
      </c>
      <c r="L185" s="50">
        <f t="shared" si="9"/>
        <v>1</v>
      </c>
      <c r="M185" s="50" t="s">
        <v>1434</v>
      </c>
      <c r="N185" s="50">
        <f t="shared" si="10"/>
        <v>1</v>
      </c>
      <c r="O185" s="50" t="s">
        <v>1434</v>
      </c>
      <c r="P185" s="50">
        <f t="shared" si="11"/>
        <v>1</v>
      </c>
      <c r="Q185" s="50" t="s">
        <v>1434</v>
      </c>
    </row>
    <row r="186" spans="1:17" s="54" customFormat="1" ht="89.25" x14ac:dyDescent="0.2">
      <c r="A186" s="55" t="s">
        <v>1940</v>
      </c>
      <c r="B186" s="49" t="s">
        <v>2070</v>
      </c>
      <c r="C186" s="50" t="s">
        <v>1</v>
      </c>
      <c r="D186" s="51" t="s">
        <v>2282</v>
      </c>
      <c r="E186" s="52">
        <v>1</v>
      </c>
      <c r="F186" s="53">
        <v>9</v>
      </c>
      <c r="G186" s="52">
        <v>0</v>
      </c>
      <c r="H186" s="53">
        <v>0</v>
      </c>
      <c r="I186" s="53">
        <v>9</v>
      </c>
      <c r="J186" s="50">
        <f t="shared" si="8"/>
        <v>1</v>
      </c>
      <c r="K186" s="50" t="s">
        <v>1434</v>
      </c>
      <c r="L186" s="50">
        <f t="shared" si="9"/>
        <v>1</v>
      </c>
      <c r="M186" s="50" t="s">
        <v>1434</v>
      </c>
      <c r="N186" s="50">
        <f t="shared" si="10"/>
        <v>1</v>
      </c>
      <c r="O186" s="50" t="s">
        <v>1434</v>
      </c>
      <c r="P186" s="50">
        <f t="shared" si="11"/>
        <v>1</v>
      </c>
      <c r="Q186" s="50" t="s">
        <v>1434</v>
      </c>
    </row>
    <row r="187" spans="1:17" s="54" customFormat="1" ht="114.75" x14ac:dyDescent="0.2">
      <c r="A187" s="55" t="s">
        <v>1940</v>
      </c>
      <c r="B187" s="49" t="s">
        <v>2070</v>
      </c>
      <c r="C187" s="50" t="s">
        <v>1</v>
      </c>
      <c r="D187" s="51" t="s">
        <v>2283</v>
      </c>
      <c r="E187" s="52">
        <v>1</v>
      </c>
      <c r="F187" s="53">
        <v>8</v>
      </c>
      <c r="G187" s="52">
        <v>0</v>
      </c>
      <c r="H187" s="53">
        <v>0</v>
      </c>
      <c r="I187" s="53">
        <v>8</v>
      </c>
      <c r="J187" s="50">
        <f t="shared" si="8"/>
        <v>1</v>
      </c>
      <c r="K187" s="50" t="s">
        <v>1434</v>
      </c>
      <c r="L187" s="50">
        <f t="shared" si="9"/>
        <v>1</v>
      </c>
      <c r="M187" s="50" t="s">
        <v>1434</v>
      </c>
      <c r="N187" s="50">
        <f t="shared" si="10"/>
        <v>1</v>
      </c>
      <c r="O187" s="50" t="s">
        <v>1434</v>
      </c>
      <c r="P187" s="50">
        <f t="shared" si="11"/>
        <v>1</v>
      </c>
      <c r="Q187" s="50" t="s">
        <v>1434</v>
      </c>
    </row>
    <row r="188" spans="1:17" s="54" customFormat="1" ht="89.25" x14ac:dyDescent="0.2">
      <c r="A188" s="55" t="s">
        <v>1940</v>
      </c>
      <c r="B188" s="49" t="s">
        <v>2070</v>
      </c>
      <c r="C188" s="50" t="s">
        <v>1</v>
      </c>
      <c r="D188" s="51" t="s">
        <v>2284</v>
      </c>
      <c r="E188" s="52">
        <v>1</v>
      </c>
      <c r="F188" s="53">
        <v>9</v>
      </c>
      <c r="G188" s="52">
        <v>0</v>
      </c>
      <c r="H188" s="53">
        <v>0</v>
      </c>
      <c r="I188" s="53">
        <v>9</v>
      </c>
      <c r="J188" s="50">
        <f t="shared" si="8"/>
        <v>1</v>
      </c>
      <c r="K188" s="50" t="s">
        <v>1434</v>
      </c>
      <c r="L188" s="50">
        <f t="shared" si="9"/>
        <v>1</v>
      </c>
      <c r="M188" s="50" t="s">
        <v>1434</v>
      </c>
      <c r="N188" s="50">
        <f t="shared" si="10"/>
        <v>1</v>
      </c>
      <c r="O188" s="50" t="s">
        <v>1434</v>
      </c>
      <c r="P188" s="50">
        <f t="shared" si="11"/>
        <v>1</v>
      </c>
      <c r="Q188" s="50" t="s">
        <v>1434</v>
      </c>
    </row>
    <row r="189" spans="1:17" s="54" customFormat="1" ht="89.25" x14ac:dyDescent="0.2">
      <c r="A189" s="55" t="s">
        <v>1940</v>
      </c>
      <c r="B189" s="49" t="s">
        <v>2070</v>
      </c>
      <c r="C189" s="50" t="s">
        <v>1</v>
      </c>
      <c r="D189" s="51" t="s">
        <v>2285</v>
      </c>
      <c r="E189" s="52">
        <v>1</v>
      </c>
      <c r="F189" s="53">
        <v>9</v>
      </c>
      <c r="G189" s="52">
        <v>0</v>
      </c>
      <c r="H189" s="53">
        <v>0</v>
      </c>
      <c r="I189" s="53">
        <v>9</v>
      </c>
      <c r="J189" s="50">
        <f t="shared" si="8"/>
        <v>1</v>
      </c>
      <c r="K189" s="50" t="s">
        <v>1434</v>
      </c>
      <c r="L189" s="50">
        <f t="shared" si="9"/>
        <v>1</v>
      </c>
      <c r="M189" s="50" t="s">
        <v>1434</v>
      </c>
      <c r="N189" s="50">
        <f t="shared" si="10"/>
        <v>1</v>
      </c>
      <c r="O189" s="50" t="s">
        <v>1434</v>
      </c>
      <c r="P189" s="50">
        <f t="shared" si="11"/>
        <v>1</v>
      </c>
      <c r="Q189" s="50" t="s">
        <v>1434</v>
      </c>
    </row>
    <row r="190" spans="1:17" s="54" customFormat="1" ht="89.25" x14ac:dyDescent="0.2">
      <c r="A190" s="55" t="s">
        <v>1940</v>
      </c>
      <c r="B190" s="49" t="s">
        <v>2073</v>
      </c>
      <c r="C190" s="50" t="s">
        <v>1</v>
      </c>
      <c r="D190" s="51" t="s">
        <v>2290</v>
      </c>
      <c r="E190" s="52">
        <v>1</v>
      </c>
      <c r="F190" s="53">
        <v>9</v>
      </c>
      <c r="G190" s="52">
        <v>0</v>
      </c>
      <c r="H190" s="53">
        <v>0</v>
      </c>
      <c r="I190" s="53">
        <v>9</v>
      </c>
      <c r="J190" s="50">
        <f t="shared" si="8"/>
        <v>1</v>
      </c>
      <c r="K190" s="50" t="s">
        <v>1434</v>
      </c>
      <c r="L190" s="50">
        <f t="shared" si="9"/>
        <v>1</v>
      </c>
      <c r="M190" s="50" t="s">
        <v>1434</v>
      </c>
      <c r="N190" s="50">
        <f t="shared" si="10"/>
        <v>1</v>
      </c>
      <c r="O190" s="50" t="s">
        <v>1434</v>
      </c>
      <c r="P190" s="50">
        <f t="shared" si="11"/>
        <v>1</v>
      </c>
      <c r="Q190" s="50" t="s">
        <v>1434</v>
      </c>
    </row>
    <row r="191" spans="1:17" s="54" customFormat="1" ht="89.25" x14ac:dyDescent="0.2">
      <c r="A191" s="55" t="s">
        <v>1940</v>
      </c>
      <c r="B191" s="49" t="s">
        <v>2078</v>
      </c>
      <c r="C191" s="50" t="s">
        <v>1</v>
      </c>
      <c r="D191" s="51" t="s">
        <v>2292</v>
      </c>
      <c r="E191" s="52">
        <v>1</v>
      </c>
      <c r="F191" s="53">
        <v>9</v>
      </c>
      <c r="G191" s="52">
        <v>0</v>
      </c>
      <c r="H191" s="53">
        <v>0</v>
      </c>
      <c r="I191" s="53">
        <v>9</v>
      </c>
      <c r="J191" s="50">
        <f t="shared" si="8"/>
        <v>1</v>
      </c>
      <c r="K191" s="50" t="s">
        <v>1434</v>
      </c>
      <c r="L191" s="50">
        <f t="shared" si="9"/>
        <v>1</v>
      </c>
      <c r="M191" s="50" t="s">
        <v>1434</v>
      </c>
      <c r="N191" s="50">
        <f t="shared" si="10"/>
        <v>1</v>
      </c>
      <c r="O191" s="50" t="s">
        <v>1434</v>
      </c>
      <c r="P191" s="50">
        <f t="shared" si="11"/>
        <v>1</v>
      </c>
      <c r="Q191" s="50" t="s">
        <v>1434</v>
      </c>
    </row>
    <row r="192" spans="1:17" s="54" customFormat="1" ht="89.25" x14ac:dyDescent="0.2">
      <c r="A192" s="55" t="s">
        <v>1940</v>
      </c>
      <c r="B192" s="49" t="s">
        <v>2078</v>
      </c>
      <c r="C192" s="50" t="s">
        <v>1</v>
      </c>
      <c r="D192" s="51" t="s">
        <v>2293</v>
      </c>
      <c r="E192" s="52">
        <v>1</v>
      </c>
      <c r="F192" s="53">
        <v>9</v>
      </c>
      <c r="G192" s="52">
        <v>0</v>
      </c>
      <c r="H192" s="53">
        <v>0</v>
      </c>
      <c r="I192" s="53">
        <v>9</v>
      </c>
      <c r="J192" s="50">
        <f t="shared" si="8"/>
        <v>1</v>
      </c>
      <c r="K192" s="50" t="s">
        <v>1434</v>
      </c>
      <c r="L192" s="50">
        <f t="shared" si="9"/>
        <v>1</v>
      </c>
      <c r="M192" s="50" t="s">
        <v>1434</v>
      </c>
      <c r="N192" s="50">
        <f t="shared" si="10"/>
        <v>1</v>
      </c>
      <c r="O192" s="50" t="s">
        <v>1434</v>
      </c>
      <c r="P192" s="50">
        <f t="shared" si="11"/>
        <v>1</v>
      </c>
      <c r="Q192" s="50" t="s">
        <v>1434</v>
      </c>
    </row>
    <row r="193" spans="1:17" s="54" customFormat="1" ht="89.25" x14ac:dyDescent="0.2">
      <c r="A193" s="55" t="s">
        <v>1940</v>
      </c>
      <c r="B193" s="49" t="s">
        <v>2078</v>
      </c>
      <c r="C193" s="50" t="s">
        <v>1</v>
      </c>
      <c r="D193" s="51" t="s">
        <v>2294</v>
      </c>
      <c r="E193" s="52">
        <v>1</v>
      </c>
      <c r="F193" s="53">
        <v>9</v>
      </c>
      <c r="G193" s="52">
        <v>0</v>
      </c>
      <c r="H193" s="53">
        <v>0</v>
      </c>
      <c r="I193" s="53">
        <v>9</v>
      </c>
      <c r="J193" s="50">
        <f t="shared" si="8"/>
        <v>1</v>
      </c>
      <c r="K193" s="50" t="s">
        <v>1434</v>
      </c>
      <c r="L193" s="50">
        <f t="shared" si="9"/>
        <v>1</v>
      </c>
      <c r="M193" s="50" t="s">
        <v>1434</v>
      </c>
      <c r="N193" s="50">
        <f t="shared" si="10"/>
        <v>1</v>
      </c>
      <c r="O193" s="50" t="s">
        <v>1434</v>
      </c>
      <c r="P193" s="50">
        <f t="shared" si="11"/>
        <v>1</v>
      </c>
      <c r="Q193" s="50" t="s">
        <v>1434</v>
      </c>
    </row>
    <row r="194" spans="1:17" s="54" customFormat="1" ht="89.25" x14ac:dyDescent="0.2">
      <c r="A194" s="55" t="s">
        <v>1940</v>
      </c>
      <c r="B194" s="49" t="s">
        <v>2081</v>
      </c>
      <c r="C194" s="50" t="s">
        <v>1</v>
      </c>
      <c r="D194" s="58" t="s">
        <v>2295</v>
      </c>
      <c r="E194" s="52">
        <v>1</v>
      </c>
      <c r="F194" s="53">
        <v>9</v>
      </c>
      <c r="G194" s="52">
        <v>0</v>
      </c>
      <c r="H194" s="53">
        <v>0</v>
      </c>
      <c r="I194" s="53">
        <v>9</v>
      </c>
      <c r="J194" s="50">
        <f t="shared" ref="J194:J257" si="12">IF(E194&gt;=66.67%,1,0)</f>
        <v>1</v>
      </c>
      <c r="K194" s="50" t="s">
        <v>1434</v>
      </c>
      <c r="L194" s="50">
        <f t="shared" ref="L194:L257" si="13">IF(E194&gt;=80%,1,0)</f>
        <v>1</v>
      </c>
      <c r="M194" s="50" t="s">
        <v>1434</v>
      </c>
      <c r="N194" s="50">
        <f t="shared" ref="N194:N257" si="14">IF(E194&gt;=90%,1,0)</f>
        <v>1</v>
      </c>
      <c r="O194" s="50" t="s">
        <v>1434</v>
      </c>
      <c r="P194" s="50">
        <f t="shared" ref="P194:P257" si="15">IF(E194=100%,1,0)</f>
        <v>1</v>
      </c>
      <c r="Q194" s="50" t="s">
        <v>1434</v>
      </c>
    </row>
    <row r="195" spans="1:17" s="54" customFormat="1" ht="25.5" x14ac:dyDescent="0.2">
      <c r="A195" s="49" t="s">
        <v>1942</v>
      </c>
      <c r="B195" s="49" t="s">
        <v>2090</v>
      </c>
      <c r="C195" s="50" t="s">
        <v>1</v>
      </c>
      <c r="D195" s="51" t="s">
        <v>2328</v>
      </c>
      <c r="E195" s="52">
        <v>1</v>
      </c>
      <c r="F195" s="53">
        <v>14</v>
      </c>
      <c r="G195" s="52">
        <v>0</v>
      </c>
      <c r="H195" s="53">
        <v>0</v>
      </c>
      <c r="I195" s="53">
        <v>14</v>
      </c>
      <c r="J195" s="50">
        <f t="shared" si="12"/>
        <v>1</v>
      </c>
      <c r="K195" s="50" t="s">
        <v>1434</v>
      </c>
      <c r="L195" s="50">
        <f t="shared" si="13"/>
        <v>1</v>
      </c>
      <c r="M195" s="50" t="s">
        <v>1434</v>
      </c>
      <c r="N195" s="50">
        <f t="shared" si="14"/>
        <v>1</v>
      </c>
      <c r="O195" s="50" t="s">
        <v>1434</v>
      </c>
      <c r="P195" s="50">
        <f t="shared" si="15"/>
        <v>1</v>
      </c>
      <c r="Q195" s="50" t="s">
        <v>1434</v>
      </c>
    </row>
    <row r="196" spans="1:17" s="54" customFormat="1" ht="102" x14ac:dyDescent="0.2">
      <c r="A196" s="49" t="s">
        <v>1942</v>
      </c>
      <c r="B196" s="49" t="s">
        <v>2090</v>
      </c>
      <c r="C196" s="50" t="s">
        <v>1</v>
      </c>
      <c r="D196" s="51" t="s">
        <v>2332</v>
      </c>
      <c r="E196" s="52">
        <v>0.92859999999999998</v>
      </c>
      <c r="F196" s="53">
        <v>13</v>
      </c>
      <c r="G196" s="52">
        <v>7.1400000000000005E-2</v>
      </c>
      <c r="H196" s="53">
        <v>1</v>
      </c>
      <c r="I196" s="53">
        <v>14</v>
      </c>
      <c r="J196" s="50">
        <f t="shared" si="12"/>
        <v>1</v>
      </c>
      <c r="K196" s="50" t="s">
        <v>1434</v>
      </c>
      <c r="L196" s="50">
        <f t="shared" si="13"/>
        <v>1</v>
      </c>
      <c r="M196" s="50" t="s">
        <v>1434</v>
      </c>
      <c r="N196" s="50">
        <f t="shared" si="14"/>
        <v>1</v>
      </c>
      <c r="O196" s="50" t="s">
        <v>1434</v>
      </c>
      <c r="P196" s="50">
        <f t="shared" si="15"/>
        <v>0</v>
      </c>
      <c r="Q196" s="44" t="s">
        <v>1434</v>
      </c>
    </row>
    <row r="197" spans="1:17" s="54" customFormat="1" ht="63.75" x14ac:dyDescent="0.2">
      <c r="A197" s="49" t="s">
        <v>1942</v>
      </c>
      <c r="B197" s="49" t="s">
        <v>2333</v>
      </c>
      <c r="C197" s="50" t="s">
        <v>1</v>
      </c>
      <c r="D197" s="51" t="s">
        <v>2334</v>
      </c>
      <c r="E197" s="52">
        <v>0.92859999999999998</v>
      </c>
      <c r="F197" s="53">
        <v>13</v>
      </c>
      <c r="G197" s="52">
        <v>7.1400000000000005E-2</v>
      </c>
      <c r="H197" s="53">
        <v>1</v>
      </c>
      <c r="I197" s="53">
        <v>14</v>
      </c>
      <c r="J197" s="50">
        <f t="shared" si="12"/>
        <v>1</v>
      </c>
      <c r="K197" s="50" t="s">
        <v>1434</v>
      </c>
      <c r="L197" s="50">
        <f t="shared" si="13"/>
        <v>1</v>
      </c>
      <c r="M197" s="50" t="s">
        <v>1434</v>
      </c>
      <c r="N197" s="50">
        <f t="shared" si="14"/>
        <v>1</v>
      </c>
      <c r="O197" s="50" t="s">
        <v>1434</v>
      </c>
      <c r="P197" s="50">
        <f t="shared" si="15"/>
        <v>0</v>
      </c>
      <c r="Q197" s="44" t="s">
        <v>1434</v>
      </c>
    </row>
    <row r="198" spans="1:17" s="54" customFormat="1" ht="63.75" x14ac:dyDescent="0.2">
      <c r="A198" s="49" t="s">
        <v>1942</v>
      </c>
      <c r="B198" s="49" t="s">
        <v>2339</v>
      </c>
      <c r="C198" s="50" t="s">
        <v>1</v>
      </c>
      <c r="D198" s="51" t="s">
        <v>2342</v>
      </c>
      <c r="E198" s="52">
        <v>0.92859999999999998</v>
      </c>
      <c r="F198" s="53">
        <v>13</v>
      </c>
      <c r="G198" s="52">
        <v>7.1400000000000005E-2</v>
      </c>
      <c r="H198" s="53">
        <v>1</v>
      </c>
      <c r="I198" s="53">
        <v>14</v>
      </c>
      <c r="J198" s="50">
        <f t="shared" si="12"/>
        <v>1</v>
      </c>
      <c r="K198" s="50" t="s">
        <v>1434</v>
      </c>
      <c r="L198" s="50">
        <f t="shared" si="13"/>
        <v>1</v>
      </c>
      <c r="M198" s="50" t="s">
        <v>1434</v>
      </c>
      <c r="N198" s="50">
        <f t="shared" si="14"/>
        <v>1</v>
      </c>
      <c r="O198" s="50" t="s">
        <v>1434</v>
      </c>
      <c r="P198" s="50">
        <f t="shared" si="15"/>
        <v>0</v>
      </c>
      <c r="Q198" s="44" t="s">
        <v>1434</v>
      </c>
    </row>
    <row r="199" spans="1:17" s="54" customFormat="1" ht="63.75" x14ac:dyDescent="0.2">
      <c r="A199" s="49" t="s">
        <v>1942</v>
      </c>
      <c r="B199" s="49" t="s">
        <v>2339</v>
      </c>
      <c r="C199" s="50" t="s">
        <v>1</v>
      </c>
      <c r="D199" s="51" t="s">
        <v>2344</v>
      </c>
      <c r="E199" s="52">
        <v>1</v>
      </c>
      <c r="F199" s="53">
        <v>14</v>
      </c>
      <c r="G199" s="52">
        <v>0</v>
      </c>
      <c r="H199" s="53">
        <v>0</v>
      </c>
      <c r="I199" s="53">
        <v>14</v>
      </c>
      <c r="J199" s="50">
        <f t="shared" si="12"/>
        <v>1</v>
      </c>
      <c r="K199" s="50" t="s">
        <v>1434</v>
      </c>
      <c r="L199" s="50">
        <f t="shared" si="13"/>
        <v>1</v>
      </c>
      <c r="M199" s="50" t="s">
        <v>1434</v>
      </c>
      <c r="N199" s="50">
        <f t="shared" si="14"/>
        <v>1</v>
      </c>
      <c r="O199" s="50" t="s">
        <v>1434</v>
      </c>
      <c r="P199" s="50">
        <f t="shared" si="15"/>
        <v>1</v>
      </c>
      <c r="Q199" s="50" t="s">
        <v>1434</v>
      </c>
    </row>
    <row r="200" spans="1:17" s="54" customFormat="1" ht="76.5" x14ac:dyDescent="0.2">
      <c r="A200" s="49" t="s">
        <v>1942</v>
      </c>
      <c r="B200" s="49" t="s">
        <v>2347</v>
      </c>
      <c r="C200" s="50" t="s">
        <v>1</v>
      </c>
      <c r="D200" s="51" t="s">
        <v>2348</v>
      </c>
      <c r="E200" s="52">
        <v>1</v>
      </c>
      <c r="F200" s="53">
        <v>13</v>
      </c>
      <c r="G200" s="52">
        <v>0</v>
      </c>
      <c r="H200" s="53">
        <v>0</v>
      </c>
      <c r="I200" s="53">
        <v>13</v>
      </c>
      <c r="J200" s="50">
        <f t="shared" si="12"/>
        <v>1</v>
      </c>
      <c r="K200" s="50" t="s">
        <v>1434</v>
      </c>
      <c r="L200" s="50">
        <f t="shared" si="13"/>
        <v>1</v>
      </c>
      <c r="M200" s="50" t="s">
        <v>1434</v>
      </c>
      <c r="N200" s="50">
        <f t="shared" si="14"/>
        <v>1</v>
      </c>
      <c r="O200" s="50" t="s">
        <v>1434</v>
      </c>
      <c r="P200" s="50">
        <f t="shared" si="15"/>
        <v>1</v>
      </c>
      <c r="Q200" s="50" t="s">
        <v>1434</v>
      </c>
    </row>
    <row r="201" spans="1:17" s="54" customFormat="1" ht="14.1" customHeight="1" x14ac:dyDescent="0.2">
      <c r="A201" s="49" t="s">
        <v>1942</v>
      </c>
      <c r="B201" s="49" t="s">
        <v>2093</v>
      </c>
      <c r="C201" s="50" t="s">
        <v>1</v>
      </c>
      <c r="D201" s="51" t="s">
        <v>2358</v>
      </c>
      <c r="E201" s="52">
        <v>1</v>
      </c>
      <c r="F201" s="53">
        <v>13</v>
      </c>
      <c r="G201" s="52">
        <v>0</v>
      </c>
      <c r="H201" s="53">
        <v>0</v>
      </c>
      <c r="I201" s="53">
        <v>13</v>
      </c>
      <c r="J201" s="50">
        <f t="shared" si="12"/>
        <v>1</v>
      </c>
      <c r="K201" s="50" t="s">
        <v>1434</v>
      </c>
      <c r="L201" s="50">
        <f t="shared" si="13"/>
        <v>1</v>
      </c>
      <c r="M201" s="50" t="s">
        <v>1434</v>
      </c>
      <c r="N201" s="50">
        <f t="shared" si="14"/>
        <v>1</v>
      </c>
      <c r="O201" s="50" t="s">
        <v>1434</v>
      </c>
      <c r="P201" s="50">
        <f t="shared" si="15"/>
        <v>1</v>
      </c>
      <c r="Q201" s="50" t="s">
        <v>1434</v>
      </c>
    </row>
    <row r="202" spans="1:17" s="54" customFormat="1" ht="63.75" x14ac:dyDescent="0.2">
      <c r="A202" s="49" t="s">
        <v>1943</v>
      </c>
      <c r="B202" s="49" t="s">
        <v>2096</v>
      </c>
      <c r="C202" s="50" t="s">
        <v>1</v>
      </c>
      <c r="D202" s="51" t="s">
        <v>2361</v>
      </c>
      <c r="E202" s="52">
        <v>0.92310000000000003</v>
      </c>
      <c r="F202" s="53">
        <v>12</v>
      </c>
      <c r="G202" s="52">
        <v>7.6899999999999996E-2</v>
      </c>
      <c r="H202" s="53">
        <v>1</v>
      </c>
      <c r="I202" s="53">
        <v>13</v>
      </c>
      <c r="J202" s="50">
        <f t="shared" si="12"/>
        <v>1</v>
      </c>
      <c r="K202" s="50" t="s">
        <v>1434</v>
      </c>
      <c r="L202" s="50">
        <f t="shared" si="13"/>
        <v>1</v>
      </c>
      <c r="M202" s="50" t="s">
        <v>1434</v>
      </c>
      <c r="N202" s="50">
        <f t="shared" si="14"/>
        <v>1</v>
      </c>
      <c r="O202" s="50" t="s">
        <v>1434</v>
      </c>
      <c r="P202" s="50">
        <f t="shared" si="15"/>
        <v>0</v>
      </c>
      <c r="Q202" s="44" t="s">
        <v>1434</v>
      </c>
    </row>
    <row r="203" spans="1:17" s="54" customFormat="1" ht="63.75" x14ac:dyDescent="0.2">
      <c r="A203" s="49" t="s">
        <v>1943</v>
      </c>
      <c r="B203" s="49" t="s">
        <v>2096</v>
      </c>
      <c r="C203" s="50" t="s">
        <v>1</v>
      </c>
      <c r="D203" s="51" t="s">
        <v>2362</v>
      </c>
      <c r="E203" s="52">
        <v>0.92310000000000003</v>
      </c>
      <c r="F203" s="53">
        <v>12</v>
      </c>
      <c r="G203" s="52">
        <v>7.6899999999999996E-2</v>
      </c>
      <c r="H203" s="53">
        <v>1</v>
      </c>
      <c r="I203" s="53">
        <v>13</v>
      </c>
      <c r="J203" s="50">
        <f t="shared" si="12"/>
        <v>1</v>
      </c>
      <c r="K203" s="50" t="s">
        <v>1434</v>
      </c>
      <c r="L203" s="50">
        <f t="shared" si="13"/>
        <v>1</v>
      </c>
      <c r="M203" s="50" t="s">
        <v>1434</v>
      </c>
      <c r="N203" s="50">
        <f t="shared" si="14"/>
        <v>1</v>
      </c>
      <c r="O203" s="50" t="s">
        <v>1434</v>
      </c>
      <c r="P203" s="50">
        <f t="shared" si="15"/>
        <v>0</v>
      </c>
      <c r="Q203" s="44" t="s">
        <v>1434</v>
      </c>
    </row>
    <row r="204" spans="1:17" s="54" customFormat="1" ht="127.5" x14ac:dyDescent="0.2">
      <c r="A204" s="49" t="s">
        <v>1943</v>
      </c>
      <c r="B204" s="49" t="s">
        <v>2096</v>
      </c>
      <c r="C204" s="50" t="s">
        <v>1</v>
      </c>
      <c r="D204" s="51" t="s">
        <v>2363</v>
      </c>
      <c r="E204" s="52">
        <v>0.92310000000000003</v>
      </c>
      <c r="F204" s="53">
        <v>12</v>
      </c>
      <c r="G204" s="52">
        <v>7.6899999999999996E-2</v>
      </c>
      <c r="H204" s="53">
        <v>1</v>
      </c>
      <c r="I204" s="53">
        <v>13</v>
      </c>
      <c r="J204" s="50">
        <f t="shared" si="12"/>
        <v>1</v>
      </c>
      <c r="K204" s="50" t="s">
        <v>1434</v>
      </c>
      <c r="L204" s="50">
        <f t="shared" si="13"/>
        <v>1</v>
      </c>
      <c r="M204" s="50" t="s">
        <v>1434</v>
      </c>
      <c r="N204" s="50">
        <f t="shared" si="14"/>
        <v>1</v>
      </c>
      <c r="O204" s="50" t="s">
        <v>1434</v>
      </c>
      <c r="P204" s="50">
        <f t="shared" si="15"/>
        <v>0</v>
      </c>
      <c r="Q204" s="44" t="s">
        <v>1434</v>
      </c>
    </row>
    <row r="205" spans="1:17" s="54" customFormat="1" ht="51" x14ac:dyDescent="0.2">
      <c r="A205" s="49" t="s">
        <v>1943</v>
      </c>
      <c r="B205" s="49" t="s">
        <v>2369</v>
      </c>
      <c r="C205" s="50" t="s">
        <v>1</v>
      </c>
      <c r="D205" s="51" t="s">
        <v>2370</v>
      </c>
      <c r="E205" s="52">
        <v>1</v>
      </c>
      <c r="F205" s="53">
        <v>13</v>
      </c>
      <c r="G205" s="52">
        <v>0</v>
      </c>
      <c r="H205" s="53">
        <v>0</v>
      </c>
      <c r="I205" s="53">
        <v>13</v>
      </c>
      <c r="J205" s="50">
        <f t="shared" si="12"/>
        <v>1</v>
      </c>
      <c r="K205" s="50" t="s">
        <v>1434</v>
      </c>
      <c r="L205" s="50">
        <f t="shared" si="13"/>
        <v>1</v>
      </c>
      <c r="M205" s="50" t="s">
        <v>1434</v>
      </c>
      <c r="N205" s="50">
        <f t="shared" si="14"/>
        <v>1</v>
      </c>
      <c r="O205" s="50" t="s">
        <v>1434</v>
      </c>
      <c r="P205" s="50">
        <f t="shared" si="15"/>
        <v>1</v>
      </c>
      <c r="Q205" s="50" t="s">
        <v>1434</v>
      </c>
    </row>
    <row r="206" spans="1:17" s="54" customFormat="1" ht="76.5" x14ac:dyDescent="0.2">
      <c r="A206" s="49" t="s">
        <v>1943</v>
      </c>
      <c r="B206" s="49" t="s">
        <v>2378</v>
      </c>
      <c r="C206" s="50" t="s">
        <v>1</v>
      </c>
      <c r="D206" s="51" t="s">
        <v>2379</v>
      </c>
      <c r="E206" s="52">
        <v>1</v>
      </c>
      <c r="F206" s="53">
        <v>13</v>
      </c>
      <c r="G206" s="52">
        <v>0</v>
      </c>
      <c r="H206" s="53">
        <v>0</v>
      </c>
      <c r="I206" s="53">
        <v>13</v>
      </c>
      <c r="J206" s="50">
        <f t="shared" si="12"/>
        <v>1</v>
      </c>
      <c r="K206" s="50" t="s">
        <v>1434</v>
      </c>
      <c r="L206" s="50">
        <f t="shared" si="13"/>
        <v>1</v>
      </c>
      <c r="M206" s="50" t="s">
        <v>1434</v>
      </c>
      <c r="N206" s="50">
        <f t="shared" si="14"/>
        <v>1</v>
      </c>
      <c r="O206" s="50" t="s">
        <v>1434</v>
      </c>
      <c r="P206" s="50">
        <f t="shared" si="15"/>
        <v>1</v>
      </c>
      <c r="Q206" s="50" t="s">
        <v>1434</v>
      </c>
    </row>
    <row r="207" spans="1:17" s="54" customFormat="1" ht="38.25" x14ac:dyDescent="0.2">
      <c r="A207" s="49" t="s">
        <v>1945</v>
      </c>
      <c r="B207" s="49" t="s">
        <v>2102</v>
      </c>
      <c r="C207" s="50" t="s">
        <v>1</v>
      </c>
      <c r="D207" s="51" t="s">
        <v>2103</v>
      </c>
      <c r="E207" s="52">
        <v>1</v>
      </c>
      <c r="F207" s="53">
        <v>13</v>
      </c>
      <c r="G207" s="52">
        <v>0</v>
      </c>
      <c r="H207" s="53">
        <v>0</v>
      </c>
      <c r="I207" s="53">
        <v>13</v>
      </c>
      <c r="J207" s="50">
        <f t="shared" si="12"/>
        <v>1</v>
      </c>
      <c r="K207" s="50" t="s">
        <v>1434</v>
      </c>
      <c r="L207" s="50">
        <f t="shared" si="13"/>
        <v>1</v>
      </c>
      <c r="M207" s="50" t="s">
        <v>1434</v>
      </c>
      <c r="N207" s="50">
        <f t="shared" si="14"/>
        <v>1</v>
      </c>
      <c r="O207" s="50" t="s">
        <v>1434</v>
      </c>
      <c r="P207" s="50">
        <f t="shared" si="15"/>
        <v>1</v>
      </c>
      <c r="Q207" s="50" t="s">
        <v>1434</v>
      </c>
    </row>
    <row r="208" spans="1:17" s="54" customFormat="1" ht="25.5" x14ac:dyDescent="0.2">
      <c r="A208" s="49" t="s">
        <v>1945</v>
      </c>
      <c r="B208" s="49" t="s">
        <v>2104</v>
      </c>
      <c r="C208" s="50" t="s">
        <v>1</v>
      </c>
      <c r="D208" s="51" t="s">
        <v>2419</v>
      </c>
      <c r="E208" s="52">
        <v>0.92310000000000003</v>
      </c>
      <c r="F208" s="53">
        <v>12</v>
      </c>
      <c r="G208" s="52">
        <v>7.6899999999999996E-2</v>
      </c>
      <c r="H208" s="53">
        <v>1</v>
      </c>
      <c r="I208" s="53">
        <v>13</v>
      </c>
      <c r="J208" s="50">
        <f t="shared" si="12"/>
        <v>1</v>
      </c>
      <c r="K208" s="50" t="s">
        <v>1434</v>
      </c>
      <c r="L208" s="50">
        <f t="shared" si="13"/>
        <v>1</v>
      </c>
      <c r="M208" s="50" t="s">
        <v>1434</v>
      </c>
      <c r="N208" s="50">
        <f t="shared" si="14"/>
        <v>1</v>
      </c>
      <c r="O208" s="50" t="s">
        <v>1434</v>
      </c>
      <c r="P208" s="50">
        <f t="shared" si="15"/>
        <v>0</v>
      </c>
      <c r="Q208" s="44" t="s">
        <v>1434</v>
      </c>
    </row>
    <row r="209" spans="1:17" s="54" customFormat="1" ht="51" x14ac:dyDescent="0.2">
      <c r="A209" s="49" t="s">
        <v>1945</v>
      </c>
      <c r="B209" s="49" t="s">
        <v>2106</v>
      </c>
      <c r="C209" s="50" t="s">
        <v>1</v>
      </c>
      <c r="D209" s="51" t="s">
        <v>2107</v>
      </c>
      <c r="E209" s="52">
        <v>1</v>
      </c>
      <c r="F209" s="53">
        <v>13</v>
      </c>
      <c r="G209" s="52">
        <v>0</v>
      </c>
      <c r="H209" s="53">
        <v>0</v>
      </c>
      <c r="I209" s="53">
        <v>13</v>
      </c>
      <c r="J209" s="50">
        <f t="shared" si="12"/>
        <v>1</v>
      </c>
      <c r="K209" s="50" t="s">
        <v>1434</v>
      </c>
      <c r="L209" s="50">
        <f t="shared" si="13"/>
        <v>1</v>
      </c>
      <c r="M209" s="50" t="s">
        <v>1434</v>
      </c>
      <c r="N209" s="50">
        <f t="shared" si="14"/>
        <v>1</v>
      </c>
      <c r="O209" s="50" t="s">
        <v>1434</v>
      </c>
      <c r="P209" s="50">
        <f t="shared" si="15"/>
        <v>1</v>
      </c>
      <c r="Q209" s="50" t="s">
        <v>1434</v>
      </c>
    </row>
    <row r="210" spans="1:17" s="54" customFormat="1" ht="63.75" x14ac:dyDescent="0.2">
      <c r="A210" s="49" t="s">
        <v>1945</v>
      </c>
      <c r="B210" s="49" t="s">
        <v>2106</v>
      </c>
      <c r="C210" s="50" t="s">
        <v>1</v>
      </c>
      <c r="D210" s="51" t="s">
        <v>2422</v>
      </c>
      <c r="E210" s="52">
        <v>0.92310000000000003</v>
      </c>
      <c r="F210" s="53">
        <v>12</v>
      </c>
      <c r="G210" s="52">
        <v>7.6899999999999996E-2</v>
      </c>
      <c r="H210" s="53">
        <v>1</v>
      </c>
      <c r="I210" s="53">
        <v>13</v>
      </c>
      <c r="J210" s="50">
        <f t="shared" si="12"/>
        <v>1</v>
      </c>
      <c r="K210" s="50" t="s">
        <v>1434</v>
      </c>
      <c r="L210" s="50">
        <f t="shared" si="13"/>
        <v>1</v>
      </c>
      <c r="M210" s="50" t="s">
        <v>1434</v>
      </c>
      <c r="N210" s="50">
        <f t="shared" si="14"/>
        <v>1</v>
      </c>
      <c r="O210" s="50" t="s">
        <v>1434</v>
      </c>
      <c r="P210" s="50">
        <f t="shared" si="15"/>
        <v>0</v>
      </c>
      <c r="Q210" s="44" t="s">
        <v>1434</v>
      </c>
    </row>
    <row r="211" spans="1:17" ht="38.25" x14ac:dyDescent="0.25">
      <c r="A211" s="7" t="s">
        <v>1932</v>
      </c>
      <c r="B211" s="7" t="s">
        <v>2108</v>
      </c>
      <c r="C211" s="11" t="s">
        <v>1</v>
      </c>
      <c r="D211" s="8" t="s">
        <v>2439</v>
      </c>
      <c r="E211" s="9">
        <v>0.4667</v>
      </c>
      <c r="F211" s="10">
        <v>7</v>
      </c>
      <c r="G211" s="9">
        <v>0.5333</v>
      </c>
      <c r="H211" s="10">
        <v>8</v>
      </c>
      <c r="I211" s="10">
        <v>15</v>
      </c>
      <c r="J211" s="11">
        <f t="shared" si="12"/>
        <v>0</v>
      </c>
      <c r="K211" s="11" t="s">
        <v>1929</v>
      </c>
      <c r="L211" s="11">
        <f t="shared" si="13"/>
        <v>0</v>
      </c>
      <c r="M211" s="11" t="s">
        <v>1929</v>
      </c>
      <c r="N211" s="11">
        <f t="shared" si="14"/>
        <v>0</v>
      </c>
      <c r="O211" s="11" t="s">
        <v>1929</v>
      </c>
      <c r="P211" s="11">
        <f t="shared" si="15"/>
        <v>0</v>
      </c>
      <c r="Q211" s="11" t="s">
        <v>1929</v>
      </c>
    </row>
    <row r="212" spans="1:17" ht="51" x14ac:dyDescent="0.25">
      <c r="A212" s="7" t="s">
        <v>1932</v>
      </c>
      <c r="B212" s="7" t="s">
        <v>1958</v>
      </c>
      <c r="C212" s="11" t="s">
        <v>1</v>
      </c>
      <c r="D212" s="8" t="s">
        <v>2440</v>
      </c>
      <c r="E212" s="9">
        <v>0.73329999999999995</v>
      </c>
      <c r="F212" s="10">
        <v>11</v>
      </c>
      <c r="G212" s="9">
        <v>0.26669999999999999</v>
      </c>
      <c r="H212" s="10">
        <v>4</v>
      </c>
      <c r="I212" s="10">
        <v>15</v>
      </c>
      <c r="J212" s="11">
        <f t="shared" si="12"/>
        <v>1</v>
      </c>
      <c r="K212" s="11" t="s">
        <v>1434</v>
      </c>
      <c r="L212" s="11">
        <f t="shared" si="13"/>
        <v>0</v>
      </c>
      <c r="M212" s="11" t="s">
        <v>1929</v>
      </c>
      <c r="N212" s="11">
        <f t="shared" si="14"/>
        <v>0</v>
      </c>
      <c r="O212" s="11" t="s">
        <v>1929</v>
      </c>
      <c r="P212" s="11">
        <f t="shared" si="15"/>
        <v>0</v>
      </c>
      <c r="Q212" s="11" t="s">
        <v>1929</v>
      </c>
    </row>
    <row r="213" spans="1:17" ht="51" x14ac:dyDescent="0.25">
      <c r="A213" s="7" t="s">
        <v>1932</v>
      </c>
      <c r="B213" s="7" t="s">
        <v>2125</v>
      </c>
      <c r="C213" s="11" t="s">
        <v>1</v>
      </c>
      <c r="D213" s="8" t="s">
        <v>2441</v>
      </c>
      <c r="E213" s="9">
        <v>0.8</v>
      </c>
      <c r="F213" s="10">
        <v>12</v>
      </c>
      <c r="G213" s="9">
        <v>0.2</v>
      </c>
      <c r="H213" s="10">
        <v>3</v>
      </c>
      <c r="I213" s="10">
        <v>15</v>
      </c>
      <c r="J213" s="11">
        <f t="shared" si="12"/>
        <v>1</v>
      </c>
      <c r="K213" s="11" t="s">
        <v>1434</v>
      </c>
      <c r="L213" s="11">
        <f t="shared" si="13"/>
        <v>1</v>
      </c>
      <c r="M213" s="11" t="s">
        <v>1434</v>
      </c>
      <c r="N213" s="11">
        <f t="shared" si="14"/>
        <v>0</v>
      </c>
      <c r="O213" s="11" t="s">
        <v>1929</v>
      </c>
      <c r="P213" s="11">
        <f t="shared" si="15"/>
        <v>0</v>
      </c>
      <c r="Q213" s="11" t="s">
        <v>1929</v>
      </c>
    </row>
    <row r="214" spans="1:17" ht="38.25" x14ac:dyDescent="0.25">
      <c r="A214" s="7" t="s">
        <v>1932</v>
      </c>
      <c r="B214" s="7" t="s">
        <v>2125</v>
      </c>
      <c r="C214" s="11" t="s">
        <v>1</v>
      </c>
      <c r="D214" s="8" t="s">
        <v>2442</v>
      </c>
      <c r="E214" s="9">
        <v>0.8</v>
      </c>
      <c r="F214" s="10">
        <v>12</v>
      </c>
      <c r="G214" s="9">
        <v>0.2</v>
      </c>
      <c r="H214" s="10">
        <v>3</v>
      </c>
      <c r="I214" s="10">
        <v>15</v>
      </c>
      <c r="J214" s="11">
        <f t="shared" si="12"/>
        <v>1</v>
      </c>
      <c r="K214" s="11" t="s">
        <v>1434</v>
      </c>
      <c r="L214" s="11">
        <f t="shared" si="13"/>
        <v>1</v>
      </c>
      <c r="M214" s="11" t="s">
        <v>1434</v>
      </c>
      <c r="N214" s="11">
        <f t="shared" si="14"/>
        <v>0</v>
      </c>
      <c r="O214" s="11" t="s">
        <v>1929</v>
      </c>
      <c r="P214" s="11">
        <f t="shared" si="15"/>
        <v>0</v>
      </c>
      <c r="Q214" s="11" t="s">
        <v>1929</v>
      </c>
    </row>
    <row r="215" spans="1:17" ht="51" x14ac:dyDescent="0.25">
      <c r="A215" s="7" t="s">
        <v>1932</v>
      </c>
      <c r="B215" s="7" t="s">
        <v>2127</v>
      </c>
      <c r="C215" s="11" t="s">
        <v>1</v>
      </c>
      <c r="D215" s="8" t="s">
        <v>2443</v>
      </c>
      <c r="E215" s="9">
        <v>0.66669999999999996</v>
      </c>
      <c r="F215" s="10">
        <v>10</v>
      </c>
      <c r="G215" s="9">
        <v>0.33329999999999999</v>
      </c>
      <c r="H215" s="10">
        <v>5</v>
      </c>
      <c r="I215" s="10">
        <v>15</v>
      </c>
      <c r="J215" s="11">
        <f t="shared" si="12"/>
        <v>1</v>
      </c>
      <c r="K215" s="11" t="s">
        <v>1434</v>
      </c>
      <c r="L215" s="11">
        <f t="shared" si="13"/>
        <v>0</v>
      </c>
      <c r="M215" s="11" t="s">
        <v>1929</v>
      </c>
      <c r="N215" s="11">
        <f t="shared" si="14"/>
        <v>0</v>
      </c>
      <c r="O215" s="11" t="s">
        <v>1929</v>
      </c>
      <c r="P215" s="11">
        <f t="shared" si="15"/>
        <v>0</v>
      </c>
      <c r="Q215" s="11" t="s">
        <v>1929</v>
      </c>
    </row>
    <row r="216" spans="1:17" ht="63.75" x14ac:dyDescent="0.25">
      <c r="A216" s="7" t="s">
        <v>1932</v>
      </c>
      <c r="B216" s="7" t="s">
        <v>2127</v>
      </c>
      <c r="C216" s="11" t="s">
        <v>1</v>
      </c>
      <c r="D216" s="8" t="s">
        <v>2444</v>
      </c>
      <c r="E216" s="9">
        <v>0.8</v>
      </c>
      <c r="F216" s="10">
        <v>12</v>
      </c>
      <c r="G216" s="9">
        <v>0.2</v>
      </c>
      <c r="H216" s="10">
        <v>3</v>
      </c>
      <c r="I216" s="10">
        <v>15</v>
      </c>
      <c r="J216" s="11">
        <f t="shared" si="12"/>
        <v>1</v>
      </c>
      <c r="K216" s="11" t="s">
        <v>1434</v>
      </c>
      <c r="L216" s="11">
        <f t="shared" si="13"/>
        <v>1</v>
      </c>
      <c r="M216" s="11" t="s">
        <v>1434</v>
      </c>
      <c r="N216" s="11">
        <f t="shared" si="14"/>
        <v>0</v>
      </c>
      <c r="O216" s="11" t="s">
        <v>1929</v>
      </c>
      <c r="P216" s="11">
        <f t="shared" si="15"/>
        <v>0</v>
      </c>
      <c r="Q216" s="11" t="s">
        <v>1929</v>
      </c>
    </row>
    <row r="217" spans="1:17" ht="63.75" x14ac:dyDescent="0.25">
      <c r="A217" s="7" t="s">
        <v>1932</v>
      </c>
      <c r="B217" s="7" t="s">
        <v>2445</v>
      </c>
      <c r="C217" s="11" t="s">
        <v>1</v>
      </c>
      <c r="D217" s="8" t="s">
        <v>2446</v>
      </c>
      <c r="E217" s="9">
        <v>0.86670000000000003</v>
      </c>
      <c r="F217" s="10">
        <v>13</v>
      </c>
      <c r="G217" s="9">
        <v>0.1333</v>
      </c>
      <c r="H217" s="10">
        <v>2</v>
      </c>
      <c r="I217" s="10">
        <v>15</v>
      </c>
      <c r="J217" s="11">
        <f t="shared" si="12"/>
        <v>1</v>
      </c>
      <c r="K217" s="11" t="s">
        <v>1434</v>
      </c>
      <c r="L217" s="11">
        <f t="shared" si="13"/>
        <v>1</v>
      </c>
      <c r="M217" s="11" t="s">
        <v>1434</v>
      </c>
      <c r="N217" s="11">
        <f t="shared" si="14"/>
        <v>0</v>
      </c>
      <c r="O217" s="11" t="s">
        <v>1929</v>
      </c>
      <c r="P217" s="11">
        <f t="shared" si="15"/>
        <v>0</v>
      </c>
      <c r="Q217" s="11" t="s">
        <v>1929</v>
      </c>
    </row>
    <row r="218" spans="1:17" ht="63.75" x14ac:dyDescent="0.25">
      <c r="A218" s="7" t="s">
        <v>1932</v>
      </c>
      <c r="B218" s="7" t="s">
        <v>2129</v>
      </c>
      <c r="C218" s="11" t="s">
        <v>1</v>
      </c>
      <c r="D218" s="8" t="s">
        <v>2447</v>
      </c>
      <c r="E218" s="9">
        <v>0.93330000000000002</v>
      </c>
      <c r="F218" s="10">
        <v>14</v>
      </c>
      <c r="G218" s="9">
        <v>6.6699999999999995E-2</v>
      </c>
      <c r="H218" s="10">
        <v>1</v>
      </c>
      <c r="I218" s="10">
        <v>15</v>
      </c>
      <c r="J218" s="11">
        <f t="shared" si="12"/>
        <v>1</v>
      </c>
      <c r="K218" s="11" t="s">
        <v>1434</v>
      </c>
      <c r="L218" s="11">
        <f t="shared" si="13"/>
        <v>1</v>
      </c>
      <c r="M218" s="11" t="s">
        <v>1434</v>
      </c>
      <c r="N218" s="11">
        <f t="shared" si="14"/>
        <v>1</v>
      </c>
      <c r="O218" s="11" t="s">
        <v>1434</v>
      </c>
      <c r="P218" s="11">
        <f t="shared" si="15"/>
        <v>0</v>
      </c>
      <c r="Q218" s="11" t="s">
        <v>1929</v>
      </c>
    </row>
    <row r="219" spans="1:17" ht="140.25" x14ac:dyDescent="0.25">
      <c r="A219" s="7" t="s">
        <v>1932</v>
      </c>
      <c r="B219" s="7" t="s">
        <v>2129</v>
      </c>
      <c r="C219" s="11" t="s">
        <v>1</v>
      </c>
      <c r="D219" s="8" t="s">
        <v>2448</v>
      </c>
      <c r="E219" s="9">
        <v>0.73329999999999995</v>
      </c>
      <c r="F219" s="10">
        <v>11</v>
      </c>
      <c r="G219" s="9">
        <v>0.26669999999999999</v>
      </c>
      <c r="H219" s="10">
        <v>4</v>
      </c>
      <c r="I219" s="10">
        <v>15</v>
      </c>
      <c r="J219" s="11">
        <f t="shared" si="12"/>
        <v>1</v>
      </c>
      <c r="K219" s="11" t="s">
        <v>1434</v>
      </c>
      <c r="L219" s="11">
        <f t="shared" si="13"/>
        <v>0</v>
      </c>
      <c r="M219" s="11" t="s">
        <v>1929</v>
      </c>
      <c r="N219" s="11">
        <f t="shared" si="14"/>
        <v>0</v>
      </c>
      <c r="O219" s="11" t="s">
        <v>1929</v>
      </c>
      <c r="P219" s="11">
        <f t="shared" si="15"/>
        <v>0</v>
      </c>
      <c r="Q219" s="11" t="s">
        <v>1929</v>
      </c>
    </row>
    <row r="220" spans="1:17" ht="114.75" x14ac:dyDescent="0.25">
      <c r="A220" s="7" t="s">
        <v>1932</v>
      </c>
      <c r="B220" s="7" t="s">
        <v>2129</v>
      </c>
      <c r="C220" s="11" t="s">
        <v>1</v>
      </c>
      <c r="D220" s="8" t="s">
        <v>2449</v>
      </c>
      <c r="E220" s="9">
        <v>0.8</v>
      </c>
      <c r="F220" s="10">
        <v>12</v>
      </c>
      <c r="G220" s="9">
        <v>0.2</v>
      </c>
      <c r="H220" s="10">
        <v>3</v>
      </c>
      <c r="I220" s="10">
        <v>15</v>
      </c>
      <c r="J220" s="11">
        <f t="shared" si="12"/>
        <v>1</v>
      </c>
      <c r="K220" s="11" t="s">
        <v>1434</v>
      </c>
      <c r="L220" s="11">
        <f t="shared" si="13"/>
        <v>1</v>
      </c>
      <c r="M220" s="11" t="s">
        <v>1434</v>
      </c>
      <c r="N220" s="11">
        <f t="shared" si="14"/>
        <v>0</v>
      </c>
      <c r="O220" s="11" t="s">
        <v>1929</v>
      </c>
      <c r="P220" s="11">
        <f t="shared" si="15"/>
        <v>0</v>
      </c>
      <c r="Q220" s="11" t="s">
        <v>1929</v>
      </c>
    </row>
    <row r="221" spans="1:17" ht="77.25" x14ac:dyDescent="0.25">
      <c r="A221" s="7" t="s">
        <v>1933</v>
      </c>
      <c r="B221" s="15" t="s">
        <v>1963</v>
      </c>
      <c r="C221" s="11" t="s">
        <v>1</v>
      </c>
      <c r="D221" s="8" t="s">
        <v>2450</v>
      </c>
      <c r="E221" s="9">
        <v>1</v>
      </c>
      <c r="F221" s="10">
        <v>16</v>
      </c>
      <c r="G221" s="9">
        <v>0</v>
      </c>
      <c r="H221" s="10">
        <v>0</v>
      </c>
      <c r="I221" s="10">
        <v>16</v>
      </c>
      <c r="J221" s="11">
        <f t="shared" si="12"/>
        <v>1</v>
      </c>
      <c r="K221" s="11" t="s">
        <v>1434</v>
      </c>
      <c r="L221" s="11">
        <f t="shared" si="13"/>
        <v>1</v>
      </c>
      <c r="M221" s="11" t="s">
        <v>1434</v>
      </c>
      <c r="N221" s="11">
        <f t="shared" si="14"/>
        <v>1</v>
      </c>
      <c r="O221" s="11" t="s">
        <v>1434</v>
      </c>
      <c r="P221" s="11">
        <f t="shared" si="15"/>
        <v>1</v>
      </c>
      <c r="Q221" s="11" t="s">
        <v>1434</v>
      </c>
    </row>
    <row r="222" spans="1:17" ht="51.75" x14ac:dyDescent="0.25">
      <c r="A222" s="7" t="s">
        <v>1933</v>
      </c>
      <c r="B222" s="15" t="s">
        <v>1965</v>
      </c>
      <c r="C222" s="11" t="s">
        <v>1</v>
      </c>
      <c r="D222" s="8" t="s">
        <v>2451</v>
      </c>
      <c r="E222" s="9">
        <v>0.9375</v>
      </c>
      <c r="F222" s="10">
        <v>15</v>
      </c>
      <c r="G222" s="9">
        <v>6.25E-2</v>
      </c>
      <c r="H222" s="10">
        <v>1</v>
      </c>
      <c r="I222" s="10">
        <v>16</v>
      </c>
      <c r="J222" s="11">
        <f t="shared" si="12"/>
        <v>1</v>
      </c>
      <c r="K222" s="11" t="s">
        <v>1434</v>
      </c>
      <c r="L222" s="11">
        <f t="shared" si="13"/>
        <v>1</v>
      </c>
      <c r="M222" s="11" t="s">
        <v>1434</v>
      </c>
      <c r="N222" s="11">
        <f t="shared" si="14"/>
        <v>1</v>
      </c>
      <c r="O222" s="11" t="s">
        <v>1434</v>
      </c>
      <c r="P222" s="11">
        <f t="shared" si="15"/>
        <v>0</v>
      </c>
      <c r="Q222" s="11" t="s">
        <v>1929</v>
      </c>
    </row>
    <row r="223" spans="1:17" ht="115.5" x14ac:dyDescent="0.25">
      <c r="A223" s="7" t="s">
        <v>1933</v>
      </c>
      <c r="B223" s="15" t="s">
        <v>1968</v>
      </c>
      <c r="C223" s="11" t="s">
        <v>1</v>
      </c>
      <c r="D223" s="8" t="s">
        <v>2452</v>
      </c>
      <c r="E223" s="9">
        <v>1</v>
      </c>
      <c r="F223" s="10">
        <v>16</v>
      </c>
      <c r="G223" s="9">
        <v>0</v>
      </c>
      <c r="H223" s="10">
        <v>0</v>
      </c>
      <c r="I223" s="10">
        <v>16</v>
      </c>
      <c r="J223" s="11">
        <f t="shared" si="12"/>
        <v>1</v>
      </c>
      <c r="K223" s="11" t="s">
        <v>1434</v>
      </c>
      <c r="L223" s="11">
        <f t="shared" si="13"/>
        <v>1</v>
      </c>
      <c r="M223" s="11" t="s">
        <v>1434</v>
      </c>
      <c r="N223" s="11">
        <f t="shared" si="14"/>
        <v>1</v>
      </c>
      <c r="O223" s="11" t="s">
        <v>1434</v>
      </c>
      <c r="P223" s="11">
        <f t="shared" si="15"/>
        <v>1</v>
      </c>
      <c r="Q223" s="11" t="s">
        <v>1434</v>
      </c>
    </row>
    <row r="224" spans="1:17" ht="115.5" x14ac:dyDescent="0.25">
      <c r="A224" s="7" t="s">
        <v>1933</v>
      </c>
      <c r="B224" s="15" t="s">
        <v>1968</v>
      </c>
      <c r="C224" s="11" t="s">
        <v>1</v>
      </c>
      <c r="D224" s="8" t="s">
        <v>2453</v>
      </c>
      <c r="E224" s="9">
        <v>1</v>
      </c>
      <c r="F224" s="10">
        <v>16</v>
      </c>
      <c r="G224" s="9">
        <v>0</v>
      </c>
      <c r="H224" s="10">
        <v>0</v>
      </c>
      <c r="I224" s="10">
        <v>16</v>
      </c>
      <c r="J224" s="11">
        <f t="shared" si="12"/>
        <v>1</v>
      </c>
      <c r="K224" s="11" t="s">
        <v>1434</v>
      </c>
      <c r="L224" s="11">
        <f t="shared" si="13"/>
        <v>1</v>
      </c>
      <c r="M224" s="11" t="s">
        <v>1434</v>
      </c>
      <c r="N224" s="11">
        <f t="shared" si="14"/>
        <v>1</v>
      </c>
      <c r="O224" s="11" t="s">
        <v>1434</v>
      </c>
      <c r="P224" s="11">
        <f t="shared" si="15"/>
        <v>1</v>
      </c>
      <c r="Q224" s="11" t="s">
        <v>1434</v>
      </c>
    </row>
    <row r="225" spans="1:17" ht="90" x14ac:dyDescent="0.25">
      <c r="A225" s="7" t="s">
        <v>1933</v>
      </c>
      <c r="B225" s="15" t="s">
        <v>1970</v>
      </c>
      <c r="C225" s="11" t="s">
        <v>1</v>
      </c>
      <c r="D225" s="8" t="s">
        <v>2454</v>
      </c>
      <c r="E225" s="9">
        <v>0.625</v>
      </c>
      <c r="F225" s="10">
        <v>10</v>
      </c>
      <c r="G225" s="9">
        <v>0.375</v>
      </c>
      <c r="H225" s="10">
        <v>6</v>
      </c>
      <c r="I225" s="10">
        <v>16</v>
      </c>
      <c r="J225" s="11">
        <f t="shared" si="12"/>
        <v>0</v>
      </c>
      <c r="K225" s="11" t="s">
        <v>1929</v>
      </c>
      <c r="L225" s="11">
        <f t="shared" si="13"/>
        <v>0</v>
      </c>
      <c r="M225" s="11" t="s">
        <v>1929</v>
      </c>
      <c r="N225" s="11">
        <f t="shared" si="14"/>
        <v>0</v>
      </c>
      <c r="O225" s="11" t="s">
        <v>1929</v>
      </c>
      <c r="P225" s="11">
        <f t="shared" si="15"/>
        <v>0</v>
      </c>
      <c r="Q225" s="11" t="s">
        <v>1929</v>
      </c>
    </row>
    <row r="226" spans="1:17" ht="90" x14ac:dyDescent="0.25">
      <c r="A226" s="7" t="s">
        <v>1933</v>
      </c>
      <c r="B226" s="15" t="s">
        <v>1970</v>
      </c>
      <c r="C226" s="11" t="s">
        <v>1</v>
      </c>
      <c r="D226" s="8" t="s">
        <v>2455</v>
      </c>
      <c r="E226" s="9">
        <v>0.9375</v>
      </c>
      <c r="F226" s="10">
        <v>15</v>
      </c>
      <c r="G226" s="9">
        <v>6.25E-2</v>
      </c>
      <c r="H226" s="10">
        <v>1</v>
      </c>
      <c r="I226" s="10">
        <v>16</v>
      </c>
      <c r="J226" s="11">
        <f t="shared" si="12"/>
        <v>1</v>
      </c>
      <c r="K226" s="11" t="s">
        <v>1434</v>
      </c>
      <c r="L226" s="11">
        <f t="shared" si="13"/>
        <v>1</v>
      </c>
      <c r="M226" s="11" t="s">
        <v>1434</v>
      </c>
      <c r="N226" s="11">
        <f t="shared" si="14"/>
        <v>1</v>
      </c>
      <c r="O226" s="11" t="s">
        <v>1434</v>
      </c>
      <c r="P226" s="11">
        <f t="shared" si="15"/>
        <v>0</v>
      </c>
      <c r="Q226" s="11" t="s">
        <v>1929</v>
      </c>
    </row>
    <row r="227" spans="1:17" ht="90" x14ac:dyDescent="0.25">
      <c r="A227" s="7" t="s">
        <v>1933</v>
      </c>
      <c r="B227" s="15" t="s">
        <v>1970</v>
      </c>
      <c r="C227" s="11" t="s">
        <v>1</v>
      </c>
      <c r="D227" s="8" t="s">
        <v>2456</v>
      </c>
      <c r="E227" s="9">
        <v>0.5</v>
      </c>
      <c r="F227" s="10">
        <v>8</v>
      </c>
      <c r="G227" s="9">
        <v>0.5</v>
      </c>
      <c r="H227" s="10">
        <v>8</v>
      </c>
      <c r="I227" s="10">
        <v>16</v>
      </c>
      <c r="J227" s="11">
        <f t="shared" si="12"/>
        <v>0</v>
      </c>
      <c r="K227" s="11" t="s">
        <v>1929</v>
      </c>
      <c r="L227" s="11">
        <f t="shared" si="13"/>
        <v>0</v>
      </c>
      <c r="M227" s="11" t="s">
        <v>1929</v>
      </c>
      <c r="N227" s="11">
        <f t="shared" si="14"/>
        <v>0</v>
      </c>
      <c r="O227" s="11" t="s">
        <v>1929</v>
      </c>
      <c r="P227" s="11">
        <f t="shared" si="15"/>
        <v>0</v>
      </c>
      <c r="Q227" s="11" t="s">
        <v>1929</v>
      </c>
    </row>
    <row r="228" spans="1:17" ht="63.75" x14ac:dyDescent="0.25">
      <c r="A228" s="7" t="s">
        <v>1933</v>
      </c>
      <c r="B228" s="15" t="s">
        <v>1972</v>
      </c>
      <c r="C228" s="11" t="s">
        <v>1</v>
      </c>
      <c r="D228" s="8" t="s">
        <v>2457</v>
      </c>
      <c r="E228" s="9">
        <v>0.875</v>
      </c>
      <c r="F228" s="10">
        <v>14</v>
      </c>
      <c r="G228" s="9">
        <v>0.125</v>
      </c>
      <c r="H228" s="10">
        <v>2</v>
      </c>
      <c r="I228" s="10">
        <v>16</v>
      </c>
      <c r="J228" s="11">
        <f t="shared" si="12"/>
        <v>1</v>
      </c>
      <c r="K228" s="11" t="s">
        <v>1434</v>
      </c>
      <c r="L228" s="11">
        <f t="shared" si="13"/>
        <v>1</v>
      </c>
      <c r="M228" s="11" t="s">
        <v>1434</v>
      </c>
      <c r="N228" s="11">
        <f t="shared" si="14"/>
        <v>0</v>
      </c>
      <c r="O228" s="11" t="s">
        <v>1929</v>
      </c>
      <c r="P228" s="11">
        <f t="shared" si="15"/>
        <v>0</v>
      </c>
      <c r="Q228" s="11" t="s">
        <v>1929</v>
      </c>
    </row>
    <row r="229" spans="1:17" ht="90.75" thickBot="1" x14ac:dyDescent="0.3">
      <c r="A229" s="7" t="s">
        <v>1933</v>
      </c>
      <c r="B229" s="15" t="s">
        <v>1974</v>
      </c>
      <c r="C229" s="11" t="s">
        <v>1</v>
      </c>
      <c r="D229" s="1" t="s">
        <v>2139</v>
      </c>
      <c r="E229" s="17">
        <v>1</v>
      </c>
      <c r="F229" s="18">
        <v>16</v>
      </c>
      <c r="G229" s="17">
        <v>0</v>
      </c>
      <c r="H229" s="18">
        <v>0</v>
      </c>
      <c r="I229" s="19">
        <v>16</v>
      </c>
      <c r="J229" s="11">
        <f t="shared" si="12"/>
        <v>1</v>
      </c>
      <c r="K229" s="11" t="s">
        <v>1434</v>
      </c>
      <c r="L229" s="11">
        <f t="shared" si="13"/>
        <v>1</v>
      </c>
      <c r="M229" s="11" t="s">
        <v>1434</v>
      </c>
      <c r="N229" s="11">
        <f t="shared" si="14"/>
        <v>1</v>
      </c>
      <c r="O229" s="11" t="s">
        <v>1434</v>
      </c>
      <c r="P229" s="11">
        <f t="shared" si="15"/>
        <v>1</v>
      </c>
      <c r="Q229" s="11" t="s">
        <v>1434</v>
      </c>
    </row>
    <row r="230" spans="1:17" ht="90" x14ac:dyDescent="0.25">
      <c r="A230" s="7" t="s">
        <v>1933</v>
      </c>
      <c r="B230" s="15" t="s">
        <v>1974</v>
      </c>
      <c r="C230" s="11" t="s">
        <v>1</v>
      </c>
      <c r="D230" s="2" t="s">
        <v>2140</v>
      </c>
      <c r="E230" s="20">
        <v>0.9375</v>
      </c>
      <c r="F230" s="21">
        <v>15</v>
      </c>
      <c r="G230" s="20">
        <v>6.25E-2</v>
      </c>
      <c r="H230" s="21">
        <v>1</v>
      </c>
      <c r="I230" s="22">
        <v>16</v>
      </c>
      <c r="J230" s="11">
        <f t="shared" si="12"/>
        <v>1</v>
      </c>
      <c r="K230" s="11" t="s">
        <v>1434</v>
      </c>
      <c r="L230" s="11">
        <f t="shared" si="13"/>
        <v>1</v>
      </c>
      <c r="M230" s="11" t="s">
        <v>1434</v>
      </c>
      <c r="N230" s="11">
        <f t="shared" si="14"/>
        <v>1</v>
      </c>
      <c r="O230" s="11" t="s">
        <v>1434</v>
      </c>
      <c r="P230" s="11">
        <f t="shared" si="15"/>
        <v>0</v>
      </c>
      <c r="Q230" s="11" t="s">
        <v>1929</v>
      </c>
    </row>
    <row r="231" spans="1:17" ht="78" thickBot="1" x14ac:dyDescent="0.3">
      <c r="A231" s="7" t="s">
        <v>1933</v>
      </c>
      <c r="B231" s="15" t="s">
        <v>2141</v>
      </c>
      <c r="C231" s="11" t="s">
        <v>1</v>
      </c>
      <c r="D231" s="1" t="s">
        <v>2458</v>
      </c>
      <c r="E231" s="17">
        <v>1</v>
      </c>
      <c r="F231" s="18">
        <v>16</v>
      </c>
      <c r="G231" s="17">
        <v>0</v>
      </c>
      <c r="H231" s="18">
        <v>0</v>
      </c>
      <c r="I231" s="19">
        <v>16</v>
      </c>
      <c r="J231" s="11">
        <f t="shared" si="12"/>
        <v>1</v>
      </c>
      <c r="K231" s="11" t="s">
        <v>1434</v>
      </c>
      <c r="L231" s="11">
        <f t="shared" si="13"/>
        <v>1</v>
      </c>
      <c r="M231" s="11" t="s">
        <v>1434</v>
      </c>
      <c r="N231" s="11">
        <f t="shared" si="14"/>
        <v>1</v>
      </c>
      <c r="O231" s="11" t="s">
        <v>1434</v>
      </c>
      <c r="P231" s="11">
        <f t="shared" si="15"/>
        <v>1</v>
      </c>
      <c r="Q231" s="11" t="s">
        <v>1434</v>
      </c>
    </row>
    <row r="232" spans="1:17" ht="77.25" x14ac:dyDescent="0.25">
      <c r="A232" s="7" t="s">
        <v>1933</v>
      </c>
      <c r="B232" s="25" t="s">
        <v>2141</v>
      </c>
      <c r="C232" s="26" t="s">
        <v>1</v>
      </c>
      <c r="D232" s="2" t="s">
        <v>2459</v>
      </c>
      <c r="E232" s="20">
        <v>0.875</v>
      </c>
      <c r="F232" s="21">
        <v>14</v>
      </c>
      <c r="G232" s="20">
        <v>0.125</v>
      </c>
      <c r="H232" s="21">
        <v>2</v>
      </c>
      <c r="I232" s="22">
        <v>16</v>
      </c>
      <c r="J232" s="11">
        <f t="shared" si="12"/>
        <v>1</v>
      </c>
      <c r="K232" s="11" t="s">
        <v>1434</v>
      </c>
      <c r="L232" s="11">
        <f t="shared" si="13"/>
        <v>1</v>
      </c>
      <c r="M232" s="11" t="s">
        <v>1434</v>
      </c>
      <c r="N232" s="11">
        <f t="shared" si="14"/>
        <v>0</v>
      </c>
      <c r="O232" s="11" t="s">
        <v>1929</v>
      </c>
      <c r="P232" s="11">
        <f t="shared" si="15"/>
        <v>0</v>
      </c>
      <c r="Q232" s="11" t="s">
        <v>1929</v>
      </c>
    </row>
    <row r="233" spans="1:17" ht="102" x14ac:dyDescent="0.25">
      <c r="A233" s="7" t="s">
        <v>1933</v>
      </c>
      <c r="B233" s="15" t="s">
        <v>2141</v>
      </c>
      <c r="C233" s="11" t="s">
        <v>1</v>
      </c>
      <c r="D233" s="8" t="s">
        <v>2460</v>
      </c>
      <c r="E233" s="9">
        <v>1</v>
      </c>
      <c r="F233" s="10">
        <v>16</v>
      </c>
      <c r="G233" s="9">
        <v>0</v>
      </c>
      <c r="H233" s="10">
        <v>0</v>
      </c>
      <c r="I233" s="10">
        <v>16</v>
      </c>
      <c r="J233" s="11">
        <f t="shared" si="12"/>
        <v>1</v>
      </c>
      <c r="K233" s="11" t="s">
        <v>1434</v>
      </c>
      <c r="L233" s="11">
        <f t="shared" si="13"/>
        <v>1</v>
      </c>
      <c r="M233" s="11" t="s">
        <v>1434</v>
      </c>
      <c r="N233" s="11">
        <f t="shared" si="14"/>
        <v>1</v>
      </c>
      <c r="O233" s="11" t="s">
        <v>1434</v>
      </c>
      <c r="P233" s="11">
        <f t="shared" si="15"/>
        <v>1</v>
      </c>
      <c r="Q233" s="11" t="s">
        <v>1434</v>
      </c>
    </row>
    <row r="234" spans="1:17" ht="89.25" x14ac:dyDescent="0.25">
      <c r="A234" s="7" t="s">
        <v>1933</v>
      </c>
      <c r="B234" s="15" t="s">
        <v>2141</v>
      </c>
      <c r="C234" s="11" t="s">
        <v>1</v>
      </c>
      <c r="D234" s="8" t="s">
        <v>2461</v>
      </c>
      <c r="E234" s="9">
        <v>0.625</v>
      </c>
      <c r="F234" s="10">
        <v>10</v>
      </c>
      <c r="G234" s="9">
        <v>0.375</v>
      </c>
      <c r="H234" s="10">
        <v>6</v>
      </c>
      <c r="I234" s="10">
        <v>16</v>
      </c>
      <c r="J234" s="11">
        <f t="shared" si="12"/>
        <v>0</v>
      </c>
      <c r="K234" s="11" t="s">
        <v>1929</v>
      </c>
      <c r="L234" s="11">
        <f t="shared" si="13"/>
        <v>0</v>
      </c>
      <c r="M234" s="11" t="s">
        <v>1929</v>
      </c>
      <c r="N234" s="11">
        <f t="shared" si="14"/>
        <v>0</v>
      </c>
      <c r="O234" s="11" t="s">
        <v>1929</v>
      </c>
      <c r="P234" s="11">
        <f t="shared" si="15"/>
        <v>0</v>
      </c>
      <c r="Q234" s="11" t="s">
        <v>1929</v>
      </c>
    </row>
    <row r="235" spans="1:17" ht="77.25" x14ac:dyDescent="0.25">
      <c r="A235" s="7" t="s">
        <v>1933</v>
      </c>
      <c r="B235" s="15" t="s">
        <v>2141</v>
      </c>
      <c r="C235" s="11" t="s">
        <v>1</v>
      </c>
      <c r="D235" t="s">
        <v>2462</v>
      </c>
      <c r="E235" s="9">
        <v>0</v>
      </c>
      <c r="F235" s="10">
        <v>0</v>
      </c>
      <c r="G235" s="9">
        <v>1</v>
      </c>
      <c r="H235" s="10">
        <v>16</v>
      </c>
      <c r="I235" s="10">
        <v>16</v>
      </c>
      <c r="J235" s="11">
        <f t="shared" si="12"/>
        <v>0</v>
      </c>
      <c r="K235" s="11" t="s">
        <v>1929</v>
      </c>
      <c r="L235" s="11">
        <f t="shared" si="13"/>
        <v>0</v>
      </c>
      <c r="M235" s="11" t="s">
        <v>1929</v>
      </c>
      <c r="N235" s="11">
        <f t="shared" si="14"/>
        <v>0</v>
      </c>
      <c r="O235" s="11" t="s">
        <v>1929</v>
      </c>
      <c r="P235" s="11">
        <f t="shared" si="15"/>
        <v>0</v>
      </c>
      <c r="Q235" s="11" t="s">
        <v>1929</v>
      </c>
    </row>
    <row r="236" spans="1:17" ht="77.25" x14ac:dyDescent="0.25">
      <c r="A236" s="7" t="s">
        <v>1933</v>
      </c>
      <c r="B236" s="15" t="s">
        <v>2141</v>
      </c>
      <c r="C236" s="11" t="s">
        <v>1</v>
      </c>
      <c r="D236" t="s">
        <v>2463</v>
      </c>
      <c r="E236" s="9">
        <v>0</v>
      </c>
      <c r="F236" s="10">
        <v>0</v>
      </c>
      <c r="G236" s="9">
        <v>1</v>
      </c>
      <c r="H236" s="10">
        <v>16</v>
      </c>
      <c r="I236" s="10">
        <v>16</v>
      </c>
      <c r="J236" s="11">
        <f t="shared" si="12"/>
        <v>0</v>
      </c>
      <c r="K236" s="11" t="s">
        <v>1929</v>
      </c>
      <c r="L236" s="11">
        <f t="shared" si="13"/>
        <v>0</v>
      </c>
      <c r="M236" s="11" t="s">
        <v>1929</v>
      </c>
      <c r="N236" s="11">
        <f t="shared" si="14"/>
        <v>0</v>
      </c>
      <c r="O236" s="11" t="s">
        <v>1929</v>
      </c>
      <c r="P236" s="11">
        <f t="shared" si="15"/>
        <v>0</v>
      </c>
      <c r="Q236" s="11" t="s">
        <v>1929</v>
      </c>
    </row>
    <row r="237" spans="1:17" ht="77.25" x14ac:dyDescent="0.25">
      <c r="A237" s="7" t="s">
        <v>1933</v>
      </c>
      <c r="B237" s="15" t="s">
        <v>2141</v>
      </c>
      <c r="C237" s="11" t="s">
        <v>1</v>
      </c>
      <c r="D237" s="8" t="s">
        <v>2464</v>
      </c>
      <c r="E237" s="9">
        <v>0</v>
      </c>
      <c r="F237" s="10">
        <v>0</v>
      </c>
      <c r="G237" s="9">
        <v>1</v>
      </c>
      <c r="H237" s="10">
        <v>16</v>
      </c>
      <c r="I237" s="10">
        <v>16</v>
      </c>
      <c r="J237" s="11">
        <f t="shared" si="12"/>
        <v>0</v>
      </c>
      <c r="K237" s="11" t="s">
        <v>1929</v>
      </c>
      <c r="L237" s="11">
        <f t="shared" si="13"/>
        <v>0</v>
      </c>
      <c r="M237" s="11" t="s">
        <v>1929</v>
      </c>
      <c r="N237" s="11">
        <f t="shared" si="14"/>
        <v>0</v>
      </c>
      <c r="O237" s="11" t="s">
        <v>1929</v>
      </c>
      <c r="P237" s="11">
        <f t="shared" si="15"/>
        <v>0</v>
      </c>
      <c r="Q237" s="11" t="s">
        <v>1929</v>
      </c>
    </row>
    <row r="238" spans="1:17" ht="77.25" x14ac:dyDescent="0.25">
      <c r="A238" s="7" t="s">
        <v>1933</v>
      </c>
      <c r="B238" s="15" t="s">
        <v>2141</v>
      </c>
      <c r="C238" s="11" t="s">
        <v>1</v>
      </c>
      <c r="D238" s="8" t="s">
        <v>2465</v>
      </c>
      <c r="E238" s="9">
        <v>0</v>
      </c>
      <c r="F238" s="10">
        <v>0</v>
      </c>
      <c r="G238" s="9">
        <v>1</v>
      </c>
      <c r="H238" s="10">
        <v>16</v>
      </c>
      <c r="I238" s="10">
        <v>16</v>
      </c>
      <c r="J238" s="11">
        <f t="shared" si="12"/>
        <v>0</v>
      </c>
      <c r="K238" s="11" t="s">
        <v>1929</v>
      </c>
      <c r="L238" s="11">
        <f t="shared" si="13"/>
        <v>0</v>
      </c>
      <c r="M238" s="11" t="s">
        <v>1929</v>
      </c>
      <c r="N238" s="11">
        <f t="shared" si="14"/>
        <v>0</v>
      </c>
      <c r="O238" s="11" t="s">
        <v>1929</v>
      </c>
      <c r="P238" s="11">
        <f t="shared" si="15"/>
        <v>0</v>
      </c>
      <c r="Q238" s="11" t="s">
        <v>1929</v>
      </c>
    </row>
    <row r="239" spans="1:17" ht="77.25" x14ac:dyDescent="0.25">
      <c r="A239" s="7" t="s">
        <v>1933</v>
      </c>
      <c r="B239" s="15" t="s">
        <v>2141</v>
      </c>
      <c r="C239" s="11" t="s">
        <v>1</v>
      </c>
      <c r="D239" s="8" t="s">
        <v>2466</v>
      </c>
      <c r="E239" s="9">
        <v>0</v>
      </c>
      <c r="F239" s="10">
        <v>0</v>
      </c>
      <c r="G239" s="9">
        <v>1</v>
      </c>
      <c r="H239" s="10">
        <v>16</v>
      </c>
      <c r="I239" s="10">
        <v>16</v>
      </c>
      <c r="J239" s="11">
        <f t="shared" si="12"/>
        <v>0</v>
      </c>
      <c r="K239" s="11" t="s">
        <v>1929</v>
      </c>
      <c r="L239" s="11">
        <f t="shared" si="13"/>
        <v>0</v>
      </c>
      <c r="M239" s="11" t="s">
        <v>1929</v>
      </c>
      <c r="N239" s="11">
        <f t="shared" si="14"/>
        <v>0</v>
      </c>
      <c r="O239" s="11" t="s">
        <v>1929</v>
      </c>
      <c r="P239" s="11">
        <f t="shared" si="15"/>
        <v>0</v>
      </c>
      <c r="Q239" s="11" t="s">
        <v>1929</v>
      </c>
    </row>
    <row r="240" spans="1:17" ht="77.25" x14ac:dyDescent="0.25">
      <c r="A240" s="7" t="s">
        <v>1933</v>
      </c>
      <c r="B240" s="15" t="s">
        <v>2141</v>
      </c>
      <c r="C240" s="11" t="s">
        <v>1</v>
      </c>
      <c r="D240" s="8" t="s">
        <v>2467</v>
      </c>
      <c r="E240" s="9">
        <v>0</v>
      </c>
      <c r="F240" s="10">
        <v>0</v>
      </c>
      <c r="G240" s="9">
        <v>1</v>
      </c>
      <c r="H240" s="10">
        <v>16</v>
      </c>
      <c r="I240" s="10">
        <v>16</v>
      </c>
      <c r="J240" s="11">
        <f t="shared" si="12"/>
        <v>0</v>
      </c>
      <c r="K240" s="11" t="s">
        <v>1929</v>
      </c>
      <c r="L240" s="11">
        <f t="shared" si="13"/>
        <v>0</v>
      </c>
      <c r="M240" s="11" t="s">
        <v>1929</v>
      </c>
      <c r="N240" s="11">
        <f t="shared" si="14"/>
        <v>0</v>
      </c>
      <c r="O240" s="11" t="s">
        <v>1929</v>
      </c>
      <c r="P240" s="11">
        <f t="shared" si="15"/>
        <v>0</v>
      </c>
      <c r="Q240" s="11" t="s">
        <v>1929</v>
      </c>
    </row>
    <row r="241" spans="1:17" ht="51" x14ac:dyDescent="0.25">
      <c r="A241" s="7" t="s">
        <v>1934</v>
      </c>
      <c r="B241" s="15" t="s">
        <v>1976</v>
      </c>
      <c r="C241" s="11" t="s">
        <v>1</v>
      </c>
      <c r="D241" s="8" t="s">
        <v>2468</v>
      </c>
      <c r="E241" s="9">
        <v>1</v>
      </c>
      <c r="F241" s="10">
        <v>15</v>
      </c>
      <c r="G241" s="9">
        <v>0</v>
      </c>
      <c r="H241" s="10">
        <v>0</v>
      </c>
      <c r="I241" s="10">
        <v>15</v>
      </c>
      <c r="J241" s="11">
        <f t="shared" si="12"/>
        <v>1</v>
      </c>
      <c r="K241" s="11" t="s">
        <v>1434</v>
      </c>
      <c r="L241" s="11">
        <f t="shared" si="13"/>
        <v>1</v>
      </c>
      <c r="M241" s="11" t="s">
        <v>1434</v>
      </c>
      <c r="N241" s="11">
        <f t="shared" si="14"/>
        <v>1</v>
      </c>
      <c r="O241" s="11" t="s">
        <v>1434</v>
      </c>
      <c r="P241" s="11">
        <f t="shared" si="15"/>
        <v>1</v>
      </c>
      <c r="Q241" s="11" t="s">
        <v>1434</v>
      </c>
    </row>
    <row r="242" spans="1:17" ht="63.75" x14ac:dyDescent="0.25">
      <c r="A242" s="7" t="s">
        <v>1934</v>
      </c>
      <c r="B242" s="15" t="s">
        <v>1976</v>
      </c>
      <c r="C242" s="11" t="s">
        <v>1</v>
      </c>
      <c r="D242" s="8" t="s">
        <v>2469</v>
      </c>
      <c r="E242" s="9">
        <v>0.8</v>
      </c>
      <c r="F242" s="10">
        <v>12</v>
      </c>
      <c r="G242" s="9">
        <v>0.2</v>
      </c>
      <c r="H242" s="10">
        <v>3</v>
      </c>
      <c r="I242" s="10">
        <v>15</v>
      </c>
      <c r="J242" s="11">
        <f t="shared" si="12"/>
        <v>1</v>
      </c>
      <c r="K242" s="11" t="s">
        <v>1434</v>
      </c>
      <c r="L242" s="11">
        <f t="shared" si="13"/>
        <v>1</v>
      </c>
      <c r="M242" s="11" t="s">
        <v>1434</v>
      </c>
      <c r="N242" s="11">
        <f t="shared" si="14"/>
        <v>0</v>
      </c>
      <c r="O242" s="11" t="s">
        <v>1929</v>
      </c>
      <c r="P242" s="11">
        <f t="shared" si="15"/>
        <v>0</v>
      </c>
      <c r="Q242" s="11" t="s">
        <v>1929</v>
      </c>
    </row>
    <row r="243" spans="1:17" ht="51" x14ac:dyDescent="0.25">
      <c r="A243" s="7" t="s">
        <v>1934</v>
      </c>
      <c r="B243" s="15" t="s">
        <v>1976</v>
      </c>
      <c r="C243" s="11" t="s">
        <v>1</v>
      </c>
      <c r="D243" s="8" t="s">
        <v>2470</v>
      </c>
      <c r="E243" s="9">
        <v>1</v>
      </c>
      <c r="F243" s="10">
        <v>15</v>
      </c>
      <c r="G243" s="9">
        <v>0</v>
      </c>
      <c r="H243" s="10">
        <v>0</v>
      </c>
      <c r="I243" s="10">
        <v>15</v>
      </c>
      <c r="J243" s="11">
        <f t="shared" si="12"/>
        <v>1</v>
      </c>
      <c r="K243" s="11" t="s">
        <v>1434</v>
      </c>
      <c r="L243" s="11">
        <f t="shared" si="13"/>
        <v>1</v>
      </c>
      <c r="M243" s="11" t="s">
        <v>1434</v>
      </c>
      <c r="N243" s="11">
        <f t="shared" si="14"/>
        <v>1</v>
      </c>
      <c r="O243" s="11" t="s">
        <v>1434</v>
      </c>
      <c r="P243" s="11">
        <f t="shared" si="15"/>
        <v>1</v>
      </c>
      <c r="Q243" s="11" t="s">
        <v>1434</v>
      </c>
    </row>
    <row r="244" spans="1:17" ht="51" x14ac:dyDescent="0.25">
      <c r="A244" s="7" t="s">
        <v>1934</v>
      </c>
      <c r="B244" s="15" t="s">
        <v>1976</v>
      </c>
      <c r="C244" s="11" t="s">
        <v>1</v>
      </c>
      <c r="D244" s="8" t="s">
        <v>2471</v>
      </c>
      <c r="E244" s="9">
        <v>0.86670000000000003</v>
      </c>
      <c r="F244" s="10">
        <v>13</v>
      </c>
      <c r="G244" s="9">
        <v>0.1333</v>
      </c>
      <c r="H244" s="10">
        <v>2</v>
      </c>
      <c r="I244" s="10">
        <v>15</v>
      </c>
      <c r="J244" s="11">
        <f t="shared" si="12"/>
        <v>1</v>
      </c>
      <c r="K244" s="11" t="s">
        <v>1434</v>
      </c>
      <c r="L244" s="11">
        <f t="shared" si="13"/>
        <v>1</v>
      </c>
      <c r="M244" s="11" t="s">
        <v>1434</v>
      </c>
      <c r="N244" s="11">
        <f t="shared" si="14"/>
        <v>0</v>
      </c>
      <c r="O244" s="11" t="s">
        <v>1929</v>
      </c>
      <c r="P244" s="11">
        <f t="shared" si="15"/>
        <v>0</v>
      </c>
      <c r="Q244" s="11" t="s">
        <v>1929</v>
      </c>
    </row>
    <row r="245" spans="1:17" ht="51" x14ac:dyDescent="0.25">
      <c r="A245" s="7" t="s">
        <v>1935</v>
      </c>
      <c r="B245" s="15" t="s">
        <v>1976</v>
      </c>
      <c r="C245" s="11" t="s">
        <v>1</v>
      </c>
      <c r="D245" s="8" t="s">
        <v>2472</v>
      </c>
      <c r="E245" s="9">
        <v>0.86670000000000003</v>
      </c>
      <c r="F245" s="10">
        <v>13</v>
      </c>
      <c r="G245" s="9">
        <v>0.1333</v>
      </c>
      <c r="H245" s="10">
        <v>2</v>
      </c>
      <c r="I245" s="10">
        <v>15</v>
      </c>
      <c r="J245" s="11">
        <f t="shared" si="12"/>
        <v>1</v>
      </c>
      <c r="K245" s="11" t="s">
        <v>1434</v>
      </c>
      <c r="L245" s="11">
        <f t="shared" si="13"/>
        <v>1</v>
      </c>
      <c r="M245" s="11" t="s">
        <v>1434</v>
      </c>
      <c r="N245" s="11">
        <f t="shared" si="14"/>
        <v>0</v>
      </c>
      <c r="O245" s="11" t="s">
        <v>1929</v>
      </c>
      <c r="P245" s="11">
        <f t="shared" si="15"/>
        <v>0</v>
      </c>
      <c r="Q245" s="11" t="s">
        <v>1929</v>
      </c>
    </row>
    <row r="246" spans="1:17" ht="63.75" x14ac:dyDescent="0.25">
      <c r="A246" s="7" t="s">
        <v>1935</v>
      </c>
      <c r="B246" s="15" t="s">
        <v>1976</v>
      </c>
      <c r="C246" s="11" t="s">
        <v>1</v>
      </c>
      <c r="D246" s="8" t="s">
        <v>2473</v>
      </c>
      <c r="E246" s="9">
        <v>0.93330000000000002</v>
      </c>
      <c r="F246" s="10">
        <v>14</v>
      </c>
      <c r="G246" s="9">
        <v>6.6699999999999995E-2</v>
      </c>
      <c r="H246" s="10">
        <v>1</v>
      </c>
      <c r="I246" s="10">
        <v>15</v>
      </c>
      <c r="J246" s="11">
        <f t="shared" si="12"/>
        <v>1</v>
      </c>
      <c r="K246" s="11" t="s">
        <v>1434</v>
      </c>
      <c r="L246" s="11">
        <f t="shared" si="13"/>
        <v>1</v>
      </c>
      <c r="M246" s="11" t="s">
        <v>1434</v>
      </c>
      <c r="N246" s="11">
        <f t="shared" si="14"/>
        <v>1</v>
      </c>
      <c r="O246" s="11" t="s">
        <v>1434</v>
      </c>
      <c r="P246" s="11">
        <f t="shared" si="15"/>
        <v>0</v>
      </c>
      <c r="Q246" s="11" t="s">
        <v>1929</v>
      </c>
    </row>
    <row r="247" spans="1:17" ht="89.25" x14ac:dyDescent="0.25">
      <c r="A247" s="7" t="s">
        <v>1935</v>
      </c>
      <c r="B247" s="15" t="s">
        <v>1976</v>
      </c>
      <c r="C247" s="11" t="s">
        <v>1</v>
      </c>
      <c r="D247" s="8" t="s">
        <v>2474</v>
      </c>
      <c r="E247" s="9">
        <v>0.86670000000000003</v>
      </c>
      <c r="F247" s="10">
        <v>13</v>
      </c>
      <c r="G247" s="9">
        <v>0.1333</v>
      </c>
      <c r="H247" s="10">
        <v>2</v>
      </c>
      <c r="I247" s="10">
        <v>15</v>
      </c>
      <c r="J247" s="11">
        <f t="shared" si="12"/>
        <v>1</v>
      </c>
      <c r="K247" s="11" t="s">
        <v>1434</v>
      </c>
      <c r="L247" s="11">
        <f t="shared" si="13"/>
        <v>1</v>
      </c>
      <c r="M247" s="11" t="s">
        <v>1434</v>
      </c>
      <c r="N247" s="11">
        <f t="shared" si="14"/>
        <v>0</v>
      </c>
      <c r="O247" s="11" t="s">
        <v>1929</v>
      </c>
      <c r="P247" s="11">
        <f t="shared" si="15"/>
        <v>0</v>
      </c>
      <c r="Q247" s="11" t="s">
        <v>1929</v>
      </c>
    </row>
    <row r="248" spans="1:17" ht="51" x14ac:dyDescent="0.25">
      <c r="A248" s="7" t="s">
        <v>1935</v>
      </c>
      <c r="B248" s="15" t="s">
        <v>1976</v>
      </c>
      <c r="C248" s="11" t="s">
        <v>1</v>
      </c>
      <c r="D248" s="8" t="s">
        <v>2475</v>
      </c>
      <c r="E248" s="9">
        <v>0.93330000000000002</v>
      </c>
      <c r="F248" s="10">
        <v>14</v>
      </c>
      <c r="G248" s="9">
        <v>6.6699999999999995E-2</v>
      </c>
      <c r="H248" s="10">
        <v>1</v>
      </c>
      <c r="I248" s="10">
        <v>15</v>
      </c>
      <c r="J248" s="11">
        <f t="shared" si="12"/>
        <v>1</v>
      </c>
      <c r="K248" s="11" t="s">
        <v>1434</v>
      </c>
      <c r="L248" s="11">
        <f t="shared" si="13"/>
        <v>1</v>
      </c>
      <c r="M248" s="11" t="s">
        <v>1434</v>
      </c>
      <c r="N248" s="11">
        <f t="shared" si="14"/>
        <v>1</v>
      </c>
      <c r="O248" s="11" t="s">
        <v>1434</v>
      </c>
      <c r="P248" s="11">
        <f t="shared" si="15"/>
        <v>0</v>
      </c>
      <c r="Q248" s="11" t="s">
        <v>1929</v>
      </c>
    </row>
    <row r="249" spans="1:17" ht="51" x14ac:dyDescent="0.25">
      <c r="A249" s="7" t="s">
        <v>1935</v>
      </c>
      <c r="B249" s="15" t="s">
        <v>1976</v>
      </c>
      <c r="C249" s="11" t="s">
        <v>1</v>
      </c>
      <c r="D249" s="8" t="s">
        <v>2476</v>
      </c>
      <c r="E249" s="9">
        <v>0.8</v>
      </c>
      <c r="F249" s="10">
        <v>12</v>
      </c>
      <c r="G249" s="9">
        <v>0.2</v>
      </c>
      <c r="H249" s="10">
        <v>3</v>
      </c>
      <c r="I249" s="10">
        <v>15</v>
      </c>
      <c r="J249" s="11">
        <f t="shared" si="12"/>
        <v>1</v>
      </c>
      <c r="K249" s="11" t="s">
        <v>1434</v>
      </c>
      <c r="L249" s="11">
        <f t="shared" si="13"/>
        <v>1</v>
      </c>
      <c r="M249" s="11" t="s">
        <v>1434</v>
      </c>
      <c r="N249" s="11">
        <f t="shared" si="14"/>
        <v>0</v>
      </c>
      <c r="O249" s="11" t="s">
        <v>1929</v>
      </c>
      <c r="P249" s="11">
        <f t="shared" si="15"/>
        <v>0</v>
      </c>
      <c r="Q249" s="11" t="s">
        <v>1929</v>
      </c>
    </row>
    <row r="250" spans="1:17" ht="140.25" x14ac:dyDescent="0.25">
      <c r="A250" s="7" t="s">
        <v>1934</v>
      </c>
      <c r="B250" s="15" t="s">
        <v>1982</v>
      </c>
      <c r="C250" s="11" t="s">
        <v>1</v>
      </c>
      <c r="D250" s="8" t="s">
        <v>2477</v>
      </c>
      <c r="E250" s="9">
        <v>1</v>
      </c>
      <c r="F250" s="10">
        <v>15</v>
      </c>
      <c r="G250" s="9">
        <v>0</v>
      </c>
      <c r="H250" s="10">
        <v>0</v>
      </c>
      <c r="I250" s="10">
        <v>15</v>
      </c>
      <c r="J250" s="11">
        <f t="shared" si="12"/>
        <v>1</v>
      </c>
      <c r="K250" s="11" t="s">
        <v>1434</v>
      </c>
      <c r="L250" s="11">
        <f t="shared" si="13"/>
        <v>1</v>
      </c>
      <c r="M250" s="11" t="s">
        <v>1434</v>
      </c>
      <c r="N250" s="11">
        <f t="shared" si="14"/>
        <v>1</v>
      </c>
      <c r="O250" s="11" t="s">
        <v>1434</v>
      </c>
      <c r="P250" s="11">
        <f t="shared" si="15"/>
        <v>1</v>
      </c>
      <c r="Q250" s="11" t="s">
        <v>1434</v>
      </c>
    </row>
    <row r="251" spans="1:17" ht="39" x14ac:dyDescent="0.25">
      <c r="A251" s="7" t="s">
        <v>1934</v>
      </c>
      <c r="B251" s="15" t="s">
        <v>1982</v>
      </c>
      <c r="C251" s="11" t="s">
        <v>1</v>
      </c>
      <c r="D251" s="8" t="s">
        <v>2478</v>
      </c>
      <c r="E251" s="9">
        <v>1</v>
      </c>
      <c r="F251" s="10">
        <v>15</v>
      </c>
      <c r="G251" s="9">
        <v>0</v>
      </c>
      <c r="H251" s="10">
        <v>0</v>
      </c>
      <c r="I251" s="10">
        <v>15</v>
      </c>
      <c r="J251" s="11">
        <f t="shared" si="12"/>
        <v>1</v>
      </c>
      <c r="K251" s="11" t="s">
        <v>1434</v>
      </c>
      <c r="L251" s="11">
        <f t="shared" si="13"/>
        <v>1</v>
      </c>
      <c r="M251" s="11" t="s">
        <v>1434</v>
      </c>
      <c r="N251" s="11">
        <f t="shared" si="14"/>
        <v>1</v>
      </c>
      <c r="O251" s="11" t="s">
        <v>1434</v>
      </c>
      <c r="P251" s="11">
        <f t="shared" si="15"/>
        <v>1</v>
      </c>
      <c r="Q251" s="11" t="s">
        <v>1434</v>
      </c>
    </row>
    <row r="252" spans="1:17" ht="51.75" x14ac:dyDescent="0.25">
      <c r="A252" s="7" t="s">
        <v>1934</v>
      </c>
      <c r="B252" s="15" t="s">
        <v>1987</v>
      </c>
      <c r="C252" s="11" t="s">
        <v>1</v>
      </c>
      <c r="D252" s="8" t="s">
        <v>2479</v>
      </c>
      <c r="E252" s="9">
        <v>0.73329999999999995</v>
      </c>
      <c r="F252" s="10">
        <v>11</v>
      </c>
      <c r="G252" s="9">
        <v>0.26669999999999999</v>
      </c>
      <c r="H252" s="10">
        <v>4</v>
      </c>
      <c r="I252" s="10">
        <v>15</v>
      </c>
      <c r="J252" s="11">
        <f t="shared" si="12"/>
        <v>1</v>
      </c>
      <c r="K252" s="11" t="s">
        <v>1434</v>
      </c>
      <c r="L252" s="11">
        <f t="shared" si="13"/>
        <v>0</v>
      </c>
      <c r="M252" s="11" t="s">
        <v>1929</v>
      </c>
      <c r="N252" s="11">
        <f t="shared" si="14"/>
        <v>0</v>
      </c>
      <c r="O252" s="11" t="s">
        <v>1929</v>
      </c>
      <c r="P252" s="11">
        <f t="shared" si="15"/>
        <v>0</v>
      </c>
      <c r="Q252" s="11" t="s">
        <v>1929</v>
      </c>
    </row>
    <row r="253" spans="1:17" ht="76.5" x14ac:dyDescent="0.25">
      <c r="A253" s="7" t="s">
        <v>1934</v>
      </c>
      <c r="B253" s="15" t="s">
        <v>1987</v>
      </c>
      <c r="C253" s="11" t="s">
        <v>1</v>
      </c>
      <c r="D253" s="8" t="s">
        <v>2480</v>
      </c>
      <c r="E253" s="9">
        <v>0.5333</v>
      </c>
      <c r="F253" s="10">
        <v>8</v>
      </c>
      <c r="G253" s="9">
        <v>0.4667</v>
      </c>
      <c r="H253" s="10">
        <v>7</v>
      </c>
      <c r="I253" s="10">
        <v>15</v>
      </c>
      <c r="J253" s="11">
        <f t="shared" si="12"/>
        <v>0</v>
      </c>
      <c r="K253" s="11" t="s">
        <v>1929</v>
      </c>
      <c r="L253" s="11">
        <f t="shared" si="13"/>
        <v>0</v>
      </c>
      <c r="M253" s="11" t="s">
        <v>1929</v>
      </c>
      <c r="N253" s="11">
        <f t="shared" si="14"/>
        <v>0</v>
      </c>
      <c r="O253" s="11" t="s">
        <v>1929</v>
      </c>
      <c r="P253" s="11">
        <f t="shared" si="15"/>
        <v>0</v>
      </c>
      <c r="Q253" s="11" t="s">
        <v>1929</v>
      </c>
    </row>
    <row r="254" spans="1:17" ht="102" x14ac:dyDescent="0.25">
      <c r="A254" s="7" t="s">
        <v>1935</v>
      </c>
      <c r="B254" s="15" t="s">
        <v>1987</v>
      </c>
      <c r="C254" s="11" t="s">
        <v>1</v>
      </c>
      <c r="D254" s="8" t="s">
        <v>2481</v>
      </c>
      <c r="E254" s="9">
        <v>1</v>
      </c>
      <c r="F254" s="10">
        <v>15</v>
      </c>
      <c r="G254" s="9">
        <v>0</v>
      </c>
      <c r="H254" s="10">
        <v>0</v>
      </c>
      <c r="I254" s="10">
        <v>15</v>
      </c>
      <c r="J254" s="11">
        <f t="shared" si="12"/>
        <v>1</v>
      </c>
      <c r="K254" s="11" t="s">
        <v>1434</v>
      </c>
      <c r="L254" s="11">
        <f t="shared" si="13"/>
        <v>1</v>
      </c>
      <c r="M254" s="11" t="s">
        <v>1434</v>
      </c>
      <c r="N254" s="11">
        <f t="shared" si="14"/>
        <v>1</v>
      </c>
      <c r="O254" s="11" t="s">
        <v>1434</v>
      </c>
      <c r="P254" s="11">
        <f t="shared" si="15"/>
        <v>1</v>
      </c>
      <c r="Q254" s="11" t="s">
        <v>1434</v>
      </c>
    </row>
    <row r="255" spans="1:17" ht="77.25" x14ac:dyDescent="0.25">
      <c r="A255" s="7" t="s">
        <v>1934</v>
      </c>
      <c r="B255" s="15" t="s">
        <v>2158</v>
      </c>
      <c r="C255" s="11" t="s">
        <v>1</v>
      </c>
      <c r="D255" s="8" t="s">
        <v>2482</v>
      </c>
      <c r="E255" s="9">
        <v>0.6</v>
      </c>
      <c r="F255" s="10">
        <v>9</v>
      </c>
      <c r="G255" s="9">
        <v>0.4</v>
      </c>
      <c r="H255" s="10">
        <v>6</v>
      </c>
      <c r="I255" s="10">
        <v>15</v>
      </c>
      <c r="J255" s="11">
        <f t="shared" si="12"/>
        <v>0</v>
      </c>
      <c r="K255" s="11" t="s">
        <v>1929</v>
      </c>
      <c r="L255" s="11">
        <f t="shared" si="13"/>
        <v>0</v>
      </c>
      <c r="M255" s="11" t="s">
        <v>1929</v>
      </c>
      <c r="N255" s="11">
        <f t="shared" si="14"/>
        <v>0</v>
      </c>
      <c r="O255" s="11" t="s">
        <v>1929</v>
      </c>
      <c r="P255" s="11">
        <f t="shared" si="15"/>
        <v>0</v>
      </c>
      <c r="Q255" s="11" t="s">
        <v>1929</v>
      </c>
    </row>
    <row r="256" spans="1:17" ht="77.25" x14ac:dyDescent="0.25">
      <c r="A256" s="7" t="s">
        <v>1935</v>
      </c>
      <c r="B256" s="15" t="s">
        <v>2158</v>
      </c>
      <c r="C256" s="11" t="s">
        <v>1</v>
      </c>
      <c r="D256" s="8" t="s">
        <v>2483</v>
      </c>
      <c r="E256" s="9">
        <v>1</v>
      </c>
      <c r="F256" s="10">
        <v>15</v>
      </c>
      <c r="G256" s="9">
        <v>0</v>
      </c>
      <c r="H256" s="10">
        <v>0</v>
      </c>
      <c r="I256" s="10">
        <v>15</v>
      </c>
      <c r="J256" s="11">
        <f t="shared" si="12"/>
        <v>1</v>
      </c>
      <c r="K256" s="11" t="s">
        <v>1434</v>
      </c>
      <c r="L256" s="11">
        <f t="shared" si="13"/>
        <v>1</v>
      </c>
      <c r="M256" s="11" t="s">
        <v>1434</v>
      </c>
      <c r="N256" s="11">
        <f t="shared" si="14"/>
        <v>1</v>
      </c>
      <c r="O256" s="11" t="s">
        <v>1434</v>
      </c>
      <c r="P256" s="11">
        <f t="shared" si="15"/>
        <v>1</v>
      </c>
      <c r="Q256" s="11" t="s">
        <v>1434</v>
      </c>
    </row>
    <row r="257" spans="1:17" ht="77.25" x14ac:dyDescent="0.25">
      <c r="A257" s="7" t="s">
        <v>1935</v>
      </c>
      <c r="B257" s="15" t="s">
        <v>2158</v>
      </c>
      <c r="C257" s="11" t="s">
        <v>1</v>
      </c>
      <c r="D257" s="8" t="s">
        <v>2484</v>
      </c>
      <c r="E257" s="9">
        <v>0.92859999999999998</v>
      </c>
      <c r="F257" s="10">
        <v>13</v>
      </c>
      <c r="G257" s="9">
        <v>7.1400000000000005E-2</v>
      </c>
      <c r="H257" s="10">
        <v>1</v>
      </c>
      <c r="I257" s="10">
        <v>14</v>
      </c>
      <c r="J257" s="11">
        <f t="shared" si="12"/>
        <v>1</v>
      </c>
      <c r="K257" s="11" t="s">
        <v>1434</v>
      </c>
      <c r="L257" s="11">
        <f t="shared" si="13"/>
        <v>1</v>
      </c>
      <c r="M257" s="11" t="s">
        <v>1434</v>
      </c>
      <c r="N257" s="11">
        <f t="shared" si="14"/>
        <v>1</v>
      </c>
      <c r="O257" s="11" t="s">
        <v>1434</v>
      </c>
      <c r="P257" s="11">
        <f t="shared" si="15"/>
        <v>0</v>
      </c>
      <c r="Q257" s="11" t="s">
        <v>1929</v>
      </c>
    </row>
    <row r="258" spans="1:17" ht="77.25" x14ac:dyDescent="0.25">
      <c r="A258" s="7" t="s">
        <v>1935</v>
      </c>
      <c r="B258" s="15" t="s">
        <v>2158</v>
      </c>
      <c r="C258" s="11" t="s">
        <v>1</v>
      </c>
      <c r="D258" s="8" t="s">
        <v>2485</v>
      </c>
      <c r="E258" s="9">
        <v>0.66669999999999996</v>
      </c>
      <c r="F258" s="10">
        <v>10</v>
      </c>
      <c r="G258" s="9">
        <v>0.33329999999999999</v>
      </c>
      <c r="H258" s="10">
        <v>5</v>
      </c>
      <c r="I258" s="10">
        <v>15</v>
      </c>
      <c r="J258" s="11">
        <f t="shared" ref="J258:J321" si="16">IF(E258&gt;=66.67%,1,0)</f>
        <v>1</v>
      </c>
      <c r="K258" s="11" t="s">
        <v>1434</v>
      </c>
      <c r="L258" s="11">
        <f t="shared" ref="L258:L321" si="17">IF(E258&gt;=80%,1,0)</f>
        <v>0</v>
      </c>
      <c r="M258" s="11" t="s">
        <v>1929</v>
      </c>
      <c r="N258" s="11">
        <f t="shared" ref="N258:N321" si="18">IF(E258&gt;=90%,1,0)</f>
        <v>0</v>
      </c>
      <c r="O258" s="11" t="s">
        <v>1929</v>
      </c>
      <c r="P258" s="11">
        <f t="shared" ref="P258:P321" si="19">IF(E258=100%,1,0)</f>
        <v>0</v>
      </c>
      <c r="Q258" s="11" t="s">
        <v>1929</v>
      </c>
    </row>
    <row r="259" spans="1:17" ht="77.25" x14ac:dyDescent="0.25">
      <c r="A259" s="7" t="s">
        <v>1935</v>
      </c>
      <c r="B259" s="15" t="s">
        <v>2158</v>
      </c>
      <c r="C259" s="11" t="s">
        <v>1</v>
      </c>
      <c r="D259" s="8" t="s">
        <v>2486</v>
      </c>
      <c r="E259" s="9">
        <v>0.93330000000000002</v>
      </c>
      <c r="F259" s="10">
        <v>14</v>
      </c>
      <c r="G259" s="9">
        <v>6.6699999999999995E-2</v>
      </c>
      <c r="H259" s="10">
        <v>1</v>
      </c>
      <c r="I259" s="10">
        <v>15</v>
      </c>
      <c r="J259" s="11">
        <f t="shared" si="16"/>
        <v>1</v>
      </c>
      <c r="K259" s="11" t="s">
        <v>1434</v>
      </c>
      <c r="L259" s="11">
        <f t="shared" si="17"/>
        <v>1</v>
      </c>
      <c r="M259" s="11" t="s">
        <v>1434</v>
      </c>
      <c r="N259" s="11">
        <f t="shared" si="18"/>
        <v>1</v>
      </c>
      <c r="O259" s="11" t="s">
        <v>1434</v>
      </c>
      <c r="P259" s="11">
        <f t="shared" si="19"/>
        <v>0</v>
      </c>
      <c r="Q259" s="11" t="s">
        <v>1929</v>
      </c>
    </row>
    <row r="260" spans="1:17" ht="89.25" x14ac:dyDescent="0.25">
      <c r="A260" s="7" t="s">
        <v>1935</v>
      </c>
      <c r="B260" s="15" t="s">
        <v>2158</v>
      </c>
      <c r="C260" s="11" t="s">
        <v>1</v>
      </c>
      <c r="D260" s="8" t="s">
        <v>2487</v>
      </c>
      <c r="E260" s="9">
        <v>0.73329999999999995</v>
      </c>
      <c r="F260" s="10">
        <v>11</v>
      </c>
      <c r="G260" s="9">
        <v>0.26669999999999999</v>
      </c>
      <c r="H260" s="10">
        <v>4</v>
      </c>
      <c r="I260" s="10">
        <v>15</v>
      </c>
      <c r="J260" s="11">
        <f t="shared" si="16"/>
        <v>1</v>
      </c>
      <c r="K260" s="11" t="s">
        <v>1434</v>
      </c>
      <c r="L260" s="11">
        <f t="shared" si="17"/>
        <v>0</v>
      </c>
      <c r="M260" s="11" t="s">
        <v>1929</v>
      </c>
      <c r="N260" s="11">
        <f t="shared" si="18"/>
        <v>0</v>
      </c>
      <c r="O260" s="11" t="s">
        <v>1929</v>
      </c>
      <c r="P260" s="11">
        <f t="shared" si="19"/>
        <v>0</v>
      </c>
      <c r="Q260" s="11" t="s">
        <v>1929</v>
      </c>
    </row>
    <row r="261" spans="1:17" ht="77.25" x14ac:dyDescent="0.25">
      <c r="A261" s="7" t="s">
        <v>1935</v>
      </c>
      <c r="B261" s="15" t="s">
        <v>2158</v>
      </c>
      <c r="C261" s="11" t="s">
        <v>1</v>
      </c>
      <c r="D261" s="8" t="s">
        <v>2488</v>
      </c>
      <c r="E261" s="9">
        <v>0.73329999999999995</v>
      </c>
      <c r="F261" s="10">
        <v>11</v>
      </c>
      <c r="G261" s="9">
        <v>0.26669999999999999</v>
      </c>
      <c r="H261" s="10">
        <v>4</v>
      </c>
      <c r="I261" s="10">
        <v>15</v>
      </c>
      <c r="J261" s="11">
        <f t="shared" si="16"/>
        <v>1</v>
      </c>
      <c r="K261" s="11" t="s">
        <v>1434</v>
      </c>
      <c r="L261" s="11">
        <f t="shared" si="17"/>
        <v>0</v>
      </c>
      <c r="M261" s="11" t="s">
        <v>1929</v>
      </c>
      <c r="N261" s="11">
        <f t="shared" si="18"/>
        <v>0</v>
      </c>
      <c r="O261" s="11" t="s">
        <v>1929</v>
      </c>
      <c r="P261" s="11">
        <f t="shared" si="19"/>
        <v>0</v>
      </c>
      <c r="Q261" s="11" t="s">
        <v>1929</v>
      </c>
    </row>
    <row r="262" spans="1:17" ht="77.25" x14ac:dyDescent="0.25">
      <c r="A262" s="7" t="s">
        <v>1935</v>
      </c>
      <c r="B262" s="15" t="s">
        <v>2158</v>
      </c>
      <c r="C262" s="11" t="s">
        <v>1</v>
      </c>
      <c r="D262" s="8" t="s">
        <v>2489</v>
      </c>
      <c r="E262" s="9">
        <v>0.93330000000000002</v>
      </c>
      <c r="F262" s="10">
        <v>14</v>
      </c>
      <c r="G262" s="9">
        <v>6.6699999999999995E-2</v>
      </c>
      <c r="H262" s="10">
        <v>1</v>
      </c>
      <c r="I262" s="10">
        <v>15</v>
      </c>
      <c r="J262" s="11">
        <f t="shared" si="16"/>
        <v>1</v>
      </c>
      <c r="K262" s="11" t="s">
        <v>1434</v>
      </c>
      <c r="L262" s="11">
        <f t="shared" si="17"/>
        <v>1</v>
      </c>
      <c r="M262" s="11" t="s">
        <v>1434</v>
      </c>
      <c r="N262" s="11">
        <f t="shared" si="18"/>
        <v>1</v>
      </c>
      <c r="O262" s="11" t="s">
        <v>1434</v>
      </c>
      <c r="P262" s="11">
        <f t="shared" si="19"/>
        <v>0</v>
      </c>
      <c r="Q262" s="11" t="s">
        <v>1929</v>
      </c>
    </row>
    <row r="263" spans="1:17" ht="77.25" x14ac:dyDescent="0.25">
      <c r="A263" s="7" t="s">
        <v>1935</v>
      </c>
      <c r="B263" s="15" t="s">
        <v>2158</v>
      </c>
      <c r="C263" s="11" t="s">
        <v>1</v>
      </c>
      <c r="D263" s="8" t="s">
        <v>2490</v>
      </c>
      <c r="E263" s="9">
        <v>0.93330000000000002</v>
      </c>
      <c r="F263" s="10">
        <v>14</v>
      </c>
      <c r="G263" s="9">
        <v>6.6699999999999995E-2</v>
      </c>
      <c r="H263" s="10">
        <v>1</v>
      </c>
      <c r="I263" s="10">
        <v>15</v>
      </c>
      <c r="J263" s="11">
        <f t="shared" si="16"/>
        <v>1</v>
      </c>
      <c r="K263" s="11" t="s">
        <v>1434</v>
      </c>
      <c r="L263" s="11">
        <f t="shared" si="17"/>
        <v>1</v>
      </c>
      <c r="M263" s="11" t="s">
        <v>1434</v>
      </c>
      <c r="N263" s="11">
        <f t="shared" si="18"/>
        <v>1</v>
      </c>
      <c r="O263" s="11" t="s">
        <v>1434</v>
      </c>
      <c r="P263" s="11">
        <f t="shared" si="19"/>
        <v>0</v>
      </c>
      <c r="Q263" s="11" t="s">
        <v>1929</v>
      </c>
    </row>
    <row r="264" spans="1:17" ht="114.75" x14ac:dyDescent="0.25">
      <c r="A264" s="7" t="s">
        <v>1935</v>
      </c>
      <c r="B264" s="15" t="s">
        <v>1990</v>
      </c>
      <c r="C264" s="11" t="s">
        <v>1</v>
      </c>
      <c r="D264" s="8" t="s">
        <v>2491</v>
      </c>
      <c r="E264" s="9">
        <v>0.86670000000000003</v>
      </c>
      <c r="F264" s="10">
        <v>13</v>
      </c>
      <c r="G264" s="9">
        <v>0.1333</v>
      </c>
      <c r="H264" s="10">
        <v>2</v>
      </c>
      <c r="I264" s="10">
        <v>15</v>
      </c>
      <c r="J264" s="11">
        <f t="shared" si="16"/>
        <v>1</v>
      </c>
      <c r="K264" s="11" t="s">
        <v>1434</v>
      </c>
      <c r="L264" s="11">
        <f t="shared" si="17"/>
        <v>1</v>
      </c>
      <c r="M264" s="11" t="s">
        <v>1434</v>
      </c>
      <c r="N264" s="11">
        <f t="shared" si="18"/>
        <v>0</v>
      </c>
      <c r="O264" s="11" t="s">
        <v>1929</v>
      </c>
      <c r="P264" s="11">
        <f t="shared" si="19"/>
        <v>0</v>
      </c>
      <c r="Q264" s="11" t="s">
        <v>1929</v>
      </c>
    </row>
    <row r="265" spans="1:17" ht="127.5" x14ac:dyDescent="0.25">
      <c r="A265" s="7" t="s">
        <v>1935</v>
      </c>
      <c r="B265" s="15" t="s">
        <v>1990</v>
      </c>
      <c r="C265" s="11" t="s">
        <v>1</v>
      </c>
      <c r="D265" s="8" t="s">
        <v>2492</v>
      </c>
      <c r="E265" s="9">
        <v>0.93330000000000002</v>
      </c>
      <c r="F265" s="10">
        <v>14</v>
      </c>
      <c r="G265" s="9">
        <v>6.6699999999999995E-2</v>
      </c>
      <c r="H265" s="10">
        <v>1</v>
      </c>
      <c r="I265" s="10">
        <v>15</v>
      </c>
      <c r="J265" s="11">
        <f t="shared" si="16"/>
        <v>1</v>
      </c>
      <c r="K265" s="11" t="s">
        <v>1434</v>
      </c>
      <c r="L265" s="11">
        <f t="shared" si="17"/>
        <v>1</v>
      </c>
      <c r="M265" s="11" t="s">
        <v>1434</v>
      </c>
      <c r="N265" s="11">
        <f t="shared" si="18"/>
        <v>1</v>
      </c>
      <c r="O265" s="11" t="s">
        <v>1434</v>
      </c>
      <c r="P265" s="11">
        <f t="shared" si="19"/>
        <v>0</v>
      </c>
      <c r="Q265" s="11" t="s">
        <v>1929</v>
      </c>
    </row>
    <row r="266" spans="1:17" ht="114.75" x14ac:dyDescent="0.25">
      <c r="A266" s="7" t="s">
        <v>1935</v>
      </c>
      <c r="B266" s="15" t="s">
        <v>1990</v>
      </c>
      <c r="C266" s="11" t="s">
        <v>1</v>
      </c>
      <c r="D266" s="8" t="s">
        <v>2493</v>
      </c>
      <c r="E266" s="9">
        <v>0.86670000000000003</v>
      </c>
      <c r="F266" s="10">
        <v>13</v>
      </c>
      <c r="G266" s="9">
        <v>0.1333</v>
      </c>
      <c r="H266" s="10">
        <v>2</v>
      </c>
      <c r="I266" s="10">
        <v>15</v>
      </c>
      <c r="J266" s="11">
        <f t="shared" si="16"/>
        <v>1</v>
      </c>
      <c r="K266" s="11" t="s">
        <v>1434</v>
      </c>
      <c r="L266" s="11">
        <f t="shared" si="17"/>
        <v>1</v>
      </c>
      <c r="M266" s="11" t="s">
        <v>1434</v>
      </c>
      <c r="N266" s="11">
        <f t="shared" si="18"/>
        <v>0</v>
      </c>
      <c r="O266" s="11" t="s">
        <v>1929</v>
      </c>
      <c r="P266" s="11">
        <f t="shared" si="19"/>
        <v>0</v>
      </c>
      <c r="Q266" s="11" t="s">
        <v>1929</v>
      </c>
    </row>
    <row r="267" spans="1:17" ht="102" x14ac:dyDescent="0.25">
      <c r="A267" s="7" t="s">
        <v>1935</v>
      </c>
      <c r="B267" s="15" t="s">
        <v>1990</v>
      </c>
      <c r="C267" s="11" t="s">
        <v>1</v>
      </c>
      <c r="D267" s="8" t="s">
        <v>2494</v>
      </c>
      <c r="E267" s="9">
        <v>0.73329999999999995</v>
      </c>
      <c r="F267" s="10">
        <v>11</v>
      </c>
      <c r="G267" s="9">
        <v>0.26669999999999999</v>
      </c>
      <c r="H267" s="10">
        <v>4</v>
      </c>
      <c r="I267" s="10">
        <v>15</v>
      </c>
      <c r="J267" s="11">
        <f t="shared" si="16"/>
        <v>1</v>
      </c>
      <c r="K267" s="11" t="s">
        <v>1434</v>
      </c>
      <c r="L267" s="11">
        <f t="shared" si="17"/>
        <v>0</v>
      </c>
      <c r="M267" s="11" t="s">
        <v>1929</v>
      </c>
      <c r="N267" s="11">
        <f t="shared" si="18"/>
        <v>0</v>
      </c>
      <c r="O267" s="11" t="s">
        <v>1929</v>
      </c>
      <c r="P267" s="11">
        <f t="shared" si="19"/>
        <v>0</v>
      </c>
      <c r="Q267" s="11" t="s">
        <v>1929</v>
      </c>
    </row>
    <row r="268" spans="1:17" ht="102" x14ac:dyDescent="0.25">
      <c r="A268" s="7" t="s">
        <v>1935</v>
      </c>
      <c r="B268" s="15" t="s">
        <v>1990</v>
      </c>
      <c r="C268" s="11" t="s">
        <v>1</v>
      </c>
      <c r="D268" s="8" t="s">
        <v>2495</v>
      </c>
      <c r="E268" s="9">
        <v>0.73329999999999995</v>
      </c>
      <c r="F268" s="10">
        <v>11</v>
      </c>
      <c r="G268" s="9">
        <v>0.26669999999999999</v>
      </c>
      <c r="H268" s="10">
        <v>4</v>
      </c>
      <c r="I268" s="10">
        <v>15</v>
      </c>
      <c r="J268" s="11">
        <f t="shared" si="16"/>
        <v>1</v>
      </c>
      <c r="K268" s="11" t="s">
        <v>1434</v>
      </c>
      <c r="L268" s="11">
        <f t="shared" si="17"/>
        <v>0</v>
      </c>
      <c r="M268" s="11" t="s">
        <v>1929</v>
      </c>
      <c r="N268" s="11">
        <f t="shared" si="18"/>
        <v>0</v>
      </c>
      <c r="O268" s="11" t="s">
        <v>1929</v>
      </c>
      <c r="P268" s="11">
        <f t="shared" si="19"/>
        <v>0</v>
      </c>
      <c r="Q268" s="11" t="s">
        <v>1929</v>
      </c>
    </row>
    <row r="269" spans="1:17" ht="64.5" x14ac:dyDescent="0.25">
      <c r="A269" s="7" t="s">
        <v>1935</v>
      </c>
      <c r="B269" s="15" t="s">
        <v>1993</v>
      </c>
      <c r="C269" s="11" t="s">
        <v>1</v>
      </c>
      <c r="D269" s="8" t="s">
        <v>2496</v>
      </c>
      <c r="E269" s="9">
        <v>0.93330000000000002</v>
      </c>
      <c r="F269" s="10">
        <v>14</v>
      </c>
      <c r="G269" s="9">
        <v>6.6699999999999995E-2</v>
      </c>
      <c r="H269" s="10">
        <v>1</v>
      </c>
      <c r="I269" s="10">
        <v>15</v>
      </c>
      <c r="J269" s="11">
        <f t="shared" si="16"/>
        <v>1</v>
      </c>
      <c r="K269" s="11" t="s">
        <v>1434</v>
      </c>
      <c r="L269" s="11">
        <f t="shared" si="17"/>
        <v>1</v>
      </c>
      <c r="M269" s="11" t="s">
        <v>1434</v>
      </c>
      <c r="N269" s="11">
        <f t="shared" si="18"/>
        <v>1</v>
      </c>
      <c r="O269" s="11" t="s">
        <v>1434</v>
      </c>
      <c r="P269" s="11">
        <f t="shared" si="19"/>
        <v>0</v>
      </c>
      <c r="Q269" s="11" t="s">
        <v>1929</v>
      </c>
    </row>
    <row r="270" spans="1:17" ht="89.25" x14ac:dyDescent="0.25">
      <c r="A270" s="7" t="s">
        <v>1935</v>
      </c>
      <c r="B270" s="15" t="s">
        <v>1993</v>
      </c>
      <c r="C270" s="11" t="s">
        <v>1</v>
      </c>
      <c r="D270" s="8" t="s">
        <v>2497</v>
      </c>
      <c r="E270" s="9">
        <v>1</v>
      </c>
      <c r="F270" s="10">
        <v>15</v>
      </c>
      <c r="G270" s="9">
        <v>0</v>
      </c>
      <c r="H270" s="10">
        <v>0</v>
      </c>
      <c r="I270" s="10">
        <v>15</v>
      </c>
      <c r="J270" s="11">
        <f t="shared" si="16"/>
        <v>1</v>
      </c>
      <c r="K270" s="11" t="s">
        <v>1434</v>
      </c>
      <c r="L270" s="11">
        <f t="shared" si="17"/>
        <v>1</v>
      </c>
      <c r="M270" s="11" t="s">
        <v>1434</v>
      </c>
      <c r="N270" s="11">
        <f t="shared" si="18"/>
        <v>1</v>
      </c>
      <c r="O270" s="11" t="s">
        <v>1434</v>
      </c>
      <c r="P270" s="11">
        <f t="shared" si="19"/>
        <v>1</v>
      </c>
      <c r="Q270" s="11" t="s">
        <v>1434</v>
      </c>
    </row>
    <row r="271" spans="1:17" ht="76.5" x14ac:dyDescent="0.25">
      <c r="A271" s="7" t="s">
        <v>1935</v>
      </c>
      <c r="B271" s="15" t="s">
        <v>1993</v>
      </c>
      <c r="C271" s="11" t="s">
        <v>1</v>
      </c>
      <c r="D271" s="8" t="s">
        <v>2498</v>
      </c>
      <c r="E271" s="9">
        <v>0.93330000000000002</v>
      </c>
      <c r="F271" s="10">
        <v>14</v>
      </c>
      <c r="G271" s="9">
        <v>6.6699999999999995E-2</v>
      </c>
      <c r="H271" s="10">
        <v>1</v>
      </c>
      <c r="I271" s="10">
        <v>15</v>
      </c>
      <c r="J271" s="11">
        <f t="shared" si="16"/>
        <v>1</v>
      </c>
      <c r="K271" s="11" t="s">
        <v>1434</v>
      </c>
      <c r="L271" s="11">
        <f t="shared" si="17"/>
        <v>1</v>
      </c>
      <c r="M271" s="11" t="s">
        <v>1434</v>
      </c>
      <c r="N271" s="11">
        <f t="shared" si="18"/>
        <v>1</v>
      </c>
      <c r="O271" s="11" t="s">
        <v>1434</v>
      </c>
      <c r="P271" s="11">
        <f t="shared" si="19"/>
        <v>0</v>
      </c>
      <c r="Q271" s="11" t="s">
        <v>1929</v>
      </c>
    </row>
    <row r="272" spans="1:17" ht="89.25" x14ac:dyDescent="0.25">
      <c r="A272" s="7" t="s">
        <v>1935</v>
      </c>
      <c r="B272" s="15" t="s">
        <v>1993</v>
      </c>
      <c r="C272" s="11" t="s">
        <v>1</v>
      </c>
      <c r="D272" s="8" t="s">
        <v>2499</v>
      </c>
      <c r="E272" s="9">
        <v>0.92859999999999998</v>
      </c>
      <c r="F272" s="10">
        <v>13</v>
      </c>
      <c r="G272" s="9">
        <v>7.1400000000000005E-2</v>
      </c>
      <c r="H272" s="10">
        <v>1</v>
      </c>
      <c r="I272" s="10">
        <v>14</v>
      </c>
      <c r="J272" s="11">
        <f t="shared" si="16"/>
        <v>1</v>
      </c>
      <c r="K272" s="11" t="s">
        <v>1434</v>
      </c>
      <c r="L272" s="11">
        <f t="shared" si="17"/>
        <v>1</v>
      </c>
      <c r="M272" s="11" t="s">
        <v>1434</v>
      </c>
      <c r="N272" s="11">
        <f t="shared" si="18"/>
        <v>1</v>
      </c>
      <c r="O272" s="11" t="s">
        <v>1434</v>
      </c>
      <c r="P272" s="11">
        <f t="shared" si="19"/>
        <v>0</v>
      </c>
      <c r="Q272" s="11" t="s">
        <v>1929</v>
      </c>
    </row>
    <row r="273" spans="1:17" ht="64.5" x14ac:dyDescent="0.25">
      <c r="A273" s="7" t="s">
        <v>1935</v>
      </c>
      <c r="B273" s="15" t="s">
        <v>1993</v>
      </c>
      <c r="C273" s="11" t="s">
        <v>1</v>
      </c>
      <c r="D273" s="8" t="s">
        <v>2500</v>
      </c>
      <c r="E273" s="9">
        <v>0.8</v>
      </c>
      <c r="F273" s="10">
        <v>12</v>
      </c>
      <c r="G273" s="9">
        <v>0.2</v>
      </c>
      <c r="H273" s="10">
        <v>3</v>
      </c>
      <c r="I273" s="10">
        <v>15</v>
      </c>
      <c r="J273" s="11">
        <f t="shared" si="16"/>
        <v>1</v>
      </c>
      <c r="K273" s="11" t="s">
        <v>1434</v>
      </c>
      <c r="L273" s="11">
        <f t="shared" si="17"/>
        <v>1</v>
      </c>
      <c r="M273" s="11" t="s">
        <v>1434</v>
      </c>
      <c r="N273" s="11">
        <f t="shared" si="18"/>
        <v>0</v>
      </c>
      <c r="O273" s="11" t="s">
        <v>1929</v>
      </c>
      <c r="P273" s="11">
        <f t="shared" si="19"/>
        <v>0</v>
      </c>
      <c r="Q273" s="11" t="s">
        <v>1929</v>
      </c>
    </row>
    <row r="274" spans="1:17" ht="178.5" x14ac:dyDescent="0.25">
      <c r="A274" s="7" t="s">
        <v>1935</v>
      </c>
      <c r="B274" s="15" t="s">
        <v>1993</v>
      </c>
      <c r="C274" s="11" t="s">
        <v>1</v>
      </c>
      <c r="D274" s="8" t="s">
        <v>2501</v>
      </c>
      <c r="E274" s="9">
        <v>0.93330000000000002</v>
      </c>
      <c r="F274" s="10">
        <v>14</v>
      </c>
      <c r="G274" s="9">
        <v>6.6699999999999995E-2</v>
      </c>
      <c r="H274" s="10">
        <v>1</v>
      </c>
      <c r="I274" s="10">
        <v>15</v>
      </c>
      <c r="J274" s="11">
        <f t="shared" si="16"/>
        <v>1</v>
      </c>
      <c r="K274" s="11" t="s">
        <v>1434</v>
      </c>
      <c r="L274" s="11">
        <f t="shared" si="17"/>
        <v>1</v>
      </c>
      <c r="M274" s="11" t="s">
        <v>1434</v>
      </c>
      <c r="N274" s="11">
        <f t="shared" si="18"/>
        <v>1</v>
      </c>
      <c r="O274" s="11" t="s">
        <v>1434</v>
      </c>
      <c r="P274" s="11">
        <f t="shared" si="19"/>
        <v>0</v>
      </c>
      <c r="Q274" s="11" t="s">
        <v>1929</v>
      </c>
    </row>
    <row r="275" spans="1:17" ht="89.25" x14ac:dyDescent="0.25">
      <c r="A275" s="7" t="s">
        <v>1935</v>
      </c>
      <c r="B275" s="15" t="s">
        <v>1993</v>
      </c>
      <c r="C275" s="11" t="s">
        <v>1</v>
      </c>
      <c r="D275" s="8" t="s">
        <v>2502</v>
      </c>
      <c r="E275" s="9">
        <v>0.86670000000000003</v>
      </c>
      <c r="F275" s="10">
        <v>13</v>
      </c>
      <c r="G275" s="9">
        <v>0.1333</v>
      </c>
      <c r="H275" s="10">
        <v>2</v>
      </c>
      <c r="I275" s="10">
        <v>15</v>
      </c>
      <c r="J275" s="11">
        <f t="shared" si="16"/>
        <v>1</v>
      </c>
      <c r="K275" s="11" t="s">
        <v>1434</v>
      </c>
      <c r="L275" s="11">
        <f t="shared" si="17"/>
        <v>1</v>
      </c>
      <c r="M275" s="11" t="s">
        <v>1434</v>
      </c>
      <c r="N275" s="11">
        <f t="shared" si="18"/>
        <v>0</v>
      </c>
      <c r="O275" s="11" t="s">
        <v>1929</v>
      </c>
      <c r="P275" s="11">
        <f t="shared" si="19"/>
        <v>0</v>
      </c>
      <c r="Q275" s="11" t="s">
        <v>1929</v>
      </c>
    </row>
    <row r="276" spans="1:17" ht="76.5" x14ac:dyDescent="0.25">
      <c r="A276" s="7" t="s">
        <v>1935</v>
      </c>
      <c r="B276" s="15" t="s">
        <v>1993</v>
      </c>
      <c r="C276" s="11" t="s">
        <v>1</v>
      </c>
      <c r="D276" s="8" t="s">
        <v>2503</v>
      </c>
      <c r="E276" s="9">
        <v>0.93330000000000002</v>
      </c>
      <c r="F276" s="10">
        <v>14</v>
      </c>
      <c r="G276" s="9">
        <v>6.6699999999999995E-2</v>
      </c>
      <c r="H276" s="10">
        <v>1</v>
      </c>
      <c r="I276" s="10">
        <v>15</v>
      </c>
      <c r="J276" s="11">
        <f t="shared" si="16"/>
        <v>1</v>
      </c>
      <c r="K276" s="11" t="s">
        <v>1434</v>
      </c>
      <c r="L276" s="11">
        <f t="shared" si="17"/>
        <v>1</v>
      </c>
      <c r="M276" s="11" t="s">
        <v>1434</v>
      </c>
      <c r="N276" s="11">
        <f t="shared" si="18"/>
        <v>1</v>
      </c>
      <c r="O276" s="11" t="s">
        <v>1434</v>
      </c>
      <c r="P276" s="11">
        <f t="shared" si="19"/>
        <v>0</v>
      </c>
      <c r="Q276" s="11" t="s">
        <v>1929</v>
      </c>
    </row>
    <row r="277" spans="1:17" ht="76.5" x14ac:dyDescent="0.25">
      <c r="A277" s="7" t="s">
        <v>1935</v>
      </c>
      <c r="B277" s="15" t="s">
        <v>1993</v>
      </c>
      <c r="C277" s="11" t="s">
        <v>1</v>
      </c>
      <c r="D277" s="8" t="s">
        <v>2504</v>
      </c>
      <c r="E277" s="9">
        <v>0.86670000000000003</v>
      </c>
      <c r="F277" s="10">
        <v>13</v>
      </c>
      <c r="G277" s="9">
        <v>0.1333</v>
      </c>
      <c r="H277" s="10">
        <v>2</v>
      </c>
      <c r="I277" s="10">
        <v>15</v>
      </c>
      <c r="J277" s="11">
        <f t="shared" si="16"/>
        <v>1</v>
      </c>
      <c r="K277" s="11" t="s">
        <v>1434</v>
      </c>
      <c r="L277" s="11">
        <f t="shared" si="17"/>
        <v>1</v>
      </c>
      <c r="M277" s="11" t="s">
        <v>1434</v>
      </c>
      <c r="N277" s="11">
        <f t="shared" si="18"/>
        <v>0</v>
      </c>
      <c r="O277" s="11" t="s">
        <v>1929</v>
      </c>
      <c r="P277" s="11">
        <f t="shared" si="19"/>
        <v>0</v>
      </c>
      <c r="Q277" s="11" t="s">
        <v>1929</v>
      </c>
    </row>
    <row r="278" spans="1:17" ht="64.5" x14ac:dyDescent="0.25">
      <c r="A278" s="7" t="s">
        <v>1935</v>
      </c>
      <c r="B278" s="15" t="s">
        <v>1993</v>
      </c>
      <c r="C278" s="11" t="s">
        <v>1</v>
      </c>
      <c r="D278" s="8" t="s">
        <v>2505</v>
      </c>
      <c r="E278" s="9">
        <v>0.8</v>
      </c>
      <c r="F278" s="10">
        <v>12</v>
      </c>
      <c r="G278" s="9">
        <v>0.2</v>
      </c>
      <c r="H278" s="10">
        <v>3</v>
      </c>
      <c r="I278" s="10">
        <v>15</v>
      </c>
      <c r="J278" s="11">
        <f t="shared" si="16"/>
        <v>1</v>
      </c>
      <c r="K278" s="11" t="s">
        <v>1434</v>
      </c>
      <c r="L278" s="11">
        <f t="shared" si="17"/>
        <v>1</v>
      </c>
      <c r="M278" s="11" t="s">
        <v>1434</v>
      </c>
      <c r="N278" s="11">
        <f t="shared" si="18"/>
        <v>0</v>
      </c>
      <c r="O278" s="11" t="s">
        <v>1929</v>
      </c>
      <c r="P278" s="11">
        <f t="shared" si="19"/>
        <v>0</v>
      </c>
      <c r="Q278" s="11" t="s">
        <v>1929</v>
      </c>
    </row>
    <row r="279" spans="1:17" ht="89.25" x14ac:dyDescent="0.25">
      <c r="A279" s="7" t="s">
        <v>1935</v>
      </c>
      <c r="B279" s="15" t="s">
        <v>1995</v>
      </c>
      <c r="C279" s="11" t="s">
        <v>1</v>
      </c>
      <c r="D279" s="8" t="s">
        <v>2506</v>
      </c>
      <c r="E279" s="9">
        <v>0.92859999999999998</v>
      </c>
      <c r="F279" s="10">
        <v>13</v>
      </c>
      <c r="G279" s="9">
        <v>7.1400000000000005E-2</v>
      </c>
      <c r="H279" s="10">
        <v>1</v>
      </c>
      <c r="I279" s="10">
        <v>14</v>
      </c>
      <c r="J279" s="11">
        <f t="shared" si="16"/>
        <v>1</v>
      </c>
      <c r="K279" s="11" t="s">
        <v>1434</v>
      </c>
      <c r="L279" s="11">
        <f t="shared" si="17"/>
        <v>1</v>
      </c>
      <c r="M279" s="11" t="s">
        <v>1434</v>
      </c>
      <c r="N279" s="11">
        <f t="shared" si="18"/>
        <v>1</v>
      </c>
      <c r="O279" s="11" t="s">
        <v>1434</v>
      </c>
      <c r="P279" s="11">
        <f t="shared" si="19"/>
        <v>0</v>
      </c>
      <c r="Q279" s="11" t="s">
        <v>1929</v>
      </c>
    </row>
    <row r="280" spans="1:17" ht="76.5" x14ac:dyDescent="0.25">
      <c r="A280" s="7" t="s">
        <v>1935</v>
      </c>
      <c r="B280" s="15" t="s">
        <v>1995</v>
      </c>
      <c r="C280" s="11" t="s">
        <v>1</v>
      </c>
      <c r="D280" s="8" t="s">
        <v>2507</v>
      </c>
      <c r="E280" s="9">
        <v>0.92859999999999998</v>
      </c>
      <c r="F280" s="10">
        <v>13</v>
      </c>
      <c r="G280" s="9">
        <v>7.1400000000000005E-2</v>
      </c>
      <c r="H280" s="10">
        <v>1</v>
      </c>
      <c r="I280" s="10">
        <v>14</v>
      </c>
      <c r="J280" s="11">
        <f t="shared" si="16"/>
        <v>1</v>
      </c>
      <c r="K280" s="11" t="s">
        <v>1434</v>
      </c>
      <c r="L280" s="11">
        <f t="shared" si="17"/>
        <v>1</v>
      </c>
      <c r="M280" s="11" t="s">
        <v>1434</v>
      </c>
      <c r="N280" s="11">
        <f t="shared" si="18"/>
        <v>1</v>
      </c>
      <c r="O280" s="11" t="s">
        <v>1434</v>
      </c>
      <c r="P280" s="11">
        <f t="shared" si="19"/>
        <v>0</v>
      </c>
      <c r="Q280" s="11" t="s">
        <v>1929</v>
      </c>
    </row>
    <row r="281" spans="1:17" ht="63.75" x14ac:dyDescent="0.25">
      <c r="A281" s="7" t="s">
        <v>1935</v>
      </c>
      <c r="B281" s="15" t="s">
        <v>1995</v>
      </c>
      <c r="C281" s="11" t="s">
        <v>1</v>
      </c>
      <c r="D281" s="8" t="s">
        <v>2508</v>
      </c>
      <c r="E281" s="9">
        <v>1</v>
      </c>
      <c r="F281" s="10">
        <v>14</v>
      </c>
      <c r="G281" s="9">
        <v>0</v>
      </c>
      <c r="H281" s="10">
        <v>0</v>
      </c>
      <c r="I281" s="10">
        <v>14</v>
      </c>
      <c r="J281" s="11">
        <f t="shared" si="16"/>
        <v>1</v>
      </c>
      <c r="K281" s="11" t="s">
        <v>1434</v>
      </c>
      <c r="L281" s="11">
        <f t="shared" si="17"/>
        <v>1</v>
      </c>
      <c r="M281" s="11" t="s">
        <v>1434</v>
      </c>
      <c r="N281" s="11">
        <f t="shared" si="18"/>
        <v>1</v>
      </c>
      <c r="O281" s="11" t="s">
        <v>1434</v>
      </c>
      <c r="P281" s="11">
        <f t="shared" si="19"/>
        <v>1</v>
      </c>
      <c r="Q281" s="11" t="s">
        <v>1434</v>
      </c>
    </row>
    <row r="282" spans="1:17" ht="76.5" x14ac:dyDescent="0.25">
      <c r="A282" s="7" t="s">
        <v>1935</v>
      </c>
      <c r="B282" s="15" t="s">
        <v>1995</v>
      </c>
      <c r="C282" s="11" t="s">
        <v>1</v>
      </c>
      <c r="D282" s="8" t="s">
        <v>2509</v>
      </c>
      <c r="E282" s="9">
        <v>0.92859999999999998</v>
      </c>
      <c r="F282" s="10">
        <v>13</v>
      </c>
      <c r="G282" s="9">
        <v>7.1400000000000005E-2</v>
      </c>
      <c r="H282" s="10">
        <v>1</v>
      </c>
      <c r="I282" s="10">
        <v>14</v>
      </c>
      <c r="J282" s="11">
        <f t="shared" si="16"/>
        <v>1</v>
      </c>
      <c r="K282" s="11" t="s">
        <v>1434</v>
      </c>
      <c r="L282" s="11">
        <f t="shared" si="17"/>
        <v>1</v>
      </c>
      <c r="M282" s="11" t="s">
        <v>1434</v>
      </c>
      <c r="N282" s="11">
        <f t="shared" si="18"/>
        <v>1</v>
      </c>
      <c r="O282" s="11" t="s">
        <v>1434</v>
      </c>
      <c r="P282" s="11">
        <f t="shared" si="19"/>
        <v>0</v>
      </c>
      <c r="Q282" s="11" t="s">
        <v>1929</v>
      </c>
    </row>
    <row r="283" spans="1:17" ht="63.75" x14ac:dyDescent="0.25">
      <c r="A283" s="7" t="s">
        <v>1935</v>
      </c>
      <c r="B283" s="15" t="s">
        <v>1995</v>
      </c>
      <c r="C283" s="11" t="s">
        <v>1</v>
      </c>
      <c r="D283" s="8" t="s">
        <v>2510</v>
      </c>
      <c r="E283" s="9">
        <v>0.64290000000000003</v>
      </c>
      <c r="F283" s="10">
        <v>9</v>
      </c>
      <c r="G283" s="9">
        <v>0.35709999999999997</v>
      </c>
      <c r="H283" s="10">
        <v>5</v>
      </c>
      <c r="I283" s="10">
        <v>14</v>
      </c>
      <c r="J283" s="11">
        <f t="shared" si="16"/>
        <v>0</v>
      </c>
      <c r="K283" s="11" t="s">
        <v>1929</v>
      </c>
      <c r="L283" s="11">
        <f t="shared" si="17"/>
        <v>0</v>
      </c>
      <c r="M283" s="11" t="s">
        <v>1929</v>
      </c>
      <c r="N283" s="11">
        <f t="shared" si="18"/>
        <v>0</v>
      </c>
      <c r="O283" s="11" t="s">
        <v>1929</v>
      </c>
      <c r="P283" s="11">
        <f t="shared" si="19"/>
        <v>0</v>
      </c>
      <c r="Q283" s="11" t="s">
        <v>1929</v>
      </c>
    </row>
    <row r="284" spans="1:17" ht="63.75" x14ac:dyDescent="0.25">
      <c r="A284" s="7" t="s">
        <v>1935</v>
      </c>
      <c r="B284" s="15" t="s">
        <v>1995</v>
      </c>
      <c r="C284" s="11" t="s">
        <v>1</v>
      </c>
      <c r="D284" s="8" t="s">
        <v>2511</v>
      </c>
      <c r="E284" s="9">
        <v>0.53849999999999998</v>
      </c>
      <c r="F284" s="10">
        <v>7</v>
      </c>
      <c r="G284" s="9">
        <v>0.46150000000000002</v>
      </c>
      <c r="H284" s="10">
        <v>6</v>
      </c>
      <c r="I284" s="10">
        <v>13</v>
      </c>
      <c r="J284" s="11">
        <f t="shared" si="16"/>
        <v>0</v>
      </c>
      <c r="K284" s="11" t="s">
        <v>1929</v>
      </c>
      <c r="L284" s="11">
        <f t="shared" si="17"/>
        <v>0</v>
      </c>
      <c r="M284" s="11" t="s">
        <v>1929</v>
      </c>
      <c r="N284" s="11">
        <f t="shared" si="18"/>
        <v>0</v>
      </c>
      <c r="O284" s="11" t="s">
        <v>1929</v>
      </c>
      <c r="P284" s="11">
        <f t="shared" si="19"/>
        <v>0</v>
      </c>
      <c r="Q284" s="11" t="s">
        <v>1929</v>
      </c>
    </row>
    <row r="285" spans="1:17" ht="114.75" x14ac:dyDescent="0.25">
      <c r="A285" s="7" t="s">
        <v>1935</v>
      </c>
      <c r="B285" s="15" t="s">
        <v>2004</v>
      </c>
      <c r="C285" s="11" t="s">
        <v>1</v>
      </c>
      <c r="D285" s="8" t="s">
        <v>2512</v>
      </c>
      <c r="E285" s="9">
        <v>0.93330000000000002</v>
      </c>
      <c r="F285" s="10">
        <v>14</v>
      </c>
      <c r="G285" s="9">
        <v>6.6699999999999995E-2</v>
      </c>
      <c r="H285" s="10">
        <v>1</v>
      </c>
      <c r="I285" s="10">
        <v>15</v>
      </c>
      <c r="J285" s="11">
        <f t="shared" si="16"/>
        <v>1</v>
      </c>
      <c r="K285" s="11" t="s">
        <v>1434</v>
      </c>
      <c r="L285" s="11">
        <f t="shared" si="17"/>
        <v>1</v>
      </c>
      <c r="M285" s="11" t="s">
        <v>1434</v>
      </c>
      <c r="N285" s="11">
        <f t="shared" si="18"/>
        <v>1</v>
      </c>
      <c r="O285" s="11" t="s">
        <v>1434</v>
      </c>
      <c r="P285" s="11">
        <f t="shared" si="19"/>
        <v>0</v>
      </c>
      <c r="Q285" s="11" t="s">
        <v>1929</v>
      </c>
    </row>
    <row r="286" spans="1:17" ht="114.75" x14ac:dyDescent="0.25">
      <c r="A286" s="7" t="s">
        <v>1935</v>
      </c>
      <c r="B286" s="15" t="s">
        <v>2004</v>
      </c>
      <c r="C286" s="11" t="s">
        <v>1</v>
      </c>
      <c r="D286" s="8" t="s">
        <v>2513</v>
      </c>
      <c r="E286" s="9">
        <v>0.93330000000000002</v>
      </c>
      <c r="F286" s="10">
        <v>14</v>
      </c>
      <c r="G286" s="9">
        <v>6.6699999999999995E-2</v>
      </c>
      <c r="H286" s="10">
        <v>1</v>
      </c>
      <c r="I286" s="10">
        <v>15</v>
      </c>
      <c r="J286" s="11">
        <f t="shared" si="16"/>
        <v>1</v>
      </c>
      <c r="K286" s="11" t="s">
        <v>1434</v>
      </c>
      <c r="L286" s="11">
        <f t="shared" si="17"/>
        <v>1</v>
      </c>
      <c r="M286" s="11" t="s">
        <v>1434</v>
      </c>
      <c r="N286" s="11">
        <f t="shared" si="18"/>
        <v>1</v>
      </c>
      <c r="O286" s="11" t="s">
        <v>1434</v>
      </c>
      <c r="P286" s="11">
        <f t="shared" si="19"/>
        <v>0</v>
      </c>
      <c r="Q286" s="11" t="s">
        <v>1929</v>
      </c>
    </row>
    <row r="287" spans="1:17" ht="89.25" x14ac:dyDescent="0.25">
      <c r="A287" s="7" t="s">
        <v>1935</v>
      </c>
      <c r="B287" s="15" t="s">
        <v>2004</v>
      </c>
      <c r="C287" s="11" t="s">
        <v>1</v>
      </c>
      <c r="D287" s="8" t="s">
        <v>2514</v>
      </c>
      <c r="E287" s="9">
        <v>0.86670000000000003</v>
      </c>
      <c r="F287" s="10">
        <v>13</v>
      </c>
      <c r="G287" s="9">
        <v>0.1333</v>
      </c>
      <c r="H287" s="10">
        <v>2</v>
      </c>
      <c r="I287" s="10">
        <v>15</v>
      </c>
      <c r="J287" s="11">
        <f t="shared" si="16"/>
        <v>1</v>
      </c>
      <c r="K287" s="11" t="s">
        <v>1434</v>
      </c>
      <c r="L287" s="11">
        <f t="shared" si="17"/>
        <v>1</v>
      </c>
      <c r="M287" s="11" t="s">
        <v>1434</v>
      </c>
      <c r="N287" s="11">
        <f t="shared" si="18"/>
        <v>0</v>
      </c>
      <c r="O287" s="11" t="s">
        <v>1929</v>
      </c>
      <c r="P287" s="11">
        <f t="shared" si="19"/>
        <v>0</v>
      </c>
      <c r="Q287" s="11" t="s">
        <v>1929</v>
      </c>
    </row>
    <row r="288" spans="1:17" ht="76.5" x14ac:dyDescent="0.25">
      <c r="A288" s="7" t="s">
        <v>1935</v>
      </c>
      <c r="B288" s="15" t="s">
        <v>2004</v>
      </c>
      <c r="C288" s="11" t="s">
        <v>1</v>
      </c>
      <c r="D288" s="8" t="s">
        <v>2515</v>
      </c>
      <c r="E288" s="9">
        <v>0.93330000000000002</v>
      </c>
      <c r="F288" s="10">
        <v>14</v>
      </c>
      <c r="G288" s="9">
        <v>6.6699999999999995E-2</v>
      </c>
      <c r="H288" s="10">
        <v>1</v>
      </c>
      <c r="I288" s="10">
        <v>15</v>
      </c>
      <c r="J288" s="11">
        <f t="shared" si="16"/>
        <v>1</v>
      </c>
      <c r="K288" s="11" t="s">
        <v>1434</v>
      </c>
      <c r="L288" s="11">
        <f t="shared" si="17"/>
        <v>1</v>
      </c>
      <c r="M288" s="11" t="s">
        <v>1434</v>
      </c>
      <c r="N288" s="11">
        <f t="shared" si="18"/>
        <v>1</v>
      </c>
      <c r="O288" s="11" t="s">
        <v>1434</v>
      </c>
      <c r="P288" s="11">
        <f t="shared" si="19"/>
        <v>0</v>
      </c>
      <c r="Q288" s="11" t="s">
        <v>1929</v>
      </c>
    </row>
    <row r="289" spans="1:17" ht="114.75" x14ac:dyDescent="0.25">
      <c r="A289" s="7" t="s">
        <v>1935</v>
      </c>
      <c r="B289" s="15" t="s">
        <v>2004</v>
      </c>
      <c r="C289" s="11" t="s">
        <v>1</v>
      </c>
      <c r="D289" s="8" t="s">
        <v>2516</v>
      </c>
      <c r="E289" s="9">
        <v>0.71430000000000005</v>
      </c>
      <c r="F289" s="10">
        <v>10</v>
      </c>
      <c r="G289" s="9">
        <v>0.28570000000000001</v>
      </c>
      <c r="H289" s="10">
        <v>4</v>
      </c>
      <c r="I289" s="10">
        <v>14</v>
      </c>
      <c r="J289" s="11">
        <f t="shared" si="16"/>
        <v>1</v>
      </c>
      <c r="K289" s="11" t="s">
        <v>1434</v>
      </c>
      <c r="L289" s="11">
        <f t="shared" si="17"/>
        <v>0</v>
      </c>
      <c r="M289" s="11" t="s">
        <v>1929</v>
      </c>
      <c r="N289" s="11">
        <f t="shared" si="18"/>
        <v>0</v>
      </c>
      <c r="O289" s="11" t="s">
        <v>1929</v>
      </c>
      <c r="P289" s="11">
        <f t="shared" si="19"/>
        <v>0</v>
      </c>
      <c r="Q289" s="11" t="s">
        <v>1929</v>
      </c>
    </row>
    <row r="290" spans="1:17" ht="102.75" x14ac:dyDescent="0.25">
      <c r="A290" s="7" t="s">
        <v>1935</v>
      </c>
      <c r="B290" s="15" t="s">
        <v>2010</v>
      </c>
      <c r="C290" s="11" t="s">
        <v>1</v>
      </c>
      <c r="D290" s="8" t="s">
        <v>2517</v>
      </c>
      <c r="E290" s="9">
        <v>0.93330000000000002</v>
      </c>
      <c r="F290" s="10">
        <v>14</v>
      </c>
      <c r="G290" s="9">
        <v>6.6699999999999995E-2</v>
      </c>
      <c r="H290" s="10">
        <v>1</v>
      </c>
      <c r="I290" s="10">
        <v>15</v>
      </c>
      <c r="J290" s="11">
        <f t="shared" si="16"/>
        <v>1</v>
      </c>
      <c r="K290" s="11" t="s">
        <v>1434</v>
      </c>
      <c r="L290" s="11">
        <f t="shared" si="17"/>
        <v>1</v>
      </c>
      <c r="M290" s="11" t="s">
        <v>1434</v>
      </c>
      <c r="N290" s="11">
        <f t="shared" si="18"/>
        <v>1</v>
      </c>
      <c r="O290" s="11" t="s">
        <v>1434</v>
      </c>
      <c r="P290" s="11">
        <f t="shared" si="19"/>
        <v>0</v>
      </c>
      <c r="Q290" s="11" t="s">
        <v>1929</v>
      </c>
    </row>
    <row r="291" spans="1:17" ht="102.75" x14ac:dyDescent="0.25">
      <c r="A291" s="7" t="s">
        <v>1935</v>
      </c>
      <c r="B291" s="15" t="s">
        <v>2010</v>
      </c>
      <c r="C291" s="11" t="s">
        <v>1</v>
      </c>
      <c r="D291" s="8" t="s">
        <v>2518</v>
      </c>
      <c r="E291" s="9">
        <v>0.93330000000000002</v>
      </c>
      <c r="F291" s="10">
        <v>14</v>
      </c>
      <c r="G291" s="9">
        <v>6.6699999999999995E-2</v>
      </c>
      <c r="H291" s="10">
        <v>1</v>
      </c>
      <c r="I291" s="10">
        <v>15</v>
      </c>
      <c r="J291" s="11">
        <f t="shared" si="16"/>
        <v>1</v>
      </c>
      <c r="K291" s="11" t="s">
        <v>1434</v>
      </c>
      <c r="L291" s="11">
        <f t="shared" si="17"/>
        <v>1</v>
      </c>
      <c r="M291" s="11" t="s">
        <v>1434</v>
      </c>
      <c r="N291" s="11">
        <f t="shared" si="18"/>
        <v>1</v>
      </c>
      <c r="O291" s="11" t="s">
        <v>1434</v>
      </c>
      <c r="P291" s="11">
        <f t="shared" si="19"/>
        <v>0</v>
      </c>
      <c r="Q291" s="11" t="s">
        <v>1929</v>
      </c>
    </row>
    <row r="292" spans="1:17" ht="102.75" x14ac:dyDescent="0.25">
      <c r="A292" s="7" t="s">
        <v>1935</v>
      </c>
      <c r="B292" s="15" t="s">
        <v>2010</v>
      </c>
      <c r="C292" s="11" t="s">
        <v>1</v>
      </c>
      <c r="D292" s="8" t="s">
        <v>2519</v>
      </c>
      <c r="E292" s="9">
        <v>0.66669999999999996</v>
      </c>
      <c r="F292" s="10">
        <v>10</v>
      </c>
      <c r="G292" s="9">
        <v>0.33329999999999999</v>
      </c>
      <c r="H292" s="10">
        <v>5</v>
      </c>
      <c r="I292" s="10">
        <v>15</v>
      </c>
      <c r="J292" s="11">
        <f t="shared" si="16"/>
        <v>1</v>
      </c>
      <c r="K292" s="11" t="s">
        <v>1434</v>
      </c>
      <c r="L292" s="11">
        <f t="shared" si="17"/>
        <v>0</v>
      </c>
      <c r="M292" s="11" t="s">
        <v>1929</v>
      </c>
      <c r="N292" s="11">
        <f t="shared" si="18"/>
        <v>0</v>
      </c>
      <c r="O292" s="11" t="s">
        <v>1929</v>
      </c>
      <c r="P292" s="11">
        <f t="shared" si="19"/>
        <v>0</v>
      </c>
      <c r="Q292" s="11" t="s">
        <v>1929</v>
      </c>
    </row>
    <row r="293" spans="1:17" ht="140.25" x14ac:dyDescent="0.25">
      <c r="A293" s="7" t="s">
        <v>1936</v>
      </c>
      <c r="B293" s="15" t="s">
        <v>2012</v>
      </c>
      <c r="C293" s="11" t="s">
        <v>1</v>
      </c>
      <c r="D293" s="8" t="s">
        <v>2520</v>
      </c>
      <c r="E293" s="9">
        <v>1</v>
      </c>
      <c r="F293" s="10">
        <v>11</v>
      </c>
      <c r="G293" s="9">
        <v>0</v>
      </c>
      <c r="H293" s="10">
        <v>0</v>
      </c>
      <c r="I293" s="10">
        <v>11</v>
      </c>
      <c r="J293" s="11">
        <f t="shared" si="16"/>
        <v>1</v>
      </c>
      <c r="K293" s="11" t="s">
        <v>1434</v>
      </c>
      <c r="L293" s="11">
        <f t="shared" si="17"/>
        <v>1</v>
      </c>
      <c r="M293" s="11" t="s">
        <v>1434</v>
      </c>
      <c r="N293" s="11">
        <f t="shared" si="18"/>
        <v>1</v>
      </c>
      <c r="O293" s="11" t="s">
        <v>1434</v>
      </c>
      <c r="P293" s="11">
        <f t="shared" si="19"/>
        <v>1</v>
      </c>
      <c r="Q293" s="11" t="s">
        <v>1434</v>
      </c>
    </row>
    <row r="294" spans="1:17" ht="229.5" x14ac:dyDescent="0.25">
      <c r="A294" s="7" t="s">
        <v>1936</v>
      </c>
      <c r="B294" s="15" t="s">
        <v>2012</v>
      </c>
      <c r="C294" s="11" t="s">
        <v>1</v>
      </c>
      <c r="D294" s="8" t="s">
        <v>2521</v>
      </c>
      <c r="E294" s="9">
        <v>1</v>
      </c>
      <c r="F294" s="10">
        <v>11</v>
      </c>
      <c r="G294" s="9">
        <v>0</v>
      </c>
      <c r="H294" s="10">
        <v>0</v>
      </c>
      <c r="I294" s="10">
        <v>11</v>
      </c>
      <c r="J294" s="11">
        <f t="shared" si="16"/>
        <v>1</v>
      </c>
      <c r="K294" s="11" t="s">
        <v>1434</v>
      </c>
      <c r="L294" s="11">
        <f t="shared" si="17"/>
        <v>1</v>
      </c>
      <c r="M294" s="11" t="s">
        <v>1434</v>
      </c>
      <c r="N294" s="11">
        <f t="shared" si="18"/>
        <v>1</v>
      </c>
      <c r="O294" s="11" t="s">
        <v>1434</v>
      </c>
      <c r="P294" s="11">
        <f t="shared" si="19"/>
        <v>1</v>
      </c>
      <c r="Q294" s="11" t="s">
        <v>1434</v>
      </c>
    </row>
    <row r="295" spans="1:17" ht="267.75" x14ac:dyDescent="0.25">
      <c r="A295" s="7" t="s">
        <v>1936</v>
      </c>
      <c r="B295" s="15" t="s">
        <v>2012</v>
      </c>
      <c r="C295" s="11" t="s">
        <v>1</v>
      </c>
      <c r="D295" s="8" t="s">
        <v>2522</v>
      </c>
      <c r="E295" s="9">
        <v>0.81820000000000004</v>
      </c>
      <c r="F295" s="10">
        <v>9</v>
      </c>
      <c r="G295" s="9">
        <v>0.18179999999999999</v>
      </c>
      <c r="H295" s="10">
        <v>2</v>
      </c>
      <c r="I295" s="10">
        <v>11</v>
      </c>
      <c r="J295" s="11">
        <f t="shared" si="16"/>
        <v>1</v>
      </c>
      <c r="K295" s="11" t="s">
        <v>1434</v>
      </c>
      <c r="L295" s="11">
        <f t="shared" si="17"/>
        <v>1</v>
      </c>
      <c r="M295" s="11" t="s">
        <v>1434</v>
      </c>
      <c r="N295" s="11">
        <f t="shared" si="18"/>
        <v>0</v>
      </c>
      <c r="O295" s="11" t="s">
        <v>1929</v>
      </c>
      <c r="P295" s="11">
        <f t="shared" si="19"/>
        <v>0</v>
      </c>
      <c r="Q295" s="11" t="s">
        <v>1929</v>
      </c>
    </row>
    <row r="296" spans="1:17" ht="280.5" x14ac:dyDescent="0.25">
      <c r="A296" s="7" t="s">
        <v>1936</v>
      </c>
      <c r="B296" s="15" t="s">
        <v>2012</v>
      </c>
      <c r="C296" s="11" t="s">
        <v>1</v>
      </c>
      <c r="D296" s="8" t="s">
        <v>2523</v>
      </c>
      <c r="E296" s="9">
        <v>0.81820000000000004</v>
      </c>
      <c r="F296" s="10">
        <v>9</v>
      </c>
      <c r="G296" s="9">
        <v>0.18179999999999999</v>
      </c>
      <c r="H296" s="10">
        <v>2</v>
      </c>
      <c r="I296" s="10">
        <v>11</v>
      </c>
      <c r="J296" s="11">
        <f t="shared" si="16"/>
        <v>1</v>
      </c>
      <c r="K296" s="11" t="s">
        <v>1434</v>
      </c>
      <c r="L296" s="11">
        <f t="shared" si="17"/>
        <v>1</v>
      </c>
      <c r="M296" s="11" t="s">
        <v>1434</v>
      </c>
      <c r="N296" s="11">
        <f t="shared" si="18"/>
        <v>0</v>
      </c>
      <c r="O296" s="11" t="s">
        <v>1929</v>
      </c>
      <c r="P296" s="11">
        <f t="shared" si="19"/>
        <v>0</v>
      </c>
      <c r="Q296" s="11" t="s">
        <v>1929</v>
      </c>
    </row>
    <row r="297" spans="1:17" ht="102" x14ac:dyDescent="0.25">
      <c r="A297" s="7" t="s">
        <v>1936</v>
      </c>
      <c r="B297" s="15" t="s">
        <v>2014</v>
      </c>
      <c r="C297" s="11" t="s">
        <v>1</v>
      </c>
      <c r="D297" s="8" t="s">
        <v>2524</v>
      </c>
      <c r="E297" s="9">
        <v>0.81820000000000004</v>
      </c>
      <c r="F297" s="10">
        <v>9</v>
      </c>
      <c r="G297" s="9">
        <v>0.18179999999999999</v>
      </c>
      <c r="H297" s="10">
        <v>2</v>
      </c>
      <c r="I297" s="10">
        <v>11</v>
      </c>
      <c r="J297" s="11">
        <f t="shared" si="16"/>
        <v>1</v>
      </c>
      <c r="K297" s="11" t="s">
        <v>1434</v>
      </c>
      <c r="L297" s="11">
        <f t="shared" si="17"/>
        <v>1</v>
      </c>
      <c r="M297" s="11" t="s">
        <v>1434</v>
      </c>
      <c r="N297" s="11">
        <f t="shared" si="18"/>
        <v>0</v>
      </c>
      <c r="O297" s="11" t="s">
        <v>1929</v>
      </c>
      <c r="P297" s="11">
        <f t="shared" si="19"/>
        <v>0</v>
      </c>
      <c r="Q297" s="11" t="s">
        <v>1929</v>
      </c>
    </row>
    <row r="298" spans="1:17" ht="77.25" x14ac:dyDescent="0.25">
      <c r="A298" s="7" t="s">
        <v>1936</v>
      </c>
      <c r="B298" s="15" t="s">
        <v>2014</v>
      </c>
      <c r="C298" s="11" t="s">
        <v>1</v>
      </c>
      <c r="D298" s="8" t="s">
        <v>2525</v>
      </c>
      <c r="E298" s="9">
        <v>1</v>
      </c>
      <c r="F298" s="10">
        <v>11</v>
      </c>
      <c r="G298" s="9">
        <v>0</v>
      </c>
      <c r="H298" s="10">
        <v>0</v>
      </c>
      <c r="I298" s="10">
        <v>11</v>
      </c>
      <c r="J298" s="11">
        <f t="shared" si="16"/>
        <v>1</v>
      </c>
      <c r="K298" s="11" t="s">
        <v>1434</v>
      </c>
      <c r="L298" s="11">
        <f t="shared" si="17"/>
        <v>1</v>
      </c>
      <c r="M298" s="11" t="s">
        <v>1434</v>
      </c>
      <c r="N298" s="11">
        <f t="shared" si="18"/>
        <v>1</v>
      </c>
      <c r="O298" s="11" t="s">
        <v>1434</v>
      </c>
      <c r="P298" s="11">
        <f t="shared" si="19"/>
        <v>1</v>
      </c>
      <c r="Q298" s="11" t="s">
        <v>1434</v>
      </c>
    </row>
    <row r="299" spans="1:17" ht="178.5" x14ac:dyDescent="0.25">
      <c r="A299" s="7" t="s">
        <v>1936</v>
      </c>
      <c r="B299" s="15" t="s">
        <v>2014</v>
      </c>
      <c r="C299" s="11" t="s">
        <v>1</v>
      </c>
      <c r="D299" s="8" t="s">
        <v>2526</v>
      </c>
      <c r="E299" s="9">
        <v>0.54549999999999998</v>
      </c>
      <c r="F299" s="10">
        <v>6</v>
      </c>
      <c r="G299" s="9">
        <v>0.45450000000000002</v>
      </c>
      <c r="H299" s="10">
        <v>5</v>
      </c>
      <c r="I299" s="10">
        <v>11</v>
      </c>
      <c r="J299" s="11">
        <f t="shared" si="16"/>
        <v>0</v>
      </c>
      <c r="K299" s="11" t="s">
        <v>1929</v>
      </c>
      <c r="L299" s="11">
        <f t="shared" si="17"/>
        <v>0</v>
      </c>
      <c r="M299" s="11" t="s">
        <v>1929</v>
      </c>
      <c r="N299" s="11">
        <f t="shared" si="18"/>
        <v>0</v>
      </c>
      <c r="O299" s="11" t="s">
        <v>1929</v>
      </c>
      <c r="P299" s="11">
        <f t="shared" si="19"/>
        <v>0</v>
      </c>
      <c r="Q299" s="11" t="s">
        <v>1929</v>
      </c>
    </row>
    <row r="300" spans="1:17" ht="127.5" x14ac:dyDescent="0.25">
      <c r="A300" s="7" t="s">
        <v>1936</v>
      </c>
      <c r="B300" s="15" t="s">
        <v>2014</v>
      </c>
      <c r="C300" s="11" t="s">
        <v>1</v>
      </c>
      <c r="D300" s="8" t="s">
        <v>2527</v>
      </c>
      <c r="E300" s="9">
        <v>0.90910000000000002</v>
      </c>
      <c r="F300" s="10">
        <v>10</v>
      </c>
      <c r="G300" s="9">
        <v>9.0899999999999995E-2</v>
      </c>
      <c r="H300" s="10">
        <v>1</v>
      </c>
      <c r="I300" s="10">
        <v>11</v>
      </c>
      <c r="J300" s="11">
        <f t="shared" si="16"/>
        <v>1</v>
      </c>
      <c r="K300" s="11" t="s">
        <v>1434</v>
      </c>
      <c r="L300" s="11">
        <f t="shared" si="17"/>
        <v>1</v>
      </c>
      <c r="M300" s="11" t="s">
        <v>1434</v>
      </c>
      <c r="N300" s="11">
        <f t="shared" si="18"/>
        <v>1</v>
      </c>
      <c r="O300" s="11" t="s">
        <v>1434</v>
      </c>
      <c r="P300" s="11">
        <f t="shared" si="19"/>
        <v>0</v>
      </c>
      <c r="Q300" s="11" t="s">
        <v>1929</v>
      </c>
    </row>
    <row r="301" spans="1:17" ht="229.5" x14ac:dyDescent="0.25">
      <c r="A301" s="7" t="s">
        <v>1936</v>
      </c>
      <c r="B301" s="15" t="s">
        <v>2014</v>
      </c>
      <c r="C301" s="11" t="s">
        <v>1</v>
      </c>
      <c r="D301" s="8" t="s">
        <v>2528</v>
      </c>
      <c r="E301" s="9">
        <v>0.72729999999999995</v>
      </c>
      <c r="F301" s="10">
        <v>8</v>
      </c>
      <c r="G301" s="9">
        <v>0.2727</v>
      </c>
      <c r="H301" s="10">
        <v>3</v>
      </c>
      <c r="I301" s="10">
        <v>11</v>
      </c>
      <c r="J301" s="11">
        <f t="shared" si="16"/>
        <v>1</v>
      </c>
      <c r="K301" s="11" t="s">
        <v>1434</v>
      </c>
      <c r="L301" s="11">
        <f t="shared" si="17"/>
        <v>0</v>
      </c>
      <c r="M301" s="11" t="s">
        <v>1929</v>
      </c>
      <c r="N301" s="11">
        <f t="shared" si="18"/>
        <v>0</v>
      </c>
      <c r="O301" s="11" t="s">
        <v>1929</v>
      </c>
      <c r="P301" s="11">
        <f t="shared" si="19"/>
        <v>0</v>
      </c>
      <c r="Q301" s="11" t="s">
        <v>1929</v>
      </c>
    </row>
    <row r="302" spans="1:17" ht="89.25" x14ac:dyDescent="0.25">
      <c r="A302" s="7" t="s">
        <v>1936</v>
      </c>
      <c r="B302" s="15" t="s">
        <v>2014</v>
      </c>
      <c r="C302" s="11" t="s">
        <v>1</v>
      </c>
      <c r="D302" s="8" t="s">
        <v>2529</v>
      </c>
      <c r="E302" s="9">
        <v>0.8</v>
      </c>
      <c r="F302" s="10">
        <v>8</v>
      </c>
      <c r="G302" s="9">
        <v>0.2</v>
      </c>
      <c r="H302" s="10">
        <v>2</v>
      </c>
      <c r="I302" s="10">
        <v>10</v>
      </c>
      <c r="J302" s="11">
        <f t="shared" si="16"/>
        <v>1</v>
      </c>
      <c r="K302" s="11" t="s">
        <v>1434</v>
      </c>
      <c r="L302" s="11">
        <f t="shared" si="17"/>
        <v>1</v>
      </c>
      <c r="M302" s="11" t="s">
        <v>1434</v>
      </c>
      <c r="N302" s="11">
        <f t="shared" si="18"/>
        <v>0</v>
      </c>
      <c r="O302" s="11" t="s">
        <v>1929</v>
      </c>
      <c r="P302" s="11">
        <f t="shared" si="19"/>
        <v>0</v>
      </c>
      <c r="Q302" s="11" t="s">
        <v>1929</v>
      </c>
    </row>
    <row r="303" spans="1:17" ht="77.25" x14ac:dyDescent="0.25">
      <c r="A303" s="7" t="s">
        <v>1936</v>
      </c>
      <c r="B303" s="15" t="s">
        <v>2014</v>
      </c>
      <c r="C303" s="11" t="s">
        <v>1</v>
      </c>
      <c r="D303" s="8" t="s">
        <v>2530</v>
      </c>
      <c r="E303" s="9">
        <v>1</v>
      </c>
      <c r="F303" s="10">
        <v>11</v>
      </c>
      <c r="G303" s="9">
        <v>0</v>
      </c>
      <c r="H303" s="10">
        <v>0</v>
      </c>
      <c r="I303" s="10">
        <v>11</v>
      </c>
      <c r="J303" s="11">
        <f t="shared" si="16"/>
        <v>1</v>
      </c>
      <c r="K303" s="11" t="s">
        <v>1434</v>
      </c>
      <c r="L303" s="11">
        <f t="shared" si="17"/>
        <v>1</v>
      </c>
      <c r="M303" s="11" t="s">
        <v>1434</v>
      </c>
      <c r="N303" s="11">
        <f t="shared" si="18"/>
        <v>1</v>
      </c>
      <c r="O303" s="11" t="s">
        <v>1434</v>
      </c>
      <c r="P303" s="11">
        <f t="shared" si="19"/>
        <v>1</v>
      </c>
      <c r="Q303" s="11" t="s">
        <v>1434</v>
      </c>
    </row>
    <row r="304" spans="1:17" ht="77.25" x14ac:dyDescent="0.25">
      <c r="A304" s="7" t="s">
        <v>1936</v>
      </c>
      <c r="B304" s="15" t="s">
        <v>2014</v>
      </c>
      <c r="C304" s="11" t="s">
        <v>1</v>
      </c>
      <c r="D304" s="8" t="s">
        <v>2531</v>
      </c>
      <c r="E304" s="9">
        <v>0.2727</v>
      </c>
      <c r="F304" s="10">
        <v>3</v>
      </c>
      <c r="G304" s="9">
        <v>0.72729999999999995</v>
      </c>
      <c r="H304" s="10">
        <v>8</v>
      </c>
      <c r="I304" s="10">
        <v>11</v>
      </c>
      <c r="J304" s="11">
        <f t="shared" si="16"/>
        <v>0</v>
      </c>
      <c r="K304" s="11" t="s">
        <v>1929</v>
      </c>
      <c r="L304" s="11">
        <f t="shared" si="17"/>
        <v>0</v>
      </c>
      <c r="M304" s="11" t="s">
        <v>1929</v>
      </c>
      <c r="N304" s="11">
        <f t="shared" si="18"/>
        <v>0</v>
      </c>
      <c r="O304" s="11" t="s">
        <v>1929</v>
      </c>
      <c r="P304" s="11">
        <f t="shared" si="19"/>
        <v>0</v>
      </c>
      <c r="Q304" s="11" t="s">
        <v>1929</v>
      </c>
    </row>
    <row r="305" spans="1:17" ht="76.5" x14ac:dyDescent="0.25">
      <c r="A305" s="7" t="s">
        <v>1936</v>
      </c>
      <c r="B305" s="15" t="s">
        <v>2016</v>
      </c>
      <c r="C305" s="11" t="s">
        <v>1</v>
      </c>
      <c r="D305" s="8" t="s">
        <v>2532</v>
      </c>
      <c r="E305" s="9">
        <v>1</v>
      </c>
      <c r="F305" s="10">
        <v>11</v>
      </c>
      <c r="G305" s="9">
        <v>0</v>
      </c>
      <c r="H305" s="10">
        <v>0</v>
      </c>
      <c r="I305" s="10">
        <v>11</v>
      </c>
      <c r="J305" s="11">
        <f t="shared" si="16"/>
        <v>1</v>
      </c>
      <c r="K305" s="11" t="s">
        <v>1434</v>
      </c>
      <c r="L305" s="11">
        <f t="shared" si="17"/>
        <v>1</v>
      </c>
      <c r="M305" s="11" t="s">
        <v>1434</v>
      </c>
      <c r="N305" s="11">
        <f t="shared" si="18"/>
        <v>1</v>
      </c>
      <c r="O305" s="11" t="s">
        <v>1434</v>
      </c>
      <c r="P305" s="11">
        <f t="shared" si="19"/>
        <v>1</v>
      </c>
      <c r="Q305" s="11" t="s">
        <v>1434</v>
      </c>
    </row>
    <row r="306" spans="1:17" ht="102" x14ac:dyDescent="0.25">
      <c r="A306" s="7" t="s">
        <v>1936</v>
      </c>
      <c r="B306" s="15" t="s">
        <v>2016</v>
      </c>
      <c r="C306" s="11" t="s">
        <v>1</v>
      </c>
      <c r="D306" s="8" t="s">
        <v>2533</v>
      </c>
      <c r="E306" s="9">
        <v>1</v>
      </c>
      <c r="F306" s="10">
        <v>11</v>
      </c>
      <c r="G306" s="9">
        <v>0</v>
      </c>
      <c r="H306" s="10">
        <v>0</v>
      </c>
      <c r="I306" s="10">
        <v>11</v>
      </c>
      <c r="J306" s="11">
        <f t="shared" si="16"/>
        <v>1</v>
      </c>
      <c r="K306" s="11" t="s">
        <v>1434</v>
      </c>
      <c r="L306" s="11">
        <f t="shared" si="17"/>
        <v>1</v>
      </c>
      <c r="M306" s="11" t="s">
        <v>1434</v>
      </c>
      <c r="N306" s="11">
        <f t="shared" si="18"/>
        <v>1</v>
      </c>
      <c r="O306" s="11" t="s">
        <v>1434</v>
      </c>
      <c r="P306" s="11">
        <f t="shared" si="19"/>
        <v>1</v>
      </c>
      <c r="Q306" s="11" t="s">
        <v>1434</v>
      </c>
    </row>
    <row r="307" spans="1:17" ht="114.75" x14ac:dyDescent="0.25">
      <c r="A307" s="7" t="s">
        <v>1936</v>
      </c>
      <c r="B307" s="15" t="s">
        <v>2016</v>
      </c>
      <c r="C307" s="11" t="s">
        <v>1</v>
      </c>
      <c r="D307" s="8" t="s">
        <v>2534</v>
      </c>
      <c r="E307" s="9">
        <v>1</v>
      </c>
      <c r="F307" s="10">
        <v>11</v>
      </c>
      <c r="G307" s="9">
        <v>0</v>
      </c>
      <c r="H307" s="10">
        <v>0</v>
      </c>
      <c r="I307" s="10">
        <v>11</v>
      </c>
      <c r="J307" s="11">
        <f t="shared" si="16"/>
        <v>1</v>
      </c>
      <c r="K307" s="11" t="s">
        <v>1434</v>
      </c>
      <c r="L307" s="11">
        <f t="shared" si="17"/>
        <v>1</v>
      </c>
      <c r="M307" s="11" t="s">
        <v>1434</v>
      </c>
      <c r="N307" s="11">
        <f t="shared" si="18"/>
        <v>1</v>
      </c>
      <c r="O307" s="11" t="s">
        <v>1434</v>
      </c>
      <c r="P307" s="11">
        <f t="shared" si="19"/>
        <v>1</v>
      </c>
      <c r="Q307" s="11" t="s">
        <v>1434</v>
      </c>
    </row>
    <row r="308" spans="1:17" ht="64.5" x14ac:dyDescent="0.25">
      <c r="A308" s="7" t="s">
        <v>1936</v>
      </c>
      <c r="B308" s="15" t="s">
        <v>2016</v>
      </c>
      <c r="C308" s="11" t="s">
        <v>1</v>
      </c>
      <c r="D308" s="8" t="s">
        <v>2535</v>
      </c>
      <c r="E308" s="9">
        <v>0.72729999999999995</v>
      </c>
      <c r="F308" s="10">
        <v>8</v>
      </c>
      <c r="G308" s="9">
        <v>0.2727</v>
      </c>
      <c r="H308" s="10">
        <v>3</v>
      </c>
      <c r="I308" s="10">
        <v>11</v>
      </c>
      <c r="J308" s="11">
        <f t="shared" si="16"/>
        <v>1</v>
      </c>
      <c r="K308" s="11" t="s">
        <v>1434</v>
      </c>
      <c r="L308" s="11">
        <f t="shared" si="17"/>
        <v>0</v>
      </c>
      <c r="M308" s="11" t="s">
        <v>1929</v>
      </c>
      <c r="N308" s="11">
        <f t="shared" si="18"/>
        <v>0</v>
      </c>
      <c r="O308" s="11" t="s">
        <v>1929</v>
      </c>
      <c r="P308" s="11">
        <f t="shared" si="19"/>
        <v>0</v>
      </c>
      <c r="Q308" s="11" t="s">
        <v>1929</v>
      </c>
    </row>
    <row r="309" spans="1:17" ht="140.25" x14ac:dyDescent="0.25">
      <c r="A309" s="7" t="s">
        <v>1936</v>
      </c>
      <c r="B309" s="15" t="s">
        <v>2019</v>
      </c>
      <c r="C309" s="11" t="s">
        <v>1</v>
      </c>
      <c r="D309" s="8" t="s">
        <v>2536</v>
      </c>
      <c r="E309" s="9">
        <v>1</v>
      </c>
      <c r="F309" s="10">
        <v>11</v>
      </c>
      <c r="G309" s="9">
        <v>0</v>
      </c>
      <c r="H309" s="10">
        <v>0</v>
      </c>
      <c r="I309" s="10">
        <v>11</v>
      </c>
      <c r="J309" s="11">
        <f t="shared" si="16"/>
        <v>1</v>
      </c>
      <c r="K309" s="11" t="s">
        <v>1434</v>
      </c>
      <c r="L309" s="11">
        <f t="shared" si="17"/>
        <v>1</v>
      </c>
      <c r="M309" s="11" t="s">
        <v>1434</v>
      </c>
      <c r="N309" s="11">
        <f t="shared" si="18"/>
        <v>1</v>
      </c>
      <c r="O309" s="11" t="s">
        <v>1434</v>
      </c>
      <c r="P309" s="11">
        <f t="shared" si="19"/>
        <v>1</v>
      </c>
      <c r="Q309" s="11" t="s">
        <v>1434</v>
      </c>
    </row>
    <row r="310" spans="1:17" ht="102.75" x14ac:dyDescent="0.25">
      <c r="A310" s="7" t="s">
        <v>1936</v>
      </c>
      <c r="B310" s="15" t="s">
        <v>2019</v>
      </c>
      <c r="C310" s="11" t="s">
        <v>1</v>
      </c>
      <c r="D310" s="8" t="s">
        <v>2537</v>
      </c>
      <c r="E310" s="9">
        <v>1</v>
      </c>
      <c r="F310" s="10">
        <v>11</v>
      </c>
      <c r="G310" s="9">
        <v>0</v>
      </c>
      <c r="H310" s="10">
        <v>0</v>
      </c>
      <c r="I310" s="10">
        <v>11</v>
      </c>
      <c r="J310" s="11">
        <f t="shared" si="16"/>
        <v>1</v>
      </c>
      <c r="K310" s="11" t="s">
        <v>1434</v>
      </c>
      <c r="L310" s="11">
        <f t="shared" si="17"/>
        <v>1</v>
      </c>
      <c r="M310" s="11" t="s">
        <v>1434</v>
      </c>
      <c r="N310" s="11">
        <f t="shared" si="18"/>
        <v>1</v>
      </c>
      <c r="O310" s="11" t="s">
        <v>1434</v>
      </c>
      <c r="P310" s="11">
        <f t="shared" si="19"/>
        <v>1</v>
      </c>
      <c r="Q310" s="11" t="s">
        <v>1434</v>
      </c>
    </row>
    <row r="311" spans="1:17" ht="114.75" x14ac:dyDescent="0.25">
      <c r="A311" s="7" t="s">
        <v>1936</v>
      </c>
      <c r="B311" s="15" t="s">
        <v>2019</v>
      </c>
      <c r="C311" s="11" t="s">
        <v>1</v>
      </c>
      <c r="D311" s="8" t="s">
        <v>2538</v>
      </c>
      <c r="E311" s="9">
        <v>0.90910000000000002</v>
      </c>
      <c r="F311" s="10">
        <v>10</v>
      </c>
      <c r="G311" s="9">
        <v>9.0899999999999995E-2</v>
      </c>
      <c r="H311" s="10">
        <v>1</v>
      </c>
      <c r="I311" s="10">
        <v>11</v>
      </c>
      <c r="J311" s="11">
        <f t="shared" si="16"/>
        <v>1</v>
      </c>
      <c r="K311" s="11" t="s">
        <v>1434</v>
      </c>
      <c r="L311" s="11">
        <f t="shared" si="17"/>
        <v>1</v>
      </c>
      <c r="M311" s="11" t="s">
        <v>1434</v>
      </c>
      <c r="N311" s="11">
        <f t="shared" si="18"/>
        <v>1</v>
      </c>
      <c r="O311" s="11" t="s">
        <v>1434</v>
      </c>
      <c r="P311" s="11">
        <f t="shared" si="19"/>
        <v>0</v>
      </c>
      <c r="Q311" s="11" t="s">
        <v>1929</v>
      </c>
    </row>
    <row r="312" spans="1:17" ht="128.25" x14ac:dyDescent="0.25">
      <c r="A312" s="15" t="s">
        <v>1937</v>
      </c>
      <c r="B312" s="15" t="s">
        <v>2021</v>
      </c>
      <c r="C312" s="11" t="s">
        <v>1</v>
      </c>
      <c r="D312" s="8" t="s">
        <v>2539</v>
      </c>
      <c r="E312" s="9">
        <v>0.90910000000000002</v>
      </c>
      <c r="F312" s="10">
        <v>10</v>
      </c>
      <c r="G312" s="9">
        <v>9.0899999999999995E-2</v>
      </c>
      <c r="H312" s="10">
        <v>1</v>
      </c>
      <c r="I312" s="10">
        <v>11</v>
      </c>
      <c r="J312" s="11">
        <f t="shared" si="16"/>
        <v>1</v>
      </c>
      <c r="K312" s="11" t="s">
        <v>1434</v>
      </c>
      <c r="L312" s="11">
        <f t="shared" si="17"/>
        <v>1</v>
      </c>
      <c r="M312" s="11" t="s">
        <v>1434</v>
      </c>
      <c r="N312" s="11">
        <f t="shared" si="18"/>
        <v>1</v>
      </c>
      <c r="O312" s="11" t="s">
        <v>1434</v>
      </c>
      <c r="P312" s="11">
        <f t="shared" si="19"/>
        <v>0</v>
      </c>
      <c r="Q312" s="11" t="s">
        <v>1929</v>
      </c>
    </row>
    <row r="313" spans="1:17" ht="128.25" x14ac:dyDescent="0.25">
      <c r="A313" s="15" t="s">
        <v>1937</v>
      </c>
      <c r="B313" s="15" t="s">
        <v>2021</v>
      </c>
      <c r="C313" s="11" t="s">
        <v>1</v>
      </c>
      <c r="D313" s="8" t="s">
        <v>2540</v>
      </c>
      <c r="E313" s="9">
        <v>0.90910000000000002</v>
      </c>
      <c r="F313" s="10">
        <v>10</v>
      </c>
      <c r="G313" s="9">
        <v>9.0899999999999995E-2</v>
      </c>
      <c r="H313" s="10">
        <v>1</v>
      </c>
      <c r="I313" s="10">
        <v>11</v>
      </c>
      <c r="J313" s="11">
        <f t="shared" si="16"/>
        <v>1</v>
      </c>
      <c r="K313" s="11" t="s">
        <v>1434</v>
      </c>
      <c r="L313" s="11">
        <f t="shared" si="17"/>
        <v>1</v>
      </c>
      <c r="M313" s="11" t="s">
        <v>1434</v>
      </c>
      <c r="N313" s="11">
        <f t="shared" si="18"/>
        <v>1</v>
      </c>
      <c r="O313" s="11" t="s">
        <v>1434</v>
      </c>
      <c r="P313" s="11">
        <f t="shared" si="19"/>
        <v>0</v>
      </c>
      <c r="Q313" s="11" t="s">
        <v>1929</v>
      </c>
    </row>
    <row r="314" spans="1:17" ht="128.25" x14ac:dyDescent="0.25">
      <c r="A314" s="15" t="s">
        <v>1937</v>
      </c>
      <c r="B314" s="15" t="s">
        <v>2021</v>
      </c>
      <c r="C314" s="11" t="s">
        <v>1</v>
      </c>
      <c r="D314" s="8" t="s">
        <v>2541</v>
      </c>
      <c r="E314" s="9">
        <v>1</v>
      </c>
      <c r="F314" s="10">
        <v>11</v>
      </c>
      <c r="G314" s="9">
        <v>0</v>
      </c>
      <c r="H314" s="10">
        <v>0</v>
      </c>
      <c r="I314" s="10">
        <v>11</v>
      </c>
      <c r="J314" s="11">
        <f t="shared" si="16"/>
        <v>1</v>
      </c>
      <c r="K314" s="11" t="s">
        <v>1434</v>
      </c>
      <c r="L314" s="11">
        <f t="shared" si="17"/>
        <v>1</v>
      </c>
      <c r="M314" s="11" t="s">
        <v>1434</v>
      </c>
      <c r="N314" s="11">
        <f t="shared" si="18"/>
        <v>1</v>
      </c>
      <c r="O314" s="11" t="s">
        <v>1434</v>
      </c>
      <c r="P314" s="11">
        <f t="shared" si="19"/>
        <v>1</v>
      </c>
      <c r="Q314" s="11" t="s">
        <v>1434</v>
      </c>
    </row>
    <row r="315" spans="1:17" ht="128.25" x14ac:dyDescent="0.25">
      <c r="A315" s="15" t="s">
        <v>1937</v>
      </c>
      <c r="B315" s="15" t="s">
        <v>2021</v>
      </c>
      <c r="C315" s="11" t="s">
        <v>1</v>
      </c>
      <c r="D315" s="8" t="s">
        <v>2542</v>
      </c>
      <c r="E315" s="9">
        <v>0.90910000000000002</v>
      </c>
      <c r="F315" s="10">
        <v>10</v>
      </c>
      <c r="G315" s="9">
        <v>9.0899999999999995E-2</v>
      </c>
      <c r="H315" s="10">
        <v>1</v>
      </c>
      <c r="I315" s="10">
        <v>11</v>
      </c>
      <c r="J315" s="11">
        <f t="shared" si="16"/>
        <v>1</v>
      </c>
      <c r="K315" s="11" t="s">
        <v>1434</v>
      </c>
      <c r="L315" s="11">
        <f t="shared" si="17"/>
        <v>1</v>
      </c>
      <c r="M315" s="11" t="s">
        <v>1434</v>
      </c>
      <c r="N315" s="11">
        <f t="shared" si="18"/>
        <v>1</v>
      </c>
      <c r="O315" s="11" t="s">
        <v>1434</v>
      </c>
      <c r="P315" s="11">
        <f t="shared" si="19"/>
        <v>0</v>
      </c>
      <c r="Q315" s="11" t="s">
        <v>1929</v>
      </c>
    </row>
    <row r="316" spans="1:17" ht="128.25" x14ac:dyDescent="0.25">
      <c r="A316" s="15" t="s">
        <v>1937</v>
      </c>
      <c r="B316" s="15" t="s">
        <v>2021</v>
      </c>
      <c r="C316" s="11" t="s">
        <v>1</v>
      </c>
      <c r="D316" s="8" t="s">
        <v>2543</v>
      </c>
      <c r="E316" s="9">
        <v>0.90910000000000002</v>
      </c>
      <c r="F316" s="10">
        <v>10</v>
      </c>
      <c r="G316" s="9">
        <v>9.0899999999999995E-2</v>
      </c>
      <c r="H316" s="10">
        <v>1</v>
      </c>
      <c r="I316" s="10">
        <v>11</v>
      </c>
      <c r="J316" s="11">
        <f t="shared" si="16"/>
        <v>1</v>
      </c>
      <c r="K316" s="11" t="s">
        <v>1434</v>
      </c>
      <c r="L316" s="11">
        <f t="shared" si="17"/>
        <v>1</v>
      </c>
      <c r="M316" s="11" t="s">
        <v>1434</v>
      </c>
      <c r="N316" s="11">
        <f t="shared" si="18"/>
        <v>1</v>
      </c>
      <c r="O316" s="11" t="s">
        <v>1434</v>
      </c>
      <c r="P316" s="11">
        <f t="shared" si="19"/>
        <v>0</v>
      </c>
      <c r="Q316" s="11" t="s">
        <v>1929</v>
      </c>
    </row>
    <row r="317" spans="1:17" ht="128.25" x14ac:dyDescent="0.25">
      <c r="A317" s="15" t="s">
        <v>1937</v>
      </c>
      <c r="B317" s="15" t="s">
        <v>2021</v>
      </c>
      <c r="C317" s="11" t="s">
        <v>1</v>
      </c>
      <c r="D317" s="8" t="s">
        <v>2544</v>
      </c>
      <c r="E317" s="9">
        <v>0.90910000000000002</v>
      </c>
      <c r="F317" s="10">
        <v>10</v>
      </c>
      <c r="G317" s="9">
        <v>9.0899999999999995E-2</v>
      </c>
      <c r="H317" s="10">
        <v>1</v>
      </c>
      <c r="I317" s="10">
        <v>11</v>
      </c>
      <c r="J317" s="11">
        <f t="shared" si="16"/>
        <v>1</v>
      </c>
      <c r="K317" s="11" t="s">
        <v>1434</v>
      </c>
      <c r="L317" s="11">
        <f t="shared" si="17"/>
        <v>1</v>
      </c>
      <c r="M317" s="11" t="s">
        <v>1434</v>
      </c>
      <c r="N317" s="11">
        <f t="shared" si="18"/>
        <v>1</v>
      </c>
      <c r="O317" s="11" t="s">
        <v>1434</v>
      </c>
      <c r="P317" s="11">
        <f t="shared" si="19"/>
        <v>0</v>
      </c>
      <c r="Q317" s="11" t="s">
        <v>1929</v>
      </c>
    </row>
    <row r="318" spans="1:17" ht="128.25" x14ac:dyDescent="0.25">
      <c r="A318" s="15" t="s">
        <v>1937</v>
      </c>
      <c r="B318" s="15" t="s">
        <v>2021</v>
      </c>
      <c r="C318" s="11" t="s">
        <v>1</v>
      </c>
      <c r="D318" s="8" t="s">
        <v>2545</v>
      </c>
      <c r="E318" s="9">
        <v>0.54549999999999998</v>
      </c>
      <c r="F318" s="10">
        <v>6</v>
      </c>
      <c r="G318" s="9">
        <v>0.45450000000000002</v>
      </c>
      <c r="H318" s="10">
        <v>5</v>
      </c>
      <c r="I318" s="10">
        <v>11</v>
      </c>
      <c r="J318" s="11">
        <f t="shared" si="16"/>
        <v>0</v>
      </c>
      <c r="K318" s="11" t="s">
        <v>1929</v>
      </c>
      <c r="L318" s="11">
        <f t="shared" si="17"/>
        <v>0</v>
      </c>
      <c r="M318" s="11" t="s">
        <v>1929</v>
      </c>
      <c r="N318" s="11">
        <f t="shared" si="18"/>
        <v>0</v>
      </c>
      <c r="O318" s="11" t="s">
        <v>1929</v>
      </c>
      <c r="P318" s="11">
        <f t="shared" si="19"/>
        <v>0</v>
      </c>
      <c r="Q318" s="11" t="s">
        <v>1929</v>
      </c>
    </row>
    <row r="319" spans="1:17" ht="128.25" x14ac:dyDescent="0.25">
      <c r="A319" s="15" t="s">
        <v>1937</v>
      </c>
      <c r="B319" s="15" t="s">
        <v>2032</v>
      </c>
      <c r="C319" s="11" t="s">
        <v>1</v>
      </c>
      <c r="D319" s="8" t="s">
        <v>2546</v>
      </c>
      <c r="E319" s="9">
        <v>1</v>
      </c>
      <c r="F319" s="10">
        <v>11</v>
      </c>
      <c r="G319" s="9">
        <v>0</v>
      </c>
      <c r="H319" s="10">
        <v>0</v>
      </c>
      <c r="I319" s="10">
        <v>11</v>
      </c>
      <c r="J319" s="11">
        <f t="shared" si="16"/>
        <v>1</v>
      </c>
      <c r="K319" s="11" t="s">
        <v>1434</v>
      </c>
      <c r="L319" s="11">
        <f t="shared" si="17"/>
        <v>1</v>
      </c>
      <c r="M319" s="11" t="s">
        <v>1434</v>
      </c>
      <c r="N319" s="11">
        <f t="shared" si="18"/>
        <v>1</v>
      </c>
      <c r="O319" s="11" t="s">
        <v>1434</v>
      </c>
      <c r="P319" s="11">
        <f t="shared" si="19"/>
        <v>1</v>
      </c>
      <c r="Q319" s="11" t="s">
        <v>1434</v>
      </c>
    </row>
    <row r="320" spans="1:17" ht="128.25" x14ac:dyDescent="0.25">
      <c r="A320" s="15" t="s">
        <v>1937</v>
      </c>
      <c r="B320" s="15" t="s">
        <v>2032</v>
      </c>
      <c r="C320" s="11" t="s">
        <v>1</v>
      </c>
      <c r="D320" s="8" t="s">
        <v>2547</v>
      </c>
      <c r="E320" s="9">
        <v>0.81820000000000004</v>
      </c>
      <c r="F320" s="10">
        <v>9</v>
      </c>
      <c r="G320" s="9">
        <v>0.18179999999999999</v>
      </c>
      <c r="H320" s="10">
        <v>2</v>
      </c>
      <c r="I320" s="10">
        <v>11</v>
      </c>
      <c r="J320" s="11">
        <f t="shared" si="16"/>
        <v>1</v>
      </c>
      <c r="K320" s="11" t="s">
        <v>1434</v>
      </c>
      <c r="L320" s="11">
        <f t="shared" si="17"/>
        <v>1</v>
      </c>
      <c r="M320" s="11" t="s">
        <v>1434</v>
      </c>
      <c r="N320" s="11">
        <f t="shared" si="18"/>
        <v>0</v>
      </c>
      <c r="O320" s="11" t="s">
        <v>1929</v>
      </c>
      <c r="P320" s="11">
        <f t="shared" si="19"/>
        <v>0</v>
      </c>
      <c r="Q320" s="11" t="s">
        <v>1929</v>
      </c>
    </row>
    <row r="321" spans="1:17" ht="128.25" x14ac:dyDescent="0.25">
      <c r="A321" s="15" t="s">
        <v>1937</v>
      </c>
      <c r="B321" s="15" t="s">
        <v>2032</v>
      </c>
      <c r="C321" s="11" t="s">
        <v>1</v>
      </c>
      <c r="D321" s="8" t="s">
        <v>2548</v>
      </c>
      <c r="E321" s="9">
        <v>0.90910000000000002</v>
      </c>
      <c r="F321" s="10">
        <v>10</v>
      </c>
      <c r="G321" s="9">
        <v>9.0899999999999995E-2</v>
      </c>
      <c r="H321" s="10">
        <v>1</v>
      </c>
      <c r="I321" s="10">
        <v>11</v>
      </c>
      <c r="J321" s="11">
        <f t="shared" si="16"/>
        <v>1</v>
      </c>
      <c r="K321" s="11" t="s">
        <v>1434</v>
      </c>
      <c r="L321" s="11">
        <f t="shared" si="17"/>
        <v>1</v>
      </c>
      <c r="M321" s="11" t="s">
        <v>1434</v>
      </c>
      <c r="N321" s="11">
        <f t="shared" si="18"/>
        <v>1</v>
      </c>
      <c r="O321" s="11" t="s">
        <v>1434</v>
      </c>
      <c r="P321" s="11">
        <f t="shared" si="19"/>
        <v>0</v>
      </c>
      <c r="Q321" s="11" t="s">
        <v>1929</v>
      </c>
    </row>
    <row r="322" spans="1:17" ht="128.25" x14ac:dyDescent="0.25">
      <c r="A322" s="15" t="s">
        <v>1937</v>
      </c>
      <c r="B322" s="15" t="s">
        <v>2032</v>
      </c>
      <c r="C322" s="11" t="s">
        <v>1</v>
      </c>
      <c r="D322" s="8" t="s">
        <v>2549</v>
      </c>
      <c r="E322" s="9">
        <v>0.90910000000000002</v>
      </c>
      <c r="F322" s="10">
        <v>10</v>
      </c>
      <c r="G322" s="9">
        <v>9.0899999999999995E-2</v>
      </c>
      <c r="H322" s="10">
        <v>1</v>
      </c>
      <c r="I322" s="10">
        <v>11</v>
      </c>
      <c r="J322" s="11">
        <f t="shared" ref="J322:J391" si="20">IF(E322&gt;=66.67%,1,0)</f>
        <v>1</v>
      </c>
      <c r="K322" s="11" t="s">
        <v>1434</v>
      </c>
      <c r="L322" s="11">
        <f t="shared" ref="L322:L391" si="21">IF(E322&gt;=80%,1,0)</f>
        <v>1</v>
      </c>
      <c r="M322" s="11" t="s">
        <v>1434</v>
      </c>
      <c r="N322" s="11">
        <f t="shared" ref="N322:N391" si="22">IF(E322&gt;=90%,1,0)</f>
        <v>1</v>
      </c>
      <c r="O322" s="11" t="s">
        <v>1434</v>
      </c>
      <c r="P322" s="11">
        <f t="shared" ref="P322:P391" si="23">IF(E322=100%,1,0)</f>
        <v>0</v>
      </c>
      <c r="Q322" s="11" t="s">
        <v>1929</v>
      </c>
    </row>
    <row r="323" spans="1:17" ht="128.25" x14ac:dyDescent="0.25">
      <c r="A323" s="15" t="s">
        <v>1937</v>
      </c>
      <c r="B323" s="15" t="s">
        <v>2032</v>
      </c>
      <c r="C323" s="11" t="s">
        <v>1</v>
      </c>
      <c r="D323" s="8" t="s">
        <v>2550</v>
      </c>
      <c r="E323" s="9">
        <v>0.81820000000000004</v>
      </c>
      <c r="F323" s="10">
        <v>9</v>
      </c>
      <c r="G323" s="9">
        <v>0.18179999999999999</v>
      </c>
      <c r="H323" s="10">
        <v>2</v>
      </c>
      <c r="I323" s="10">
        <v>11</v>
      </c>
      <c r="J323" s="11">
        <f t="shared" si="20"/>
        <v>1</v>
      </c>
      <c r="K323" s="11" t="s">
        <v>1434</v>
      </c>
      <c r="L323" s="11">
        <f t="shared" si="21"/>
        <v>1</v>
      </c>
      <c r="M323" s="11" t="s">
        <v>1434</v>
      </c>
      <c r="N323" s="11">
        <f t="shared" si="22"/>
        <v>0</v>
      </c>
      <c r="O323" s="11" t="s">
        <v>1929</v>
      </c>
      <c r="P323" s="11">
        <f t="shared" si="23"/>
        <v>0</v>
      </c>
      <c r="Q323" s="11" t="s">
        <v>1929</v>
      </c>
    </row>
    <row r="324" spans="1:17" ht="128.25" x14ac:dyDescent="0.25">
      <c r="A324" s="15" t="s">
        <v>1937</v>
      </c>
      <c r="B324" s="15" t="s">
        <v>2032</v>
      </c>
      <c r="C324" s="11" t="s">
        <v>1</v>
      </c>
      <c r="D324" s="8" t="s">
        <v>2551</v>
      </c>
      <c r="E324" s="9">
        <v>0.81820000000000004</v>
      </c>
      <c r="F324" s="10">
        <v>9</v>
      </c>
      <c r="G324" s="9">
        <v>0.18179999999999999</v>
      </c>
      <c r="H324" s="10">
        <v>2</v>
      </c>
      <c r="I324" s="10">
        <v>11</v>
      </c>
      <c r="J324" s="11">
        <f t="shared" si="20"/>
        <v>1</v>
      </c>
      <c r="K324" s="11" t="s">
        <v>1434</v>
      </c>
      <c r="L324" s="11">
        <f t="shared" si="21"/>
        <v>1</v>
      </c>
      <c r="M324" s="11" t="s">
        <v>1434</v>
      </c>
      <c r="N324" s="11">
        <f t="shared" si="22"/>
        <v>0</v>
      </c>
      <c r="O324" s="11" t="s">
        <v>1929</v>
      </c>
      <c r="P324" s="11">
        <f t="shared" si="23"/>
        <v>0</v>
      </c>
      <c r="Q324" s="11" t="s">
        <v>1929</v>
      </c>
    </row>
    <row r="325" spans="1:17" ht="128.25" x14ac:dyDescent="0.25">
      <c r="A325" s="15" t="s">
        <v>1937</v>
      </c>
      <c r="B325" s="15" t="s">
        <v>2032</v>
      </c>
      <c r="C325" s="11" t="s">
        <v>1</v>
      </c>
      <c r="D325" s="8" t="s">
        <v>2552</v>
      </c>
      <c r="E325" s="9">
        <v>0.63639999999999997</v>
      </c>
      <c r="F325" s="10">
        <v>7</v>
      </c>
      <c r="G325" s="9">
        <v>0.36359999999999998</v>
      </c>
      <c r="H325" s="10">
        <v>4</v>
      </c>
      <c r="I325" s="10">
        <v>11</v>
      </c>
      <c r="J325" s="11">
        <f t="shared" si="20"/>
        <v>0</v>
      </c>
      <c r="K325" s="11" t="s">
        <v>1929</v>
      </c>
      <c r="L325" s="11">
        <f t="shared" si="21"/>
        <v>0</v>
      </c>
      <c r="M325" s="11" t="s">
        <v>1929</v>
      </c>
      <c r="N325" s="11">
        <f t="shared" si="22"/>
        <v>0</v>
      </c>
      <c r="O325" s="11" t="s">
        <v>1929</v>
      </c>
      <c r="P325" s="11">
        <f t="shared" si="23"/>
        <v>0</v>
      </c>
      <c r="Q325" s="11" t="s">
        <v>1929</v>
      </c>
    </row>
    <row r="326" spans="1:17" ht="128.25" x14ac:dyDescent="0.25">
      <c r="A326" s="15" t="s">
        <v>1937</v>
      </c>
      <c r="B326" s="15" t="s">
        <v>2032</v>
      </c>
      <c r="C326" s="11" t="s">
        <v>1</v>
      </c>
      <c r="D326" s="8" t="s">
        <v>2553</v>
      </c>
      <c r="E326" s="9">
        <v>0.81820000000000004</v>
      </c>
      <c r="F326" s="10">
        <v>9</v>
      </c>
      <c r="G326" s="9">
        <v>0.18179999999999999</v>
      </c>
      <c r="H326" s="10">
        <v>2</v>
      </c>
      <c r="I326" s="10">
        <v>11</v>
      </c>
      <c r="J326" s="11">
        <f t="shared" si="20"/>
        <v>1</v>
      </c>
      <c r="K326" s="11" t="s">
        <v>1434</v>
      </c>
      <c r="L326" s="11">
        <f t="shared" si="21"/>
        <v>1</v>
      </c>
      <c r="M326" s="11" t="s">
        <v>1434</v>
      </c>
      <c r="N326" s="11">
        <f t="shared" si="22"/>
        <v>0</v>
      </c>
      <c r="O326" s="11" t="s">
        <v>1929</v>
      </c>
      <c r="P326" s="11">
        <f t="shared" si="23"/>
        <v>0</v>
      </c>
      <c r="Q326" s="11" t="s">
        <v>1929</v>
      </c>
    </row>
    <row r="327" spans="1:17" ht="128.25" x14ac:dyDescent="0.25">
      <c r="A327" s="15" t="s">
        <v>1937</v>
      </c>
      <c r="B327" s="15" t="s">
        <v>2036</v>
      </c>
      <c r="C327" s="11" t="s">
        <v>1</v>
      </c>
      <c r="D327" s="8" t="s">
        <v>2554</v>
      </c>
      <c r="E327" s="9">
        <v>1</v>
      </c>
      <c r="F327" s="10">
        <v>11</v>
      </c>
      <c r="G327" s="9">
        <v>0</v>
      </c>
      <c r="H327" s="10">
        <v>0</v>
      </c>
      <c r="I327" s="10">
        <v>11</v>
      </c>
      <c r="J327" s="11">
        <f t="shared" si="20"/>
        <v>1</v>
      </c>
      <c r="K327" s="11" t="s">
        <v>1434</v>
      </c>
      <c r="L327" s="11">
        <f t="shared" si="21"/>
        <v>1</v>
      </c>
      <c r="M327" s="11" t="s">
        <v>1434</v>
      </c>
      <c r="N327" s="11">
        <f t="shared" si="22"/>
        <v>1</v>
      </c>
      <c r="O327" s="11" t="s">
        <v>1434</v>
      </c>
      <c r="P327" s="11">
        <f t="shared" si="23"/>
        <v>1</v>
      </c>
      <c r="Q327" s="11" t="s">
        <v>1434</v>
      </c>
    </row>
    <row r="328" spans="1:17" ht="128.25" x14ac:dyDescent="0.25">
      <c r="A328" s="15" t="s">
        <v>1937</v>
      </c>
      <c r="B328" s="15" t="s">
        <v>2036</v>
      </c>
      <c r="C328" s="11" t="s">
        <v>1</v>
      </c>
      <c r="D328" s="8" t="s">
        <v>2555</v>
      </c>
      <c r="E328" s="9">
        <v>0.81820000000000004</v>
      </c>
      <c r="F328" s="10">
        <v>9</v>
      </c>
      <c r="G328" s="9">
        <v>0.18179999999999999</v>
      </c>
      <c r="H328" s="10">
        <v>2</v>
      </c>
      <c r="I328" s="10">
        <v>11</v>
      </c>
      <c r="J328" s="11">
        <f t="shared" si="20"/>
        <v>1</v>
      </c>
      <c r="K328" s="11" t="s">
        <v>1434</v>
      </c>
      <c r="L328" s="11">
        <f t="shared" si="21"/>
        <v>1</v>
      </c>
      <c r="M328" s="11" t="s">
        <v>1434</v>
      </c>
      <c r="N328" s="11">
        <f t="shared" si="22"/>
        <v>0</v>
      </c>
      <c r="O328" s="11" t="s">
        <v>1929</v>
      </c>
      <c r="P328" s="11">
        <f t="shared" si="23"/>
        <v>0</v>
      </c>
      <c r="Q328" s="11" t="s">
        <v>1929</v>
      </c>
    </row>
    <row r="329" spans="1:17" ht="128.25" x14ac:dyDescent="0.25">
      <c r="A329" s="15" t="s">
        <v>1937</v>
      </c>
      <c r="B329" s="15" t="s">
        <v>2036</v>
      </c>
      <c r="C329" s="11" t="s">
        <v>1</v>
      </c>
      <c r="D329" s="8" t="s">
        <v>2556</v>
      </c>
      <c r="E329" s="9">
        <v>0.90910000000000002</v>
      </c>
      <c r="F329" s="10">
        <v>10</v>
      </c>
      <c r="G329" s="9">
        <v>9.0899999999999995E-2</v>
      </c>
      <c r="H329" s="10">
        <v>1</v>
      </c>
      <c r="I329" s="10">
        <v>11</v>
      </c>
      <c r="J329" s="11">
        <f t="shared" si="20"/>
        <v>1</v>
      </c>
      <c r="K329" s="11" t="s">
        <v>1434</v>
      </c>
      <c r="L329" s="11">
        <f t="shared" si="21"/>
        <v>1</v>
      </c>
      <c r="M329" s="11" t="s">
        <v>1434</v>
      </c>
      <c r="N329" s="11">
        <f t="shared" si="22"/>
        <v>1</v>
      </c>
      <c r="O329" s="11" t="s">
        <v>1434</v>
      </c>
      <c r="P329" s="11">
        <f t="shared" si="23"/>
        <v>0</v>
      </c>
      <c r="Q329" s="11" t="s">
        <v>1929</v>
      </c>
    </row>
    <row r="330" spans="1:17" ht="128.25" x14ac:dyDescent="0.25">
      <c r="A330" s="15" t="s">
        <v>1937</v>
      </c>
      <c r="B330" s="15" t="s">
        <v>2036</v>
      </c>
      <c r="C330" s="11" t="s">
        <v>1</v>
      </c>
      <c r="D330" s="8" t="s">
        <v>2557</v>
      </c>
      <c r="E330" s="9">
        <v>0.72729999999999995</v>
      </c>
      <c r="F330" s="10">
        <v>8</v>
      </c>
      <c r="G330" s="9">
        <v>0.2727</v>
      </c>
      <c r="H330" s="10">
        <v>3</v>
      </c>
      <c r="I330" s="10">
        <v>11</v>
      </c>
      <c r="J330" s="11">
        <f t="shared" si="20"/>
        <v>1</v>
      </c>
      <c r="K330" s="11" t="s">
        <v>1434</v>
      </c>
      <c r="L330" s="11">
        <f t="shared" si="21"/>
        <v>0</v>
      </c>
      <c r="M330" s="11" t="s">
        <v>1929</v>
      </c>
      <c r="N330" s="11">
        <f t="shared" si="22"/>
        <v>0</v>
      </c>
      <c r="O330" s="11" t="s">
        <v>1929</v>
      </c>
      <c r="P330" s="11">
        <f t="shared" si="23"/>
        <v>0</v>
      </c>
      <c r="Q330" s="11" t="s">
        <v>1929</v>
      </c>
    </row>
    <row r="331" spans="1:17" ht="128.25" x14ac:dyDescent="0.25">
      <c r="A331" s="15" t="s">
        <v>1937</v>
      </c>
      <c r="B331" s="15" t="s">
        <v>2036</v>
      </c>
      <c r="C331" s="11" t="s">
        <v>1</v>
      </c>
      <c r="D331" s="8" t="s">
        <v>2558</v>
      </c>
      <c r="E331" s="9">
        <v>0.63639999999999997</v>
      </c>
      <c r="F331" s="10">
        <v>7</v>
      </c>
      <c r="G331" s="9">
        <v>0.36359999999999998</v>
      </c>
      <c r="H331" s="10">
        <v>4</v>
      </c>
      <c r="I331" s="10">
        <v>11</v>
      </c>
      <c r="J331" s="11">
        <f t="shared" si="20"/>
        <v>0</v>
      </c>
      <c r="K331" s="11" t="s">
        <v>1929</v>
      </c>
      <c r="L331" s="11">
        <f t="shared" si="21"/>
        <v>0</v>
      </c>
      <c r="M331" s="11" t="s">
        <v>1929</v>
      </c>
      <c r="N331" s="11">
        <f t="shared" si="22"/>
        <v>0</v>
      </c>
      <c r="O331" s="11" t="s">
        <v>1929</v>
      </c>
      <c r="P331" s="11">
        <f t="shared" si="23"/>
        <v>0</v>
      </c>
      <c r="Q331" s="11" t="s">
        <v>1929</v>
      </c>
    </row>
    <row r="332" spans="1:17" ht="128.25" x14ac:dyDescent="0.25">
      <c r="A332" s="15" t="s">
        <v>1937</v>
      </c>
      <c r="B332" s="15" t="s">
        <v>2036</v>
      </c>
      <c r="C332" s="11" t="s">
        <v>1</v>
      </c>
      <c r="D332" s="8" t="s">
        <v>2559</v>
      </c>
      <c r="E332" s="9">
        <v>0.54549999999999998</v>
      </c>
      <c r="F332" s="10">
        <v>6</v>
      </c>
      <c r="G332" s="9">
        <v>0.45450000000000002</v>
      </c>
      <c r="H332" s="10">
        <v>5</v>
      </c>
      <c r="I332" s="10">
        <v>11</v>
      </c>
      <c r="J332" s="11">
        <f t="shared" si="20"/>
        <v>0</v>
      </c>
      <c r="K332" s="11" t="s">
        <v>1929</v>
      </c>
      <c r="L332" s="11">
        <f t="shared" si="21"/>
        <v>0</v>
      </c>
      <c r="M332" s="11" t="s">
        <v>1929</v>
      </c>
      <c r="N332" s="11">
        <f t="shared" si="22"/>
        <v>0</v>
      </c>
      <c r="O332" s="11" t="s">
        <v>1929</v>
      </c>
      <c r="P332" s="11">
        <f t="shared" si="23"/>
        <v>0</v>
      </c>
      <c r="Q332" s="11" t="s">
        <v>1929</v>
      </c>
    </row>
    <row r="333" spans="1:17" ht="102" x14ac:dyDescent="0.25">
      <c r="A333" s="15" t="s">
        <v>1938</v>
      </c>
      <c r="B333" s="15" t="s">
        <v>2039</v>
      </c>
      <c r="C333" s="11" t="s">
        <v>1</v>
      </c>
      <c r="D333" s="8" t="s">
        <v>2560</v>
      </c>
      <c r="E333" s="9">
        <v>1</v>
      </c>
      <c r="F333" s="10">
        <v>11</v>
      </c>
      <c r="G333" s="9">
        <v>0</v>
      </c>
      <c r="H333" s="10">
        <v>0</v>
      </c>
      <c r="I333" s="10">
        <v>11</v>
      </c>
      <c r="J333" s="11">
        <f t="shared" si="20"/>
        <v>1</v>
      </c>
      <c r="K333" s="11" t="s">
        <v>1434</v>
      </c>
      <c r="L333" s="11">
        <f t="shared" si="21"/>
        <v>1</v>
      </c>
      <c r="M333" s="11" t="s">
        <v>1434</v>
      </c>
      <c r="N333" s="11">
        <f t="shared" si="22"/>
        <v>1</v>
      </c>
      <c r="O333" s="11" t="s">
        <v>1434</v>
      </c>
      <c r="P333" s="11">
        <f t="shared" si="23"/>
        <v>1</v>
      </c>
      <c r="Q333" s="11" t="s">
        <v>1434</v>
      </c>
    </row>
    <row r="334" spans="1:17" ht="76.5" x14ac:dyDescent="0.25">
      <c r="A334" s="15" t="s">
        <v>1938</v>
      </c>
      <c r="B334" s="15" t="s">
        <v>2039</v>
      </c>
      <c r="C334" s="11" t="s">
        <v>1</v>
      </c>
      <c r="D334" s="8" t="s">
        <v>2561</v>
      </c>
      <c r="E334" s="9">
        <v>1</v>
      </c>
      <c r="F334" s="10">
        <v>11</v>
      </c>
      <c r="G334" s="9">
        <v>0</v>
      </c>
      <c r="H334" s="10">
        <v>0</v>
      </c>
      <c r="I334" s="10">
        <v>11</v>
      </c>
      <c r="J334" s="11">
        <f t="shared" si="20"/>
        <v>1</v>
      </c>
      <c r="K334" s="11" t="s">
        <v>1434</v>
      </c>
      <c r="L334" s="11">
        <f t="shared" si="21"/>
        <v>1</v>
      </c>
      <c r="M334" s="11" t="s">
        <v>1434</v>
      </c>
      <c r="N334" s="11">
        <f t="shared" si="22"/>
        <v>1</v>
      </c>
      <c r="O334" s="11" t="s">
        <v>1434</v>
      </c>
      <c r="P334" s="11">
        <f t="shared" si="23"/>
        <v>1</v>
      </c>
      <c r="Q334" s="11" t="s">
        <v>1434</v>
      </c>
    </row>
    <row r="335" spans="1:17" ht="76.5" x14ac:dyDescent="0.25">
      <c r="A335" s="15" t="s">
        <v>1938</v>
      </c>
      <c r="B335" s="15" t="s">
        <v>2039</v>
      </c>
      <c r="C335" s="11" t="s">
        <v>1</v>
      </c>
      <c r="D335" s="8" t="s">
        <v>2562</v>
      </c>
      <c r="E335" s="9">
        <v>1</v>
      </c>
      <c r="F335" s="10">
        <v>11</v>
      </c>
      <c r="G335" s="9">
        <v>0</v>
      </c>
      <c r="H335" s="10">
        <v>0</v>
      </c>
      <c r="I335" s="10">
        <v>11</v>
      </c>
      <c r="J335" s="11">
        <f t="shared" si="20"/>
        <v>1</v>
      </c>
      <c r="K335" s="11" t="s">
        <v>1434</v>
      </c>
      <c r="L335" s="11">
        <f t="shared" si="21"/>
        <v>1</v>
      </c>
      <c r="M335" s="11" t="s">
        <v>1434</v>
      </c>
      <c r="N335" s="11">
        <f t="shared" si="22"/>
        <v>1</v>
      </c>
      <c r="O335" s="11" t="s">
        <v>1434</v>
      </c>
      <c r="P335" s="11">
        <f t="shared" si="23"/>
        <v>1</v>
      </c>
      <c r="Q335" s="11" t="s">
        <v>1434</v>
      </c>
    </row>
    <row r="336" spans="1:17" ht="63.75" x14ac:dyDescent="0.25">
      <c r="A336" s="15" t="s">
        <v>1938</v>
      </c>
      <c r="B336" s="15" t="s">
        <v>2039</v>
      </c>
      <c r="C336" s="11" t="s">
        <v>1</v>
      </c>
      <c r="D336" s="8" t="s">
        <v>2563</v>
      </c>
      <c r="E336" s="9">
        <v>1</v>
      </c>
      <c r="F336" s="10">
        <v>11</v>
      </c>
      <c r="G336" s="9">
        <v>0</v>
      </c>
      <c r="H336" s="10">
        <v>0</v>
      </c>
      <c r="I336" s="10">
        <v>11</v>
      </c>
      <c r="J336" s="11">
        <f t="shared" si="20"/>
        <v>1</v>
      </c>
      <c r="K336" s="11" t="s">
        <v>1434</v>
      </c>
      <c r="L336" s="11">
        <f t="shared" si="21"/>
        <v>1</v>
      </c>
      <c r="M336" s="11" t="s">
        <v>1434</v>
      </c>
      <c r="N336" s="11">
        <f t="shared" si="22"/>
        <v>1</v>
      </c>
      <c r="O336" s="11" t="s">
        <v>1434</v>
      </c>
      <c r="P336" s="11">
        <f t="shared" si="23"/>
        <v>1</v>
      </c>
      <c r="Q336" s="11" t="s">
        <v>1434</v>
      </c>
    </row>
    <row r="337" spans="1:17" ht="102" x14ac:dyDescent="0.25">
      <c r="A337" s="15" t="s">
        <v>1938</v>
      </c>
      <c r="B337" s="15" t="s">
        <v>2039</v>
      </c>
      <c r="C337" s="11" t="s">
        <v>1</v>
      </c>
      <c r="D337" s="8" t="s">
        <v>2564</v>
      </c>
      <c r="E337" s="9">
        <v>0.81820000000000004</v>
      </c>
      <c r="F337" s="10">
        <v>9</v>
      </c>
      <c r="G337" s="9">
        <v>0.18179999999999999</v>
      </c>
      <c r="H337" s="10">
        <v>2</v>
      </c>
      <c r="I337" s="10">
        <v>11</v>
      </c>
      <c r="J337" s="11">
        <f t="shared" si="20"/>
        <v>1</v>
      </c>
      <c r="K337" s="11" t="s">
        <v>1434</v>
      </c>
      <c r="L337" s="11">
        <f t="shared" si="21"/>
        <v>1</v>
      </c>
      <c r="M337" s="11" t="s">
        <v>1434</v>
      </c>
      <c r="N337" s="11">
        <f t="shared" si="22"/>
        <v>0</v>
      </c>
      <c r="O337" s="11" t="s">
        <v>1929</v>
      </c>
      <c r="P337" s="11">
        <f t="shared" si="23"/>
        <v>0</v>
      </c>
      <c r="Q337" s="11" t="s">
        <v>1929</v>
      </c>
    </row>
    <row r="338" spans="1:17" ht="76.5" x14ac:dyDescent="0.25">
      <c r="A338" s="15" t="s">
        <v>1938</v>
      </c>
      <c r="B338" s="15" t="s">
        <v>2039</v>
      </c>
      <c r="C338" s="11" t="s">
        <v>1</v>
      </c>
      <c r="D338" s="8" t="s">
        <v>2565</v>
      </c>
      <c r="E338" s="9">
        <v>1</v>
      </c>
      <c r="F338" s="10">
        <v>11</v>
      </c>
      <c r="G338" s="9">
        <v>0</v>
      </c>
      <c r="H338" s="10">
        <v>0</v>
      </c>
      <c r="I338" s="10">
        <v>11</v>
      </c>
      <c r="J338" s="11">
        <f t="shared" si="20"/>
        <v>1</v>
      </c>
      <c r="K338" s="11" t="s">
        <v>1434</v>
      </c>
      <c r="L338" s="11">
        <f t="shared" si="21"/>
        <v>1</v>
      </c>
      <c r="M338" s="11" t="s">
        <v>1434</v>
      </c>
      <c r="N338" s="11">
        <f t="shared" si="22"/>
        <v>1</v>
      </c>
      <c r="O338" s="11" t="s">
        <v>1434</v>
      </c>
      <c r="P338" s="11">
        <f t="shared" si="23"/>
        <v>1</v>
      </c>
      <c r="Q338" s="11" t="s">
        <v>1434</v>
      </c>
    </row>
    <row r="339" spans="1:17" ht="114.75" x14ac:dyDescent="0.25">
      <c r="A339" s="15" t="s">
        <v>1938</v>
      </c>
      <c r="B339" s="15" t="s">
        <v>2039</v>
      </c>
      <c r="C339" s="11" t="s">
        <v>1</v>
      </c>
      <c r="D339" s="8" t="s">
        <v>2566</v>
      </c>
      <c r="E339" s="9">
        <v>1</v>
      </c>
      <c r="F339" s="10">
        <v>11</v>
      </c>
      <c r="G339" s="9">
        <v>0</v>
      </c>
      <c r="H339" s="10">
        <v>0</v>
      </c>
      <c r="I339" s="10">
        <v>11</v>
      </c>
      <c r="J339" s="11">
        <f t="shared" si="20"/>
        <v>1</v>
      </c>
      <c r="K339" s="11" t="s">
        <v>1434</v>
      </c>
      <c r="L339" s="11">
        <f t="shared" si="21"/>
        <v>1</v>
      </c>
      <c r="M339" s="11" t="s">
        <v>1434</v>
      </c>
      <c r="N339" s="11">
        <f t="shared" si="22"/>
        <v>1</v>
      </c>
      <c r="O339" s="11" t="s">
        <v>1434</v>
      </c>
      <c r="P339" s="11">
        <f t="shared" si="23"/>
        <v>1</v>
      </c>
      <c r="Q339" s="11" t="s">
        <v>1434</v>
      </c>
    </row>
    <row r="340" spans="1:17" ht="51.75" x14ac:dyDescent="0.25">
      <c r="A340" s="15" t="s">
        <v>1938</v>
      </c>
      <c r="B340" s="15" t="s">
        <v>2039</v>
      </c>
      <c r="C340" s="11" t="s">
        <v>1</v>
      </c>
      <c r="D340" s="8" t="s">
        <v>2567</v>
      </c>
      <c r="E340" s="9">
        <v>1</v>
      </c>
      <c r="F340" s="10">
        <v>11</v>
      </c>
      <c r="G340" s="9">
        <v>0</v>
      </c>
      <c r="H340" s="10">
        <v>0</v>
      </c>
      <c r="I340" s="10">
        <v>11</v>
      </c>
      <c r="J340" s="11">
        <f t="shared" si="20"/>
        <v>1</v>
      </c>
      <c r="K340" s="11" t="s">
        <v>1434</v>
      </c>
      <c r="L340" s="11">
        <f t="shared" si="21"/>
        <v>1</v>
      </c>
      <c r="M340" s="11" t="s">
        <v>1434</v>
      </c>
      <c r="N340" s="11">
        <f t="shared" si="22"/>
        <v>1</v>
      </c>
      <c r="O340" s="11" t="s">
        <v>1434</v>
      </c>
      <c r="P340" s="11">
        <f t="shared" si="23"/>
        <v>1</v>
      </c>
      <c r="Q340" s="11" t="s">
        <v>1434</v>
      </c>
    </row>
    <row r="341" spans="1:17" ht="76.5" x14ac:dyDescent="0.25">
      <c r="A341" s="15" t="s">
        <v>1938</v>
      </c>
      <c r="B341" s="15" t="s">
        <v>2039</v>
      </c>
      <c r="C341" s="11" t="s">
        <v>1</v>
      </c>
      <c r="D341" s="8" t="s">
        <v>2568</v>
      </c>
      <c r="E341" s="9">
        <v>0.54549999999999998</v>
      </c>
      <c r="F341" s="10">
        <v>6</v>
      </c>
      <c r="G341" s="9">
        <v>0.45450000000000002</v>
      </c>
      <c r="H341" s="10">
        <v>5</v>
      </c>
      <c r="I341" s="10">
        <v>11</v>
      </c>
      <c r="J341" s="11">
        <f t="shared" si="20"/>
        <v>0</v>
      </c>
      <c r="K341" s="11" t="s">
        <v>1929</v>
      </c>
      <c r="L341" s="11">
        <f t="shared" si="21"/>
        <v>0</v>
      </c>
      <c r="M341" s="11" t="s">
        <v>1929</v>
      </c>
      <c r="N341" s="11">
        <f t="shared" si="22"/>
        <v>0</v>
      </c>
      <c r="O341" s="11" t="s">
        <v>1929</v>
      </c>
      <c r="P341" s="11">
        <f t="shared" si="23"/>
        <v>0</v>
      </c>
      <c r="Q341" s="11" t="s">
        <v>1929</v>
      </c>
    </row>
    <row r="342" spans="1:17" ht="51.75" x14ac:dyDescent="0.25">
      <c r="A342" s="15" t="s">
        <v>1938</v>
      </c>
      <c r="B342" s="15" t="s">
        <v>2042</v>
      </c>
      <c r="C342" s="11" t="s">
        <v>1</v>
      </c>
      <c r="D342" s="8" t="s">
        <v>2569</v>
      </c>
      <c r="E342" s="9">
        <v>1</v>
      </c>
      <c r="F342" s="10">
        <v>11</v>
      </c>
      <c r="G342" s="9">
        <v>0</v>
      </c>
      <c r="H342" s="10">
        <v>0</v>
      </c>
      <c r="I342" s="10">
        <v>11</v>
      </c>
      <c r="J342" s="11">
        <f t="shared" si="20"/>
        <v>1</v>
      </c>
      <c r="K342" s="11" t="s">
        <v>1434</v>
      </c>
      <c r="L342" s="11">
        <f t="shared" si="21"/>
        <v>1</v>
      </c>
      <c r="M342" s="11" t="s">
        <v>1434</v>
      </c>
      <c r="N342" s="11">
        <f t="shared" si="22"/>
        <v>1</v>
      </c>
      <c r="O342" s="11" t="s">
        <v>1434</v>
      </c>
      <c r="P342" s="11">
        <f t="shared" si="23"/>
        <v>1</v>
      </c>
      <c r="Q342" s="11" t="s">
        <v>1434</v>
      </c>
    </row>
    <row r="343" spans="1:17" ht="76.5" x14ac:dyDescent="0.25">
      <c r="A343" s="15" t="s">
        <v>1938</v>
      </c>
      <c r="B343" s="15" t="s">
        <v>2042</v>
      </c>
      <c r="C343" s="11" t="s">
        <v>1</v>
      </c>
      <c r="D343" s="8" t="s">
        <v>2570</v>
      </c>
      <c r="E343" s="9">
        <v>1</v>
      </c>
      <c r="F343" s="10">
        <v>11</v>
      </c>
      <c r="G343" s="9">
        <v>0</v>
      </c>
      <c r="H343" s="10">
        <v>0</v>
      </c>
      <c r="I343" s="10">
        <v>11</v>
      </c>
      <c r="J343" s="11">
        <f t="shared" si="20"/>
        <v>1</v>
      </c>
      <c r="K343" s="11" t="s">
        <v>1434</v>
      </c>
      <c r="L343" s="11">
        <f t="shared" si="21"/>
        <v>1</v>
      </c>
      <c r="M343" s="11" t="s">
        <v>1434</v>
      </c>
      <c r="N343" s="11">
        <f t="shared" si="22"/>
        <v>1</v>
      </c>
      <c r="O343" s="11" t="s">
        <v>1434</v>
      </c>
      <c r="P343" s="11">
        <f t="shared" si="23"/>
        <v>1</v>
      </c>
      <c r="Q343" s="11" t="s">
        <v>1434</v>
      </c>
    </row>
    <row r="344" spans="1:17" ht="76.5" x14ac:dyDescent="0.25">
      <c r="A344" s="15" t="s">
        <v>1938</v>
      </c>
      <c r="B344" s="15" t="s">
        <v>2042</v>
      </c>
      <c r="C344" s="11" t="s">
        <v>1</v>
      </c>
      <c r="D344" s="8" t="s">
        <v>2571</v>
      </c>
      <c r="E344" s="9">
        <v>1</v>
      </c>
      <c r="F344" s="10">
        <v>11</v>
      </c>
      <c r="G344" s="9">
        <v>0</v>
      </c>
      <c r="H344" s="10">
        <v>0</v>
      </c>
      <c r="I344" s="10">
        <v>11</v>
      </c>
      <c r="J344" s="11">
        <f t="shared" si="20"/>
        <v>1</v>
      </c>
      <c r="K344" s="11" t="s">
        <v>1434</v>
      </c>
      <c r="L344" s="11">
        <f t="shared" si="21"/>
        <v>1</v>
      </c>
      <c r="M344" s="11" t="s">
        <v>1434</v>
      </c>
      <c r="N344" s="11">
        <f t="shared" si="22"/>
        <v>1</v>
      </c>
      <c r="O344" s="11" t="s">
        <v>1434</v>
      </c>
      <c r="P344" s="11">
        <f t="shared" si="23"/>
        <v>1</v>
      </c>
      <c r="Q344" s="11" t="s">
        <v>1434</v>
      </c>
    </row>
    <row r="345" spans="1:17" ht="51.75" x14ac:dyDescent="0.25">
      <c r="A345" s="15" t="s">
        <v>1938</v>
      </c>
      <c r="B345" s="15" t="s">
        <v>2042</v>
      </c>
      <c r="C345" s="11" t="s">
        <v>1</v>
      </c>
      <c r="D345" s="8" t="s">
        <v>2572</v>
      </c>
      <c r="E345" s="9">
        <v>0.54549999999999998</v>
      </c>
      <c r="F345" s="10">
        <v>6</v>
      </c>
      <c r="G345" s="9">
        <v>0.45450000000000002</v>
      </c>
      <c r="H345" s="10">
        <v>5</v>
      </c>
      <c r="I345" s="10">
        <v>11</v>
      </c>
      <c r="J345" s="11">
        <f t="shared" si="20"/>
        <v>0</v>
      </c>
      <c r="K345" s="11" t="s">
        <v>1929</v>
      </c>
      <c r="L345" s="11">
        <f t="shared" si="21"/>
        <v>0</v>
      </c>
      <c r="M345" s="11" t="s">
        <v>1929</v>
      </c>
      <c r="N345" s="11">
        <f t="shared" si="22"/>
        <v>0</v>
      </c>
      <c r="O345" s="11" t="s">
        <v>1929</v>
      </c>
      <c r="P345" s="11">
        <f t="shared" si="23"/>
        <v>0</v>
      </c>
      <c r="Q345" s="11" t="s">
        <v>1929</v>
      </c>
    </row>
    <row r="346" spans="1:17" ht="51.75" x14ac:dyDescent="0.25">
      <c r="A346" s="15" t="s">
        <v>1938</v>
      </c>
      <c r="B346" s="15" t="s">
        <v>2042</v>
      </c>
      <c r="C346" s="11" t="s">
        <v>1</v>
      </c>
      <c r="D346" s="8" t="s">
        <v>2573</v>
      </c>
      <c r="E346" s="9">
        <v>1</v>
      </c>
      <c r="F346" s="10">
        <v>10</v>
      </c>
      <c r="G346" s="9">
        <v>0</v>
      </c>
      <c r="H346" s="10">
        <v>0</v>
      </c>
      <c r="I346" s="10">
        <v>10</v>
      </c>
      <c r="J346" s="11">
        <f t="shared" si="20"/>
        <v>1</v>
      </c>
      <c r="K346" s="11" t="s">
        <v>1434</v>
      </c>
      <c r="L346" s="11">
        <f t="shared" si="21"/>
        <v>1</v>
      </c>
      <c r="M346" s="11" t="s">
        <v>1434</v>
      </c>
      <c r="N346" s="11">
        <f t="shared" si="22"/>
        <v>1</v>
      </c>
      <c r="O346" s="11" t="s">
        <v>1434</v>
      </c>
      <c r="P346" s="11">
        <f t="shared" si="23"/>
        <v>1</v>
      </c>
      <c r="Q346" s="11" t="s">
        <v>1434</v>
      </c>
    </row>
    <row r="347" spans="1:17" ht="102.75" x14ac:dyDescent="0.25">
      <c r="A347" s="15" t="s">
        <v>1938</v>
      </c>
      <c r="B347" s="15" t="s">
        <v>2230</v>
      </c>
      <c r="C347" s="11" t="s">
        <v>1</v>
      </c>
      <c r="D347" s="8" t="s">
        <v>2574</v>
      </c>
      <c r="E347" s="9">
        <v>1</v>
      </c>
      <c r="F347" s="10">
        <v>11</v>
      </c>
      <c r="G347" s="9">
        <v>0</v>
      </c>
      <c r="H347" s="10">
        <v>0</v>
      </c>
      <c r="I347" s="10">
        <v>11</v>
      </c>
      <c r="J347" s="11">
        <f t="shared" si="20"/>
        <v>1</v>
      </c>
      <c r="K347" s="11" t="s">
        <v>1434</v>
      </c>
      <c r="L347" s="11">
        <f t="shared" si="21"/>
        <v>1</v>
      </c>
      <c r="M347" s="11" t="s">
        <v>1434</v>
      </c>
      <c r="N347" s="11">
        <f t="shared" si="22"/>
        <v>1</v>
      </c>
      <c r="O347" s="11" t="s">
        <v>1434</v>
      </c>
      <c r="P347" s="11">
        <f t="shared" si="23"/>
        <v>1</v>
      </c>
      <c r="Q347" s="11" t="s">
        <v>1434</v>
      </c>
    </row>
    <row r="348" spans="1:17" ht="114.75" x14ac:dyDescent="0.25">
      <c r="A348" s="15" t="s">
        <v>1938</v>
      </c>
      <c r="B348" s="15" t="s">
        <v>2230</v>
      </c>
      <c r="C348" s="11" t="s">
        <v>1</v>
      </c>
      <c r="D348" s="8" t="s">
        <v>2575</v>
      </c>
      <c r="E348" s="9">
        <v>0.81820000000000004</v>
      </c>
      <c r="F348" s="10">
        <v>9</v>
      </c>
      <c r="G348" s="9">
        <v>0.18179999999999999</v>
      </c>
      <c r="H348" s="10">
        <v>2</v>
      </c>
      <c r="I348" s="10">
        <v>11</v>
      </c>
      <c r="J348" s="11">
        <f t="shared" si="20"/>
        <v>1</v>
      </c>
      <c r="K348" s="11" t="s">
        <v>1434</v>
      </c>
      <c r="L348" s="11">
        <f t="shared" si="21"/>
        <v>1</v>
      </c>
      <c r="M348" s="11" t="s">
        <v>1434</v>
      </c>
      <c r="N348" s="11">
        <f t="shared" si="22"/>
        <v>0</v>
      </c>
      <c r="O348" s="11" t="s">
        <v>1929</v>
      </c>
      <c r="P348" s="11">
        <f t="shared" si="23"/>
        <v>0</v>
      </c>
      <c r="Q348" s="11" t="s">
        <v>1929</v>
      </c>
    </row>
    <row r="349" spans="1:17" ht="140.25" x14ac:dyDescent="0.25">
      <c r="A349" s="15" t="s">
        <v>1938</v>
      </c>
      <c r="B349" s="15" t="s">
        <v>2230</v>
      </c>
      <c r="C349" s="11" t="s">
        <v>1</v>
      </c>
      <c r="D349" s="8" t="s">
        <v>2576</v>
      </c>
      <c r="E349" s="9">
        <v>0.81820000000000004</v>
      </c>
      <c r="F349" s="10">
        <v>9</v>
      </c>
      <c r="G349" s="9">
        <v>0.18179999999999999</v>
      </c>
      <c r="H349" s="10">
        <v>2</v>
      </c>
      <c r="I349" s="10">
        <v>11</v>
      </c>
      <c r="J349" s="11">
        <f t="shared" si="20"/>
        <v>1</v>
      </c>
      <c r="K349" s="11" t="s">
        <v>1434</v>
      </c>
      <c r="L349" s="11">
        <f t="shared" si="21"/>
        <v>1</v>
      </c>
      <c r="M349" s="11" t="s">
        <v>1434</v>
      </c>
      <c r="N349" s="11">
        <f t="shared" si="22"/>
        <v>0</v>
      </c>
      <c r="O349" s="11" t="s">
        <v>1929</v>
      </c>
      <c r="P349" s="11">
        <f t="shared" si="23"/>
        <v>0</v>
      </c>
      <c r="Q349" s="11" t="s">
        <v>1929</v>
      </c>
    </row>
    <row r="350" spans="1:17" ht="64.5" x14ac:dyDescent="0.25">
      <c r="A350" s="15" t="s">
        <v>1938</v>
      </c>
      <c r="B350" s="15" t="s">
        <v>2044</v>
      </c>
      <c r="C350" s="11" t="s">
        <v>1</v>
      </c>
      <c r="D350" s="8" t="s">
        <v>2577</v>
      </c>
      <c r="E350" s="9">
        <v>0.81820000000000004</v>
      </c>
      <c r="F350" s="10">
        <v>9</v>
      </c>
      <c r="G350" s="9">
        <v>0.18179999999999999</v>
      </c>
      <c r="H350" s="10">
        <v>2</v>
      </c>
      <c r="I350" s="10">
        <v>11</v>
      </c>
      <c r="J350" s="11">
        <f t="shared" si="20"/>
        <v>1</v>
      </c>
      <c r="K350" s="11" t="s">
        <v>1434</v>
      </c>
      <c r="L350" s="11">
        <f t="shared" si="21"/>
        <v>1</v>
      </c>
      <c r="M350" s="11" t="s">
        <v>1434</v>
      </c>
      <c r="N350" s="11">
        <f t="shared" si="22"/>
        <v>0</v>
      </c>
      <c r="O350" s="11" t="s">
        <v>1929</v>
      </c>
      <c r="P350" s="11">
        <f t="shared" si="23"/>
        <v>0</v>
      </c>
      <c r="Q350" s="11" t="s">
        <v>1929</v>
      </c>
    </row>
    <row r="351" spans="1:17" ht="89.25" x14ac:dyDescent="0.25">
      <c r="A351" s="15" t="s">
        <v>1938</v>
      </c>
      <c r="B351" s="15" t="s">
        <v>2044</v>
      </c>
      <c r="C351" s="11" t="s">
        <v>1</v>
      </c>
      <c r="D351" s="8" t="s">
        <v>2578</v>
      </c>
      <c r="E351" s="9">
        <v>0.81820000000000004</v>
      </c>
      <c r="F351" s="10">
        <v>9</v>
      </c>
      <c r="G351" s="9">
        <v>0.18179999999999999</v>
      </c>
      <c r="H351" s="10">
        <v>2</v>
      </c>
      <c r="I351" s="10">
        <v>11</v>
      </c>
      <c r="J351" s="11">
        <f t="shared" si="20"/>
        <v>1</v>
      </c>
      <c r="K351" s="11" t="s">
        <v>1434</v>
      </c>
      <c r="L351" s="11">
        <f t="shared" si="21"/>
        <v>1</v>
      </c>
      <c r="M351" s="11" t="s">
        <v>1434</v>
      </c>
      <c r="N351" s="11">
        <f t="shared" si="22"/>
        <v>0</v>
      </c>
      <c r="O351" s="11" t="s">
        <v>1929</v>
      </c>
      <c r="P351" s="11">
        <f t="shared" si="23"/>
        <v>0</v>
      </c>
      <c r="Q351" s="11" t="s">
        <v>1929</v>
      </c>
    </row>
    <row r="352" spans="1:17" ht="76.5" x14ac:dyDescent="0.25">
      <c r="A352" s="15" t="s">
        <v>1938</v>
      </c>
      <c r="B352" s="15" t="s">
        <v>2044</v>
      </c>
      <c r="C352" s="11" t="s">
        <v>1</v>
      </c>
      <c r="D352" s="8" t="s">
        <v>2579</v>
      </c>
      <c r="E352" s="9">
        <v>0.90910000000000002</v>
      </c>
      <c r="F352" s="10">
        <v>10</v>
      </c>
      <c r="G352" s="9">
        <v>9.0899999999999995E-2</v>
      </c>
      <c r="H352" s="10">
        <v>1</v>
      </c>
      <c r="I352" s="10">
        <v>11</v>
      </c>
      <c r="J352" s="11">
        <f t="shared" si="20"/>
        <v>1</v>
      </c>
      <c r="K352" s="11" t="s">
        <v>1434</v>
      </c>
      <c r="L352" s="11">
        <f t="shared" si="21"/>
        <v>1</v>
      </c>
      <c r="M352" s="11" t="s">
        <v>1434</v>
      </c>
      <c r="N352" s="11">
        <f t="shared" si="22"/>
        <v>1</v>
      </c>
      <c r="O352" s="11" t="s">
        <v>1434</v>
      </c>
      <c r="P352" s="11">
        <f t="shared" si="23"/>
        <v>0</v>
      </c>
      <c r="Q352" s="11" t="s">
        <v>1929</v>
      </c>
    </row>
    <row r="353" spans="1:17" ht="64.5" x14ac:dyDescent="0.25">
      <c r="A353" s="15" t="s">
        <v>1938</v>
      </c>
      <c r="B353" s="15" t="s">
        <v>2044</v>
      </c>
      <c r="C353" s="11" t="s">
        <v>1</v>
      </c>
      <c r="D353" s="8" t="s">
        <v>2580</v>
      </c>
      <c r="E353" s="9">
        <v>0.72729999999999995</v>
      </c>
      <c r="F353" s="10">
        <v>8</v>
      </c>
      <c r="G353" s="9">
        <v>0.2727</v>
      </c>
      <c r="H353" s="10">
        <v>3</v>
      </c>
      <c r="I353" s="10">
        <v>11</v>
      </c>
      <c r="J353" s="11">
        <f t="shared" si="20"/>
        <v>1</v>
      </c>
      <c r="K353" s="11" t="s">
        <v>1434</v>
      </c>
      <c r="L353" s="11">
        <f t="shared" si="21"/>
        <v>0</v>
      </c>
      <c r="M353" s="11" t="s">
        <v>1929</v>
      </c>
      <c r="N353" s="11">
        <f t="shared" si="22"/>
        <v>0</v>
      </c>
      <c r="O353" s="11" t="s">
        <v>1929</v>
      </c>
      <c r="P353" s="11">
        <f t="shared" si="23"/>
        <v>0</v>
      </c>
      <c r="Q353" s="11" t="s">
        <v>1929</v>
      </c>
    </row>
    <row r="354" spans="1:17" ht="64.5" x14ac:dyDescent="0.25">
      <c r="A354" s="15" t="s">
        <v>1938</v>
      </c>
      <c r="B354" s="15" t="s">
        <v>2044</v>
      </c>
      <c r="C354" s="11" t="s">
        <v>1</v>
      </c>
      <c r="D354" s="8" t="s">
        <v>2581</v>
      </c>
      <c r="E354" s="9">
        <v>0.90910000000000002</v>
      </c>
      <c r="F354" s="10">
        <v>10</v>
      </c>
      <c r="G354" s="9">
        <v>9.0899999999999995E-2</v>
      </c>
      <c r="H354" s="10">
        <v>1</v>
      </c>
      <c r="I354" s="10">
        <v>11</v>
      </c>
      <c r="J354" s="11">
        <f t="shared" si="20"/>
        <v>1</v>
      </c>
      <c r="K354" s="11" t="s">
        <v>1434</v>
      </c>
      <c r="L354" s="11">
        <f t="shared" si="21"/>
        <v>1</v>
      </c>
      <c r="M354" s="11" t="s">
        <v>1434</v>
      </c>
      <c r="N354" s="11">
        <f t="shared" si="22"/>
        <v>1</v>
      </c>
      <c r="O354" s="11" t="s">
        <v>1434</v>
      </c>
      <c r="P354" s="11">
        <f t="shared" si="23"/>
        <v>0</v>
      </c>
      <c r="Q354" s="11" t="s">
        <v>1929</v>
      </c>
    </row>
    <row r="355" spans="1:17" ht="114.75" x14ac:dyDescent="0.25">
      <c r="A355" s="15" t="s">
        <v>1938</v>
      </c>
      <c r="B355" s="15" t="s">
        <v>2044</v>
      </c>
      <c r="C355" s="11" t="s">
        <v>1</v>
      </c>
      <c r="D355" s="8" t="s">
        <v>2582</v>
      </c>
      <c r="E355" s="9">
        <v>0.81820000000000004</v>
      </c>
      <c r="F355" s="10">
        <v>9</v>
      </c>
      <c r="G355" s="9">
        <v>0.18179999999999999</v>
      </c>
      <c r="H355" s="10">
        <v>2</v>
      </c>
      <c r="I355" s="10">
        <v>11</v>
      </c>
      <c r="J355" s="11">
        <f t="shared" si="20"/>
        <v>1</v>
      </c>
      <c r="K355" s="11" t="s">
        <v>1434</v>
      </c>
      <c r="L355" s="11">
        <f t="shared" si="21"/>
        <v>1</v>
      </c>
      <c r="M355" s="11" t="s">
        <v>1434</v>
      </c>
      <c r="N355" s="11">
        <f t="shared" si="22"/>
        <v>0</v>
      </c>
      <c r="O355" s="11" t="s">
        <v>1929</v>
      </c>
      <c r="P355" s="11">
        <f t="shared" si="23"/>
        <v>0</v>
      </c>
      <c r="Q355" s="11" t="s">
        <v>1929</v>
      </c>
    </row>
    <row r="356" spans="1:17" ht="64.5" x14ac:dyDescent="0.25">
      <c r="A356" s="15" t="s">
        <v>1938</v>
      </c>
      <c r="B356" s="15" t="s">
        <v>2044</v>
      </c>
      <c r="C356" s="11" t="s">
        <v>1</v>
      </c>
      <c r="D356" s="8" t="s">
        <v>2583</v>
      </c>
      <c r="E356" s="9">
        <v>1</v>
      </c>
      <c r="F356" s="10">
        <v>11</v>
      </c>
      <c r="G356" s="9">
        <v>0</v>
      </c>
      <c r="H356" s="10">
        <v>0</v>
      </c>
      <c r="I356" s="10">
        <v>11</v>
      </c>
      <c r="J356" s="11">
        <f t="shared" si="20"/>
        <v>1</v>
      </c>
      <c r="K356" s="11" t="s">
        <v>1434</v>
      </c>
      <c r="L356" s="11">
        <f t="shared" si="21"/>
        <v>1</v>
      </c>
      <c r="M356" s="11" t="s">
        <v>1434</v>
      </c>
      <c r="N356" s="11">
        <f t="shared" si="22"/>
        <v>1</v>
      </c>
      <c r="O356" s="11" t="s">
        <v>1434</v>
      </c>
      <c r="P356" s="11">
        <f t="shared" si="23"/>
        <v>1</v>
      </c>
      <c r="Q356" s="11" t="s">
        <v>1434</v>
      </c>
    </row>
    <row r="357" spans="1:17" ht="76.5" x14ac:dyDescent="0.25">
      <c r="A357" s="15" t="s">
        <v>1938</v>
      </c>
      <c r="B357" s="15" t="s">
        <v>2044</v>
      </c>
      <c r="C357" s="11" t="s">
        <v>1</v>
      </c>
      <c r="D357" s="8" t="s">
        <v>2584</v>
      </c>
      <c r="E357" s="9">
        <v>0.72729999999999995</v>
      </c>
      <c r="F357" s="10">
        <v>8</v>
      </c>
      <c r="G357" s="9">
        <v>0.2727</v>
      </c>
      <c r="H357" s="10">
        <v>3</v>
      </c>
      <c r="I357" s="10">
        <v>11</v>
      </c>
      <c r="J357" s="11">
        <f t="shared" si="20"/>
        <v>1</v>
      </c>
      <c r="K357" s="11" t="s">
        <v>1434</v>
      </c>
      <c r="L357" s="11">
        <f t="shared" si="21"/>
        <v>0</v>
      </c>
      <c r="M357" s="11" t="s">
        <v>1929</v>
      </c>
      <c r="N357" s="11">
        <f t="shared" si="22"/>
        <v>0</v>
      </c>
      <c r="O357" s="11" t="s">
        <v>1929</v>
      </c>
      <c r="P357" s="11">
        <f t="shared" si="23"/>
        <v>0</v>
      </c>
      <c r="Q357" s="11" t="s">
        <v>1929</v>
      </c>
    </row>
    <row r="358" spans="1:17" ht="64.5" x14ac:dyDescent="0.25">
      <c r="A358" s="15" t="s">
        <v>1938</v>
      </c>
      <c r="B358" s="15" t="s">
        <v>2044</v>
      </c>
      <c r="C358" s="11" t="s">
        <v>1</v>
      </c>
      <c r="D358" s="8" t="s">
        <v>2585</v>
      </c>
      <c r="E358" s="9">
        <v>0.90910000000000002</v>
      </c>
      <c r="F358" s="10">
        <v>10</v>
      </c>
      <c r="G358" s="9">
        <v>9.0899999999999995E-2</v>
      </c>
      <c r="H358" s="10">
        <v>1</v>
      </c>
      <c r="I358" s="10">
        <v>11</v>
      </c>
      <c r="J358" s="11">
        <f t="shared" si="20"/>
        <v>1</v>
      </c>
      <c r="K358" s="11" t="s">
        <v>1434</v>
      </c>
      <c r="L358" s="11">
        <f t="shared" si="21"/>
        <v>1</v>
      </c>
      <c r="M358" s="11" t="s">
        <v>1434</v>
      </c>
      <c r="N358" s="11">
        <f t="shared" si="22"/>
        <v>1</v>
      </c>
      <c r="O358" s="11" t="s">
        <v>1434</v>
      </c>
      <c r="P358" s="11">
        <f t="shared" si="23"/>
        <v>0</v>
      </c>
      <c r="Q358" s="11" t="s">
        <v>1929</v>
      </c>
    </row>
    <row r="359" spans="1:17" ht="153" x14ac:dyDescent="0.25">
      <c r="A359" s="15" t="s">
        <v>1938</v>
      </c>
      <c r="B359" s="15" t="s">
        <v>2044</v>
      </c>
      <c r="C359" s="11" t="s">
        <v>1</v>
      </c>
      <c r="D359" s="8" t="s">
        <v>2586</v>
      </c>
      <c r="E359" s="9">
        <v>1</v>
      </c>
      <c r="F359" s="10">
        <v>11</v>
      </c>
      <c r="G359" s="9">
        <v>0</v>
      </c>
      <c r="H359" s="10">
        <v>0</v>
      </c>
      <c r="I359" s="10">
        <v>11</v>
      </c>
      <c r="J359" s="11">
        <f t="shared" si="20"/>
        <v>1</v>
      </c>
      <c r="K359" s="11" t="s">
        <v>1434</v>
      </c>
      <c r="L359" s="11">
        <f t="shared" si="21"/>
        <v>1</v>
      </c>
      <c r="M359" s="11" t="s">
        <v>1434</v>
      </c>
      <c r="N359" s="11">
        <f t="shared" si="22"/>
        <v>1</v>
      </c>
      <c r="O359" s="11" t="s">
        <v>1434</v>
      </c>
      <c r="P359" s="11">
        <f t="shared" si="23"/>
        <v>1</v>
      </c>
      <c r="Q359" s="11" t="s">
        <v>1434</v>
      </c>
    </row>
    <row r="360" spans="1:17" ht="64.5" x14ac:dyDescent="0.25">
      <c r="A360" s="15" t="s">
        <v>1938</v>
      </c>
      <c r="B360" s="15" t="s">
        <v>2044</v>
      </c>
      <c r="C360" s="11" t="s">
        <v>1</v>
      </c>
      <c r="D360" s="8" t="s">
        <v>2587</v>
      </c>
      <c r="E360" s="9">
        <v>0.72729999999999995</v>
      </c>
      <c r="F360" s="10">
        <v>8</v>
      </c>
      <c r="G360" s="9">
        <v>0.2727</v>
      </c>
      <c r="H360" s="10">
        <v>3</v>
      </c>
      <c r="I360" s="10">
        <v>11</v>
      </c>
      <c r="J360" s="11">
        <f t="shared" si="20"/>
        <v>1</v>
      </c>
      <c r="K360" s="11" t="s">
        <v>1434</v>
      </c>
      <c r="L360" s="11">
        <f t="shared" si="21"/>
        <v>0</v>
      </c>
      <c r="M360" s="11" t="s">
        <v>1929</v>
      </c>
      <c r="N360" s="11">
        <f t="shared" si="22"/>
        <v>0</v>
      </c>
      <c r="O360" s="11" t="s">
        <v>1929</v>
      </c>
      <c r="P360" s="11">
        <f t="shared" si="23"/>
        <v>0</v>
      </c>
      <c r="Q360" s="11" t="s">
        <v>1929</v>
      </c>
    </row>
    <row r="361" spans="1:17" ht="64.5" x14ac:dyDescent="0.25">
      <c r="A361" s="15" t="s">
        <v>1938</v>
      </c>
      <c r="B361" s="15" t="s">
        <v>2044</v>
      </c>
      <c r="C361" s="11" t="s">
        <v>1</v>
      </c>
      <c r="D361" s="8" t="s">
        <v>2588</v>
      </c>
      <c r="E361" s="9">
        <v>0.2727</v>
      </c>
      <c r="F361" s="10">
        <v>3</v>
      </c>
      <c r="G361" s="9">
        <v>0.72729999999999995</v>
      </c>
      <c r="H361" s="10">
        <v>8</v>
      </c>
      <c r="I361" s="10">
        <v>11</v>
      </c>
      <c r="J361" s="11">
        <f t="shared" si="20"/>
        <v>0</v>
      </c>
      <c r="K361" s="11" t="s">
        <v>1929</v>
      </c>
      <c r="L361" s="11">
        <f t="shared" si="21"/>
        <v>0</v>
      </c>
      <c r="M361" s="11" t="s">
        <v>1929</v>
      </c>
      <c r="N361" s="11">
        <f t="shared" si="22"/>
        <v>0</v>
      </c>
      <c r="O361" s="11" t="s">
        <v>1929</v>
      </c>
      <c r="P361" s="11">
        <f t="shared" si="23"/>
        <v>0</v>
      </c>
      <c r="Q361" s="11" t="s">
        <v>1929</v>
      </c>
    </row>
    <row r="362" spans="1:17" ht="102.75" x14ac:dyDescent="0.25">
      <c r="A362" s="15" t="s">
        <v>1938</v>
      </c>
      <c r="B362" s="15" t="s">
        <v>2048</v>
      </c>
      <c r="C362" s="11" t="s">
        <v>1</v>
      </c>
      <c r="D362" s="8" t="s">
        <v>2589</v>
      </c>
      <c r="E362" s="9">
        <v>0.90910000000000002</v>
      </c>
      <c r="F362" s="10">
        <v>10</v>
      </c>
      <c r="G362" s="9">
        <v>9.0899999999999995E-2</v>
      </c>
      <c r="H362" s="10">
        <v>1</v>
      </c>
      <c r="I362" s="10">
        <v>11</v>
      </c>
      <c r="J362" s="11">
        <f t="shared" si="20"/>
        <v>1</v>
      </c>
      <c r="K362" s="11" t="s">
        <v>1434</v>
      </c>
      <c r="L362" s="11">
        <f t="shared" si="21"/>
        <v>1</v>
      </c>
      <c r="M362" s="11" t="s">
        <v>1434</v>
      </c>
      <c r="N362" s="11">
        <f t="shared" si="22"/>
        <v>1</v>
      </c>
      <c r="O362" s="11" t="s">
        <v>1434</v>
      </c>
      <c r="P362" s="11">
        <f t="shared" si="23"/>
        <v>0</v>
      </c>
      <c r="Q362" s="11" t="s">
        <v>1929</v>
      </c>
    </row>
    <row r="363" spans="1:17" ht="102.75" x14ac:dyDescent="0.25">
      <c r="A363" s="15" t="s">
        <v>1938</v>
      </c>
      <c r="B363" s="15" t="s">
        <v>2048</v>
      </c>
      <c r="C363" s="11" t="s">
        <v>1</v>
      </c>
      <c r="D363" s="8" t="s">
        <v>2590</v>
      </c>
      <c r="E363" s="9">
        <v>1</v>
      </c>
      <c r="F363" s="10">
        <v>11</v>
      </c>
      <c r="G363" s="9">
        <v>0</v>
      </c>
      <c r="H363" s="10">
        <v>0</v>
      </c>
      <c r="I363" s="10">
        <v>11</v>
      </c>
      <c r="J363" s="11">
        <f t="shared" si="20"/>
        <v>1</v>
      </c>
      <c r="K363" s="11" t="s">
        <v>1434</v>
      </c>
      <c r="L363" s="11">
        <f t="shared" si="21"/>
        <v>1</v>
      </c>
      <c r="M363" s="11" t="s">
        <v>1434</v>
      </c>
      <c r="N363" s="11">
        <f t="shared" si="22"/>
        <v>1</v>
      </c>
      <c r="O363" s="11" t="s">
        <v>1434</v>
      </c>
      <c r="P363" s="11">
        <f t="shared" si="23"/>
        <v>1</v>
      </c>
      <c r="Q363" s="11" t="s">
        <v>1434</v>
      </c>
    </row>
    <row r="364" spans="1:17" ht="102.75" x14ac:dyDescent="0.25">
      <c r="A364" s="15" t="s">
        <v>1938</v>
      </c>
      <c r="B364" s="15" t="s">
        <v>2048</v>
      </c>
      <c r="C364" s="11" t="s">
        <v>1</v>
      </c>
      <c r="D364" s="8" t="s">
        <v>2591</v>
      </c>
      <c r="E364" s="9">
        <v>0.81820000000000004</v>
      </c>
      <c r="F364" s="10">
        <v>9</v>
      </c>
      <c r="G364" s="9">
        <v>0.18179999999999999</v>
      </c>
      <c r="H364" s="10">
        <v>2</v>
      </c>
      <c r="I364" s="10">
        <v>11</v>
      </c>
      <c r="J364" s="11">
        <f t="shared" si="20"/>
        <v>1</v>
      </c>
      <c r="K364" s="11" t="s">
        <v>1434</v>
      </c>
      <c r="L364" s="11">
        <f t="shared" si="21"/>
        <v>1</v>
      </c>
      <c r="M364" s="11" t="s">
        <v>1434</v>
      </c>
      <c r="N364" s="11">
        <f t="shared" si="22"/>
        <v>0</v>
      </c>
      <c r="O364" s="11" t="s">
        <v>1929</v>
      </c>
      <c r="P364" s="11">
        <f t="shared" si="23"/>
        <v>0</v>
      </c>
      <c r="Q364" s="11" t="s">
        <v>1929</v>
      </c>
    </row>
    <row r="365" spans="1:17" ht="102.75" x14ac:dyDescent="0.25">
      <c r="A365" s="15" t="s">
        <v>1938</v>
      </c>
      <c r="B365" s="15" t="s">
        <v>2048</v>
      </c>
      <c r="C365" s="11" t="s">
        <v>1</v>
      </c>
      <c r="D365" s="8" t="s">
        <v>2592</v>
      </c>
      <c r="E365" s="9">
        <v>0.72729999999999995</v>
      </c>
      <c r="F365" s="10">
        <v>8</v>
      </c>
      <c r="G365" s="9">
        <v>0.2727</v>
      </c>
      <c r="H365" s="10">
        <v>3</v>
      </c>
      <c r="I365" s="10">
        <v>11</v>
      </c>
      <c r="J365" s="11">
        <f t="shared" si="20"/>
        <v>1</v>
      </c>
      <c r="K365" s="11" t="s">
        <v>1434</v>
      </c>
      <c r="L365" s="11">
        <f t="shared" si="21"/>
        <v>0</v>
      </c>
      <c r="M365" s="11" t="s">
        <v>1929</v>
      </c>
      <c r="N365" s="11">
        <f t="shared" si="22"/>
        <v>0</v>
      </c>
      <c r="O365" s="11" t="s">
        <v>1929</v>
      </c>
      <c r="P365" s="11">
        <f t="shared" si="23"/>
        <v>0</v>
      </c>
      <c r="Q365" s="11" t="s">
        <v>1929</v>
      </c>
    </row>
    <row r="366" spans="1:17" ht="102.75" x14ac:dyDescent="0.25">
      <c r="A366" s="15" t="s">
        <v>1938</v>
      </c>
      <c r="B366" s="15" t="s">
        <v>2048</v>
      </c>
      <c r="C366" s="11" t="s">
        <v>1</v>
      </c>
      <c r="D366" s="8" t="s">
        <v>2593</v>
      </c>
      <c r="E366" s="9">
        <v>1</v>
      </c>
      <c r="F366" s="10">
        <v>11</v>
      </c>
      <c r="G366" s="9">
        <v>0</v>
      </c>
      <c r="H366" s="10">
        <v>0</v>
      </c>
      <c r="I366" s="10">
        <v>11</v>
      </c>
      <c r="J366" s="11">
        <f t="shared" si="20"/>
        <v>1</v>
      </c>
      <c r="K366" s="11" t="s">
        <v>1434</v>
      </c>
      <c r="L366" s="11">
        <f t="shared" si="21"/>
        <v>1</v>
      </c>
      <c r="M366" s="11" t="s">
        <v>1434</v>
      </c>
      <c r="N366" s="11">
        <f t="shared" si="22"/>
        <v>1</v>
      </c>
      <c r="O366" s="11" t="s">
        <v>1434</v>
      </c>
      <c r="P366" s="11">
        <f t="shared" si="23"/>
        <v>1</v>
      </c>
      <c r="Q366" s="11" t="s">
        <v>1434</v>
      </c>
    </row>
    <row r="367" spans="1:17" ht="114.75" x14ac:dyDescent="0.25">
      <c r="A367" s="15" t="s">
        <v>1938</v>
      </c>
      <c r="B367" s="15" t="s">
        <v>2048</v>
      </c>
      <c r="C367" s="11" t="s">
        <v>1</v>
      </c>
      <c r="D367" s="8" t="s">
        <v>2594</v>
      </c>
      <c r="E367" s="9">
        <v>0.72729999999999995</v>
      </c>
      <c r="F367" s="10">
        <v>8</v>
      </c>
      <c r="G367" s="9">
        <v>0.2727</v>
      </c>
      <c r="H367" s="10">
        <v>3</v>
      </c>
      <c r="I367" s="10">
        <v>11</v>
      </c>
      <c r="J367" s="11">
        <f t="shared" si="20"/>
        <v>1</v>
      </c>
      <c r="K367" s="11" t="s">
        <v>1434</v>
      </c>
      <c r="L367" s="11">
        <f t="shared" si="21"/>
        <v>0</v>
      </c>
      <c r="M367" s="11" t="s">
        <v>1929</v>
      </c>
      <c r="N367" s="11">
        <f t="shared" si="22"/>
        <v>0</v>
      </c>
      <c r="O367" s="11" t="s">
        <v>1929</v>
      </c>
      <c r="P367" s="11">
        <f t="shared" si="23"/>
        <v>0</v>
      </c>
      <c r="Q367" s="11" t="s">
        <v>1929</v>
      </c>
    </row>
    <row r="368" spans="1:17" ht="102.75" x14ac:dyDescent="0.25">
      <c r="A368" s="15" t="s">
        <v>1938</v>
      </c>
      <c r="B368" s="15" t="s">
        <v>2048</v>
      </c>
      <c r="C368" s="11" t="s">
        <v>1</v>
      </c>
      <c r="D368" s="8" t="s">
        <v>2595</v>
      </c>
      <c r="E368" s="9">
        <v>0.45450000000000002</v>
      </c>
      <c r="F368" s="10">
        <v>5</v>
      </c>
      <c r="G368" s="9">
        <v>0.54549999999999998</v>
      </c>
      <c r="H368" s="10">
        <v>6</v>
      </c>
      <c r="I368" s="10">
        <v>11</v>
      </c>
      <c r="J368" s="11">
        <f t="shared" si="20"/>
        <v>0</v>
      </c>
      <c r="K368" s="11" t="s">
        <v>1929</v>
      </c>
      <c r="L368" s="11">
        <f t="shared" si="21"/>
        <v>0</v>
      </c>
      <c r="M368" s="11" t="s">
        <v>1929</v>
      </c>
      <c r="N368" s="11">
        <f t="shared" si="22"/>
        <v>0</v>
      </c>
      <c r="O368" s="11" t="s">
        <v>1929</v>
      </c>
      <c r="P368" s="11">
        <f t="shared" si="23"/>
        <v>0</v>
      </c>
      <c r="Q368" s="11" t="s">
        <v>1929</v>
      </c>
    </row>
    <row r="369" spans="1:17" ht="64.5" x14ac:dyDescent="0.25">
      <c r="A369" s="15" t="s">
        <v>1938</v>
      </c>
      <c r="B369" s="15" t="s">
        <v>2052</v>
      </c>
      <c r="C369" s="11" t="s">
        <v>1</v>
      </c>
      <c r="D369" s="8" t="s">
        <v>2596</v>
      </c>
      <c r="E369" s="9">
        <v>1</v>
      </c>
      <c r="F369" s="10">
        <v>11</v>
      </c>
      <c r="G369" s="9">
        <v>0</v>
      </c>
      <c r="H369" s="10">
        <v>0</v>
      </c>
      <c r="I369" s="10">
        <v>11</v>
      </c>
      <c r="J369" s="11">
        <f t="shared" si="20"/>
        <v>1</v>
      </c>
      <c r="K369" s="11" t="s">
        <v>1434</v>
      </c>
      <c r="L369" s="11">
        <f t="shared" si="21"/>
        <v>1</v>
      </c>
      <c r="M369" s="11" t="s">
        <v>1434</v>
      </c>
      <c r="N369" s="11">
        <f t="shared" si="22"/>
        <v>1</v>
      </c>
      <c r="O369" s="11" t="s">
        <v>1434</v>
      </c>
      <c r="P369" s="11">
        <f t="shared" si="23"/>
        <v>1</v>
      </c>
      <c r="Q369" s="11" t="s">
        <v>1434</v>
      </c>
    </row>
    <row r="370" spans="1:17" ht="64.5" x14ac:dyDescent="0.25">
      <c r="A370" s="15" t="s">
        <v>1938</v>
      </c>
      <c r="B370" s="15" t="s">
        <v>2052</v>
      </c>
      <c r="C370" s="11" t="s">
        <v>1</v>
      </c>
      <c r="D370" s="8" t="s">
        <v>2597</v>
      </c>
      <c r="E370" s="9">
        <v>1</v>
      </c>
      <c r="F370" s="10">
        <v>11</v>
      </c>
      <c r="G370" s="9">
        <v>0</v>
      </c>
      <c r="H370" s="10">
        <v>0</v>
      </c>
      <c r="I370" s="10">
        <v>11</v>
      </c>
      <c r="J370" s="11">
        <f t="shared" si="20"/>
        <v>1</v>
      </c>
      <c r="K370" s="11" t="s">
        <v>1434</v>
      </c>
      <c r="L370" s="11">
        <f t="shared" si="21"/>
        <v>1</v>
      </c>
      <c r="M370" s="11" t="s">
        <v>1434</v>
      </c>
      <c r="N370" s="11">
        <f t="shared" si="22"/>
        <v>1</v>
      </c>
      <c r="O370" s="11" t="s">
        <v>1434</v>
      </c>
      <c r="P370" s="11">
        <f t="shared" si="23"/>
        <v>1</v>
      </c>
      <c r="Q370" s="11" t="s">
        <v>1434</v>
      </c>
    </row>
    <row r="371" spans="1:17" ht="140.25" x14ac:dyDescent="0.25">
      <c r="A371" s="15" t="s">
        <v>1938</v>
      </c>
      <c r="B371" s="15" t="s">
        <v>2052</v>
      </c>
      <c r="C371" s="11" t="s">
        <v>1</v>
      </c>
      <c r="D371" s="8" t="s">
        <v>2598</v>
      </c>
      <c r="E371" s="9">
        <v>0.90910000000000002</v>
      </c>
      <c r="F371" s="10">
        <v>10</v>
      </c>
      <c r="G371" s="9">
        <v>9.0899999999999995E-2</v>
      </c>
      <c r="H371" s="10">
        <v>1</v>
      </c>
      <c r="I371" s="10">
        <v>11</v>
      </c>
      <c r="J371" s="11">
        <f t="shared" si="20"/>
        <v>1</v>
      </c>
      <c r="K371" s="11" t="s">
        <v>1434</v>
      </c>
      <c r="L371" s="11">
        <f t="shared" si="21"/>
        <v>1</v>
      </c>
      <c r="M371" s="11" t="s">
        <v>1434</v>
      </c>
      <c r="N371" s="11">
        <f t="shared" si="22"/>
        <v>1</v>
      </c>
      <c r="O371" s="11" t="s">
        <v>1434</v>
      </c>
      <c r="P371" s="11">
        <f t="shared" si="23"/>
        <v>0</v>
      </c>
      <c r="Q371" s="11" t="s">
        <v>1929</v>
      </c>
    </row>
    <row r="372" spans="1:17" ht="63.75" x14ac:dyDescent="0.25">
      <c r="A372" s="15" t="s">
        <v>1938</v>
      </c>
      <c r="B372" s="15" t="s">
        <v>2054</v>
      </c>
      <c r="C372" s="11" t="s">
        <v>1</v>
      </c>
      <c r="D372" s="8" t="s">
        <v>2599</v>
      </c>
      <c r="E372" s="9">
        <v>0.81820000000000004</v>
      </c>
      <c r="F372" s="10">
        <v>9</v>
      </c>
      <c r="G372" s="9">
        <v>0.18179999999999999</v>
      </c>
      <c r="H372" s="10">
        <v>2</v>
      </c>
      <c r="I372" s="10">
        <v>11</v>
      </c>
      <c r="J372" s="11">
        <f t="shared" si="20"/>
        <v>1</v>
      </c>
      <c r="K372" s="11" t="s">
        <v>1434</v>
      </c>
      <c r="L372" s="11">
        <f t="shared" si="21"/>
        <v>1</v>
      </c>
      <c r="M372" s="11" t="s">
        <v>1434</v>
      </c>
      <c r="N372" s="11">
        <f t="shared" si="22"/>
        <v>0</v>
      </c>
      <c r="O372" s="11" t="s">
        <v>1929</v>
      </c>
      <c r="P372" s="11">
        <f t="shared" si="23"/>
        <v>0</v>
      </c>
      <c r="Q372" s="11" t="s">
        <v>1929</v>
      </c>
    </row>
    <row r="373" spans="1:17" ht="89.25" x14ac:dyDescent="0.25">
      <c r="A373" s="15" t="s">
        <v>1938</v>
      </c>
      <c r="B373" s="15" t="s">
        <v>2054</v>
      </c>
      <c r="C373" s="11" t="s">
        <v>1</v>
      </c>
      <c r="D373" s="8" t="s">
        <v>2600</v>
      </c>
      <c r="E373" s="9">
        <v>0.81820000000000004</v>
      </c>
      <c r="F373" s="10">
        <v>9</v>
      </c>
      <c r="G373" s="9">
        <v>0.18179999999999999</v>
      </c>
      <c r="H373" s="10">
        <v>2</v>
      </c>
      <c r="I373" s="10">
        <v>11</v>
      </c>
      <c r="J373" s="11">
        <f t="shared" si="20"/>
        <v>1</v>
      </c>
      <c r="K373" s="11" t="s">
        <v>1434</v>
      </c>
      <c r="L373" s="11">
        <f t="shared" si="21"/>
        <v>1</v>
      </c>
      <c r="M373" s="11" t="s">
        <v>1434</v>
      </c>
      <c r="N373" s="11">
        <f t="shared" si="22"/>
        <v>0</v>
      </c>
      <c r="O373" s="11" t="s">
        <v>1929</v>
      </c>
      <c r="P373" s="11">
        <f t="shared" si="23"/>
        <v>0</v>
      </c>
      <c r="Q373" s="11" t="s">
        <v>1929</v>
      </c>
    </row>
    <row r="374" spans="1:17" ht="114.75" x14ac:dyDescent="0.25">
      <c r="A374" s="15" t="s">
        <v>1938</v>
      </c>
      <c r="B374" s="15" t="s">
        <v>2054</v>
      </c>
      <c r="C374" s="11" t="s">
        <v>1</v>
      </c>
      <c r="D374" s="8" t="s">
        <v>2601</v>
      </c>
      <c r="E374" s="9">
        <v>0.72729999999999995</v>
      </c>
      <c r="F374" s="10">
        <v>8</v>
      </c>
      <c r="G374" s="9">
        <v>0.2727</v>
      </c>
      <c r="H374" s="10">
        <v>3</v>
      </c>
      <c r="I374" s="10">
        <v>11</v>
      </c>
      <c r="J374" s="11">
        <f t="shared" si="20"/>
        <v>1</v>
      </c>
      <c r="K374" s="11" t="s">
        <v>1434</v>
      </c>
      <c r="L374" s="11">
        <f t="shared" si="21"/>
        <v>0</v>
      </c>
      <c r="M374" s="11" t="s">
        <v>1929</v>
      </c>
      <c r="N374" s="11">
        <f t="shared" si="22"/>
        <v>0</v>
      </c>
      <c r="O374" s="11" t="s">
        <v>1929</v>
      </c>
      <c r="P374" s="11">
        <f t="shared" si="23"/>
        <v>0</v>
      </c>
      <c r="Q374" s="11" t="s">
        <v>1929</v>
      </c>
    </row>
    <row r="375" spans="1:17" ht="76.5" x14ac:dyDescent="0.25">
      <c r="A375" s="15" t="s">
        <v>1938</v>
      </c>
      <c r="B375" s="15" t="s">
        <v>2054</v>
      </c>
      <c r="C375" s="11" t="s">
        <v>1</v>
      </c>
      <c r="D375" s="8" t="s">
        <v>2602</v>
      </c>
      <c r="E375" s="9">
        <v>0.63639999999999997</v>
      </c>
      <c r="F375" s="10">
        <v>7</v>
      </c>
      <c r="G375" s="9">
        <v>0.36359999999999998</v>
      </c>
      <c r="H375" s="10">
        <v>4</v>
      </c>
      <c r="I375" s="10">
        <v>11</v>
      </c>
      <c r="J375" s="11">
        <f t="shared" si="20"/>
        <v>0</v>
      </c>
      <c r="K375" s="11" t="s">
        <v>1929</v>
      </c>
      <c r="L375" s="11">
        <f t="shared" si="21"/>
        <v>0</v>
      </c>
      <c r="M375" s="11" t="s">
        <v>1929</v>
      </c>
      <c r="N375" s="11">
        <f t="shared" si="22"/>
        <v>0</v>
      </c>
      <c r="O375" s="11" t="s">
        <v>1929</v>
      </c>
      <c r="P375" s="11">
        <f t="shared" si="23"/>
        <v>0</v>
      </c>
      <c r="Q375" s="11" t="s">
        <v>1929</v>
      </c>
    </row>
    <row r="376" spans="1:17" ht="63.75" x14ac:dyDescent="0.25">
      <c r="A376" s="15" t="s">
        <v>1938</v>
      </c>
      <c r="B376" s="15" t="s">
        <v>2054</v>
      </c>
      <c r="C376" s="11" t="s">
        <v>1</v>
      </c>
      <c r="D376" s="8" t="s">
        <v>2603</v>
      </c>
      <c r="E376" s="9">
        <v>0.63639999999999997</v>
      </c>
      <c r="F376" s="10">
        <v>7</v>
      </c>
      <c r="G376" s="9">
        <v>0.36359999999999998</v>
      </c>
      <c r="H376" s="10">
        <v>4</v>
      </c>
      <c r="I376" s="10">
        <v>11</v>
      </c>
      <c r="J376" s="11">
        <f t="shared" si="20"/>
        <v>0</v>
      </c>
      <c r="K376" s="11" t="s">
        <v>1929</v>
      </c>
      <c r="L376" s="11">
        <f t="shared" si="21"/>
        <v>0</v>
      </c>
      <c r="M376" s="11" t="s">
        <v>1929</v>
      </c>
      <c r="N376" s="11">
        <f t="shared" si="22"/>
        <v>0</v>
      </c>
      <c r="O376" s="11" t="s">
        <v>1929</v>
      </c>
      <c r="P376" s="11">
        <f t="shared" si="23"/>
        <v>0</v>
      </c>
      <c r="Q376" s="11" t="s">
        <v>1929</v>
      </c>
    </row>
    <row r="377" spans="1:17" ht="165.75" x14ac:dyDescent="0.25">
      <c r="A377" s="15" t="s">
        <v>1938</v>
      </c>
      <c r="B377" s="15" t="s">
        <v>2054</v>
      </c>
      <c r="C377" s="11" t="s">
        <v>1</v>
      </c>
      <c r="D377" s="8" t="s">
        <v>2604</v>
      </c>
      <c r="E377" s="9">
        <v>0.45450000000000002</v>
      </c>
      <c r="F377" s="10">
        <v>5</v>
      </c>
      <c r="G377" s="9">
        <v>0.54549999999999998</v>
      </c>
      <c r="H377" s="10">
        <v>6</v>
      </c>
      <c r="I377" s="10">
        <v>11</v>
      </c>
      <c r="J377" s="11">
        <f t="shared" si="20"/>
        <v>0</v>
      </c>
      <c r="K377" s="11" t="s">
        <v>1929</v>
      </c>
      <c r="L377" s="11">
        <f t="shared" si="21"/>
        <v>0</v>
      </c>
      <c r="M377" s="11" t="s">
        <v>1929</v>
      </c>
      <c r="N377" s="11">
        <f t="shared" si="22"/>
        <v>0</v>
      </c>
      <c r="O377" s="11" t="s">
        <v>1929</v>
      </c>
      <c r="P377" s="11">
        <f t="shared" si="23"/>
        <v>0</v>
      </c>
      <c r="Q377" s="11" t="s">
        <v>1929</v>
      </c>
    </row>
    <row r="378" spans="1:17" ht="77.25" x14ac:dyDescent="0.25">
      <c r="A378" s="15" t="s">
        <v>1938</v>
      </c>
      <c r="B378" s="15" t="s">
        <v>2058</v>
      </c>
      <c r="C378" s="11" t="s">
        <v>1</v>
      </c>
      <c r="D378" s="8" t="s">
        <v>2605</v>
      </c>
      <c r="E378" s="9">
        <v>0.81820000000000004</v>
      </c>
      <c r="F378" s="10">
        <v>9</v>
      </c>
      <c r="G378" s="9">
        <v>0.18179999999999999</v>
      </c>
      <c r="H378" s="10">
        <v>2</v>
      </c>
      <c r="I378" s="10">
        <v>11</v>
      </c>
      <c r="J378" s="11">
        <f t="shared" si="20"/>
        <v>1</v>
      </c>
      <c r="K378" s="11" t="s">
        <v>1434</v>
      </c>
      <c r="L378" s="11">
        <f t="shared" si="21"/>
        <v>1</v>
      </c>
      <c r="M378" s="11" t="s">
        <v>1434</v>
      </c>
      <c r="N378" s="11">
        <f t="shared" si="22"/>
        <v>0</v>
      </c>
      <c r="O378" s="11" t="s">
        <v>1929</v>
      </c>
      <c r="P378" s="11">
        <f t="shared" si="23"/>
        <v>0</v>
      </c>
      <c r="Q378" s="11" t="s">
        <v>1929</v>
      </c>
    </row>
    <row r="379" spans="1:17" ht="77.25" x14ac:dyDescent="0.25">
      <c r="A379" s="15" t="s">
        <v>1938</v>
      </c>
      <c r="B379" s="15" t="s">
        <v>2058</v>
      </c>
      <c r="C379" s="11" t="s">
        <v>1</v>
      </c>
      <c r="D379" s="8" t="s">
        <v>2606</v>
      </c>
      <c r="E379" s="9">
        <v>0.81820000000000004</v>
      </c>
      <c r="F379" s="10">
        <v>9</v>
      </c>
      <c r="G379" s="9">
        <v>0.18179999999999999</v>
      </c>
      <c r="H379" s="10">
        <v>2</v>
      </c>
      <c r="I379" s="10">
        <v>11</v>
      </c>
      <c r="J379" s="11">
        <f t="shared" si="20"/>
        <v>1</v>
      </c>
      <c r="K379" s="11" t="s">
        <v>1434</v>
      </c>
      <c r="L379" s="11">
        <f t="shared" si="21"/>
        <v>1</v>
      </c>
      <c r="M379" s="11" t="s">
        <v>1434</v>
      </c>
      <c r="N379" s="11">
        <f t="shared" si="22"/>
        <v>0</v>
      </c>
      <c r="O379" s="11" t="s">
        <v>1929</v>
      </c>
      <c r="P379" s="11">
        <f t="shared" si="23"/>
        <v>0</v>
      </c>
      <c r="Q379" s="11" t="s">
        <v>1929</v>
      </c>
    </row>
    <row r="380" spans="1:17" ht="77.25" x14ac:dyDescent="0.25">
      <c r="A380" s="15" t="s">
        <v>1938</v>
      </c>
      <c r="B380" s="15" t="s">
        <v>2058</v>
      </c>
      <c r="C380" s="11" t="s">
        <v>1</v>
      </c>
      <c r="D380" s="8" t="s">
        <v>2607</v>
      </c>
      <c r="E380" s="9">
        <v>0.90910000000000002</v>
      </c>
      <c r="F380" s="10">
        <v>10</v>
      </c>
      <c r="G380" s="9">
        <v>9.0899999999999995E-2</v>
      </c>
      <c r="H380" s="10">
        <v>1</v>
      </c>
      <c r="I380" s="10">
        <v>11</v>
      </c>
      <c r="J380" s="11">
        <f t="shared" si="20"/>
        <v>1</v>
      </c>
      <c r="K380" s="11" t="s">
        <v>1434</v>
      </c>
      <c r="L380" s="11">
        <f t="shared" si="21"/>
        <v>1</v>
      </c>
      <c r="M380" s="11" t="s">
        <v>1434</v>
      </c>
      <c r="N380" s="11">
        <f t="shared" si="22"/>
        <v>1</v>
      </c>
      <c r="O380" s="11" t="s">
        <v>1434</v>
      </c>
      <c r="P380" s="11">
        <f t="shared" si="23"/>
        <v>0</v>
      </c>
      <c r="Q380" s="11" t="s">
        <v>1929</v>
      </c>
    </row>
    <row r="381" spans="1:17" ht="102" x14ac:dyDescent="0.25">
      <c r="A381" s="15" t="s">
        <v>1938</v>
      </c>
      <c r="B381" s="15" t="s">
        <v>2058</v>
      </c>
      <c r="C381" s="11" t="s">
        <v>1</v>
      </c>
      <c r="D381" s="8" t="s">
        <v>2608</v>
      </c>
      <c r="E381" s="9">
        <v>0.90910000000000002</v>
      </c>
      <c r="F381" s="10">
        <v>10</v>
      </c>
      <c r="G381" s="9">
        <v>9.0899999999999995E-2</v>
      </c>
      <c r="H381" s="10">
        <v>1</v>
      </c>
      <c r="I381" s="10">
        <v>11</v>
      </c>
      <c r="J381" s="11">
        <f t="shared" si="20"/>
        <v>1</v>
      </c>
      <c r="K381" s="11" t="s">
        <v>1434</v>
      </c>
      <c r="L381" s="11">
        <f t="shared" si="21"/>
        <v>1</v>
      </c>
      <c r="M381" s="11" t="s">
        <v>1434</v>
      </c>
      <c r="N381" s="11">
        <f t="shared" si="22"/>
        <v>1</v>
      </c>
      <c r="O381" s="11" t="s">
        <v>1434</v>
      </c>
      <c r="P381" s="11">
        <f t="shared" si="23"/>
        <v>0</v>
      </c>
      <c r="Q381" s="11" t="s">
        <v>1929</v>
      </c>
    </row>
    <row r="382" spans="1:17" ht="77.25" x14ac:dyDescent="0.25">
      <c r="A382" s="15" t="s">
        <v>1938</v>
      </c>
      <c r="B382" s="15" t="s">
        <v>2058</v>
      </c>
      <c r="C382" s="11" t="s">
        <v>1</v>
      </c>
      <c r="D382" s="8" t="s">
        <v>2609</v>
      </c>
      <c r="E382" s="9">
        <v>0.8</v>
      </c>
      <c r="F382" s="10">
        <v>8</v>
      </c>
      <c r="G382" s="9">
        <v>0.2</v>
      </c>
      <c r="H382" s="10">
        <v>2</v>
      </c>
      <c r="I382" s="10">
        <v>10</v>
      </c>
      <c r="J382" s="11">
        <f t="shared" si="20"/>
        <v>1</v>
      </c>
      <c r="K382" s="11" t="s">
        <v>1434</v>
      </c>
      <c r="L382" s="11">
        <f t="shared" si="21"/>
        <v>1</v>
      </c>
      <c r="M382" s="11" t="s">
        <v>1434</v>
      </c>
      <c r="N382" s="11">
        <f t="shared" si="22"/>
        <v>0</v>
      </c>
      <c r="O382" s="11" t="s">
        <v>1929</v>
      </c>
      <c r="P382" s="11">
        <f t="shared" si="23"/>
        <v>0</v>
      </c>
      <c r="Q382" s="11" t="s">
        <v>1929</v>
      </c>
    </row>
    <row r="383" spans="1:17" ht="77.25" x14ac:dyDescent="0.25">
      <c r="A383" s="15" t="s">
        <v>1938</v>
      </c>
      <c r="B383" s="15" t="s">
        <v>2058</v>
      </c>
      <c r="C383" s="11" t="s">
        <v>1</v>
      </c>
      <c r="D383" s="8" t="s">
        <v>2610</v>
      </c>
      <c r="E383" s="9">
        <v>0.54549999999999998</v>
      </c>
      <c r="F383" s="10">
        <v>6</v>
      </c>
      <c r="G383" s="9">
        <v>0.45450000000000002</v>
      </c>
      <c r="H383" s="10">
        <v>5</v>
      </c>
      <c r="I383" s="10">
        <v>11</v>
      </c>
      <c r="J383" s="11">
        <f t="shared" si="20"/>
        <v>0</v>
      </c>
      <c r="K383" s="11" t="s">
        <v>1929</v>
      </c>
      <c r="L383" s="11">
        <f t="shared" si="21"/>
        <v>0</v>
      </c>
      <c r="M383" s="11" t="s">
        <v>1929</v>
      </c>
      <c r="N383" s="11">
        <f t="shared" si="22"/>
        <v>0</v>
      </c>
      <c r="O383" s="11" t="s">
        <v>1929</v>
      </c>
      <c r="P383" s="11">
        <f t="shared" si="23"/>
        <v>0</v>
      </c>
      <c r="Q383" s="11" t="s">
        <v>1929</v>
      </c>
    </row>
    <row r="384" spans="1:17" ht="77.25" x14ac:dyDescent="0.25">
      <c r="A384" s="15" t="s">
        <v>1938</v>
      </c>
      <c r="B384" s="15" t="s">
        <v>2058</v>
      </c>
      <c r="C384" s="11" t="s">
        <v>1</v>
      </c>
      <c r="D384" s="8" t="s">
        <v>2611</v>
      </c>
      <c r="E384" s="9">
        <v>0.72729999999999995</v>
      </c>
      <c r="F384" s="10">
        <v>8</v>
      </c>
      <c r="G384" s="9">
        <v>0.2727</v>
      </c>
      <c r="H384" s="10">
        <v>3</v>
      </c>
      <c r="I384" s="10">
        <v>11</v>
      </c>
      <c r="J384" s="11">
        <f t="shared" si="20"/>
        <v>1</v>
      </c>
      <c r="K384" s="11" t="s">
        <v>1434</v>
      </c>
      <c r="L384" s="11">
        <f t="shared" si="21"/>
        <v>0</v>
      </c>
      <c r="M384" s="11" t="s">
        <v>1929</v>
      </c>
      <c r="N384" s="11">
        <f t="shared" si="22"/>
        <v>0</v>
      </c>
      <c r="O384" s="11" t="s">
        <v>1929</v>
      </c>
      <c r="P384" s="11">
        <f t="shared" si="23"/>
        <v>0</v>
      </c>
      <c r="Q384" s="11" t="s">
        <v>1929</v>
      </c>
    </row>
    <row r="385" spans="1:17" ht="114.75" x14ac:dyDescent="0.25">
      <c r="A385" s="15" t="s">
        <v>1938</v>
      </c>
      <c r="B385" s="15" t="s">
        <v>2058</v>
      </c>
      <c r="C385" s="11" t="s">
        <v>1</v>
      </c>
      <c r="D385" s="8" t="s">
        <v>2612</v>
      </c>
      <c r="E385" s="9">
        <v>0.45450000000000002</v>
      </c>
      <c r="F385" s="10">
        <v>5</v>
      </c>
      <c r="G385" s="9">
        <v>0.54549999999999998</v>
      </c>
      <c r="H385" s="10">
        <v>6</v>
      </c>
      <c r="I385" s="10">
        <v>11</v>
      </c>
      <c r="J385" s="11">
        <f t="shared" si="20"/>
        <v>0</v>
      </c>
      <c r="K385" s="11" t="s">
        <v>1929</v>
      </c>
      <c r="L385" s="11">
        <f t="shared" si="21"/>
        <v>0</v>
      </c>
      <c r="M385" s="11" t="s">
        <v>1929</v>
      </c>
      <c r="N385" s="11">
        <f t="shared" si="22"/>
        <v>0</v>
      </c>
      <c r="O385" s="11" t="s">
        <v>1929</v>
      </c>
      <c r="P385" s="11">
        <f t="shared" si="23"/>
        <v>0</v>
      </c>
      <c r="Q385" s="11" t="s">
        <v>1929</v>
      </c>
    </row>
    <row r="386" spans="1:17" ht="128.25" x14ac:dyDescent="0.25">
      <c r="A386" s="15" t="s">
        <v>1938</v>
      </c>
      <c r="B386" s="15" t="s">
        <v>2259</v>
      </c>
      <c r="C386" s="11" t="s">
        <v>1</v>
      </c>
      <c r="D386" s="8" t="s">
        <v>2613</v>
      </c>
      <c r="E386" s="9">
        <v>0.72729999999999995</v>
      </c>
      <c r="F386" s="10">
        <v>8</v>
      </c>
      <c r="G386" s="9">
        <v>0.2727</v>
      </c>
      <c r="H386" s="10">
        <v>3</v>
      </c>
      <c r="I386" s="10">
        <v>11</v>
      </c>
      <c r="J386" s="11">
        <f t="shared" si="20"/>
        <v>1</v>
      </c>
      <c r="K386" s="11" t="s">
        <v>1434</v>
      </c>
      <c r="L386" s="11">
        <f t="shared" si="21"/>
        <v>0</v>
      </c>
      <c r="M386" s="11" t="s">
        <v>1929</v>
      </c>
      <c r="N386" s="11">
        <f t="shared" si="22"/>
        <v>0</v>
      </c>
      <c r="O386" s="11" t="s">
        <v>1929</v>
      </c>
      <c r="P386" s="11">
        <f t="shared" si="23"/>
        <v>0</v>
      </c>
      <c r="Q386" s="11" t="s">
        <v>1929</v>
      </c>
    </row>
    <row r="387" spans="1:17" ht="128.25" x14ac:dyDescent="0.25">
      <c r="A387" s="15" t="s">
        <v>1938</v>
      </c>
      <c r="B387" s="15" t="s">
        <v>2259</v>
      </c>
      <c r="C387" s="11" t="s">
        <v>1</v>
      </c>
      <c r="D387" s="8" t="s">
        <v>2614</v>
      </c>
      <c r="E387" s="9">
        <v>0.90910000000000002</v>
      </c>
      <c r="F387" s="10">
        <v>10</v>
      </c>
      <c r="G387" s="9">
        <v>9.0899999999999995E-2</v>
      </c>
      <c r="H387" s="10">
        <v>1</v>
      </c>
      <c r="I387" s="10">
        <v>11</v>
      </c>
      <c r="J387" s="11">
        <f t="shared" si="20"/>
        <v>1</v>
      </c>
      <c r="K387" s="11" t="s">
        <v>1434</v>
      </c>
      <c r="L387" s="11">
        <f t="shared" si="21"/>
        <v>1</v>
      </c>
      <c r="M387" s="11" t="s">
        <v>1434</v>
      </c>
      <c r="N387" s="11">
        <f t="shared" si="22"/>
        <v>1</v>
      </c>
      <c r="O387" s="11" t="s">
        <v>1434</v>
      </c>
      <c r="P387" s="11">
        <f t="shared" si="23"/>
        <v>0</v>
      </c>
      <c r="Q387" s="11" t="s">
        <v>1929</v>
      </c>
    </row>
    <row r="388" spans="1:17" ht="128.25" x14ac:dyDescent="0.25">
      <c r="A388" s="15" t="s">
        <v>1938</v>
      </c>
      <c r="B388" s="15" t="s">
        <v>2259</v>
      </c>
      <c r="C388" s="11" t="s">
        <v>1</v>
      </c>
      <c r="D388" s="8" t="s">
        <v>2615</v>
      </c>
      <c r="E388" s="9">
        <v>0.81820000000000004</v>
      </c>
      <c r="F388" s="10">
        <v>9</v>
      </c>
      <c r="G388" s="9">
        <v>0.18179999999999999</v>
      </c>
      <c r="H388" s="10">
        <v>2</v>
      </c>
      <c r="I388" s="10">
        <v>11</v>
      </c>
      <c r="J388" s="11">
        <f t="shared" si="20"/>
        <v>1</v>
      </c>
      <c r="K388" s="11" t="s">
        <v>1434</v>
      </c>
      <c r="L388" s="11">
        <f t="shared" si="21"/>
        <v>1</v>
      </c>
      <c r="M388" s="11" t="s">
        <v>1434</v>
      </c>
      <c r="N388" s="11">
        <f t="shared" si="22"/>
        <v>0</v>
      </c>
      <c r="O388" s="11" t="s">
        <v>1929</v>
      </c>
      <c r="P388" s="11">
        <f t="shared" si="23"/>
        <v>0</v>
      </c>
      <c r="Q388" s="11" t="s">
        <v>1929</v>
      </c>
    </row>
    <row r="389" spans="1:17" ht="128.25" x14ac:dyDescent="0.25">
      <c r="A389" s="15" t="s">
        <v>1938</v>
      </c>
      <c r="B389" s="15" t="s">
        <v>2259</v>
      </c>
      <c r="C389" s="11" t="s">
        <v>1</v>
      </c>
      <c r="D389" s="8" t="s">
        <v>2616</v>
      </c>
      <c r="E389" s="9">
        <v>0.2727</v>
      </c>
      <c r="F389" s="10">
        <v>3</v>
      </c>
      <c r="G389" s="9">
        <v>0.72729999999999995</v>
      </c>
      <c r="H389" s="10">
        <v>8</v>
      </c>
      <c r="I389" s="10">
        <v>11</v>
      </c>
      <c r="J389" s="11">
        <f t="shared" si="20"/>
        <v>0</v>
      </c>
      <c r="K389" s="11" t="s">
        <v>1929</v>
      </c>
      <c r="L389" s="11">
        <f t="shared" si="21"/>
        <v>0</v>
      </c>
      <c r="M389" s="11" t="s">
        <v>1929</v>
      </c>
      <c r="N389" s="11">
        <f t="shared" si="22"/>
        <v>0</v>
      </c>
      <c r="O389" s="11" t="s">
        <v>1929</v>
      </c>
      <c r="P389" s="11">
        <f t="shared" si="23"/>
        <v>0</v>
      </c>
      <c r="Q389" s="11" t="s">
        <v>1929</v>
      </c>
    </row>
    <row r="390" spans="1:17" ht="89.25" x14ac:dyDescent="0.25">
      <c r="A390" s="15" t="s">
        <v>1939</v>
      </c>
      <c r="B390" s="15" t="s">
        <v>2060</v>
      </c>
      <c r="C390" s="11" t="s">
        <v>1</v>
      </c>
      <c r="D390" s="8" t="s">
        <v>2617</v>
      </c>
      <c r="E390" s="9">
        <v>0.88890000000000002</v>
      </c>
      <c r="F390" s="10">
        <v>8</v>
      </c>
      <c r="G390" s="9">
        <v>0.1111</v>
      </c>
      <c r="H390" s="10">
        <v>1</v>
      </c>
      <c r="I390" s="10">
        <v>9</v>
      </c>
      <c r="J390" s="11">
        <f t="shared" si="20"/>
        <v>1</v>
      </c>
      <c r="K390" s="11" t="s">
        <v>1434</v>
      </c>
      <c r="L390" s="11">
        <f t="shared" si="21"/>
        <v>1</v>
      </c>
      <c r="M390" s="11" t="s">
        <v>1434</v>
      </c>
      <c r="N390" s="11">
        <f t="shared" si="22"/>
        <v>0</v>
      </c>
      <c r="O390" s="11" t="s">
        <v>1929</v>
      </c>
      <c r="P390" s="11">
        <f t="shared" si="23"/>
        <v>0</v>
      </c>
      <c r="Q390" s="11" t="s">
        <v>1929</v>
      </c>
    </row>
    <row r="391" spans="1:17" ht="395.25" x14ac:dyDescent="0.25">
      <c r="A391" s="15" t="s">
        <v>1939</v>
      </c>
      <c r="B391" s="15" t="s">
        <v>2060</v>
      </c>
      <c r="C391" s="11" t="s">
        <v>1</v>
      </c>
      <c r="D391" s="8" t="s">
        <v>2618</v>
      </c>
      <c r="E391" s="9">
        <v>0.88890000000000002</v>
      </c>
      <c r="F391" s="10">
        <v>8</v>
      </c>
      <c r="G391" s="9">
        <v>0.1111</v>
      </c>
      <c r="H391" s="10">
        <v>1</v>
      </c>
      <c r="I391" s="10">
        <v>9</v>
      </c>
      <c r="J391" s="11">
        <f t="shared" si="20"/>
        <v>1</v>
      </c>
      <c r="K391" s="11" t="s">
        <v>1434</v>
      </c>
      <c r="L391" s="11">
        <f t="shared" si="21"/>
        <v>1</v>
      </c>
      <c r="M391" s="11" t="s">
        <v>1434</v>
      </c>
      <c r="N391" s="11">
        <f t="shared" si="22"/>
        <v>0</v>
      </c>
      <c r="O391" s="11" t="s">
        <v>1929</v>
      </c>
      <c r="P391" s="11">
        <f t="shared" si="23"/>
        <v>0</v>
      </c>
      <c r="Q391" s="11" t="s">
        <v>1929</v>
      </c>
    </row>
    <row r="392" spans="1:17" ht="229.5" x14ac:dyDescent="0.25">
      <c r="A392" s="15" t="s">
        <v>1939</v>
      </c>
      <c r="B392" s="15" t="s">
        <v>2060</v>
      </c>
      <c r="C392" s="11" t="s">
        <v>1</v>
      </c>
      <c r="D392" s="8" t="s">
        <v>2619</v>
      </c>
      <c r="E392" s="9">
        <v>0.77780000000000005</v>
      </c>
      <c r="F392" s="10">
        <v>7</v>
      </c>
      <c r="G392" s="9">
        <v>0.22220000000000001</v>
      </c>
      <c r="H392" s="10">
        <v>2</v>
      </c>
      <c r="I392" s="10">
        <v>9</v>
      </c>
      <c r="J392" s="11">
        <f t="shared" ref="J392:J455" si="24">IF(E392&gt;=66.67%,1,0)</f>
        <v>1</v>
      </c>
      <c r="K392" s="11" t="s">
        <v>1434</v>
      </c>
      <c r="L392" s="11">
        <f t="shared" ref="L392:L455" si="25">IF(E392&gt;=80%,1,0)</f>
        <v>0</v>
      </c>
      <c r="M392" s="11" t="s">
        <v>1929</v>
      </c>
      <c r="N392" s="11">
        <f t="shared" ref="N392:N455" si="26">IF(E392&gt;=90%,1,0)</f>
        <v>0</v>
      </c>
      <c r="O392" s="11" t="s">
        <v>1929</v>
      </c>
      <c r="P392" s="11">
        <f t="shared" ref="P392:P455" si="27">IF(E392=100%,1,0)</f>
        <v>0</v>
      </c>
      <c r="Q392" s="11" t="s">
        <v>1929</v>
      </c>
    </row>
    <row r="393" spans="1:17" ht="89.25" x14ac:dyDescent="0.25">
      <c r="A393" s="15" t="s">
        <v>1939</v>
      </c>
      <c r="B393" s="15" t="s">
        <v>2266</v>
      </c>
      <c r="C393" s="11" t="s">
        <v>1</v>
      </c>
      <c r="D393" s="8" t="s">
        <v>2620</v>
      </c>
      <c r="E393" s="9">
        <v>1</v>
      </c>
      <c r="F393" s="10">
        <v>9</v>
      </c>
      <c r="G393" s="9">
        <v>0</v>
      </c>
      <c r="H393" s="10">
        <v>0</v>
      </c>
      <c r="I393" s="10">
        <v>9</v>
      </c>
      <c r="J393" s="11">
        <f t="shared" si="24"/>
        <v>1</v>
      </c>
      <c r="K393" s="11" t="s">
        <v>1434</v>
      </c>
      <c r="L393" s="11">
        <f t="shared" si="25"/>
        <v>1</v>
      </c>
      <c r="M393" s="11" t="s">
        <v>1434</v>
      </c>
      <c r="N393" s="11">
        <f t="shared" si="26"/>
        <v>1</v>
      </c>
      <c r="O393" s="11" t="s">
        <v>1434</v>
      </c>
      <c r="P393" s="11">
        <f t="shared" si="27"/>
        <v>1</v>
      </c>
      <c r="Q393" s="11" t="s">
        <v>1434</v>
      </c>
    </row>
    <row r="394" spans="1:17" ht="77.25" x14ac:dyDescent="0.25">
      <c r="A394" s="15" t="s">
        <v>1939</v>
      </c>
      <c r="B394" s="15" t="s">
        <v>2266</v>
      </c>
      <c r="C394" s="11" t="s">
        <v>1</v>
      </c>
      <c r="D394" s="8" t="s">
        <v>2621</v>
      </c>
      <c r="E394" s="9">
        <v>1</v>
      </c>
      <c r="F394" s="10">
        <v>9</v>
      </c>
      <c r="G394" s="9">
        <v>0</v>
      </c>
      <c r="H394" s="10">
        <v>0</v>
      </c>
      <c r="I394" s="10">
        <v>9</v>
      </c>
      <c r="J394" s="11">
        <f t="shared" si="24"/>
        <v>1</v>
      </c>
      <c r="K394" s="11" t="s">
        <v>1434</v>
      </c>
      <c r="L394" s="11">
        <f t="shared" si="25"/>
        <v>1</v>
      </c>
      <c r="M394" s="11" t="s">
        <v>1434</v>
      </c>
      <c r="N394" s="11">
        <f t="shared" si="26"/>
        <v>1</v>
      </c>
      <c r="O394" s="11" t="s">
        <v>1434</v>
      </c>
      <c r="P394" s="11">
        <f t="shared" si="27"/>
        <v>1</v>
      </c>
      <c r="Q394" s="11" t="s">
        <v>1434</v>
      </c>
    </row>
    <row r="395" spans="1:17" ht="77.25" x14ac:dyDescent="0.25">
      <c r="A395" s="15" t="s">
        <v>1939</v>
      </c>
      <c r="B395" s="15" t="s">
        <v>2266</v>
      </c>
      <c r="C395" s="11" t="s">
        <v>1</v>
      </c>
      <c r="D395" s="8" t="s">
        <v>2622</v>
      </c>
      <c r="E395" s="9">
        <v>1</v>
      </c>
      <c r="F395" s="10">
        <v>9</v>
      </c>
      <c r="G395" s="9">
        <v>0</v>
      </c>
      <c r="H395" s="10">
        <v>0</v>
      </c>
      <c r="I395" s="10">
        <v>9</v>
      </c>
      <c r="J395" s="11">
        <f t="shared" si="24"/>
        <v>1</v>
      </c>
      <c r="K395" s="11" t="s">
        <v>1434</v>
      </c>
      <c r="L395" s="11">
        <f t="shared" si="25"/>
        <v>1</v>
      </c>
      <c r="M395" s="11" t="s">
        <v>1434</v>
      </c>
      <c r="N395" s="11">
        <f t="shared" si="26"/>
        <v>1</v>
      </c>
      <c r="O395" s="11" t="s">
        <v>1434</v>
      </c>
      <c r="P395" s="11">
        <f t="shared" si="27"/>
        <v>1</v>
      </c>
      <c r="Q395" s="11" t="s">
        <v>1434</v>
      </c>
    </row>
    <row r="396" spans="1:17" ht="77.25" x14ac:dyDescent="0.25">
      <c r="A396" s="15" t="s">
        <v>1939</v>
      </c>
      <c r="B396" s="15" t="s">
        <v>2266</v>
      </c>
      <c r="C396" s="11" t="s">
        <v>1</v>
      </c>
      <c r="D396" s="8" t="s">
        <v>2623</v>
      </c>
      <c r="E396" s="9">
        <v>1</v>
      </c>
      <c r="F396" s="10">
        <v>9</v>
      </c>
      <c r="G396" s="9">
        <v>0</v>
      </c>
      <c r="H396" s="10">
        <v>0</v>
      </c>
      <c r="I396" s="10">
        <v>9</v>
      </c>
      <c r="J396" s="11">
        <f t="shared" si="24"/>
        <v>1</v>
      </c>
      <c r="K396" s="11" t="s">
        <v>1434</v>
      </c>
      <c r="L396" s="11">
        <f t="shared" si="25"/>
        <v>1</v>
      </c>
      <c r="M396" s="11" t="s">
        <v>1434</v>
      </c>
      <c r="N396" s="11">
        <f t="shared" si="26"/>
        <v>1</v>
      </c>
      <c r="O396" s="11" t="s">
        <v>1434</v>
      </c>
      <c r="P396" s="11">
        <f t="shared" si="27"/>
        <v>1</v>
      </c>
      <c r="Q396" s="11" t="s">
        <v>1434</v>
      </c>
    </row>
    <row r="397" spans="1:17" ht="77.25" x14ac:dyDescent="0.25">
      <c r="A397" s="15" t="s">
        <v>1939</v>
      </c>
      <c r="B397" s="15" t="s">
        <v>2266</v>
      </c>
      <c r="C397" s="11" t="s">
        <v>1</v>
      </c>
      <c r="D397" s="8" t="s">
        <v>2624</v>
      </c>
      <c r="E397" s="9">
        <v>1</v>
      </c>
      <c r="F397" s="10">
        <v>9</v>
      </c>
      <c r="G397" s="9">
        <v>0</v>
      </c>
      <c r="H397" s="10">
        <v>0</v>
      </c>
      <c r="I397" s="10">
        <v>9</v>
      </c>
      <c r="J397" s="11">
        <f t="shared" si="24"/>
        <v>1</v>
      </c>
      <c r="K397" s="11" t="s">
        <v>1434</v>
      </c>
      <c r="L397" s="11">
        <f t="shared" si="25"/>
        <v>1</v>
      </c>
      <c r="M397" s="11" t="s">
        <v>1434</v>
      </c>
      <c r="N397" s="11">
        <f t="shared" si="26"/>
        <v>1</v>
      </c>
      <c r="O397" s="11" t="s">
        <v>1434</v>
      </c>
      <c r="P397" s="11">
        <f t="shared" si="27"/>
        <v>1</v>
      </c>
      <c r="Q397" s="11" t="s">
        <v>1434</v>
      </c>
    </row>
    <row r="398" spans="1:17" ht="77.25" x14ac:dyDescent="0.25">
      <c r="A398" s="15" t="s">
        <v>1939</v>
      </c>
      <c r="B398" s="15" t="s">
        <v>2266</v>
      </c>
      <c r="C398" s="11" t="s">
        <v>1</v>
      </c>
      <c r="D398" s="8" t="s">
        <v>2625</v>
      </c>
      <c r="E398" s="9">
        <v>1</v>
      </c>
      <c r="F398" s="10">
        <v>9</v>
      </c>
      <c r="G398" s="9">
        <v>0</v>
      </c>
      <c r="H398" s="10">
        <v>0</v>
      </c>
      <c r="I398" s="10">
        <v>9</v>
      </c>
      <c r="J398" s="11">
        <f t="shared" si="24"/>
        <v>1</v>
      </c>
      <c r="K398" s="11" t="s">
        <v>1434</v>
      </c>
      <c r="L398" s="11">
        <f t="shared" si="25"/>
        <v>1</v>
      </c>
      <c r="M398" s="11" t="s">
        <v>1434</v>
      </c>
      <c r="N398" s="11">
        <f t="shared" si="26"/>
        <v>1</v>
      </c>
      <c r="O398" s="11" t="s">
        <v>1434</v>
      </c>
      <c r="P398" s="11">
        <f t="shared" si="27"/>
        <v>1</v>
      </c>
      <c r="Q398" s="11" t="s">
        <v>1434</v>
      </c>
    </row>
    <row r="399" spans="1:17" ht="77.25" x14ac:dyDescent="0.25">
      <c r="A399" s="15" t="s">
        <v>1939</v>
      </c>
      <c r="B399" s="15" t="s">
        <v>2266</v>
      </c>
      <c r="C399" s="11" t="s">
        <v>1</v>
      </c>
      <c r="D399" s="8" t="s">
        <v>2626</v>
      </c>
      <c r="E399" s="9">
        <v>1</v>
      </c>
      <c r="F399" s="10">
        <v>9</v>
      </c>
      <c r="G399" s="9">
        <v>0</v>
      </c>
      <c r="H399" s="10">
        <v>0</v>
      </c>
      <c r="I399" s="10">
        <v>9</v>
      </c>
      <c r="J399" s="11">
        <f t="shared" si="24"/>
        <v>1</v>
      </c>
      <c r="K399" s="11" t="s">
        <v>1434</v>
      </c>
      <c r="L399" s="11">
        <f t="shared" si="25"/>
        <v>1</v>
      </c>
      <c r="M399" s="11" t="s">
        <v>1434</v>
      </c>
      <c r="N399" s="11">
        <f t="shared" si="26"/>
        <v>1</v>
      </c>
      <c r="O399" s="11" t="s">
        <v>1434</v>
      </c>
      <c r="P399" s="11">
        <f t="shared" si="27"/>
        <v>1</v>
      </c>
      <c r="Q399" s="11" t="s">
        <v>1434</v>
      </c>
    </row>
    <row r="400" spans="1:17" ht="77.25" x14ac:dyDescent="0.25">
      <c r="A400" s="15" t="s">
        <v>1939</v>
      </c>
      <c r="B400" s="15" t="s">
        <v>2266</v>
      </c>
      <c r="C400" s="11" t="s">
        <v>1</v>
      </c>
      <c r="D400" s="8" t="s">
        <v>2627</v>
      </c>
      <c r="E400" s="9">
        <v>1</v>
      </c>
      <c r="F400" s="10">
        <v>9</v>
      </c>
      <c r="G400" s="9">
        <v>0</v>
      </c>
      <c r="H400" s="10">
        <v>0</v>
      </c>
      <c r="I400" s="10">
        <v>9</v>
      </c>
      <c r="J400" s="11">
        <f t="shared" si="24"/>
        <v>1</v>
      </c>
      <c r="K400" s="11" t="s">
        <v>1434</v>
      </c>
      <c r="L400" s="11">
        <f t="shared" si="25"/>
        <v>1</v>
      </c>
      <c r="M400" s="11" t="s">
        <v>1434</v>
      </c>
      <c r="N400" s="11">
        <f t="shared" si="26"/>
        <v>1</v>
      </c>
      <c r="O400" s="11" t="s">
        <v>1434</v>
      </c>
      <c r="P400" s="11">
        <f t="shared" si="27"/>
        <v>1</v>
      </c>
      <c r="Q400" s="11" t="s">
        <v>1434</v>
      </c>
    </row>
    <row r="401" spans="1:17" ht="77.25" x14ac:dyDescent="0.25">
      <c r="A401" s="15" t="s">
        <v>1939</v>
      </c>
      <c r="B401" s="15" t="s">
        <v>2266</v>
      </c>
      <c r="C401" s="11" t="s">
        <v>1</v>
      </c>
      <c r="D401" s="8" t="s">
        <v>2628</v>
      </c>
      <c r="E401" s="9">
        <v>1</v>
      </c>
      <c r="F401" s="10">
        <v>9</v>
      </c>
      <c r="G401" s="9">
        <v>0</v>
      </c>
      <c r="H401" s="10">
        <v>0</v>
      </c>
      <c r="I401" s="10">
        <v>9</v>
      </c>
      <c r="J401" s="11">
        <f t="shared" si="24"/>
        <v>1</v>
      </c>
      <c r="K401" s="11" t="s">
        <v>1434</v>
      </c>
      <c r="L401" s="11">
        <f t="shared" si="25"/>
        <v>1</v>
      </c>
      <c r="M401" s="11" t="s">
        <v>1434</v>
      </c>
      <c r="N401" s="11">
        <f t="shared" si="26"/>
        <v>1</v>
      </c>
      <c r="O401" s="11" t="s">
        <v>1434</v>
      </c>
      <c r="P401" s="11">
        <f t="shared" si="27"/>
        <v>1</v>
      </c>
      <c r="Q401" s="11" t="s">
        <v>1434</v>
      </c>
    </row>
    <row r="402" spans="1:17" ht="77.25" x14ac:dyDescent="0.25">
      <c r="A402" s="15" t="s">
        <v>1939</v>
      </c>
      <c r="B402" s="15" t="s">
        <v>2266</v>
      </c>
      <c r="C402" s="11" t="s">
        <v>1</v>
      </c>
      <c r="D402" s="8" t="s">
        <v>2629</v>
      </c>
      <c r="E402" s="9">
        <v>1</v>
      </c>
      <c r="F402" s="10">
        <v>9</v>
      </c>
      <c r="G402" s="9">
        <v>0</v>
      </c>
      <c r="H402" s="10">
        <v>0</v>
      </c>
      <c r="I402" s="10">
        <v>9</v>
      </c>
      <c r="J402" s="11">
        <f t="shared" si="24"/>
        <v>1</v>
      </c>
      <c r="K402" s="11" t="s">
        <v>1434</v>
      </c>
      <c r="L402" s="11">
        <f t="shared" si="25"/>
        <v>1</v>
      </c>
      <c r="M402" s="11" t="s">
        <v>1434</v>
      </c>
      <c r="N402" s="11">
        <f t="shared" si="26"/>
        <v>1</v>
      </c>
      <c r="O402" s="11" t="s">
        <v>1434</v>
      </c>
      <c r="P402" s="11">
        <f t="shared" si="27"/>
        <v>1</v>
      </c>
      <c r="Q402" s="11" t="s">
        <v>1434</v>
      </c>
    </row>
    <row r="403" spans="1:17" ht="77.25" x14ac:dyDescent="0.25">
      <c r="A403" s="15" t="s">
        <v>1939</v>
      </c>
      <c r="B403" s="15" t="s">
        <v>2266</v>
      </c>
      <c r="C403" s="11" t="s">
        <v>1</v>
      </c>
      <c r="D403" s="8" t="s">
        <v>2630</v>
      </c>
      <c r="E403" s="9">
        <v>1</v>
      </c>
      <c r="F403" s="10">
        <v>9</v>
      </c>
      <c r="G403" s="9">
        <v>0</v>
      </c>
      <c r="H403" s="10">
        <v>0</v>
      </c>
      <c r="I403" s="10">
        <v>9</v>
      </c>
      <c r="J403" s="11">
        <f t="shared" si="24"/>
        <v>1</v>
      </c>
      <c r="K403" s="11" t="s">
        <v>1434</v>
      </c>
      <c r="L403" s="11">
        <f t="shared" si="25"/>
        <v>1</v>
      </c>
      <c r="M403" s="11" t="s">
        <v>1434</v>
      </c>
      <c r="N403" s="11">
        <f t="shared" si="26"/>
        <v>1</v>
      </c>
      <c r="O403" s="11" t="s">
        <v>1434</v>
      </c>
      <c r="P403" s="11">
        <f t="shared" si="27"/>
        <v>1</v>
      </c>
      <c r="Q403" s="11" t="s">
        <v>1434</v>
      </c>
    </row>
    <row r="404" spans="1:17" ht="77.25" x14ac:dyDescent="0.25">
      <c r="A404" s="15" t="s">
        <v>1939</v>
      </c>
      <c r="B404" s="15" t="s">
        <v>2266</v>
      </c>
      <c r="C404" s="11" t="s">
        <v>1</v>
      </c>
      <c r="D404" s="8" t="s">
        <v>2631</v>
      </c>
      <c r="E404" s="9">
        <v>1</v>
      </c>
      <c r="F404" s="10">
        <v>9</v>
      </c>
      <c r="G404" s="9">
        <v>0</v>
      </c>
      <c r="H404" s="10">
        <v>0</v>
      </c>
      <c r="I404" s="10">
        <v>9</v>
      </c>
      <c r="J404" s="11">
        <f t="shared" si="24"/>
        <v>1</v>
      </c>
      <c r="K404" s="11" t="s">
        <v>1434</v>
      </c>
      <c r="L404" s="11">
        <f t="shared" si="25"/>
        <v>1</v>
      </c>
      <c r="M404" s="11" t="s">
        <v>1434</v>
      </c>
      <c r="N404" s="11">
        <f t="shared" si="26"/>
        <v>1</v>
      </c>
      <c r="O404" s="11" t="s">
        <v>1434</v>
      </c>
      <c r="P404" s="11">
        <f t="shared" si="27"/>
        <v>1</v>
      </c>
      <c r="Q404" s="11" t="s">
        <v>1434</v>
      </c>
    </row>
    <row r="405" spans="1:17" ht="77.25" x14ac:dyDescent="0.25">
      <c r="A405" s="15" t="s">
        <v>1939</v>
      </c>
      <c r="B405" s="15" t="s">
        <v>2266</v>
      </c>
      <c r="C405" s="11" t="s">
        <v>1</v>
      </c>
      <c r="D405" s="8" t="s">
        <v>2632</v>
      </c>
      <c r="E405" s="9">
        <v>1</v>
      </c>
      <c r="F405" s="10">
        <v>9</v>
      </c>
      <c r="G405" s="9">
        <v>0</v>
      </c>
      <c r="H405" s="10">
        <v>0</v>
      </c>
      <c r="I405" s="10">
        <v>9</v>
      </c>
      <c r="J405" s="11">
        <f t="shared" si="24"/>
        <v>1</v>
      </c>
      <c r="K405" s="11" t="s">
        <v>1434</v>
      </c>
      <c r="L405" s="11">
        <f t="shared" si="25"/>
        <v>1</v>
      </c>
      <c r="M405" s="11" t="s">
        <v>1434</v>
      </c>
      <c r="N405" s="11">
        <f t="shared" si="26"/>
        <v>1</v>
      </c>
      <c r="O405" s="11" t="s">
        <v>1434</v>
      </c>
      <c r="P405" s="11">
        <f t="shared" si="27"/>
        <v>1</v>
      </c>
      <c r="Q405" s="11" t="s">
        <v>1434</v>
      </c>
    </row>
    <row r="406" spans="1:17" ht="77.25" x14ac:dyDescent="0.25">
      <c r="A406" s="15" t="s">
        <v>1939</v>
      </c>
      <c r="B406" s="15" t="s">
        <v>2266</v>
      </c>
      <c r="C406" s="11" t="s">
        <v>1</v>
      </c>
      <c r="D406" s="8" t="s">
        <v>2633</v>
      </c>
      <c r="E406" s="9">
        <v>1</v>
      </c>
      <c r="F406" s="10">
        <v>9</v>
      </c>
      <c r="G406" s="9">
        <v>0</v>
      </c>
      <c r="H406" s="10">
        <v>0</v>
      </c>
      <c r="I406" s="10">
        <v>9</v>
      </c>
      <c r="J406" s="11">
        <f t="shared" si="24"/>
        <v>1</v>
      </c>
      <c r="K406" s="11" t="s">
        <v>1434</v>
      </c>
      <c r="L406" s="11">
        <f t="shared" si="25"/>
        <v>1</v>
      </c>
      <c r="M406" s="11" t="s">
        <v>1434</v>
      </c>
      <c r="N406" s="11">
        <f t="shared" si="26"/>
        <v>1</v>
      </c>
      <c r="O406" s="11" t="s">
        <v>1434</v>
      </c>
      <c r="P406" s="11">
        <f t="shared" si="27"/>
        <v>1</v>
      </c>
      <c r="Q406" s="11" t="s">
        <v>1434</v>
      </c>
    </row>
    <row r="407" spans="1:17" ht="77.25" x14ac:dyDescent="0.25">
      <c r="A407" s="15" t="s">
        <v>1939</v>
      </c>
      <c r="B407" s="15" t="s">
        <v>2266</v>
      </c>
      <c r="C407" s="11" t="s">
        <v>1</v>
      </c>
      <c r="D407" s="8" t="s">
        <v>2634</v>
      </c>
      <c r="E407" s="9">
        <v>1</v>
      </c>
      <c r="F407" s="10">
        <v>9</v>
      </c>
      <c r="G407" s="9">
        <v>0</v>
      </c>
      <c r="H407" s="10">
        <v>0</v>
      </c>
      <c r="I407" s="10">
        <v>9</v>
      </c>
      <c r="J407" s="11">
        <f t="shared" si="24"/>
        <v>1</v>
      </c>
      <c r="K407" s="11" t="s">
        <v>1434</v>
      </c>
      <c r="L407" s="11">
        <f t="shared" si="25"/>
        <v>1</v>
      </c>
      <c r="M407" s="11" t="s">
        <v>1434</v>
      </c>
      <c r="N407" s="11">
        <f t="shared" si="26"/>
        <v>1</v>
      </c>
      <c r="O407" s="11" t="s">
        <v>1434</v>
      </c>
      <c r="P407" s="11">
        <f t="shared" si="27"/>
        <v>1</v>
      </c>
      <c r="Q407" s="11" t="s">
        <v>1434</v>
      </c>
    </row>
    <row r="408" spans="1:17" ht="102" x14ac:dyDescent="0.25">
      <c r="A408" s="15" t="s">
        <v>1939</v>
      </c>
      <c r="B408" s="15" t="s">
        <v>2266</v>
      </c>
      <c r="C408" s="11" t="s">
        <v>1</v>
      </c>
      <c r="D408" s="8" t="s">
        <v>2635</v>
      </c>
      <c r="E408" s="9">
        <v>0.55559999999999998</v>
      </c>
      <c r="F408" s="10">
        <v>5</v>
      </c>
      <c r="G408" s="9">
        <v>0.44440000000000002</v>
      </c>
      <c r="H408" s="10">
        <v>4</v>
      </c>
      <c r="I408" s="10">
        <v>9</v>
      </c>
      <c r="J408" s="11">
        <f t="shared" si="24"/>
        <v>0</v>
      </c>
      <c r="K408" s="11" t="s">
        <v>1929</v>
      </c>
      <c r="L408" s="11">
        <f t="shared" si="25"/>
        <v>0</v>
      </c>
      <c r="M408" s="11" t="s">
        <v>1929</v>
      </c>
      <c r="N408" s="11">
        <f t="shared" si="26"/>
        <v>0</v>
      </c>
      <c r="O408" s="11" t="s">
        <v>1929</v>
      </c>
      <c r="P408" s="11">
        <f t="shared" si="27"/>
        <v>0</v>
      </c>
      <c r="Q408" s="11" t="s">
        <v>1929</v>
      </c>
    </row>
    <row r="409" spans="1:17" ht="102" x14ac:dyDescent="0.25">
      <c r="A409" s="15" t="s">
        <v>1939</v>
      </c>
      <c r="B409" s="15" t="s">
        <v>2266</v>
      </c>
      <c r="C409" s="11" t="s">
        <v>1</v>
      </c>
      <c r="D409" s="8" t="s">
        <v>2636</v>
      </c>
      <c r="E409" s="9">
        <v>0.44440000000000002</v>
      </c>
      <c r="F409" s="10">
        <v>4</v>
      </c>
      <c r="G409" s="9">
        <v>0.55559999999999998</v>
      </c>
      <c r="H409" s="10">
        <v>5</v>
      </c>
      <c r="I409" s="10">
        <v>9</v>
      </c>
      <c r="J409" s="11">
        <f t="shared" si="24"/>
        <v>0</v>
      </c>
      <c r="K409" s="11" t="s">
        <v>1929</v>
      </c>
      <c r="L409" s="11">
        <f t="shared" si="25"/>
        <v>0</v>
      </c>
      <c r="M409" s="11" t="s">
        <v>1929</v>
      </c>
      <c r="N409" s="11">
        <f t="shared" si="26"/>
        <v>0</v>
      </c>
      <c r="O409" s="11" t="s">
        <v>1929</v>
      </c>
      <c r="P409" s="11">
        <f t="shared" si="27"/>
        <v>0</v>
      </c>
      <c r="Q409" s="11" t="s">
        <v>1929</v>
      </c>
    </row>
    <row r="410" spans="1:17" ht="140.25" x14ac:dyDescent="0.25">
      <c r="A410" s="15" t="s">
        <v>1939</v>
      </c>
      <c r="B410" s="15" t="s">
        <v>2062</v>
      </c>
      <c r="C410" s="11" t="s">
        <v>1</v>
      </c>
      <c r="D410" s="8" t="s">
        <v>2637</v>
      </c>
      <c r="E410" s="9">
        <v>1</v>
      </c>
      <c r="F410" s="10">
        <v>9</v>
      </c>
      <c r="G410" s="9">
        <v>0</v>
      </c>
      <c r="H410" s="10">
        <v>0</v>
      </c>
      <c r="I410" s="10">
        <v>9</v>
      </c>
      <c r="J410" s="11">
        <f t="shared" si="24"/>
        <v>1</v>
      </c>
      <c r="K410" s="11" t="s">
        <v>1434</v>
      </c>
      <c r="L410" s="11">
        <f t="shared" si="25"/>
        <v>1</v>
      </c>
      <c r="M410" s="11" t="s">
        <v>1434</v>
      </c>
      <c r="N410" s="11">
        <f t="shared" si="26"/>
        <v>1</v>
      </c>
      <c r="O410" s="11" t="s">
        <v>1434</v>
      </c>
      <c r="P410" s="11">
        <f t="shared" si="27"/>
        <v>1</v>
      </c>
      <c r="Q410" s="11" t="s">
        <v>1434</v>
      </c>
    </row>
    <row r="411" spans="1:17" ht="357" x14ac:dyDescent="0.25">
      <c r="A411" s="15" t="s">
        <v>1939</v>
      </c>
      <c r="B411" s="15" t="s">
        <v>2062</v>
      </c>
      <c r="C411" s="11" t="s">
        <v>1</v>
      </c>
      <c r="D411" s="8" t="s">
        <v>2638</v>
      </c>
      <c r="E411" s="9">
        <v>1</v>
      </c>
      <c r="F411" s="10">
        <v>9</v>
      </c>
      <c r="G411" s="9">
        <v>0</v>
      </c>
      <c r="H411" s="10">
        <v>0</v>
      </c>
      <c r="I411" s="10">
        <v>9</v>
      </c>
      <c r="J411" s="11">
        <f t="shared" si="24"/>
        <v>1</v>
      </c>
      <c r="K411" s="11" t="s">
        <v>1434</v>
      </c>
      <c r="L411" s="11">
        <f t="shared" si="25"/>
        <v>1</v>
      </c>
      <c r="M411" s="11" t="s">
        <v>1434</v>
      </c>
      <c r="N411" s="11">
        <f t="shared" si="26"/>
        <v>1</v>
      </c>
      <c r="O411" s="11" t="s">
        <v>1434</v>
      </c>
      <c r="P411" s="11">
        <f t="shared" si="27"/>
        <v>1</v>
      </c>
      <c r="Q411" s="11" t="s">
        <v>1434</v>
      </c>
    </row>
    <row r="412" spans="1:17" ht="77.25" x14ac:dyDescent="0.25">
      <c r="A412" s="15" t="s">
        <v>1939</v>
      </c>
      <c r="B412" s="15" t="s">
        <v>2062</v>
      </c>
      <c r="C412" s="11" t="s">
        <v>1</v>
      </c>
      <c r="D412" s="8" t="s">
        <v>2639</v>
      </c>
      <c r="E412" s="9">
        <v>0.44440000000000002</v>
      </c>
      <c r="F412" s="10">
        <v>4</v>
      </c>
      <c r="G412" s="9">
        <v>0.55559999999999998</v>
      </c>
      <c r="H412" s="10">
        <v>5</v>
      </c>
      <c r="I412" s="10">
        <v>9</v>
      </c>
      <c r="J412" s="11">
        <f t="shared" si="24"/>
        <v>0</v>
      </c>
      <c r="K412" s="11" t="s">
        <v>1929</v>
      </c>
      <c r="L412" s="11">
        <f t="shared" si="25"/>
        <v>0</v>
      </c>
      <c r="M412" s="11" t="s">
        <v>1929</v>
      </c>
      <c r="N412" s="11">
        <f t="shared" si="26"/>
        <v>0</v>
      </c>
      <c r="O412" s="11" t="s">
        <v>1929</v>
      </c>
      <c r="P412" s="11">
        <f t="shared" si="27"/>
        <v>0</v>
      </c>
      <c r="Q412" s="11" t="s">
        <v>1929</v>
      </c>
    </row>
    <row r="413" spans="1:17" ht="102" x14ac:dyDescent="0.25">
      <c r="A413" s="15" t="s">
        <v>1939</v>
      </c>
      <c r="B413" s="15" t="s">
        <v>2062</v>
      </c>
      <c r="C413" s="11" t="s">
        <v>1</v>
      </c>
      <c r="D413" s="8" t="s">
        <v>2640</v>
      </c>
      <c r="E413" s="9">
        <v>1</v>
      </c>
      <c r="F413" s="10">
        <v>9</v>
      </c>
      <c r="G413" s="9">
        <v>0</v>
      </c>
      <c r="H413" s="10">
        <v>0</v>
      </c>
      <c r="I413" s="10">
        <v>9</v>
      </c>
      <c r="J413" s="11">
        <f t="shared" si="24"/>
        <v>1</v>
      </c>
      <c r="K413" s="11" t="s">
        <v>1434</v>
      </c>
      <c r="L413" s="11">
        <f t="shared" si="25"/>
        <v>1</v>
      </c>
      <c r="M413" s="11" t="s">
        <v>1434</v>
      </c>
      <c r="N413" s="11">
        <f t="shared" si="26"/>
        <v>1</v>
      </c>
      <c r="O413" s="11" t="s">
        <v>1434</v>
      </c>
      <c r="P413" s="11">
        <f t="shared" si="27"/>
        <v>1</v>
      </c>
      <c r="Q413" s="11" t="s">
        <v>1434</v>
      </c>
    </row>
    <row r="414" spans="1:17" ht="114.75" x14ac:dyDescent="0.25">
      <c r="A414" s="15" t="s">
        <v>1939</v>
      </c>
      <c r="B414" s="15" t="s">
        <v>2062</v>
      </c>
      <c r="C414" s="11" t="s">
        <v>1</v>
      </c>
      <c r="D414" s="8" t="s">
        <v>2641</v>
      </c>
      <c r="E414" s="9">
        <v>0.88890000000000002</v>
      </c>
      <c r="F414" s="10">
        <v>8</v>
      </c>
      <c r="G414" s="9">
        <v>0.1111</v>
      </c>
      <c r="H414" s="10">
        <v>1</v>
      </c>
      <c r="I414" s="10">
        <v>9</v>
      </c>
      <c r="J414" s="11">
        <f t="shared" si="24"/>
        <v>1</v>
      </c>
      <c r="K414" s="11" t="s">
        <v>1434</v>
      </c>
      <c r="L414" s="11">
        <f t="shared" si="25"/>
        <v>1</v>
      </c>
      <c r="M414" s="11" t="s">
        <v>1434</v>
      </c>
      <c r="N414" s="11">
        <f t="shared" si="26"/>
        <v>0</v>
      </c>
      <c r="O414" s="11" t="s">
        <v>1929</v>
      </c>
      <c r="P414" s="11">
        <f t="shared" si="27"/>
        <v>0</v>
      </c>
      <c r="Q414" s="11" t="s">
        <v>1929</v>
      </c>
    </row>
    <row r="415" spans="1:17" ht="191.25" x14ac:dyDescent="0.25">
      <c r="A415" s="15" t="s">
        <v>1939</v>
      </c>
      <c r="B415" s="15" t="s">
        <v>2064</v>
      </c>
      <c r="C415" s="11" t="s">
        <v>1</v>
      </c>
      <c r="D415" s="8" t="s">
        <v>2642</v>
      </c>
      <c r="E415" s="9">
        <v>1</v>
      </c>
      <c r="F415" s="10">
        <v>9</v>
      </c>
      <c r="G415" s="9">
        <v>0</v>
      </c>
      <c r="H415" s="10">
        <v>0</v>
      </c>
      <c r="I415" s="10">
        <v>9</v>
      </c>
      <c r="J415" s="11">
        <f t="shared" si="24"/>
        <v>1</v>
      </c>
      <c r="K415" s="11" t="s">
        <v>1434</v>
      </c>
      <c r="L415" s="11">
        <f t="shared" si="25"/>
        <v>1</v>
      </c>
      <c r="M415" s="11" t="s">
        <v>1434</v>
      </c>
      <c r="N415" s="11">
        <f t="shared" si="26"/>
        <v>1</v>
      </c>
      <c r="O415" s="11" t="s">
        <v>1434</v>
      </c>
      <c r="P415" s="11">
        <f t="shared" si="27"/>
        <v>1</v>
      </c>
      <c r="Q415" s="11" t="s">
        <v>1434</v>
      </c>
    </row>
    <row r="416" spans="1:17" ht="102" x14ac:dyDescent="0.25">
      <c r="A416" s="15" t="s">
        <v>1939</v>
      </c>
      <c r="B416" s="15" t="s">
        <v>2064</v>
      </c>
      <c r="C416" s="11" t="s">
        <v>1</v>
      </c>
      <c r="D416" s="8" t="s">
        <v>2643</v>
      </c>
      <c r="E416" s="9">
        <v>0.88890000000000002</v>
      </c>
      <c r="F416" s="10">
        <v>8</v>
      </c>
      <c r="G416" s="9">
        <v>0.1111</v>
      </c>
      <c r="H416" s="10">
        <v>1</v>
      </c>
      <c r="I416" s="10">
        <v>9</v>
      </c>
      <c r="J416" s="11">
        <f t="shared" si="24"/>
        <v>1</v>
      </c>
      <c r="K416" s="11" t="s">
        <v>1434</v>
      </c>
      <c r="L416" s="11">
        <f t="shared" si="25"/>
        <v>1</v>
      </c>
      <c r="M416" s="11" t="s">
        <v>1434</v>
      </c>
      <c r="N416" s="11">
        <f t="shared" si="26"/>
        <v>0</v>
      </c>
      <c r="O416" s="11" t="s">
        <v>1929</v>
      </c>
      <c r="P416" s="11">
        <f t="shared" si="27"/>
        <v>0</v>
      </c>
      <c r="Q416" s="11" t="s">
        <v>1929</v>
      </c>
    </row>
    <row r="417" spans="1:17" ht="114.75" x14ac:dyDescent="0.25">
      <c r="A417" s="15" t="s">
        <v>1939</v>
      </c>
      <c r="B417" s="15" t="s">
        <v>2064</v>
      </c>
      <c r="C417" s="11" t="s">
        <v>1</v>
      </c>
      <c r="D417" s="8" t="s">
        <v>2644</v>
      </c>
      <c r="E417" s="9">
        <v>1</v>
      </c>
      <c r="F417" s="10">
        <v>9</v>
      </c>
      <c r="G417" s="9">
        <v>0</v>
      </c>
      <c r="H417" s="10">
        <v>0</v>
      </c>
      <c r="I417" s="10">
        <v>9</v>
      </c>
      <c r="J417" s="11">
        <f t="shared" si="24"/>
        <v>1</v>
      </c>
      <c r="K417" s="11" t="s">
        <v>1434</v>
      </c>
      <c r="L417" s="11">
        <f t="shared" si="25"/>
        <v>1</v>
      </c>
      <c r="M417" s="11" t="s">
        <v>1434</v>
      </c>
      <c r="N417" s="11">
        <f t="shared" si="26"/>
        <v>1</v>
      </c>
      <c r="O417" s="11" t="s">
        <v>1434</v>
      </c>
      <c r="P417" s="11">
        <f t="shared" si="27"/>
        <v>1</v>
      </c>
      <c r="Q417" s="11" t="s">
        <v>1434</v>
      </c>
    </row>
    <row r="418" spans="1:17" ht="165.75" x14ac:dyDescent="0.25">
      <c r="A418" s="15" t="s">
        <v>1939</v>
      </c>
      <c r="B418" s="15" t="s">
        <v>2064</v>
      </c>
      <c r="C418" s="11" t="s">
        <v>1</v>
      </c>
      <c r="D418" s="8" t="s">
        <v>2645</v>
      </c>
      <c r="E418" s="9">
        <v>1</v>
      </c>
      <c r="F418" s="10">
        <v>9</v>
      </c>
      <c r="G418" s="9">
        <v>0</v>
      </c>
      <c r="H418" s="10">
        <v>0</v>
      </c>
      <c r="I418" s="10">
        <v>9</v>
      </c>
      <c r="J418" s="11">
        <f t="shared" si="24"/>
        <v>1</v>
      </c>
      <c r="K418" s="11" t="s">
        <v>1434</v>
      </c>
      <c r="L418" s="11">
        <f t="shared" si="25"/>
        <v>1</v>
      </c>
      <c r="M418" s="11" t="s">
        <v>1434</v>
      </c>
      <c r="N418" s="11">
        <f t="shared" si="26"/>
        <v>1</v>
      </c>
      <c r="O418" s="11" t="s">
        <v>1434</v>
      </c>
      <c r="P418" s="11">
        <f t="shared" si="27"/>
        <v>1</v>
      </c>
      <c r="Q418" s="11" t="s">
        <v>1434</v>
      </c>
    </row>
    <row r="419" spans="1:17" ht="90" x14ac:dyDescent="0.25">
      <c r="A419" s="15" t="s">
        <v>1940</v>
      </c>
      <c r="B419" s="15" t="s">
        <v>2066</v>
      </c>
      <c r="C419" s="11" t="s">
        <v>1</v>
      </c>
      <c r="D419" s="8" t="s">
        <v>2646</v>
      </c>
      <c r="E419" s="9">
        <v>1</v>
      </c>
      <c r="F419" s="10">
        <v>9</v>
      </c>
      <c r="G419" s="9">
        <v>0</v>
      </c>
      <c r="H419" s="10">
        <v>0</v>
      </c>
      <c r="I419" s="10">
        <v>9</v>
      </c>
      <c r="J419" s="11">
        <f t="shared" si="24"/>
        <v>1</v>
      </c>
      <c r="K419" s="11" t="s">
        <v>1434</v>
      </c>
      <c r="L419" s="11">
        <f t="shared" si="25"/>
        <v>1</v>
      </c>
      <c r="M419" s="11" t="s">
        <v>1434</v>
      </c>
      <c r="N419" s="11">
        <f t="shared" si="26"/>
        <v>1</v>
      </c>
      <c r="O419" s="11" t="s">
        <v>1434</v>
      </c>
      <c r="P419" s="11">
        <f t="shared" si="27"/>
        <v>1</v>
      </c>
      <c r="Q419" s="11" t="s">
        <v>1434</v>
      </c>
    </row>
    <row r="420" spans="1:17" ht="90" x14ac:dyDescent="0.25">
      <c r="A420" s="15" t="s">
        <v>1940</v>
      </c>
      <c r="B420" s="15" t="s">
        <v>2066</v>
      </c>
      <c r="C420" s="11" t="s">
        <v>1</v>
      </c>
      <c r="D420" s="8" t="s">
        <v>2647</v>
      </c>
      <c r="E420" s="9">
        <v>1</v>
      </c>
      <c r="F420" s="10">
        <v>9</v>
      </c>
      <c r="G420" s="9">
        <v>0</v>
      </c>
      <c r="H420" s="10">
        <v>0</v>
      </c>
      <c r="I420" s="10">
        <v>9</v>
      </c>
      <c r="J420" s="11">
        <f t="shared" si="24"/>
        <v>1</v>
      </c>
      <c r="K420" s="11" t="s">
        <v>1434</v>
      </c>
      <c r="L420" s="11">
        <f t="shared" si="25"/>
        <v>1</v>
      </c>
      <c r="M420" s="11" t="s">
        <v>1434</v>
      </c>
      <c r="N420" s="11">
        <f t="shared" si="26"/>
        <v>1</v>
      </c>
      <c r="O420" s="11" t="s">
        <v>1434</v>
      </c>
      <c r="P420" s="11">
        <f t="shared" si="27"/>
        <v>1</v>
      </c>
      <c r="Q420" s="11" t="s">
        <v>1434</v>
      </c>
    </row>
    <row r="421" spans="1:17" ht="90" x14ac:dyDescent="0.25">
      <c r="A421" s="15" t="s">
        <v>1940</v>
      </c>
      <c r="B421" s="15" t="s">
        <v>2066</v>
      </c>
      <c r="C421" s="11" t="s">
        <v>1</v>
      </c>
      <c r="D421" s="8" t="s">
        <v>2648</v>
      </c>
      <c r="E421" s="9">
        <v>0.77780000000000005</v>
      </c>
      <c r="F421" s="10">
        <v>7</v>
      </c>
      <c r="G421" s="9">
        <v>0.22220000000000001</v>
      </c>
      <c r="H421" s="10">
        <v>2</v>
      </c>
      <c r="I421" s="10">
        <v>9</v>
      </c>
      <c r="J421" s="11">
        <f t="shared" si="24"/>
        <v>1</v>
      </c>
      <c r="K421" s="11" t="s">
        <v>1434</v>
      </c>
      <c r="L421" s="11">
        <f t="shared" si="25"/>
        <v>0</v>
      </c>
      <c r="M421" s="11" t="s">
        <v>1929</v>
      </c>
      <c r="N421" s="11">
        <f t="shared" si="26"/>
        <v>0</v>
      </c>
      <c r="O421" s="11" t="s">
        <v>1929</v>
      </c>
      <c r="P421" s="11">
        <f t="shared" si="27"/>
        <v>0</v>
      </c>
      <c r="Q421" s="11" t="s">
        <v>1929</v>
      </c>
    </row>
    <row r="422" spans="1:17" ht="90" x14ac:dyDescent="0.25">
      <c r="A422" s="15" t="s">
        <v>1940</v>
      </c>
      <c r="B422" s="7" t="s">
        <v>2070</v>
      </c>
      <c r="C422" s="11" t="s">
        <v>1</v>
      </c>
      <c r="D422" s="8" t="s">
        <v>2649</v>
      </c>
      <c r="E422" s="9">
        <v>1</v>
      </c>
      <c r="F422" s="10">
        <v>9</v>
      </c>
      <c r="G422" s="9">
        <v>0</v>
      </c>
      <c r="H422" s="10">
        <v>0</v>
      </c>
      <c r="I422" s="10">
        <v>9</v>
      </c>
      <c r="J422" s="11">
        <f t="shared" si="24"/>
        <v>1</v>
      </c>
      <c r="K422" s="11" t="s">
        <v>1434</v>
      </c>
      <c r="L422" s="11">
        <f t="shared" si="25"/>
        <v>1</v>
      </c>
      <c r="M422" s="11" t="s">
        <v>1434</v>
      </c>
      <c r="N422" s="11">
        <f t="shared" si="26"/>
        <v>1</v>
      </c>
      <c r="O422" s="11" t="s">
        <v>1434</v>
      </c>
      <c r="P422" s="11">
        <f t="shared" si="27"/>
        <v>1</v>
      </c>
      <c r="Q422" s="11" t="s">
        <v>1434</v>
      </c>
    </row>
    <row r="423" spans="1:17" ht="90" x14ac:dyDescent="0.25">
      <c r="A423" s="15" t="s">
        <v>1940</v>
      </c>
      <c r="B423" s="7" t="s">
        <v>2070</v>
      </c>
      <c r="C423" s="11" t="s">
        <v>1</v>
      </c>
      <c r="D423" s="8" t="s">
        <v>2650</v>
      </c>
      <c r="E423" s="9">
        <v>1</v>
      </c>
      <c r="F423" s="10">
        <v>9</v>
      </c>
      <c r="G423" s="9">
        <v>0</v>
      </c>
      <c r="H423" s="10">
        <v>0</v>
      </c>
      <c r="I423" s="10">
        <v>9</v>
      </c>
      <c r="J423" s="11">
        <f t="shared" si="24"/>
        <v>1</v>
      </c>
      <c r="K423" s="11" t="s">
        <v>1434</v>
      </c>
      <c r="L423" s="11">
        <f t="shared" si="25"/>
        <v>1</v>
      </c>
      <c r="M423" s="11" t="s">
        <v>1434</v>
      </c>
      <c r="N423" s="11">
        <f t="shared" si="26"/>
        <v>1</v>
      </c>
      <c r="O423" s="11" t="s">
        <v>1434</v>
      </c>
      <c r="P423" s="11">
        <f t="shared" si="27"/>
        <v>1</v>
      </c>
      <c r="Q423" s="11" t="s">
        <v>1434</v>
      </c>
    </row>
    <row r="424" spans="1:17" ht="90" x14ac:dyDescent="0.25">
      <c r="A424" s="15" t="s">
        <v>1940</v>
      </c>
      <c r="B424" s="7" t="s">
        <v>2070</v>
      </c>
      <c r="C424" s="11" t="s">
        <v>1</v>
      </c>
      <c r="D424" s="8" t="s">
        <v>2651</v>
      </c>
      <c r="E424" s="9">
        <v>1</v>
      </c>
      <c r="F424" s="10">
        <v>9</v>
      </c>
      <c r="G424" s="9">
        <v>0</v>
      </c>
      <c r="H424" s="10">
        <v>0</v>
      </c>
      <c r="I424" s="10">
        <v>9</v>
      </c>
      <c r="J424" s="11">
        <f t="shared" si="24"/>
        <v>1</v>
      </c>
      <c r="K424" s="11" t="s">
        <v>1434</v>
      </c>
      <c r="L424" s="11">
        <f t="shared" si="25"/>
        <v>1</v>
      </c>
      <c r="M424" s="11" t="s">
        <v>1434</v>
      </c>
      <c r="N424" s="11">
        <f t="shared" si="26"/>
        <v>1</v>
      </c>
      <c r="O424" s="11" t="s">
        <v>1434</v>
      </c>
      <c r="P424" s="11">
        <f t="shared" si="27"/>
        <v>1</v>
      </c>
      <c r="Q424" s="11" t="s">
        <v>1434</v>
      </c>
    </row>
    <row r="425" spans="1:17" ht="90" x14ac:dyDescent="0.25">
      <c r="A425" s="15" t="s">
        <v>1940</v>
      </c>
      <c r="B425" s="7" t="s">
        <v>2070</v>
      </c>
      <c r="C425" s="11" t="s">
        <v>1</v>
      </c>
      <c r="D425" s="8" t="s">
        <v>2652</v>
      </c>
      <c r="E425" s="9">
        <v>0.88890000000000002</v>
      </c>
      <c r="F425" s="10">
        <v>8</v>
      </c>
      <c r="G425" s="9">
        <v>0.1111</v>
      </c>
      <c r="H425" s="10">
        <v>1</v>
      </c>
      <c r="I425" s="10">
        <v>9</v>
      </c>
      <c r="J425" s="11">
        <f t="shared" si="24"/>
        <v>1</v>
      </c>
      <c r="K425" s="11" t="s">
        <v>1434</v>
      </c>
      <c r="L425" s="11">
        <f t="shared" si="25"/>
        <v>1</v>
      </c>
      <c r="M425" s="11" t="s">
        <v>1434</v>
      </c>
      <c r="N425" s="11">
        <f t="shared" si="26"/>
        <v>0</v>
      </c>
      <c r="O425" s="11" t="s">
        <v>1929</v>
      </c>
      <c r="P425" s="11">
        <f t="shared" si="27"/>
        <v>0</v>
      </c>
      <c r="Q425" s="11" t="s">
        <v>1929</v>
      </c>
    </row>
    <row r="426" spans="1:17" ht="90" x14ac:dyDescent="0.25">
      <c r="A426" s="15" t="s">
        <v>1940</v>
      </c>
      <c r="B426" s="7" t="s">
        <v>2070</v>
      </c>
      <c r="C426" s="11" t="s">
        <v>1</v>
      </c>
      <c r="D426" s="8" t="s">
        <v>2653</v>
      </c>
      <c r="E426" s="9">
        <v>1</v>
      </c>
      <c r="F426" s="10">
        <v>9</v>
      </c>
      <c r="G426" s="9">
        <v>0</v>
      </c>
      <c r="H426" s="10">
        <v>0</v>
      </c>
      <c r="I426" s="10">
        <v>9</v>
      </c>
      <c r="J426" s="11">
        <f t="shared" si="24"/>
        <v>1</v>
      </c>
      <c r="K426" s="11" t="s">
        <v>1434</v>
      </c>
      <c r="L426" s="11">
        <f t="shared" si="25"/>
        <v>1</v>
      </c>
      <c r="M426" s="11" t="s">
        <v>1434</v>
      </c>
      <c r="N426" s="11">
        <f t="shared" si="26"/>
        <v>1</v>
      </c>
      <c r="O426" s="11" t="s">
        <v>1434</v>
      </c>
      <c r="P426" s="11">
        <f t="shared" si="27"/>
        <v>1</v>
      </c>
      <c r="Q426" s="11" t="s">
        <v>1434</v>
      </c>
    </row>
    <row r="427" spans="1:17" ht="114.75" x14ac:dyDescent="0.25">
      <c r="A427" s="15" t="s">
        <v>1940</v>
      </c>
      <c r="B427" s="7" t="s">
        <v>2070</v>
      </c>
      <c r="C427" s="11" t="s">
        <v>1</v>
      </c>
      <c r="D427" s="8" t="s">
        <v>2654</v>
      </c>
      <c r="E427" s="9">
        <v>0.55559999999999998</v>
      </c>
      <c r="F427" s="10">
        <v>5</v>
      </c>
      <c r="G427" s="9">
        <v>0.44440000000000002</v>
      </c>
      <c r="H427" s="10">
        <v>4</v>
      </c>
      <c r="I427" s="10">
        <v>9</v>
      </c>
      <c r="J427" s="11">
        <f t="shared" si="24"/>
        <v>0</v>
      </c>
      <c r="K427" s="11" t="s">
        <v>1929</v>
      </c>
      <c r="L427" s="11">
        <f t="shared" si="25"/>
        <v>0</v>
      </c>
      <c r="M427" s="11" t="s">
        <v>1929</v>
      </c>
      <c r="N427" s="11">
        <f t="shared" si="26"/>
        <v>0</v>
      </c>
      <c r="O427" s="11" t="s">
        <v>1929</v>
      </c>
      <c r="P427" s="11">
        <f t="shared" si="27"/>
        <v>0</v>
      </c>
      <c r="Q427" s="11" t="s">
        <v>1929</v>
      </c>
    </row>
    <row r="428" spans="1:17" ht="90" x14ac:dyDescent="0.25">
      <c r="A428" s="15" t="s">
        <v>1940</v>
      </c>
      <c r="B428" s="7" t="s">
        <v>2070</v>
      </c>
      <c r="C428" s="11" t="s">
        <v>1</v>
      </c>
      <c r="D428" s="8" t="s">
        <v>2655</v>
      </c>
      <c r="E428" s="9">
        <v>0.88890000000000002</v>
      </c>
      <c r="F428" s="10">
        <v>8</v>
      </c>
      <c r="G428" s="9">
        <v>0.1111</v>
      </c>
      <c r="H428" s="10">
        <v>1</v>
      </c>
      <c r="I428" s="10">
        <v>9</v>
      </c>
      <c r="J428" s="11">
        <f t="shared" si="24"/>
        <v>1</v>
      </c>
      <c r="K428" s="11" t="s">
        <v>1434</v>
      </c>
      <c r="L428" s="11">
        <f t="shared" si="25"/>
        <v>1</v>
      </c>
      <c r="M428" s="11" t="s">
        <v>1434</v>
      </c>
      <c r="N428" s="11">
        <f t="shared" si="26"/>
        <v>0</v>
      </c>
      <c r="O428" s="11" t="s">
        <v>1929</v>
      </c>
      <c r="P428" s="11">
        <f t="shared" si="27"/>
        <v>0</v>
      </c>
      <c r="Q428" s="11" t="s">
        <v>1929</v>
      </c>
    </row>
    <row r="429" spans="1:17" ht="102" x14ac:dyDescent="0.25">
      <c r="A429" s="15" t="s">
        <v>1940</v>
      </c>
      <c r="B429" s="7" t="s">
        <v>2070</v>
      </c>
      <c r="C429" s="11" t="s">
        <v>1</v>
      </c>
      <c r="D429" s="8" t="s">
        <v>2656</v>
      </c>
      <c r="E429" s="9">
        <v>0.88890000000000002</v>
      </c>
      <c r="F429" s="10">
        <v>8</v>
      </c>
      <c r="G429" s="9">
        <v>0.1111</v>
      </c>
      <c r="H429" s="10">
        <v>1</v>
      </c>
      <c r="I429" s="10">
        <v>9</v>
      </c>
      <c r="J429" s="11">
        <f t="shared" si="24"/>
        <v>1</v>
      </c>
      <c r="K429" s="11" t="s">
        <v>1434</v>
      </c>
      <c r="L429" s="11">
        <f t="shared" si="25"/>
        <v>1</v>
      </c>
      <c r="M429" s="11" t="s">
        <v>1434</v>
      </c>
      <c r="N429" s="11">
        <f t="shared" si="26"/>
        <v>0</v>
      </c>
      <c r="O429" s="11" t="s">
        <v>1929</v>
      </c>
      <c r="P429" s="11">
        <f t="shared" si="27"/>
        <v>0</v>
      </c>
      <c r="Q429" s="11" t="s">
        <v>1929</v>
      </c>
    </row>
    <row r="430" spans="1:17" ht="90" x14ac:dyDescent="0.25">
      <c r="A430" s="15" t="s">
        <v>1940</v>
      </c>
      <c r="B430" s="7" t="s">
        <v>2070</v>
      </c>
      <c r="C430" s="11" t="s">
        <v>1</v>
      </c>
      <c r="D430" s="8" t="s">
        <v>2657</v>
      </c>
      <c r="E430" s="9">
        <v>1</v>
      </c>
      <c r="F430" s="10">
        <v>9</v>
      </c>
      <c r="G430" s="9">
        <v>0</v>
      </c>
      <c r="H430" s="10">
        <v>0</v>
      </c>
      <c r="I430" s="10">
        <v>9</v>
      </c>
      <c r="J430" s="11">
        <f t="shared" si="24"/>
        <v>1</v>
      </c>
      <c r="K430" s="11" t="s">
        <v>1434</v>
      </c>
      <c r="L430" s="11">
        <f t="shared" si="25"/>
        <v>1</v>
      </c>
      <c r="M430" s="11" t="s">
        <v>1434</v>
      </c>
      <c r="N430" s="11">
        <f t="shared" si="26"/>
        <v>1</v>
      </c>
      <c r="O430" s="11" t="s">
        <v>1434</v>
      </c>
      <c r="P430" s="11">
        <f t="shared" si="27"/>
        <v>1</v>
      </c>
      <c r="Q430" s="11" t="s">
        <v>1434</v>
      </c>
    </row>
    <row r="431" spans="1:17" ht="90" x14ac:dyDescent="0.25">
      <c r="A431" s="15" t="s">
        <v>1940</v>
      </c>
      <c r="B431" s="7" t="s">
        <v>2073</v>
      </c>
      <c r="C431" s="11" t="s">
        <v>1</v>
      </c>
      <c r="D431" s="8" t="s">
        <v>2658</v>
      </c>
      <c r="E431" s="9">
        <v>0.66669999999999996</v>
      </c>
      <c r="F431" s="10">
        <v>6</v>
      </c>
      <c r="G431" s="9">
        <v>0.33329999999999999</v>
      </c>
      <c r="H431" s="10">
        <v>3</v>
      </c>
      <c r="I431" s="10">
        <v>9</v>
      </c>
      <c r="J431" s="11">
        <f t="shared" si="24"/>
        <v>1</v>
      </c>
      <c r="K431" s="11" t="s">
        <v>1434</v>
      </c>
      <c r="L431" s="11">
        <f t="shared" si="25"/>
        <v>0</v>
      </c>
      <c r="M431" s="11" t="s">
        <v>1929</v>
      </c>
      <c r="N431" s="11">
        <f t="shared" si="26"/>
        <v>0</v>
      </c>
      <c r="O431" s="11" t="s">
        <v>1929</v>
      </c>
      <c r="P431" s="11">
        <f t="shared" si="27"/>
        <v>0</v>
      </c>
      <c r="Q431" s="11" t="s">
        <v>1929</v>
      </c>
    </row>
    <row r="432" spans="1:17" ht="90" x14ac:dyDescent="0.25">
      <c r="A432" s="15" t="s">
        <v>1940</v>
      </c>
      <c r="B432" s="7" t="s">
        <v>2073</v>
      </c>
      <c r="C432" s="11" t="s">
        <v>1</v>
      </c>
      <c r="D432" s="8" t="s">
        <v>2659</v>
      </c>
      <c r="E432" s="9">
        <v>0.88890000000000002</v>
      </c>
      <c r="F432" s="10">
        <v>8</v>
      </c>
      <c r="G432" s="9">
        <v>0.1111</v>
      </c>
      <c r="H432" s="10">
        <v>1</v>
      </c>
      <c r="I432" s="10">
        <v>9</v>
      </c>
      <c r="J432" s="11">
        <f t="shared" si="24"/>
        <v>1</v>
      </c>
      <c r="K432" s="11" t="s">
        <v>1434</v>
      </c>
      <c r="L432" s="11">
        <f t="shared" si="25"/>
        <v>1</v>
      </c>
      <c r="M432" s="11" t="s">
        <v>1434</v>
      </c>
      <c r="N432" s="11">
        <f t="shared" si="26"/>
        <v>0</v>
      </c>
      <c r="O432" s="11" t="s">
        <v>1929</v>
      </c>
      <c r="P432" s="11">
        <f t="shared" si="27"/>
        <v>0</v>
      </c>
      <c r="Q432" s="11" t="s">
        <v>1929</v>
      </c>
    </row>
    <row r="433" spans="1:17" ht="90" x14ac:dyDescent="0.25">
      <c r="A433" s="15" t="s">
        <v>1940</v>
      </c>
      <c r="B433" s="7" t="s">
        <v>2073</v>
      </c>
      <c r="C433" s="11" t="s">
        <v>1</v>
      </c>
      <c r="D433" s="8" t="s">
        <v>2660</v>
      </c>
      <c r="E433" s="9">
        <v>0.66669999999999996</v>
      </c>
      <c r="F433" s="10">
        <v>6</v>
      </c>
      <c r="G433" s="9">
        <v>0.33329999999999999</v>
      </c>
      <c r="H433" s="10">
        <v>3</v>
      </c>
      <c r="I433" s="10">
        <v>9</v>
      </c>
      <c r="J433" s="11">
        <f t="shared" si="24"/>
        <v>1</v>
      </c>
      <c r="K433" s="11" t="s">
        <v>1434</v>
      </c>
      <c r="L433" s="11">
        <f t="shared" si="25"/>
        <v>0</v>
      </c>
      <c r="M433" s="11" t="s">
        <v>1929</v>
      </c>
      <c r="N433" s="11">
        <f t="shared" si="26"/>
        <v>0</v>
      </c>
      <c r="O433" s="11" t="s">
        <v>1929</v>
      </c>
      <c r="P433" s="11">
        <f t="shared" si="27"/>
        <v>0</v>
      </c>
      <c r="Q433" s="11" t="s">
        <v>1929</v>
      </c>
    </row>
    <row r="434" spans="1:17" ht="90" x14ac:dyDescent="0.25">
      <c r="A434" s="15" t="s">
        <v>1940</v>
      </c>
      <c r="B434" s="7" t="s">
        <v>2073</v>
      </c>
      <c r="C434" s="11" t="s">
        <v>1</v>
      </c>
      <c r="D434" s="8" t="s">
        <v>2661</v>
      </c>
      <c r="E434" s="9">
        <v>1</v>
      </c>
      <c r="F434" s="10">
        <v>9</v>
      </c>
      <c r="G434" s="9">
        <v>0</v>
      </c>
      <c r="H434" s="10">
        <v>0</v>
      </c>
      <c r="I434" s="10">
        <v>9</v>
      </c>
      <c r="J434" s="11">
        <f t="shared" si="24"/>
        <v>1</v>
      </c>
      <c r="K434" s="11" t="s">
        <v>1434</v>
      </c>
      <c r="L434" s="11">
        <f t="shared" si="25"/>
        <v>1</v>
      </c>
      <c r="M434" s="11" t="s">
        <v>1434</v>
      </c>
      <c r="N434" s="11">
        <f t="shared" si="26"/>
        <v>1</v>
      </c>
      <c r="O434" s="11" t="s">
        <v>1434</v>
      </c>
      <c r="P434" s="11">
        <f t="shared" si="27"/>
        <v>1</v>
      </c>
      <c r="Q434" s="11" t="s">
        <v>1434</v>
      </c>
    </row>
    <row r="435" spans="1:17" ht="178.5" x14ac:dyDescent="0.25">
      <c r="A435" s="15" t="s">
        <v>1940</v>
      </c>
      <c r="B435" s="7" t="s">
        <v>2073</v>
      </c>
      <c r="C435" s="11" t="s">
        <v>1</v>
      </c>
      <c r="D435" s="8" t="s">
        <v>2662</v>
      </c>
      <c r="E435" s="9">
        <v>1</v>
      </c>
      <c r="F435" s="10">
        <v>9</v>
      </c>
      <c r="G435" s="9">
        <v>0</v>
      </c>
      <c r="H435" s="10">
        <v>0</v>
      </c>
      <c r="I435" s="10">
        <v>9</v>
      </c>
      <c r="J435" s="11">
        <f t="shared" si="24"/>
        <v>1</v>
      </c>
      <c r="K435" s="11" t="s">
        <v>1434</v>
      </c>
      <c r="L435" s="11">
        <f t="shared" si="25"/>
        <v>1</v>
      </c>
      <c r="M435" s="11" t="s">
        <v>1434</v>
      </c>
      <c r="N435" s="11">
        <f t="shared" si="26"/>
        <v>1</v>
      </c>
      <c r="O435" s="11" t="s">
        <v>1434</v>
      </c>
      <c r="P435" s="11">
        <f t="shared" si="27"/>
        <v>1</v>
      </c>
      <c r="Q435" s="11" t="s">
        <v>1434</v>
      </c>
    </row>
    <row r="436" spans="1:17" ht="90" x14ac:dyDescent="0.25">
      <c r="A436" s="15" t="s">
        <v>1940</v>
      </c>
      <c r="B436" s="7" t="s">
        <v>2078</v>
      </c>
      <c r="C436" s="11" t="s">
        <v>1</v>
      </c>
      <c r="D436" s="8" t="s">
        <v>2663</v>
      </c>
      <c r="E436" s="9">
        <v>1</v>
      </c>
      <c r="F436" s="10">
        <v>9</v>
      </c>
      <c r="G436" s="9">
        <v>0</v>
      </c>
      <c r="H436" s="10">
        <v>0</v>
      </c>
      <c r="I436" s="10">
        <v>9</v>
      </c>
      <c r="J436" s="11">
        <f t="shared" si="24"/>
        <v>1</v>
      </c>
      <c r="K436" s="11" t="s">
        <v>1434</v>
      </c>
      <c r="L436" s="11">
        <f t="shared" si="25"/>
        <v>1</v>
      </c>
      <c r="M436" s="11" t="s">
        <v>1434</v>
      </c>
      <c r="N436" s="11">
        <f t="shared" si="26"/>
        <v>1</v>
      </c>
      <c r="O436" s="11" t="s">
        <v>1434</v>
      </c>
      <c r="P436" s="11">
        <f t="shared" si="27"/>
        <v>1</v>
      </c>
      <c r="Q436" s="11" t="s">
        <v>1434</v>
      </c>
    </row>
    <row r="437" spans="1:17" ht="90" x14ac:dyDescent="0.25">
      <c r="A437" s="15" t="s">
        <v>1940</v>
      </c>
      <c r="B437" s="7" t="s">
        <v>2078</v>
      </c>
      <c r="C437" s="11" t="s">
        <v>1</v>
      </c>
      <c r="D437" s="8" t="s">
        <v>2664</v>
      </c>
      <c r="E437" s="9">
        <v>1</v>
      </c>
      <c r="F437" s="10">
        <v>9</v>
      </c>
      <c r="G437" s="9">
        <v>0</v>
      </c>
      <c r="H437" s="10">
        <v>0</v>
      </c>
      <c r="I437" s="10">
        <v>9</v>
      </c>
      <c r="J437" s="11">
        <f t="shared" si="24"/>
        <v>1</v>
      </c>
      <c r="K437" s="11" t="s">
        <v>1434</v>
      </c>
      <c r="L437" s="11">
        <f t="shared" si="25"/>
        <v>1</v>
      </c>
      <c r="M437" s="11" t="s">
        <v>1434</v>
      </c>
      <c r="N437" s="11">
        <f t="shared" si="26"/>
        <v>1</v>
      </c>
      <c r="O437" s="11" t="s">
        <v>1434</v>
      </c>
      <c r="P437" s="11">
        <f t="shared" si="27"/>
        <v>1</v>
      </c>
      <c r="Q437" s="11" t="s">
        <v>1434</v>
      </c>
    </row>
    <row r="438" spans="1:17" ht="90" x14ac:dyDescent="0.25">
      <c r="A438" s="15" t="s">
        <v>1940</v>
      </c>
      <c r="B438" s="7" t="s">
        <v>2078</v>
      </c>
      <c r="C438" s="11" t="s">
        <v>1</v>
      </c>
      <c r="D438" s="8" t="s">
        <v>2665</v>
      </c>
      <c r="E438" s="9">
        <v>0.55559999999999998</v>
      </c>
      <c r="F438" s="10">
        <v>5</v>
      </c>
      <c r="G438" s="9">
        <v>0.44440000000000002</v>
      </c>
      <c r="H438" s="10">
        <v>4</v>
      </c>
      <c r="I438" s="10">
        <v>9</v>
      </c>
      <c r="J438" s="11">
        <f t="shared" si="24"/>
        <v>0</v>
      </c>
      <c r="K438" s="11" t="s">
        <v>1929</v>
      </c>
      <c r="L438" s="11">
        <f t="shared" si="25"/>
        <v>0</v>
      </c>
      <c r="M438" s="11" t="s">
        <v>1929</v>
      </c>
      <c r="N438" s="11">
        <f t="shared" si="26"/>
        <v>0</v>
      </c>
      <c r="O438" s="11" t="s">
        <v>1929</v>
      </c>
      <c r="P438" s="11">
        <f t="shared" si="27"/>
        <v>0</v>
      </c>
      <c r="Q438" s="11" t="s">
        <v>1929</v>
      </c>
    </row>
    <row r="439" spans="1:17" ht="90" x14ac:dyDescent="0.25">
      <c r="A439" s="15" t="s">
        <v>1940</v>
      </c>
      <c r="B439" s="7" t="s">
        <v>2081</v>
      </c>
      <c r="C439" s="11" t="s">
        <v>1</v>
      </c>
      <c r="D439" s="8" t="s">
        <v>2666</v>
      </c>
      <c r="E439" s="9">
        <v>0.77780000000000005</v>
      </c>
      <c r="F439" s="10">
        <v>7</v>
      </c>
      <c r="G439" s="9">
        <v>0.22220000000000001</v>
      </c>
      <c r="H439" s="10">
        <v>2</v>
      </c>
      <c r="I439" s="10">
        <v>9</v>
      </c>
      <c r="J439" s="11">
        <f t="shared" si="24"/>
        <v>1</v>
      </c>
      <c r="K439" s="11" t="s">
        <v>1434</v>
      </c>
      <c r="L439" s="11">
        <f t="shared" si="25"/>
        <v>0</v>
      </c>
      <c r="M439" s="11" t="s">
        <v>1929</v>
      </c>
      <c r="N439" s="11">
        <f t="shared" si="26"/>
        <v>0</v>
      </c>
      <c r="O439" s="11" t="s">
        <v>1929</v>
      </c>
      <c r="P439" s="11">
        <f t="shared" si="27"/>
        <v>0</v>
      </c>
      <c r="Q439" s="11" t="s">
        <v>1929</v>
      </c>
    </row>
    <row r="440" spans="1:17" ht="90" x14ac:dyDescent="0.25">
      <c r="A440" s="15" t="s">
        <v>1940</v>
      </c>
      <c r="B440" s="7" t="s">
        <v>2081</v>
      </c>
      <c r="C440" s="11" t="s">
        <v>1</v>
      </c>
      <c r="D440" s="8" t="s">
        <v>2667</v>
      </c>
      <c r="E440" s="9">
        <v>0.77780000000000005</v>
      </c>
      <c r="F440" s="10">
        <v>7</v>
      </c>
      <c r="G440" s="9">
        <v>0.22220000000000001</v>
      </c>
      <c r="H440" s="10">
        <v>2</v>
      </c>
      <c r="I440" s="10">
        <v>9</v>
      </c>
      <c r="J440" s="11">
        <f t="shared" si="24"/>
        <v>1</v>
      </c>
      <c r="K440" s="11" t="s">
        <v>1434</v>
      </c>
      <c r="L440" s="11">
        <f t="shared" si="25"/>
        <v>0</v>
      </c>
      <c r="M440" s="11" t="s">
        <v>1929</v>
      </c>
      <c r="N440" s="11">
        <f t="shared" si="26"/>
        <v>0</v>
      </c>
      <c r="O440" s="11" t="s">
        <v>1929</v>
      </c>
      <c r="P440" s="11">
        <f t="shared" si="27"/>
        <v>0</v>
      </c>
      <c r="Q440" s="11" t="s">
        <v>1929</v>
      </c>
    </row>
    <row r="441" spans="1:17" ht="90" x14ac:dyDescent="0.25">
      <c r="A441" s="15" t="s">
        <v>1940</v>
      </c>
      <c r="B441" s="7" t="s">
        <v>2081</v>
      </c>
      <c r="C441" s="11" t="s">
        <v>1</v>
      </c>
      <c r="D441" s="8" t="s">
        <v>2668</v>
      </c>
      <c r="E441" s="9">
        <v>1</v>
      </c>
      <c r="F441" s="10">
        <v>9</v>
      </c>
      <c r="G441" s="9">
        <v>0</v>
      </c>
      <c r="H441" s="10">
        <v>0</v>
      </c>
      <c r="I441" s="10">
        <v>9</v>
      </c>
      <c r="J441" s="11">
        <f t="shared" si="24"/>
        <v>1</v>
      </c>
      <c r="K441" s="11" t="s">
        <v>1434</v>
      </c>
      <c r="L441" s="11">
        <f t="shared" si="25"/>
        <v>1</v>
      </c>
      <c r="M441" s="11" t="s">
        <v>1434</v>
      </c>
      <c r="N441" s="11">
        <f t="shared" si="26"/>
        <v>1</v>
      </c>
      <c r="O441" s="11" t="s">
        <v>1434</v>
      </c>
      <c r="P441" s="11">
        <f t="shared" si="27"/>
        <v>1</v>
      </c>
      <c r="Q441" s="11" t="s">
        <v>1434</v>
      </c>
    </row>
    <row r="442" spans="1:17" ht="90" x14ac:dyDescent="0.25">
      <c r="A442" s="15" t="s">
        <v>1940</v>
      </c>
      <c r="B442" s="7" t="s">
        <v>2081</v>
      </c>
      <c r="C442" s="11" t="s">
        <v>1</v>
      </c>
      <c r="D442" s="8" t="s">
        <v>2669</v>
      </c>
      <c r="E442" s="9">
        <v>0.66669999999999996</v>
      </c>
      <c r="F442" s="10">
        <v>6</v>
      </c>
      <c r="G442" s="9">
        <v>0.33329999999999999</v>
      </c>
      <c r="H442" s="10">
        <v>3</v>
      </c>
      <c r="I442" s="10">
        <v>9</v>
      </c>
      <c r="J442" s="11">
        <f t="shared" si="24"/>
        <v>1</v>
      </c>
      <c r="K442" s="11" t="s">
        <v>1434</v>
      </c>
      <c r="L442" s="11">
        <f t="shared" si="25"/>
        <v>0</v>
      </c>
      <c r="M442" s="11" t="s">
        <v>1929</v>
      </c>
      <c r="N442" s="11">
        <f t="shared" si="26"/>
        <v>0</v>
      </c>
      <c r="O442" s="11" t="s">
        <v>1929</v>
      </c>
      <c r="P442" s="11">
        <f t="shared" si="27"/>
        <v>0</v>
      </c>
      <c r="Q442" s="11" t="s">
        <v>1929</v>
      </c>
    </row>
    <row r="443" spans="1:17" ht="90" x14ac:dyDescent="0.25">
      <c r="A443" s="15" t="s">
        <v>1940</v>
      </c>
      <c r="B443" s="7" t="s">
        <v>2081</v>
      </c>
      <c r="C443" s="11" t="s">
        <v>1</v>
      </c>
      <c r="D443" s="8" t="s">
        <v>2670</v>
      </c>
      <c r="E443" s="9">
        <v>0.66669999999999996</v>
      </c>
      <c r="F443" s="10">
        <v>6</v>
      </c>
      <c r="G443" s="9">
        <v>0.33329999999999999</v>
      </c>
      <c r="H443" s="10">
        <v>3</v>
      </c>
      <c r="I443" s="10">
        <v>9</v>
      </c>
      <c r="J443" s="11">
        <f t="shared" si="24"/>
        <v>1</v>
      </c>
      <c r="K443" s="11" t="s">
        <v>1434</v>
      </c>
      <c r="L443" s="11">
        <f t="shared" si="25"/>
        <v>0</v>
      </c>
      <c r="M443" s="11" t="s">
        <v>1929</v>
      </c>
      <c r="N443" s="11">
        <f t="shared" si="26"/>
        <v>0</v>
      </c>
      <c r="O443" s="11" t="s">
        <v>1929</v>
      </c>
      <c r="P443" s="11">
        <f t="shared" si="27"/>
        <v>0</v>
      </c>
      <c r="Q443" s="11" t="s">
        <v>1929</v>
      </c>
    </row>
    <row r="444" spans="1:17" ht="102" x14ac:dyDescent="0.25">
      <c r="A444" s="15" t="s">
        <v>1940</v>
      </c>
      <c r="B444" s="7" t="s">
        <v>2081</v>
      </c>
      <c r="C444" s="11" t="s">
        <v>1</v>
      </c>
      <c r="D444" s="8" t="s">
        <v>2671</v>
      </c>
      <c r="E444" s="9">
        <v>0.88890000000000002</v>
      </c>
      <c r="F444" s="10">
        <v>8</v>
      </c>
      <c r="G444" s="9">
        <v>0.1111</v>
      </c>
      <c r="H444" s="10">
        <v>1</v>
      </c>
      <c r="I444" s="10">
        <v>9</v>
      </c>
      <c r="J444" s="11">
        <f t="shared" si="24"/>
        <v>1</v>
      </c>
      <c r="K444" s="11" t="s">
        <v>1434</v>
      </c>
      <c r="L444" s="11">
        <f t="shared" si="25"/>
        <v>1</v>
      </c>
      <c r="M444" s="11" t="s">
        <v>1434</v>
      </c>
      <c r="N444" s="11">
        <f t="shared" si="26"/>
        <v>0</v>
      </c>
      <c r="O444" s="11" t="s">
        <v>1929</v>
      </c>
      <c r="P444" s="11">
        <f t="shared" si="27"/>
        <v>0</v>
      </c>
      <c r="Q444" s="11" t="s">
        <v>1929</v>
      </c>
    </row>
    <row r="445" spans="1:17" ht="63.75" x14ac:dyDescent="0.25">
      <c r="A445" s="7" t="s">
        <v>1942</v>
      </c>
      <c r="B445" s="7" t="s">
        <v>2090</v>
      </c>
      <c r="C445" s="11" t="s">
        <v>1</v>
      </c>
      <c r="D445" s="12" t="s">
        <v>2672</v>
      </c>
      <c r="E445" s="9">
        <v>0.85709999999999997</v>
      </c>
      <c r="F445" s="10">
        <v>12</v>
      </c>
      <c r="G445" s="9">
        <v>0.1429</v>
      </c>
      <c r="H445" s="10">
        <v>2</v>
      </c>
      <c r="I445" s="10">
        <v>14</v>
      </c>
      <c r="J445" s="11">
        <f t="shared" si="24"/>
        <v>1</v>
      </c>
      <c r="K445" s="11" t="s">
        <v>1434</v>
      </c>
      <c r="L445" s="11">
        <f t="shared" si="25"/>
        <v>1</v>
      </c>
      <c r="M445" s="11" t="s">
        <v>1434</v>
      </c>
      <c r="N445" s="11">
        <f t="shared" si="26"/>
        <v>0</v>
      </c>
      <c r="O445" s="11" t="s">
        <v>1929</v>
      </c>
      <c r="P445" s="11">
        <f t="shared" si="27"/>
        <v>0</v>
      </c>
      <c r="Q445" s="11" t="s">
        <v>1929</v>
      </c>
    </row>
    <row r="446" spans="1:17" ht="63.75" x14ac:dyDescent="0.25">
      <c r="A446" s="7" t="s">
        <v>1942</v>
      </c>
      <c r="B446" s="7" t="s">
        <v>2090</v>
      </c>
      <c r="C446" s="11" t="s">
        <v>1</v>
      </c>
      <c r="D446" s="12" t="s">
        <v>2673</v>
      </c>
      <c r="E446" s="9">
        <v>0.92859999999999998</v>
      </c>
      <c r="F446" s="10">
        <v>13</v>
      </c>
      <c r="G446" s="9">
        <v>7.1400000000000005E-2</v>
      </c>
      <c r="H446" s="10">
        <v>1</v>
      </c>
      <c r="I446" s="10">
        <v>14</v>
      </c>
      <c r="J446" s="11">
        <f t="shared" si="24"/>
        <v>1</v>
      </c>
      <c r="K446" s="11" t="s">
        <v>1434</v>
      </c>
      <c r="L446" s="11">
        <f t="shared" si="25"/>
        <v>1</v>
      </c>
      <c r="M446" s="11" t="s">
        <v>1434</v>
      </c>
      <c r="N446" s="11">
        <f t="shared" si="26"/>
        <v>1</v>
      </c>
      <c r="O446" s="11" t="s">
        <v>1434</v>
      </c>
      <c r="P446" s="11">
        <f t="shared" si="27"/>
        <v>0</v>
      </c>
      <c r="Q446" s="11" t="s">
        <v>1929</v>
      </c>
    </row>
    <row r="447" spans="1:17" ht="63.75" x14ac:dyDescent="0.25">
      <c r="A447" s="7" t="s">
        <v>1942</v>
      </c>
      <c r="B447" s="7" t="s">
        <v>2090</v>
      </c>
      <c r="C447" s="11" t="s">
        <v>1</v>
      </c>
      <c r="D447" s="12" t="s">
        <v>2674</v>
      </c>
      <c r="E447" s="9">
        <v>0.78569999999999995</v>
      </c>
      <c r="F447" s="10">
        <v>11</v>
      </c>
      <c r="G447" s="9">
        <v>0.21429999999999999</v>
      </c>
      <c r="H447" s="10">
        <v>3</v>
      </c>
      <c r="I447" s="10">
        <v>14</v>
      </c>
      <c r="J447" s="11">
        <f t="shared" si="24"/>
        <v>1</v>
      </c>
      <c r="K447" s="11" t="s">
        <v>1434</v>
      </c>
      <c r="L447" s="11">
        <f t="shared" si="25"/>
        <v>0</v>
      </c>
      <c r="M447" s="11" t="s">
        <v>1929</v>
      </c>
      <c r="N447" s="11">
        <f t="shared" si="26"/>
        <v>0</v>
      </c>
      <c r="O447" s="11" t="s">
        <v>1929</v>
      </c>
      <c r="P447" s="11">
        <f t="shared" si="27"/>
        <v>0</v>
      </c>
      <c r="Q447" s="11" t="s">
        <v>1929</v>
      </c>
    </row>
    <row r="448" spans="1:17" ht="76.5" x14ac:dyDescent="0.25">
      <c r="A448" s="7" t="s">
        <v>1942</v>
      </c>
      <c r="B448" s="7" t="s">
        <v>2090</v>
      </c>
      <c r="C448" s="11" t="s">
        <v>1</v>
      </c>
      <c r="D448" s="12" t="s">
        <v>2675</v>
      </c>
      <c r="E448" s="9">
        <v>0.85709999999999997</v>
      </c>
      <c r="F448" s="10">
        <v>12</v>
      </c>
      <c r="G448" s="9">
        <v>0.1429</v>
      </c>
      <c r="H448" s="10">
        <v>2</v>
      </c>
      <c r="I448" s="10">
        <v>14</v>
      </c>
      <c r="J448" s="11">
        <f t="shared" si="24"/>
        <v>1</v>
      </c>
      <c r="K448" s="11" t="s">
        <v>1434</v>
      </c>
      <c r="L448" s="11">
        <f t="shared" si="25"/>
        <v>1</v>
      </c>
      <c r="M448" s="11" t="s">
        <v>1434</v>
      </c>
      <c r="N448" s="11">
        <f t="shared" si="26"/>
        <v>0</v>
      </c>
      <c r="O448" s="11" t="s">
        <v>1929</v>
      </c>
      <c r="P448" s="11">
        <f t="shared" si="27"/>
        <v>0</v>
      </c>
      <c r="Q448" s="11" t="s">
        <v>1929</v>
      </c>
    </row>
    <row r="449" spans="1:17" ht="77.25" thickBot="1" x14ac:dyDescent="0.3">
      <c r="A449" s="7" t="s">
        <v>1942</v>
      </c>
      <c r="B449" s="7" t="s">
        <v>2333</v>
      </c>
      <c r="C449" s="11" t="s">
        <v>1</v>
      </c>
      <c r="D449" s="1" t="s">
        <v>2676</v>
      </c>
      <c r="E449" s="17">
        <v>0.85709999999999997</v>
      </c>
      <c r="F449" s="18">
        <v>12</v>
      </c>
      <c r="G449" s="17">
        <v>0.1429</v>
      </c>
      <c r="H449" s="18">
        <v>2</v>
      </c>
      <c r="I449" s="19">
        <v>14</v>
      </c>
      <c r="J449" s="11">
        <f t="shared" si="24"/>
        <v>1</v>
      </c>
      <c r="K449" s="11" t="s">
        <v>1434</v>
      </c>
      <c r="L449" s="11">
        <f t="shared" si="25"/>
        <v>1</v>
      </c>
      <c r="M449" s="11" t="s">
        <v>1434</v>
      </c>
      <c r="N449" s="11">
        <f t="shared" si="26"/>
        <v>0</v>
      </c>
      <c r="O449" s="11" t="s">
        <v>1929</v>
      </c>
      <c r="P449" s="11">
        <f t="shared" si="27"/>
        <v>0</v>
      </c>
      <c r="Q449" s="11" t="s">
        <v>1929</v>
      </c>
    </row>
    <row r="450" spans="1:17" ht="102.75" thickBot="1" x14ac:dyDescent="0.3">
      <c r="A450" s="7" t="s">
        <v>1942</v>
      </c>
      <c r="B450" s="7" t="s">
        <v>2333</v>
      </c>
      <c r="C450" s="11" t="s">
        <v>1</v>
      </c>
      <c r="D450" s="1" t="s">
        <v>2677</v>
      </c>
      <c r="E450" s="17">
        <v>1</v>
      </c>
      <c r="F450" s="18">
        <v>14</v>
      </c>
      <c r="G450" s="17">
        <v>0</v>
      </c>
      <c r="H450" s="18">
        <v>0</v>
      </c>
      <c r="I450" s="19">
        <v>14</v>
      </c>
      <c r="J450" s="11">
        <f t="shared" si="24"/>
        <v>1</v>
      </c>
      <c r="K450" s="11" t="s">
        <v>1434</v>
      </c>
      <c r="L450" s="11">
        <f t="shared" si="25"/>
        <v>1</v>
      </c>
      <c r="M450" s="11" t="s">
        <v>1434</v>
      </c>
      <c r="N450" s="11">
        <f t="shared" si="26"/>
        <v>1</v>
      </c>
      <c r="O450" s="11" t="s">
        <v>1434</v>
      </c>
      <c r="P450" s="11">
        <f t="shared" si="27"/>
        <v>1</v>
      </c>
      <c r="Q450" s="11" t="s">
        <v>1434</v>
      </c>
    </row>
    <row r="451" spans="1:17" ht="102.75" thickBot="1" x14ac:dyDescent="0.3">
      <c r="A451" s="7" t="s">
        <v>1942</v>
      </c>
      <c r="B451" s="7" t="s">
        <v>2333</v>
      </c>
      <c r="C451" s="11" t="s">
        <v>1</v>
      </c>
      <c r="D451" s="1" t="s">
        <v>2678</v>
      </c>
      <c r="E451" s="17">
        <v>0.78569999999999995</v>
      </c>
      <c r="F451" s="18">
        <v>11</v>
      </c>
      <c r="G451" s="17">
        <v>0.21429999999999999</v>
      </c>
      <c r="H451" s="18">
        <v>3</v>
      </c>
      <c r="I451" s="19">
        <v>14</v>
      </c>
      <c r="J451" s="11">
        <f t="shared" si="24"/>
        <v>1</v>
      </c>
      <c r="K451" s="11" t="s">
        <v>1434</v>
      </c>
      <c r="L451" s="11">
        <f t="shared" si="25"/>
        <v>0</v>
      </c>
      <c r="M451" s="11" t="s">
        <v>1929</v>
      </c>
      <c r="N451" s="11">
        <f t="shared" si="26"/>
        <v>0</v>
      </c>
      <c r="O451" s="11" t="s">
        <v>1929</v>
      </c>
      <c r="P451" s="11">
        <f t="shared" si="27"/>
        <v>0</v>
      </c>
      <c r="Q451" s="11" t="s">
        <v>1929</v>
      </c>
    </row>
    <row r="452" spans="1:17" ht="153.75" thickBot="1" x14ac:dyDescent="0.3">
      <c r="A452" s="7" t="s">
        <v>1942</v>
      </c>
      <c r="B452" s="7" t="s">
        <v>2333</v>
      </c>
      <c r="C452" s="11" t="s">
        <v>1</v>
      </c>
      <c r="D452" s="1" t="s">
        <v>2679</v>
      </c>
      <c r="E452" s="17">
        <v>0.57140000000000002</v>
      </c>
      <c r="F452" s="18">
        <v>8</v>
      </c>
      <c r="G452" s="17">
        <v>0.42859999999999998</v>
      </c>
      <c r="H452" s="18">
        <v>6</v>
      </c>
      <c r="I452" s="19">
        <v>14</v>
      </c>
      <c r="J452" s="11">
        <f t="shared" si="24"/>
        <v>0</v>
      </c>
      <c r="K452" s="11" t="s">
        <v>1929</v>
      </c>
      <c r="L452" s="11">
        <f t="shared" si="25"/>
        <v>0</v>
      </c>
      <c r="M452" s="11" t="s">
        <v>1929</v>
      </c>
      <c r="N452" s="11">
        <f t="shared" si="26"/>
        <v>0</v>
      </c>
      <c r="O452" s="11" t="s">
        <v>1929</v>
      </c>
      <c r="P452" s="11">
        <f t="shared" si="27"/>
        <v>0</v>
      </c>
      <c r="Q452" s="11" t="s">
        <v>1929</v>
      </c>
    </row>
    <row r="453" spans="1:17" ht="90" thickBot="1" x14ac:dyDescent="0.3">
      <c r="A453" s="7" t="s">
        <v>1942</v>
      </c>
      <c r="B453" s="7" t="s">
        <v>2333</v>
      </c>
      <c r="C453" s="11" t="s">
        <v>1</v>
      </c>
      <c r="D453" s="1" t="s">
        <v>2680</v>
      </c>
      <c r="E453" s="17">
        <v>0.71430000000000005</v>
      </c>
      <c r="F453" s="18">
        <v>10</v>
      </c>
      <c r="G453" s="17">
        <v>0.28570000000000001</v>
      </c>
      <c r="H453" s="18">
        <v>4</v>
      </c>
      <c r="I453" s="19">
        <v>14</v>
      </c>
      <c r="J453" s="11">
        <f t="shared" si="24"/>
        <v>1</v>
      </c>
      <c r="K453" s="11" t="s">
        <v>1434</v>
      </c>
      <c r="L453" s="11">
        <f t="shared" si="25"/>
        <v>0</v>
      </c>
      <c r="M453" s="11" t="s">
        <v>1929</v>
      </c>
      <c r="N453" s="11">
        <f t="shared" si="26"/>
        <v>0</v>
      </c>
      <c r="O453" s="11" t="s">
        <v>1929</v>
      </c>
      <c r="P453" s="11">
        <f t="shared" si="27"/>
        <v>0</v>
      </c>
      <c r="Q453" s="11" t="s">
        <v>1929</v>
      </c>
    </row>
    <row r="454" spans="1:17" ht="51.75" thickBot="1" x14ac:dyDescent="0.3">
      <c r="A454" s="7" t="s">
        <v>1942</v>
      </c>
      <c r="B454" s="7" t="s">
        <v>2333</v>
      </c>
      <c r="C454" s="11" t="s">
        <v>1</v>
      </c>
      <c r="D454" s="1" t="s">
        <v>2681</v>
      </c>
      <c r="E454" s="17">
        <v>0.78569999999999995</v>
      </c>
      <c r="F454" s="18">
        <v>11</v>
      </c>
      <c r="G454" s="17">
        <v>0.21429999999999999</v>
      </c>
      <c r="H454" s="18">
        <v>3</v>
      </c>
      <c r="I454" s="19">
        <v>14</v>
      </c>
      <c r="J454" s="11">
        <f t="shared" si="24"/>
        <v>1</v>
      </c>
      <c r="K454" s="11" t="s">
        <v>1434</v>
      </c>
      <c r="L454" s="11">
        <f t="shared" si="25"/>
        <v>0</v>
      </c>
      <c r="M454" s="11" t="s">
        <v>1929</v>
      </c>
      <c r="N454" s="11">
        <f t="shared" si="26"/>
        <v>0</v>
      </c>
      <c r="O454" s="11" t="s">
        <v>1929</v>
      </c>
      <c r="P454" s="11">
        <f t="shared" si="27"/>
        <v>0</v>
      </c>
      <c r="Q454" s="11" t="s">
        <v>1929</v>
      </c>
    </row>
    <row r="455" spans="1:17" ht="76.5" x14ac:dyDescent="0.25">
      <c r="A455" s="7" t="s">
        <v>1942</v>
      </c>
      <c r="B455" s="7" t="s">
        <v>2333</v>
      </c>
      <c r="C455" s="11" t="s">
        <v>1</v>
      </c>
      <c r="D455" s="2" t="s">
        <v>2682</v>
      </c>
      <c r="E455" s="20">
        <v>0.85709999999999997</v>
      </c>
      <c r="F455" s="21">
        <v>12</v>
      </c>
      <c r="G455" s="20">
        <v>0.1429</v>
      </c>
      <c r="H455" s="21">
        <v>2</v>
      </c>
      <c r="I455" s="22">
        <v>14</v>
      </c>
      <c r="J455" s="11">
        <f t="shared" si="24"/>
        <v>1</v>
      </c>
      <c r="K455" s="11" t="s">
        <v>1434</v>
      </c>
      <c r="L455" s="11">
        <f t="shared" si="25"/>
        <v>1</v>
      </c>
      <c r="M455" s="11" t="s">
        <v>1434</v>
      </c>
      <c r="N455" s="11">
        <f t="shared" si="26"/>
        <v>0</v>
      </c>
      <c r="O455" s="11" t="s">
        <v>1929</v>
      </c>
      <c r="P455" s="11">
        <f t="shared" si="27"/>
        <v>0</v>
      </c>
      <c r="Q455" s="11" t="s">
        <v>1929</v>
      </c>
    </row>
    <row r="456" spans="1:17" ht="89.25" x14ac:dyDescent="0.25">
      <c r="A456" s="7" t="s">
        <v>1942</v>
      </c>
      <c r="B456" s="7" t="s">
        <v>2339</v>
      </c>
      <c r="C456" s="11" t="s">
        <v>1</v>
      </c>
      <c r="D456" s="8" t="s">
        <v>2683</v>
      </c>
      <c r="E456" s="9">
        <v>0.85709999999999997</v>
      </c>
      <c r="F456" s="10">
        <v>12</v>
      </c>
      <c r="G456" s="9">
        <v>0.1429</v>
      </c>
      <c r="H456" s="10">
        <v>2</v>
      </c>
      <c r="I456" s="10">
        <v>14</v>
      </c>
      <c r="J456" s="11">
        <f t="shared" ref="J456:J519" si="28">IF(E456&gt;=66.67%,1,0)</f>
        <v>1</v>
      </c>
      <c r="K456" s="11" t="s">
        <v>1434</v>
      </c>
      <c r="L456" s="11">
        <f t="shared" ref="L456:L519" si="29">IF(E456&gt;=80%,1,0)</f>
        <v>1</v>
      </c>
      <c r="M456" s="11" t="s">
        <v>1434</v>
      </c>
      <c r="N456" s="11">
        <f t="shared" ref="N456:N519" si="30">IF(E456&gt;=90%,1,0)</f>
        <v>0</v>
      </c>
      <c r="O456" s="11" t="s">
        <v>1929</v>
      </c>
      <c r="P456" s="11">
        <f t="shared" ref="P456:P519" si="31">IF(E456=100%,1,0)</f>
        <v>0</v>
      </c>
      <c r="Q456" s="11" t="s">
        <v>1929</v>
      </c>
    </row>
    <row r="457" spans="1:17" ht="25.5" x14ac:dyDescent="0.25">
      <c r="A457" s="7" t="s">
        <v>1942</v>
      </c>
      <c r="B457" s="7" t="s">
        <v>2339</v>
      </c>
      <c r="C457" s="11" t="s">
        <v>1</v>
      </c>
      <c r="D457" s="8" t="s">
        <v>2684</v>
      </c>
      <c r="E457" s="9">
        <v>0.92859999999999998</v>
      </c>
      <c r="F457" s="10">
        <v>13</v>
      </c>
      <c r="G457" s="9">
        <v>7.1400000000000005E-2</v>
      </c>
      <c r="H457" s="10">
        <v>1</v>
      </c>
      <c r="I457" s="10">
        <v>14</v>
      </c>
      <c r="J457" s="11">
        <f t="shared" si="28"/>
        <v>1</v>
      </c>
      <c r="K457" s="11" t="s">
        <v>1434</v>
      </c>
      <c r="L457" s="11">
        <f t="shared" si="29"/>
        <v>1</v>
      </c>
      <c r="M457" s="11" t="s">
        <v>1434</v>
      </c>
      <c r="N457" s="11">
        <f t="shared" si="30"/>
        <v>1</v>
      </c>
      <c r="O457" s="11" t="s">
        <v>1434</v>
      </c>
      <c r="P457" s="11">
        <f t="shared" si="31"/>
        <v>0</v>
      </c>
      <c r="Q457" s="11" t="s">
        <v>1929</v>
      </c>
    </row>
    <row r="458" spans="1:17" ht="127.5" x14ac:dyDescent="0.25">
      <c r="A458" s="7" t="s">
        <v>1942</v>
      </c>
      <c r="B458" s="7" t="s">
        <v>2339</v>
      </c>
      <c r="C458" s="11" t="s">
        <v>1</v>
      </c>
      <c r="D458" s="8" t="s">
        <v>2685</v>
      </c>
      <c r="E458" s="9">
        <v>0.92859999999999998</v>
      </c>
      <c r="F458" s="10">
        <v>13</v>
      </c>
      <c r="G458" s="9">
        <v>7.1400000000000005E-2</v>
      </c>
      <c r="H458" s="10">
        <v>1</v>
      </c>
      <c r="I458" s="10">
        <v>14</v>
      </c>
      <c r="J458" s="11">
        <f t="shared" si="28"/>
        <v>1</v>
      </c>
      <c r="K458" s="11" t="s">
        <v>1434</v>
      </c>
      <c r="L458" s="11">
        <f t="shared" si="29"/>
        <v>1</v>
      </c>
      <c r="M458" s="11" t="s">
        <v>1434</v>
      </c>
      <c r="N458" s="11">
        <f t="shared" si="30"/>
        <v>1</v>
      </c>
      <c r="O458" s="11" t="s">
        <v>1434</v>
      </c>
      <c r="P458" s="11">
        <f t="shared" si="31"/>
        <v>0</v>
      </c>
      <c r="Q458" s="11" t="s">
        <v>1929</v>
      </c>
    </row>
    <row r="459" spans="1:17" ht="102" x14ac:dyDescent="0.25">
      <c r="A459" s="7" t="s">
        <v>1942</v>
      </c>
      <c r="B459" s="7" t="s">
        <v>2339</v>
      </c>
      <c r="C459" s="11" t="s">
        <v>1</v>
      </c>
      <c r="D459" s="8" t="s">
        <v>2686</v>
      </c>
      <c r="E459" s="9">
        <v>0.64290000000000003</v>
      </c>
      <c r="F459" s="10">
        <v>9</v>
      </c>
      <c r="G459" s="9">
        <v>0.35709999999999997</v>
      </c>
      <c r="H459" s="10">
        <v>5</v>
      </c>
      <c r="I459" s="10">
        <v>14</v>
      </c>
      <c r="J459" s="11">
        <f t="shared" si="28"/>
        <v>0</v>
      </c>
      <c r="K459" s="11" t="s">
        <v>1929</v>
      </c>
      <c r="L459" s="11">
        <f t="shared" si="29"/>
        <v>0</v>
      </c>
      <c r="M459" s="11" t="s">
        <v>1929</v>
      </c>
      <c r="N459" s="11">
        <f t="shared" si="30"/>
        <v>0</v>
      </c>
      <c r="O459" s="11" t="s">
        <v>1929</v>
      </c>
      <c r="P459" s="11">
        <f t="shared" si="31"/>
        <v>0</v>
      </c>
      <c r="Q459" s="11" t="s">
        <v>1929</v>
      </c>
    </row>
    <row r="460" spans="1:17" ht="165.75" x14ac:dyDescent="0.25">
      <c r="A460" s="7" t="s">
        <v>1942</v>
      </c>
      <c r="B460" s="7" t="s">
        <v>2339</v>
      </c>
      <c r="C460" s="11" t="s">
        <v>1</v>
      </c>
      <c r="D460" s="8" t="s">
        <v>2687</v>
      </c>
      <c r="E460" s="9">
        <v>0.78569999999999995</v>
      </c>
      <c r="F460" s="10">
        <v>11</v>
      </c>
      <c r="G460" s="9">
        <v>0.21429999999999999</v>
      </c>
      <c r="H460" s="10">
        <v>3</v>
      </c>
      <c r="I460" s="10">
        <v>14</v>
      </c>
      <c r="J460" s="11">
        <f t="shared" si="28"/>
        <v>1</v>
      </c>
      <c r="K460" s="11" t="s">
        <v>1434</v>
      </c>
      <c r="L460" s="11">
        <f t="shared" si="29"/>
        <v>0</v>
      </c>
      <c r="M460" s="11" t="s">
        <v>1929</v>
      </c>
      <c r="N460" s="11">
        <f t="shared" si="30"/>
        <v>0</v>
      </c>
      <c r="O460" s="11" t="s">
        <v>1929</v>
      </c>
      <c r="P460" s="11">
        <f t="shared" si="31"/>
        <v>0</v>
      </c>
      <c r="Q460" s="11" t="s">
        <v>1929</v>
      </c>
    </row>
    <row r="461" spans="1:17" ht="60" x14ac:dyDescent="0.25">
      <c r="A461" s="7" t="s">
        <v>1942</v>
      </c>
      <c r="B461" s="7" t="s">
        <v>2347</v>
      </c>
      <c r="C461" s="11" t="s">
        <v>1</v>
      </c>
      <c r="D461" s="16" t="s">
        <v>2688</v>
      </c>
      <c r="E461" s="13">
        <v>0.92310000000000003</v>
      </c>
      <c r="F461" s="14">
        <v>12</v>
      </c>
      <c r="G461" s="13">
        <v>7.6899999999999996E-2</v>
      </c>
      <c r="H461" s="14">
        <v>1</v>
      </c>
      <c r="I461" s="14">
        <v>13</v>
      </c>
      <c r="J461" s="11">
        <f t="shared" si="28"/>
        <v>1</v>
      </c>
      <c r="K461" s="11" t="s">
        <v>1434</v>
      </c>
      <c r="L461" s="11">
        <f t="shared" si="29"/>
        <v>1</v>
      </c>
      <c r="M461" s="11" t="s">
        <v>1434</v>
      </c>
      <c r="N461" s="11">
        <f t="shared" si="30"/>
        <v>1</v>
      </c>
      <c r="O461" s="11" t="s">
        <v>1434</v>
      </c>
      <c r="P461" s="11">
        <f t="shared" si="31"/>
        <v>0</v>
      </c>
      <c r="Q461" s="11" t="s">
        <v>1929</v>
      </c>
    </row>
    <row r="462" spans="1:17" ht="60" x14ac:dyDescent="0.25">
      <c r="A462" s="7" t="s">
        <v>1942</v>
      </c>
      <c r="B462" s="7" t="s">
        <v>2347</v>
      </c>
      <c r="C462" s="11" t="s">
        <v>1</v>
      </c>
      <c r="D462" s="16" t="s">
        <v>2689</v>
      </c>
      <c r="E462" s="13">
        <v>0.84619999999999995</v>
      </c>
      <c r="F462" s="14">
        <v>11</v>
      </c>
      <c r="G462" s="13">
        <v>0.15379999999999999</v>
      </c>
      <c r="H462" s="14">
        <v>2</v>
      </c>
      <c r="I462" s="14">
        <v>13</v>
      </c>
      <c r="J462" s="11">
        <f t="shared" si="28"/>
        <v>1</v>
      </c>
      <c r="K462" s="11" t="s">
        <v>1434</v>
      </c>
      <c r="L462" s="11">
        <f t="shared" si="29"/>
        <v>1</v>
      </c>
      <c r="M462" s="11" t="s">
        <v>1434</v>
      </c>
      <c r="N462" s="11">
        <f t="shared" si="30"/>
        <v>0</v>
      </c>
      <c r="O462" s="11" t="s">
        <v>1929</v>
      </c>
      <c r="P462" s="11">
        <f t="shared" si="31"/>
        <v>0</v>
      </c>
      <c r="Q462" s="11" t="s">
        <v>1929</v>
      </c>
    </row>
    <row r="463" spans="1:17" ht="75" x14ac:dyDescent="0.25">
      <c r="A463" s="7" t="s">
        <v>1942</v>
      </c>
      <c r="B463" s="7" t="s">
        <v>2347</v>
      </c>
      <c r="C463" s="11" t="s">
        <v>1</v>
      </c>
      <c r="D463" s="16" t="s">
        <v>2690</v>
      </c>
      <c r="E463" s="13">
        <v>0.76919999999999999</v>
      </c>
      <c r="F463" s="14">
        <v>10</v>
      </c>
      <c r="G463" s="13">
        <v>0.23080000000000001</v>
      </c>
      <c r="H463" s="14">
        <v>3</v>
      </c>
      <c r="I463" s="14">
        <v>13</v>
      </c>
      <c r="J463" s="11">
        <f t="shared" si="28"/>
        <v>1</v>
      </c>
      <c r="K463" s="11" t="s">
        <v>1434</v>
      </c>
      <c r="L463" s="11">
        <f t="shared" si="29"/>
        <v>0</v>
      </c>
      <c r="M463" s="11" t="s">
        <v>1929</v>
      </c>
      <c r="N463" s="11">
        <f t="shared" si="30"/>
        <v>0</v>
      </c>
      <c r="O463" s="11" t="s">
        <v>1929</v>
      </c>
      <c r="P463" s="11">
        <f t="shared" si="31"/>
        <v>0</v>
      </c>
      <c r="Q463" s="11" t="s">
        <v>1929</v>
      </c>
    </row>
    <row r="464" spans="1:17" ht="105" x14ac:dyDescent="0.25">
      <c r="A464" s="7" t="s">
        <v>1942</v>
      </c>
      <c r="B464" s="7" t="s">
        <v>2347</v>
      </c>
      <c r="C464" s="11" t="s">
        <v>1</v>
      </c>
      <c r="D464" s="16" t="s">
        <v>2691</v>
      </c>
      <c r="E464" s="13">
        <v>0.84619999999999995</v>
      </c>
      <c r="F464" s="14">
        <v>11</v>
      </c>
      <c r="G464" s="13">
        <v>0.15379999999999999</v>
      </c>
      <c r="H464" s="14">
        <v>2</v>
      </c>
      <c r="I464" s="14">
        <v>13</v>
      </c>
      <c r="J464" s="11">
        <f t="shared" si="28"/>
        <v>1</v>
      </c>
      <c r="K464" s="11" t="s">
        <v>1434</v>
      </c>
      <c r="L464" s="11">
        <f t="shared" si="29"/>
        <v>1</v>
      </c>
      <c r="M464" s="11" t="s">
        <v>1434</v>
      </c>
      <c r="N464" s="11">
        <f t="shared" si="30"/>
        <v>0</v>
      </c>
      <c r="O464" s="11" t="s">
        <v>1929</v>
      </c>
      <c r="P464" s="11">
        <f t="shared" si="31"/>
        <v>0</v>
      </c>
      <c r="Q464" s="11" t="s">
        <v>1929</v>
      </c>
    </row>
    <row r="465" spans="1:17" ht="150" x14ac:dyDescent="0.25">
      <c r="A465" s="7" t="s">
        <v>1942</v>
      </c>
      <c r="B465" s="7" t="s">
        <v>2347</v>
      </c>
      <c r="C465" s="11" t="s">
        <v>1</v>
      </c>
      <c r="D465" s="16" t="s">
        <v>2692</v>
      </c>
      <c r="E465" s="13">
        <v>0.84619999999999995</v>
      </c>
      <c r="F465" s="14">
        <v>11</v>
      </c>
      <c r="G465" s="13">
        <v>0.15379999999999999</v>
      </c>
      <c r="H465" s="14">
        <v>2</v>
      </c>
      <c r="I465" s="14">
        <v>13</v>
      </c>
      <c r="J465" s="11">
        <f t="shared" si="28"/>
        <v>1</v>
      </c>
      <c r="K465" s="11" t="s">
        <v>1434</v>
      </c>
      <c r="L465" s="11">
        <f t="shared" si="29"/>
        <v>1</v>
      </c>
      <c r="M465" s="11" t="s">
        <v>1434</v>
      </c>
      <c r="N465" s="11">
        <f t="shared" si="30"/>
        <v>0</v>
      </c>
      <c r="O465" s="11" t="s">
        <v>1929</v>
      </c>
      <c r="P465" s="11">
        <f t="shared" si="31"/>
        <v>0</v>
      </c>
      <c r="Q465" s="11" t="s">
        <v>1929</v>
      </c>
    </row>
    <row r="466" spans="1:17" ht="89.25" x14ac:dyDescent="0.25">
      <c r="A466" s="7" t="s">
        <v>1942</v>
      </c>
      <c r="B466" s="7" t="s">
        <v>2353</v>
      </c>
      <c r="C466" s="11" t="s">
        <v>1</v>
      </c>
      <c r="D466" s="8" t="s">
        <v>2693</v>
      </c>
      <c r="E466" s="9">
        <v>0.92310000000000003</v>
      </c>
      <c r="F466" s="10">
        <v>12</v>
      </c>
      <c r="G466" s="9">
        <v>7.6899999999999996E-2</v>
      </c>
      <c r="H466" s="10">
        <v>1</v>
      </c>
      <c r="I466" s="10">
        <v>13</v>
      </c>
      <c r="J466" s="11">
        <f t="shared" si="28"/>
        <v>1</v>
      </c>
      <c r="K466" s="11" t="s">
        <v>1434</v>
      </c>
      <c r="L466" s="11">
        <f t="shared" si="29"/>
        <v>1</v>
      </c>
      <c r="M466" s="11" t="s">
        <v>1434</v>
      </c>
      <c r="N466" s="11">
        <f t="shared" si="30"/>
        <v>1</v>
      </c>
      <c r="O466" s="11" t="s">
        <v>1434</v>
      </c>
      <c r="P466" s="11">
        <f t="shared" si="31"/>
        <v>0</v>
      </c>
      <c r="Q466" s="11" t="s">
        <v>1929</v>
      </c>
    </row>
    <row r="467" spans="1:17" ht="51" x14ac:dyDescent="0.25">
      <c r="A467" s="7" t="s">
        <v>1942</v>
      </c>
      <c r="B467" s="7" t="s">
        <v>2353</v>
      </c>
      <c r="C467" s="11" t="s">
        <v>1</v>
      </c>
      <c r="D467" s="8" t="s">
        <v>2694</v>
      </c>
      <c r="E467" s="9">
        <v>0.84619999999999995</v>
      </c>
      <c r="F467" s="10">
        <v>11</v>
      </c>
      <c r="G467" s="9">
        <v>0.15379999999999999</v>
      </c>
      <c r="H467" s="10">
        <v>2</v>
      </c>
      <c r="I467" s="10">
        <v>13</v>
      </c>
      <c r="J467" s="11">
        <f t="shared" si="28"/>
        <v>1</v>
      </c>
      <c r="K467" s="11" t="s">
        <v>1434</v>
      </c>
      <c r="L467" s="11">
        <f t="shared" si="29"/>
        <v>1</v>
      </c>
      <c r="M467" s="11" t="s">
        <v>1434</v>
      </c>
      <c r="N467" s="11">
        <f t="shared" si="30"/>
        <v>0</v>
      </c>
      <c r="O467" s="11" t="s">
        <v>1929</v>
      </c>
      <c r="P467" s="11">
        <f t="shared" si="31"/>
        <v>0</v>
      </c>
      <c r="Q467" s="11" t="s">
        <v>1929</v>
      </c>
    </row>
    <row r="468" spans="1:17" ht="89.25" x14ac:dyDescent="0.25">
      <c r="A468" s="7" t="s">
        <v>1942</v>
      </c>
      <c r="B468" s="7" t="s">
        <v>2353</v>
      </c>
      <c r="C468" s="11" t="s">
        <v>1</v>
      </c>
      <c r="D468" s="8" t="s">
        <v>2695</v>
      </c>
      <c r="E468" s="9">
        <v>0.61539999999999995</v>
      </c>
      <c r="F468" s="10">
        <v>8</v>
      </c>
      <c r="G468" s="9">
        <v>0.3846</v>
      </c>
      <c r="H468" s="10">
        <v>5</v>
      </c>
      <c r="I468" s="10">
        <v>13</v>
      </c>
      <c r="J468" s="11">
        <f t="shared" si="28"/>
        <v>0</v>
      </c>
      <c r="K468" s="11" t="s">
        <v>1929</v>
      </c>
      <c r="L468" s="11">
        <f t="shared" si="29"/>
        <v>0</v>
      </c>
      <c r="M468" s="11" t="s">
        <v>1929</v>
      </c>
      <c r="N468" s="11">
        <f t="shared" si="30"/>
        <v>0</v>
      </c>
      <c r="O468" s="11" t="s">
        <v>1929</v>
      </c>
      <c r="P468" s="11">
        <f t="shared" si="31"/>
        <v>0</v>
      </c>
      <c r="Q468" s="11" t="s">
        <v>1929</v>
      </c>
    </row>
    <row r="469" spans="1:17" ht="25.5" x14ac:dyDescent="0.25">
      <c r="A469" s="7" t="s">
        <v>1942</v>
      </c>
      <c r="B469" s="7" t="s">
        <v>2353</v>
      </c>
      <c r="C469" s="11" t="s">
        <v>1</v>
      </c>
      <c r="D469" s="8" t="s">
        <v>2696</v>
      </c>
      <c r="E469" s="9">
        <v>0.76919999999999999</v>
      </c>
      <c r="F469" s="10">
        <v>10</v>
      </c>
      <c r="G469" s="9">
        <v>0.23080000000000001</v>
      </c>
      <c r="H469" s="10">
        <v>3</v>
      </c>
      <c r="I469" s="10">
        <v>13</v>
      </c>
      <c r="J469" s="11">
        <f t="shared" si="28"/>
        <v>1</v>
      </c>
      <c r="K469" s="11" t="s">
        <v>1434</v>
      </c>
      <c r="L469" s="11">
        <f t="shared" si="29"/>
        <v>0</v>
      </c>
      <c r="M469" s="11" t="s">
        <v>1929</v>
      </c>
      <c r="N469" s="11">
        <f t="shared" si="30"/>
        <v>0</v>
      </c>
      <c r="O469" s="11" t="s">
        <v>1929</v>
      </c>
      <c r="P469" s="11">
        <f t="shared" si="31"/>
        <v>0</v>
      </c>
      <c r="Q469" s="11" t="s">
        <v>1929</v>
      </c>
    </row>
    <row r="470" spans="1:17" ht="76.5" x14ac:dyDescent="0.25">
      <c r="A470" s="7" t="s">
        <v>1943</v>
      </c>
      <c r="B470" s="7" t="s">
        <v>2096</v>
      </c>
      <c r="C470" s="11" t="s">
        <v>1</v>
      </c>
      <c r="D470" s="8" t="s">
        <v>2697</v>
      </c>
      <c r="E470" s="9">
        <v>1</v>
      </c>
      <c r="F470" s="10">
        <v>13</v>
      </c>
      <c r="G470" s="9">
        <v>0</v>
      </c>
      <c r="H470" s="10">
        <v>0</v>
      </c>
      <c r="I470" s="10">
        <v>13</v>
      </c>
      <c r="J470" s="11">
        <f t="shared" si="28"/>
        <v>1</v>
      </c>
      <c r="K470" s="11" t="s">
        <v>1434</v>
      </c>
      <c r="L470" s="11">
        <f t="shared" si="29"/>
        <v>1</v>
      </c>
      <c r="M470" s="11" t="s">
        <v>1434</v>
      </c>
      <c r="N470" s="11">
        <f t="shared" si="30"/>
        <v>1</v>
      </c>
      <c r="O470" s="11" t="s">
        <v>1434</v>
      </c>
      <c r="P470" s="11">
        <f t="shared" si="31"/>
        <v>1</v>
      </c>
      <c r="Q470" s="11" t="s">
        <v>1434</v>
      </c>
    </row>
    <row r="471" spans="1:17" ht="89.25" x14ac:dyDescent="0.25">
      <c r="A471" s="7" t="s">
        <v>1943</v>
      </c>
      <c r="B471" s="7" t="s">
        <v>2096</v>
      </c>
      <c r="C471" s="11" t="s">
        <v>1</v>
      </c>
      <c r="D471" s="8" t="s">
        <v>2698</v>
      </c>
      <c r="E471" s="9">
        <v>0.92310000000000003</v>
      </c>
      <c r="F471" s="10">
        <v>12</v>
      </c>
      <c r="G471" s="9">
        <v>7.6899999999999996E-2</v>
      </c>
      <c r="H471" s="10">
        <v>1</v>
      </c>
      <c r="I471" s="10">
        <v>13</v>
      </c>
      <c r="J471" s="11">
        <f t="shared" si="28"/>
        <v>1</v>
      </c>
      <c r="K471" s="11" t="s">
        <v>1434</v>
      </c>
      <c r="L471" s="11">
        <f t="shared" si="29"/>
        <v>1</v>
      </c>
      <c r="M471" s="11" t="s">
        <v>1434</v>
      </c>
      <c r="N471" s="11">
        <f t="shared" si="30"/>
        <v>1</v>
      </c>
      <c r="O471" s="11" t="s">
        <v>1434</v>
      </c>
      <c r="P471" s="11">
        <f t="shared" si="31"/>
        <v>0</v>
      </c>
      <c r="Q471" s="11" t="s">
        <v>1929</v>
      </c>
    </row>
    <row r="472" spans="1:17" ht="102" x14ac:dyDescent="0.25">
      <c r="A472" s="7" t="s">
        <v>1943</v>
      </c>
      <c r="B472" s="7" t="s">
        <v>2096</v>
      </c>
      <c r="C472" s="11" t="s">
        <v>1</v>
      </c>
      <c r="D472" s="8" t="s">
        <v>2699</v>
      </c>
      <c r="E472" s="9">
        <v>0.76919999999999999</v>
      </c>
      <c r="F472" s="10">
        <v>10</v>
      </c>
      <c r="G472" s="9">
        <v>0.23080000000000001</v>
      </c>
      <c r="H472" s="10">
        <v>3</v>
      </c>
      <c r="I472" s="10">
        <v>13</v>
      </c>
      <c r="J472" s="11">
        <f t="shared" si="28"/>
        <v>1</v>
      </c>
      <c r="K472" s="11" t="s">
        <v>1434</v>
      </c>
      <c r="L472" s="11">
        <f t="shared" si="29"/>
        <v>0</v>
      </c>
      <c r="M472" s="11" t="s">
        <v>1929</v>
      </c>
      <c r="N472" s="11">
        <f t="shared" si="30"/>
        <v>0</v>
      </c>
      <c r="O472" s="11" t="s">
        <v>1929</v>
      </c>
      <c r="P472" s="11">
        <f t="shared" si="31"/>
        <v>0</v>
      </c>
      <c r="Q472" s="11" t="s">
        <v>1929</v>
      </c>
    </row>
    <row r="473" spans="1:17" ht="178.5" x14ac:dyDescent="0.25">
      <c r="A473" s="7" t="s">
        <v>1943</v>
      </c>
      <c r="B473" s="7" t="s">
        <v>2096</v>
      </c>
      <c r="C473" s="11" t="s">
        <v>1</v>
      </c>
      <c r="D473" s="8" t="s">
        <v>2700</v>
      </c>
      <c r="E473" s="9">
        <v>0.84619999999999995</v>
      </c>
      <c r="F473" s="10">
        <v>11</v>
      </c>
      <c r="G473" s="9">
        <v>0.15379999999999999</v>
      </c>
      <c r="H473" s="10">
        <v>2</v>
      </c>
      <c r="I473" s="10">
        <v>13</v>
      </c>
      <c r="J473" s="11">
        <f t="shared" si="28"/>
        <v>1</v>
      </c>
      <c r="K473" s="11" t="s">
        <v>1434</v>
      </c>
      <c r="L473" s="11">
        <f t="shared" si="29"/>
        <v>1</v>
      </c>
      <c r="M473" s="11" t="s">
        <v>1434</v>
      </c>
      <c r="N473" s="11">
        <f t="shared" si="30"/>
        <v>0</v>
      </c>
      <c r="O473" s="11" t="s">
        <v>1929</v>
      </c>
      <c r="P473" s="11">
        <f t="shared" si="31"/>
        <v>0</v>
      </c>
      <c r="Q473" s="11" t="s">
        <v>1929</v>
      </c>
    </row>
    <row r="474" spans="1:17" ht="38.25" x14ac:dyDescent="0.25">
      <c r="A474" s="7" t="s">
        <v>1943</v>
      </c>
      <c r="B474" s="7" t="s">
        <v>2096</v>
      </c>
      <c r="C474" s="11" t="s">
        <v>1</v>
      </c>
      <c r="D474" s="8" t="s">
        <v>2701</v>
      </c>
      <c r="E474" s="9">
        <v>0.84619999999999995</v>
      </c>
      <c r="F474" s="10">
        <v>11</v>
      </c>
      <c r="G474" s="9">
        <v>0.15379999999999999</v>
      </c>
      <c r="H474" s="10">
        <v>2</v>
      </c>
      <c r="I474" s="10">
        <v>13</v>
      </c>
      <c r="J474" s="11">
        <f t="shared" si="28"/>
        <v>1</v>
      </c>
      <c r="K474" s="11" t="s">
        <v>1434</v>
      </c>
      <c r="L474" s="11">
        <f t="shared" si="29"/>
        <v>1</v>
      </c>
      <c r="M474" s="11" t="s">
        <v>1434</v>
      </c>
      <c r="N474" s="11">
        <f t="shared" si="30"/>
        <v>0</v>
      </c>
      <c r="O474" s="11" t="s">
        <v>1929</v>
      </c>
      <c r="P474" s="11">
        <f t="shared" si="31"/>
        <v>0</v>
      </c>
      <c r="Q474" s="11" t="s">
        <v>1929</v>
      </c>
    </row>
    <row r="475" spans="1:17" ht="153" x14ac:dyDescent="0.25">
      <c r="A475" s="7" t="s">
        <v>1943</v>
      </c>
      <c r="B475" s="7" t="s">
        <v>2096</v>
      </c>
      <c r="C475" s="11" t="s">
        <v>1</v>
      </c>
      <c r="D475" s="8" t="s">
        <v>2702</v>
      </c>
      <c r="E475" s="9">
        <v>0.76919999999999999</v>
      </c>
      <c r="F475" s="10">
        <v>10</v>
      </c>
      <c r="G475" s="9">
        <v>0.23080000000000001</v>
      </c>
      <c r="H475" s="10">
        <v>3</v>
      </c>
      <c r="I475" s="10">
        <v>13</v>
      </c>
      <c r="J475" s="11">
        <f t="shared" si="28"/>
        <v>1</v>
      </c>
      <c r="K475" s="11" t="s">
        <v>1434</v>
      </c>
      <c r="L475" s="11">
        <f t="shared" si="29"/>
        <v>0</v>
      </c>
      <c r="M475" s="11" t="s">
        <v>1929</v>
      </c>
      <c r="N475" s="11">
        <f t="shared" si="30"/>
        <v>0</v>
      </c>
      <c r="O475" s="11" t="s">
        <v>1929</v>
      </c>
      <c r="P475" s="11">
        <f t="shared" si="31"/>
        <v>0</v>
      </c>
      <c r="Q475" s="11" t="s">
        <v>1929</v>
      </c>
    </row>
    <row r="476" spans="1:17" ht="63.75" x14ac:dyDescent="0.25">
      <c r="A476" s="7" t="s">
        <v>1943</v>
      </c>
      <c r="B476" s="7" t="s">
        <v>2096</v>
      </c>
      <c r="C476" s="11" t="s">
        <v>1</v>
      </c>
      <c r="D476" s="8" t="s">
        <v>2703</v>
      </c>
      <c r="E476" s="9">
        <v>0.84619999999999995</v>
      </c>
      <c r="F476" s="10">
        <v>11</v>
      </c>
      <c r="G476" s="9">
        <v>0.15379999999999999</v>
      </c>
      <c r="H476" s="10">
        <v>2</v>
      </c>
      <c r="I476" s="10">
        <v>13</v>
      </c>
      <c r="J476" s="11">
        <f t="shared" si="28"/>
        <v>1</v>
      </c>
      <c r="K476" s="11" t="s">
        <v>1434</v>
      </c>
      <c r="L476" s="11">
        <f t="shared" si="29"/>
        <v>1</v>
      </c>
      <c r="M476" s="11" t="s">
        <v>1434</v>
      </c>
      <c r="N476" s="11">
        <f t="shared" si="30"/>
        <v>0</v>
      </c>
      <c r="O476" s="11" t="s">
        <v>1929</v>
      </c>
      <c r="P476" s="11">
        <f t="shared" si="31"/>
        <v>0</v>
      </c>
      <c r="Q476" s="11" t="s">
        <v>1929</v>
      </c>
    </row>
    <row r="477" spans="1:17" ht="89.25" x14ac:dyDescent="0.25">
      <c r="A477" s="7" t="s">
        <v>1943</v>
      </c>
      <c r="B477" s="7" t="s">
        <v>2096</v>
      </c>
      <c r="C477" s="11" t="s">
        <v>1</v>
      </c>
      <c r="D477" s="8" t="s">
        <v>2704</v>
      </c>
      <c r="E477" s="9">
        <v>0.76919999999999999</v>
      </c>
      <c r="F477" s="10">
        <v>10</v>
      </c>
      <c r="G477" s="9">
        <v>0.23080000000000001</v>
      </c>
      <c r="H477" s="10">
        <v>3</v>
      </c>
      <c r="I477" s="10">
        <v>13</v>
      </c>
      <c r="J477" s="11">
        <f t="shared" si="28"/>
        <v>1</v>
      </c>
      <c r="K477" s="11" t="s">
        <v>1434</v>
      </c>
      <c r="L477" s="11">
        <f t="shared" si="29"/>
        <v>0</v>
      </c>
      <c r="M477" s="11" t="s">
        <v>1929</v>
      </c>
      <c r="N477" s="11">
        <f t="shared" si="30"/>
        <v>0</v>
      </c>
      <c r="O477" s="11" t="s">
        <v>1929</v>
      </c>
      <c r="P477" s="11">
        <f t="shared" si="31"/>
        <v>0</v>
      </c>
      <c r="Q477" s="11" t="s">
        <v>1929</v>
      </c>
    </row>
    <row r="478" spans="1:17" ht="63.75" x14ac:dyDescent="0.25">
      <c r="A478" s="7" t="s">
        <v>1943</v>
      </c>
      <c r="B478" s="7" t="s">
        <v>2096</v>
      </c>
      <c r="C478" s="11" t="s">
        <v>1</v>
      </c>
      <c r="D478" s="8" t="s">
        <v>2705</v>
      </c>
      <c r="E478" s="9">
        <v>0.92310000000000003</v>
      </c>
      <c r="F478" s="10">
        <v>12</v>
      </c>
      <c r="G478" s="9">
        <v>7.6899999999999996E-2</v>
      </c>
      <c r="H478" s="10">
        <v>1</v>
      </c>
      <c r="I478" s="10">
        <v>13</v>
      </c>
      <c r="J478" s="11">
        <f t="shared" si="28"/>
        <v>1</v>
      </c>
      <c r="K478" s="11" t="s">
        <v>1434</v>
      </c>
      <c r="L478" s="11">
        <f t="shared" si="29"/>
        <v>1</v>
      </c>
      <c r="M478" s="11" t="s">
        <v>1434</v>
      </c>
      <c r="N478" s="11">
        <f t="shared" si="30"/>
        <v>1</v>
      </c>
      <c r="O478" s="11" t="s">
        <v>1434</v>
      </c>
      <c r="P478" s="11">
        <f t="shared" si="31"/>
        <v>0</v>
      </c>
      <c r="Q478" s="11" t="s">
        <v>1929</v>
      </c>
    </row>
    <row r="479" spans="1:17" ht="63.75" x14ac:dyDescent="0.25">
      <c r="A479" s="7" t="s">
        <v>1943</v>
      </c>
      <c r="B479" s="7" t="s">
        <v>2096</v>
      </c>
      <c r="C479" s="11" t="s">
        <v>1</v>
      </c>
      <c r="D479" s="8" t="s">
        <v>2706</v>
      </c>
      <c r="E479" s="9">
        <v>0.84619999999999995</v>
      </c>
      <c r="F479" s="10">
        <v>11</v>
      </c>
      <c r="G479" s="9">
        <v>0.15379999999999999</v>
      </c>
      <c r="H479" s="10">
        <v>2</v>
      </c>
      <c r="I479" s="10">
        <v>13</v>
      </c>
      <c r="J479" s="11">
        <f t="shared" si="28"/>
        <v>1</v>
      </c>
      <c r="K479" s="11" t="s">
        <v>1434</v>
      </c>
      <c r="L479" s="11">
        <f t="shared" si="29"/>
        <v>1</v>
      </c>
      <c r="M479" s="11" t="s">
        <v>1434</v>
      </c>
      <c r="N479" s="11">
        <f t="shared" si="30"/>
        <v>0</v>
      </c>
      <c r="O479" s="11" t="s">
        <v>1929</v>
      </c>
      <c r="P479" s="11">
        <f t="shared" si="31"/>
        <v>0</v>
      </c>
      <c r="Q479" s="11" t="s">
        <v>1929</v>
      </c>
    </row>
    <row r="480" spans="1:17" ht="140.25" x14ac:dyDescent="0.25">
      <c r="A480" s="7" t="s">
        <v>1943</v>
      </c>
      <c r="B480" s="7" t="s">
        <v>2369</v>
      </c>
      <c r="C480" s="11" t="s">
        <v>1</v>
      </c>
      <c r="D480" s="8" t="s">
        <v>2707</v>
      </c>
      <c r="E480" s="9">
        <v>0.92310000000000003</v>
      </c>
      <c r="F480" s="10">
        <v>12</v>
      </c>
      <c r="G480" s="9">
        <v>7.6899999999999996E-2</v>
      </c>
      <c r="H480" s="10">
        <v>1</v>
      </c>
      <c r="I480" s="10">
        <v>13</v>
      </c>
      <c r="J480" s="11">
        <f t="shared" si="28"/>
        <v>1</v>
      </c>
      <c r="K480" s="11" t="s">
        <v>1434</v>
      </c>
      <c r="L480" s="11">
        <f t="shared" si="29"/>
        <v>1</v>
      </c>
      <c r="M480" s="11" t="s">
        <v>1434</v>
      </c>
      <c r="N480" s="11">
        <f t="shared" si="30"/>
        <v>1</v>
      </c>
      <c r="O480" s="11" t="s">
        <v>1434</v>
      </c>
      <c r="P480" s="11">
        <f t="shared" si="31"/>
        <v>0</v>
      </c>
      <c r="Q480" s="11" t="s">
        <v>1929</v>
      </c>
    </row>
    <row r="481" spans="1:17" ht="114.75" x14ac:dyDescent="0.25">
      <c r="A481" s="7" t="s">
        <v>1943</v>
      </c>
      <c r="B481" s="7" t="s">
        <v>2369</v>
      </c>
      <c r="C481" s="11" t="s">
        <v>1</v>
      </c>
      <c r="D481" s="8" t="s">
        <v>2708</v>
      </c>
      <c r="E481" s="9">
        <v>0.84619999999999995</v>
      </c>
      <c r="F481" s="10">
        <v>11</v>
      </c>
      <c r="G481" s="9">
        <v>0.15379999999999999</v>
      </c>
      <c r="H481" s="10">
        <v>2</v>
      </c>
      <c r="I481" s="10">
        <v>13</v>
      </c>
      <c r="J481" s="11">
        <f t="shared" si="28"/>
        <v>1</v>
      </c>
      <c r="K481" s="11" t="s">
        <v>1434</v>
      </c>
      <c r="L481" s="11">
        <f t="shared" si="29"/>
        <v>1</v>
      </c>
      <c r="M481" s="11" t="s">
        <v>1434</v>
      </c>
      <c r="N481" s="11">
        <f t="shared" si="30"/>
        <v>0</v>
      </c>
      <c r="O481" s="11" t="s">
        <v>1929</v>
      </c>
      <c r="P481" s="11">
        <f t="shared" si="31"/>
        <v>0</v>
      </c>
      <c r="Q481" s="11" t="s">
        <v>1929</v>
      </c>
    </row>
    <row r="482" spans="1:17" ht="89.25" x14ac:dyDescent="0.25">
      <c r="A482" s="7" t="s">
        <v>1943</v>
      </c>
      <c r="B482" s="7" t="s">
        <v>2369</v>
      </c>
      <c r="C482" s="11" t="s">
        <v>1</v>
      </c>
      <c r="D482" s="8" t="s">
        <v>2372</v>
      </c>
      <c r="E482" s="9">
        <v>0.84619999999999995</v>
      </c>
      <c r="F482" s="10">
        <v>11</v>
      </c>
      <c r="G482" s="9">
        <v>0.15379999999999999</v>
      </c>
      <c r="H482" s="10">
        <v>2</v>
      </c>
      <c r="I482" s="10">
        <v>13</v>
      </c>
      <c r="J482" s="11">
        <f t="shared" si="28"/>
        <v>1</v>
      </c>
      <c r="K482" s="11" t="s">
        <v>1434</v>
      </c>
      <c r="L482" s="11">
        <f t="shared" si="29"/>
        <v>1</v>
      </c>
      <c r="M482" s="11" t="s">
        <v>1434</v>
      </c>
      <c r="N482" s="11">
        <f t="shared" si="30"/>
        <v>0</v>
      </c>
      <c r="O482" s="11" t="s">
        <v>1929</v>
      </c>
      <c r="P482" s="11">
        <f t="shared" si="31"/>
        <v>0</v>
      </c>
      <c r="Q482" s="11" t="s">
        <v>1929</v>
      </c>
    </row>
    <row r="483" spans="1:17" ht="76.5" x14ac:dyDescent="0.25">
      <c r="A483" s="7" t="s">
        <v>1943</v>
      </c>
      <c r="B483" s="7" t="s">
        <v>2369</v>
      </c>
      <c r="C483" s="11" t="s">
        <v>1</v>
      </c>
      <c r="D483" s="8" t="s">
        <v>2709</v>
      </c>
      <c r="E483" s="9">
        <v>0.76919999999999999</v>
      </c>
      <c r="F483" s="10">
        <v>10</v>
      </c>
      <c r="G483" s="9">
        <v>0.23080000000000001</v>
      </c>
      <c r="H483" s="10">
        <v>3</v>
      </c>
      <c r="I483" s="10">
        <v>13</v>
      </c>
      <c r="J483" s="11">
        <f t="shared" si="28"/>
        <v>1</v>
      </c>
      <c r="K483" s="11" t="s">
        <v>1434</v>
      </c>
      <c r="L483" s="11">
        <f t="shared" si="29"/>
        <v>0</v>
      </c>
      <c r="M483" s="11" t="s">
        <v>1929</v>
      </c>
      <c r="N483" s="11">
        <f t="shared" si="30"/>
        <v>0</v>
      </c>
      <c r="O483" s="11" t="s">
        <v>1929</v>
      </c>
      <c r="P483" s="11">
        <f t="shared" si="31"/>
        <v>0</v>
      </c>
      <c r="Q483" s="11" t="s">
        <v>1929</v>
      </c>
    </row>
    <row r="484" spans="1:17" ht="76.5" x14ac:dyDescent="0.25">
      <c r="A484" s="7" t="s">
        <v>1943</v>
      </c>
      <c r="B484" s="7" t="s">
        <v>2369</v>
      </c>
      <c r="C484" s="11" t="s">
        <v>1</v>
      </c>
      <c r="D484" s="8" t="s">
        <v>2710</v>
      </c>
      <c r="E484" s="9">
        <v>0.3846</v>
      </c>
      <c r="F484" s="10">
        <v>5</v>
      </c>
      <c r="G484" s="9">
        <v>0.61539999999999995</v>
      </c>
      <c r="H484" s="10">
        <v>8</v>
      </c>
      <c r="I484" s="10">
        <v>13</v>
      </c>
      <c r="J484" s="11">
        <f t="shared" si="28"/>
        <v>0</v>
      </c>
      <c r="K484" s="11" t="s">
        <v>1929</v>
      </c>
      <c r="L484" s="11">
        <f t="shared" si="29"/>
        <v>0</v>
      </c>
      <c r="M484" s="11" t="s">
        <v>1929</v>
      </c>
      <c r="N484" s="11">
        <f t="shared" si="30"/>
        <v>0</v>
      </c>
      <c r="O484" s="11" t="s">
        <v>1929</v>
      </c>
      <c r="P484" s="11">
        <f t="shared" si="31"/>
        <v>0</v>
      </c>
      <c r="Q484" s="11" t="s">
        <v>1929</v>
      </c>
    </row>
    <row r="485" spans="1:17" ht="114.75" x14ac:dyDescent="0.25">
      <c r="A485" s="7" t="s">
        <v>1943</v>
      </c>
      <c r="B485" s="7" t="s">
        <v>2375</v>
      </c>
      <c r="C485" s="11" t="s">
        <v>1</v>
      </c>
      <c r="D485" s="8" t="s">
        <v>2711</v>
      </c>
      <c r="E485" s="9">
        <v>0.84619999999999995</v>
      </c>
      <c r="F485" s="10">
        <v>11</v>
      </c>
      <c r="G485" s="9">
        <v>0.15379999999999999</v>
      </c>
      <c r="H485" s="10">
        <v>2</v>
      </c>
      <c r="I485" s="10">
        <v>13</v>
      </c>
      <c r="J485" s="11">
        <f t="shared" si="28"/>
        <v>1</v>
      </c>
      <c r="K485" s="11" t="s">
        <v>1434</v>
      </c>
      <c r="L485" s="11">
        <f t="shared" si="29"/>
        <v>1</v>
      </c>
      <c r="M485" s="11" t="s">
        <v>1434</v>
      </c>
      <c r="N485" s="11">
        <f t="shared" si="30"/>
        <v>0</v>
      </c>
      <c r="O485" s="11" t="s">
        <v>1929</v>
      </c>
      <c r="P485" s="11">
        <f t="shared" si="31"/>
        <v>0</v>
      </c>
      <c r="Q485" s="11" t="s">
        <v>1929</v>
      </c>
    </row>
    <row r="486" spans="1:17" ht="127.5" x14ac:dyDescent="0.25">
      <c r="A486" s="7" t="s">
        <v>1943</v>
      </c>
      <c r="B486" s="7" t="s">
        <v>2375</v>
      </c>
      <c r="C486" s="11" t="s">
        <v>1</v>
      </c>
      <c r="D486" s="8" t="s">
        <v>2712</v>
      </c>
      <c r="E486" s="9">
        <v>0.84619999999999995</v>
      </c>
      <c r="F486" s="10">
        <v>11</v>
      </c>
      <c r="G486" s="9">
        <v>0.15379999999999999</v>
      </c>
      <c r="H486" s="10">
        <v>2</v>
      </c>
      <c r="I486" s="10">
        <v>13</v>
      </c>
      <c r="J486" s="11">
        <f t="shared" si="28"/>
        <v>1</v>
      </c>
      <c r="K486" s="11" t="s">
        <v>1434</v>
      </c>
      <c r="L486" s="11">
        <f t="shared" si="29"/>
        <v>1</v>
      </c>
      <c r="M486" s="11" t="s">
        <v>1434</v>
      </c>
      <c r="N486" s="11">
        <f t="shared" si="30"/>
        <v>0</v>
      </c>
      <c r="O486" s="11" t="s">
        <v>1929</v>
      </c>
      <c r="P486" s="11">
        <f t="shared" si="31"/>
        <v>0</v>
      </c>
      <c r="Q486" s="11" t="s">
        <v>1929</v>
      </c>
    </row>
    <row r="487" spans="1:17" ht="165.75" x14ac:dyDescent="0.25">
      <c r="A487" s="7" t="s">
        <v>1943</v>
      </c>
      <c r="B487" s="7" t="s">
        <v>2375</v>
      </c>
      <c r="C487" s="11" t="s">
        <v>1</v>
      </c>
      <c r="D487" s="8" t="s">
        <v>2713</v>
      </c>
      <c r="E487" s="9">
        <v>1</v>
      </c>
      <c r="F487" s="10">
        <v>13</v>
      </c>
      <c r="G487" s="9">
        <v>0</v>
      </c>
      <c r="H487" s="10">
        <v>0</v>
      </c>
      <c r="I487" s="10">
        <v>13</v>
      </c>
      <c r="J487" s="11">
        <f t="shared" si="28"/>
        <v>1</v>
      </c>
      <c r="K487" s="11" t="s">
        <v>1434</v>
      </c>
      <c r="L487" s="11">
        <f t="shared" si="29"/>
        <v>1</v>
      </c>
      <c r="M487" s="11" t="s">
        <v>1434</v>
      </c>
      <c r="N487" s="11">
        <f t="shared" si="30"/>
        <v>1</v>
      </c>
      <c r="O487" s="11" t="s">
        <v>1434</v>
      </c>
      <c r="P487" s="11">
        <f t="shared" si="31"/>
        <v>1</v>
      </c>
      <c r="Q487" s="11" t="s">
        <v>1434</v>
      </c>
    </row>
    <row r="488" spans="1:17" ht="89.25" x14ac:dyDescent="0.25">
      <c r="A488" s="7" t="s">
        <v>1943</v>
      </c>
      <c r="B488" s="7" t="s">
        <v>2375</v>
      </c>
      <c r="C488" s="11" t="s">
        <v>1</v>
      </c>
      <c r="D488" s="8" t="s">
        <v>2714</v>
      </c>
      <c r="E488" s="9">
        <v>0.76919999999999999</v>
      </c>
      <c r="F488" s="10">
        <v>10</v>
      </c>
      <c r="G488" s="9">
        <v>0.23080000000000001</v>
      </c>
      <c r="H488" s="10">
        <v>3</v>
      </c>
      <c r="I488" s="10">
        <v>13</v>
      </c>
      <c r="J488" s="11">
        <f t="shared" si="28"/>
        <v>1</v>
      </c>
      <c r="K488" s="11" t="s">
        <v>1434</v>
      </c>
      <c r="L488" s="11">
        <f t="shared" si="29"/>
        <v>0</v>
      </c>
      <c r="M488" s="11" t="s">
        <v>1929</v>
      </c>
      <c r="N488" s="11">
        <f t="shared" si="30"/>
        <v>0</v>
      </c>
      <c r="O488" s="11" t="s">
        <v>1929</v>
      </c>
      <c r="P488" s="11">
        <f t="shared" si="31"/>
        <v>0</v>
      </c>
      <c r="Q488" s="11" t="s">
        <v>1929</v>
      </c>
    </row>
    <row r="489" spans="1:17" ht="51" x14ac:dyDescent="0.25">
      <c r="A489" s="7" t="s">
        <v>1943</v>
      </c>
      <c r="B489" s="7" t="s">
        <v>2375</v>
      </c>
      <c r="C489" s="11" t="s">
        <v>1</v>
      </c>
      <c r="D489" s="8" t="s">
        <v>2715</v>
      </c>
      <c r="E489" s="9">
        <v>0.69230000000000003</v>
      </c>
      <c r="F489" s="10">
        <v>9</v>
      </c>
      <c r="G489" s="9">
        <v>0.30769999999999997</v>
      </c>
      <c r="H489" s="10">
        <v>4</v>
      </c>
      <c r="I489" s="10">
        <v>13</v>
      </c>
      <c r="J489" s="11">
        <f t="shared" si="28"/>
        <v>1</v>
      </c>
      <c r="K489" s="11" t="s">
        <v>1434</v>
      </c>
      <c r="L489" s="11">
        <f t="shared" si="29"/>
        <v>0</v>
      </c>
      <c r="M489" s="11" t="s">
        <v>1929</v>
      </c>
      <c r="N489" s="11">
        <f t="shared" si="30"/>
        <v>0</v>
      </c>
      <c r="O489" s="11" t="s">
        <v>1929</v>
      </c>
      <c r="P489" s="11">
        <f t="shared" si="31"/>
        <v>0</v>
      </c>
      <c r="Q489" s="11" t="s">
        <v>1929</v>
      </c>
    </row>
    <row r="490" spans="1:17" ht="89.25" x14ac:dyDescent="0.25">
      <c r="A490" s="7" t="s">
        <v>1943</v>
      </c>
      <c r="B490" s="7" t="s">
        <v>2378</v>
      </c>
      <c r="C490" s="11" t="s">
        <v>1</v>
      </c>
      <c r="D490" s="8" t="s">
        <v>2716</v>
      </c>
      <c r="E490" s="9">
        <v>1</v>
      </c>
      <c r="F490" s="10">
        <v>13</v>
      </c>
      <c r="G490" s="9">
        <v>0</v>
      </c>
      <c r="H490" s="10">
        <v>0</v>
      </c>
      <c r="I490" s="10">
        <v>13</v>
      </c>
      <c r="J490" s="11">
        <f t="shared" si="28"/>
        <v>1</v>
      </c>
      <c r="K490" s="11" t="s">
        <v>1434</v>
      </c>
      <c r="L490" s="11">
        <f t="shared" si="29"/>
        <v>1</v>
      </c>
      <c r="M490" s="11" t="s">
        <v>1434</v>
      </c>
      <c r="N490" s="11">
        <f t="shared" si="30"/>
        <v>1</v>
      </c>
      <c r="O490" s="11" t="s">
        <v>1434</v>
      </c>
      <c r="P490" s="11">
        <f t="shared" si="31"/>
        <v>1</v>
      </c>
      <c r="Q490" s="11" t="s">
        <v>1434</v>
      </c>
    </row>
    <row r="491" spans="1:17" ht="114.75" x14ac:dyDescent="0.25">
      <c r="A491" s="7" t="s">
        <v>1943</v>
      </c>
      <c r="B491" s="7" t="s">
        <v>2378</v>
      </c>
      <c r="C491" s="11" t="s">
        <v>1</v>
      </c>
      <c r="D491" s="8" t="s">
        <v>2380</v>
      </c>
      <c r="E491" s="9">
        <v>0.92310000000000003</v>
      </c>
      <c r="F491" s="10">
        <v>12</v>
      </c>
      <c r="G491" s="9">
        <v>7.6899999999999996E-2</v>
      </c>
      <c r="H491" s="10">
        <v>1</v>
      </c>
      <c r="I491" s="10">
        <v>13</v>
      </c>
      <c r="J491" s="11">
        <f t="shared" si="28"/>
        <v>1</v>
      </c>
      <c r="K491" s="11" t="s">
        <v>1434</v>
      </c>
      <c r="L491" s="11">
        <f t="shared" si="29"/>
        <v>1</v>
      </c>
      <c r="M491" s="11" t="s">
        <v>1434</v>
      </c>
      <c r="N491" s="11">
        <f t="shared" si="30"/>
        <v>1</v>
      </c>
      <c r="O491" s="11" t="s">
        <v>1434</v>
      </c>
      <c r="P491" s="11">
        <f t="shared" si="31"/>
        <v>0</v>
      </c>
      <c r="Q491" s="11" t="s">
        <v>1929</v>
      </c>
    </row>
    <row r="492" spans="1:17" ht="165.75" x14ac:dyDescent="0.25">
      <c r="A492" s="7" t="s">
        <v>1943</v>
      </c>
      <c r="B492" s="7" t="s">
        <v>2378</v>
      </c>
      <c r="C492" s="11" t="s">
        <v>1</v>
      </c>
      <c r="D492" s="8" t="s">
        <v>2717</v>
      </c>
      <c r="E492" s="9">
        <v>0.76919999999999999</v>
      </c>
      <c r="F492" s="10">
        <v>10</v>
      </c>
      <c r="G492" s="9">
        <v>0.23080000000000001</v>
      </c>
      <c r="H492" s="10">
        <v>3</v>
      </c>
      <c r="I492" s="10">
        <v>13</v>
      </c>
      <c r="J492" s="11">
        <f t="shared" si="28"/>
        <v>1</v>
      </c>
      <c r="K492" s="11" t="s">
        <v>1434</v>
      </c>
      <c r="L492" s="11">
        <f t="shared" si="29"/>
        <v>0</v>
      </c>
      <c r="M492" s="11" t="s">
        <v>1929</v>
      </c>
      <c r="N492" s="11">
        <f t="shared" si="30"/>
        <v>0</v>
      </c>
      <c r="O492" s="11" t="s">
        <v>1929</v>
      </c>
      <c r="P492" s="11">
        <f t="shared" si="31"/>
        <v>0</v>
      </c>
      <c r="Q492" s="11" t="s">
        <v>1929</v>
      </c>
    </row>
    <row r="493" spans="1:17" ht="63.75" x14ac:dyDescent="0.25">
      <c r="A493" s="7" t="s">
        <v>1943</v>
      </c>
      <c r="B493" s="7" t="s">
        <v>2378</v>
      </c>
      <c r="C493" s="11" t="s">
        <v>1</v>
      </c>
      <c r="D493" s="8" t="s">
        <v>2718</v>
      </c>
      <c r="E493" s="9">
        <v>0.92310000000000003</v>
      </c>
      <c r="F493" s="10">
        <v>12</v>
      </c>
      <c r="G493" s="9">
        <v>7.6899999999999996E-2</v>
      </c>
      <c r="H493" s="10">
        <v>1</v>
      </c>
      <c r="I493" s="10">
        <v>13</v>
      </c>
      <c r="J493" s="11">
        <f t="shared" si="28"/>
        <v>1</v>
      </c>
      <c r="K493" s="11" t="s">
        <v>1434</v>
      </c>
      <c r="L493" s="11">
        <f t="shared" si="29"/>
        <v>1</v>
      </c>
      <c r="M493" s="11" t="s">
        <v>1434</v>
      </c>
      <c r="N493" s="11">
        <f t="shared" si="30"/>
        <v>1</v>
      </c>
      <c r="O493" s="11" t="s">
        <v>1434</v>
      </c>
      <c r="P493" s="11">
        <f t="shared" si="31"/>
        <v>0</v>
      </c>
      <c r="Q493" s="11" t="s">
        <v>1929</v>
      </c>
    </row>
    <row r="494" spans="1:17" ht="153" x14ac:dyDescent="0.25">
      <c r="A494" s="7" t="s">
        <v>1944</v>
      </c>
      <c r="B494" s="7" t="s">
        <v>2383</v>
      </c>
      <c r="C494" s="11" t="s">
        <v>1</v>
      </c>
      <c r="D494" s="8" t="s">
        <v>2719</v>
      </c>
      <c r="E494" s="9">
        <v>1</v>
      </c>
      <c r="F494" s="10">
        <v>13</v>
      </c>
      <c r="G494" s="9">
        <v>0</v>
      </c>
      <c r="H494" s="10">
        <v>0</v>
      </c>
      <c r="I494" s="10">
        <v>13</v>
      </c>
      <c r="J494" s="11">
        <f t="shared" si="28"/>
        <v>1</v>
      </c>
      <c r="K494" s="11" t="s">
        <v>1434</v>
      </c>
      <c r="L494" s="11">
        <f t="shared" si="29"/>
        <v>1</v>
      </c>
      <c r="M494" s="11" t="s">
        <v>1434</v>
      </c>
      <c r="N494" s="11">
        <f t="shared" si="30"/>
        <v>1</v>
      </c>
      <c r="O494" s="11" t="s">
        <v>1434</v>
      </c>
      <c r="P494" s="11">
        <f t="shared" si="31"/>
        <v>1</v>
      </c>
      <c r="Q494" s="11" t="s">
        <v>1434</v>
      </c>
    </row>
    <row r="495" spans="1:17" ht="38.25" x14ac:dyDescent="0.25">
      <c r="A495" s="7" t="s">
        <v>1944</v>
      </c>
      <c r="B495" s="7" t="s">
        <v>2383</v>
      </c>
      <c r="C495" s="11" t="s">
        <v>1</v>
      </c>
      <c r="D495" s="8" t="s">
        <v>2720</v>
      </c>
      <c r="E495" s="9">
        <v>0.69230000000000003</v>
      </c>
      <c r="F495" s="10">
        <v>9</v>
      </c>
      <c r="G495" s="9">
        <v>0.30769999999999997</v>
      </c>
      <c r="H495" s="10">
        <v>4</v>
      </c>
      <c r="I495" s="10">
        <v>13</v>
      </c>
      <c r="J495" s="11">
        <f t="shared" si="28"/>
        <v>1</v>
      </c>
      <c r="K495" s="11" t="s">
        <v>1434</v>
      </c>
      <c r="L495" s="11">
        <f t="shared" si="29"/>
        <v>0</v>
      </c>
      <c r="M495" s="11" t="s">
        <v>1929</v>
      </c>
      <c r="N495" s="11">
        <f t="shared" si="30"/>
        <v>0</v>
      </c>
      <c r="O495" s="11" t="s">
        <v>1929</v>
      </c>
      <c r="P495" s="11">
        <f t="shared" si="31"/>
        <v>0</v>
      </c>
      <c r="Q495" s="11" t="s">
        <v>1929</v>
      </c>
    </row>
    <row r="496" spans="1:17" ht="63.75" x14ac:dyDescent="0.25">
      <c r="A496" s="7" t="s">
        <v>1944</v>
      </c>
      <c r="B496" s="7" t="s">
        <v>2383</v>
      </c>
      <c r="C496" s="11" t="s">
        <v>1</v>
      </c>
      <c r="D496" s="8" t="s">
        <v>2721</v>
      </c>
      <c r="E496" s="9">
        <v>0.69230000000000003</v>
      </c>
      <c r="F496" s="10">
        <v>9</v>
      </c>
      <c r="G496" s="9">
        <v>0.30769999999999997</v>
      </c>
      <c r="H496" s="10">
        <v>4</v>
      </c>
      <c r="I496" s="10">
        <v>13</v>
      </c>
      <c r="J496" s="11">
        <f t="shared" si="28"/>
        <v>1</v>
      </c>
      <c r="K496" s="11" t="s">
        <v>1434</v>
      </c>
      <c r="L496" s="11">
        <f t="shared" si="29"/>
        <v>0</v>
      </c>
      <c r="M496" s="11" t="s">
        <v>1929</v>
      </c>
      <c r="N496" s="11">
        <f t="shared" si="30"/>
        <v>0</v>
      </c>
      <c r="O496" s="11" t="s">
        <v>1929</v>
      </c>
      <c r="P496" s="11">
        <f t="shared" si="31"/>
        <v>0</v>
      </c>
      <c r="Q496" s="11" t="s">
        <v>1929</v>
      </c>
    </row>
    <row r="497" spans="1:17" ht="89.25" x14ac:dyDescent="0.25">
      <c r="A497" s="7" t="s">
        <v>1944</v>
      </c>
      <c r="B497" s="7" t="s">
        <v>2383</v>
      </c>
      <c r="C497" s="11" t="s">
        <v>1</v>
      </c>
      <c r="D497" s="8" t="s">
        <v>2722</v>
      </c>
      <c r="E497" s="9">
        <v>0.84619999999999995</v>
      </c>
      <c r="F497" s="10">
        <v>11</v>
      </c>
      <c r="G497" s="9">
        <v>0.15379999999999999</v>
      </c>
      <c r="H497" s="10">
        <v>2</v>
      </c>
      <c r="I497" s="10">
        <v>13</v>
      </c>
      <c r="J497" s="11">
        <f t="shared" si="28"/>
        <v>1</v>
      </c>
      <c r="K497" s="11" t="s">
        <v>1434</v>
      </c>
      <c r="L497" s="11">
        <f t="shared" si="29"/>
        <v>1</v>
      </c>
      <c r="M497" s="11" t="s">
        <v>1434</v>
      </c>
      <c r="N497" s="11">
        <f t="shared" si="30"/>
        <v>0</v>
      </c>
      <c r="O497" s="11" t="s">
        <v>1929</v>
      </c>
      <c r="P497" s="11">
        <f t="shared" si="31"/>
        <v>0</v>
      </c>
      <c r="Q497" s="11" t="s">
        <v>1929</v>
      </c>
    </row>
    <row r="498" spans="1:17" ht="102" x14ac:dyDescent="0.25">
      <c r="A498" s="7" t="s">
        <v>1944</v>
      </c>
      <c r="B498" s="7" t="s">
        <v>2383</v>
      </c>
      <c r="C498" s="11" t="s">
        <v>1</v>
      </c>
      <c r="D498" s="8" t="s">
        <v>2723</v>
      </c>
      <c r="E498" s="9">
        <v>0.69230000000000003</v>
      </c>
      <c r="F498" s="10">
        <v>9</v>
      </c>
      <c r="G498" s="9">
        <v>0.30769999999999997</v>
      </c>
      <c r="H498" s="10">
        <v>4</v>
      </c>
      <c r="I498" s="10">
        <v>13</v>
      </c>
      <c r="J498" s="11">
        <f t="shared" si="28"/>
        <v>1</v>
      </c>
      <c r="K498" s="11" t="s">
        <v>1434</v>
      </c>
      <c r="L498" s="11">
        <f t="shared" si="29"/>
        <v>0</v>
      </c>
      <c r="M498" s="11" t="s">
        <v>1929</v>
      </c>
      <c r="N498" s="11">
        <f t="shared" si="30"/>
        <v>0</v>
      </c>
      <c r="O498" s="11" t="s">
        <v>1929</v>
      </c>
      <c r="P498" s="11">
        <f t="shared" si="31"/>
        <v>0</v>
      </c>
      <c r="Q498" s="11" t="s">
        <v>1929</v>
      </c>
    </row>
    <row r="499" spans="1:17" ht="38.25" x14ac:dyDescent="0.25">
      <c r="A499" s="7" t="s">
        <v>1944</v>
      </c>
      <c r="B499" s="7" t="s">
        <v>2383</v>
      </c>
      <c r="C499" s="11" t="s">
        <v>1</v>
      </c>
      <c r="D499" s="8" t="s">
        <v>2724</v>
      </c>
      <c r="E499" s="9">
        <v>0.61539999999999995</v>
      </c>
      <c r="F499" s="10">
        <v>8</v>
      </c>
      <c r="G499" s="9">
        <v>0.3846</v>
      </c>
      <c r="H499" s="10">
        <v>5</v>
      </c>
      <c r="I499" s="10">
        <v>13</v>
      </c>
      <c r="J499" s="11">
        <f t="shared" si="28"/>
        <v>0</v>
      </c>
      <c r="K499" s="11" t="s">
        <v>1929</v>
      </c>
      <c r="L499" s="11">
        <f t="shared" si="29"/>
        <v>0</v>
      </c>
      <c r="M499" s="11" t="s">
        <v>1929</v>
      </c>
      <c r="N499" s="11">
        <f t="shared" si="30"/>
        <v>0</v>
      </c>
      <c r="O499" s="11" t="s">
        <v>1929</v>
      </c>
      <c r="P499" s="11">
        <f t="shared" si="31"/>
        <v>0</v>
      </c>
      <c r="Q499" s="11" t="s">
        <v>1929</v>
      </c>
    </row>
    <row r="500" spans="1:17" ht="63.75" x14ac:dyDescent="0.25">
      <c r="A500" s="7" t="s">
        <v>1944</v>
      </c>
      <c r="B500" s="7" t="s">
        <v>2383</v>
      </c>
      <c r="C500" s="11" t="s">
        <v>1</v>
      </c>
      <c r="D500" s="8" t="s">
        <v>2725</v>
      </c>
      <c r="E500" s="9">
        <v>0.76919999999999999</v>
      </c>
      <c r="F500" s="10">
        <v>10</v>
      </c>
      <c r="G500" s="9">
        <v>0.23080000000000001</v>
      </c>
      <c r="H500" s="10">
        <v>3</v>
      </c>
      <c r="I500" s="10">
        <v>13</v>
      </c>
      <c r="J500" s="11">
        <f t="shared" si="28"/>
        <v>1</v>
      </c>
      <c r="K500" s="11" t="s">
        <v>1434</v>
      </c>
      <c r="L500" s="11">
        <f t="shared" si="29"/>
        <v>0</v>
      </c>
      <c r="M500" s="11" t="s">
        <v>1929</v>
      </c>
      <c r="N500" s="11">
        <f t="shared" si="30"/>
        <v>0</v>
      </c>
      <c r="O500" s="11" t="s">
        <v>1929</v>
      </c>
      <c r="P500" s="11">
        <f t="shared" si="31"/>
        <v>0</v>
      </c>
      <c r="Q500" s="11" t="s">
        <v>1929</v>
      </c>
    </row>
    <row r="501" spans="1:17" ht="153.75" x14ac:dyDescent="0.25">
      <c r="A501" s="7" t="s">
        <v>1944</v>
      </c>
      <c r="B501" s="15" t="s">
        <v>2100</v>
      </c>
      <c r="C501" s="11" t="s">
        <v>1</v>
      </c>
      <c r="D501" s="8" t="s">
        <v>2726</v>
      </c>
      <c r="E501" s="9">
        <v>0.92310000000000003</v>
      </c>
      <c r="F501" s="10">
        <v>12</v>
      </c>
      <c r="G501" s="9">
        <v>7.6899999999999996E-2</v>
      </c>
      <c r="H501" s="10">
        <v>1</v>
      </c>
      <c r="I501" s="10">
        <v>13</v>
      </c>
      <c r="J501" s="11">
        <f t="shared" si="28"/>
        <v>1</v>
      </c>
      <c r="K501" s="11" t="s">
        <v>1434</v>
      </c>
      <c r="L501" s="11">
        <f t="shared" si="29"/>
        <v>1</v>
      </c>
      <c r="M501" s="11" t="s">
        <v>1434</v>
      </c>
      <c r="N501" s="11">
        <f t="shared" si="30"/>
        <v>1</v>
      </c>
      <c r="O501" s="11" t="s">
        <v>1434</v>
      </c>
      <c r="P501" s="11">
        <f t="shared" si="31"/>
        <v>0</v>
      </c>
      <c r="Q501" s="11" t="s">
        <v>1929</v>
      </c>
    </row>
    <row r="502" spans="1:17" ht="204" x14ac:dyDescent="0.25">
      <c r="A502" s="7" t="s">
        <v>1944</v>
      </c>
      <c r="B502" s="15" t="s">
        <v>2100</v>
      </c>
      <c r="C502" s="11" t="s">
        <v>1</v>
      </c>
      <c r="D502" s="8" t="s">
        <v>2727</v>
      </c>
      <c r="E502" s="9">
        <v>0.69230000000000003</v>
      </c>
      <c r="F502" s="10">
        <v>9</v>
      </c>
      <c r="G502" s="9">
        <v>0.30769999999999997</v>
      </c>
      <c r="H502" s="10">
        <v>4</v>
      </c>
      <c r="I502" s="10">
        <v>13</v>
      </c>
      <c r="J502" s="11">
        <f t="shared" si="28"/>
        <v>1</v>
      </c>
      <c r="K502" s="11" t="s">
        <v>1434</v>
      </c>
      <c r="L502" s="11">
        <f t="shared" si="29"/>
        <v>0</v>
      </c>
      <c r="M502" s="11" t="s">
        <v>1929</v>
      </c>
      <c r="N502" s="11">
        <f t="shared" si="30"/>
        <v>0</v>
      </c>
      <c r="O502" s="11" t="s">
        <v>1929</v>
      </c>
      <c r="P502" s="11">
        <f t="shared" si="31"/>
        <v>0</v>
      </c>
      <c r="Q502" s="11" t="s">
        <v>1929</v>
      </c>
    </row>
    <row r="503" spans="1:17" ht="153.75" x14ac:dyDescent="0.25">
      <c r="A503" s="7" t="s">
        <v>1944</v>
      </c>
      <c r="B503" s="15" t="s">
        <v>2100</v>
      </c>
      <c r="C503" s="11" t="s">
        <v>1</v>
      </c>
      <c r="D503" s="8" t="s">
        <v>2728</v>
      </c>
      <c r="E503" s="9">
        <v>0.84619999999999995</v>
      </c>
      <c r="F503" s="10">
        <v>11</v>
      </c>
      <c r="G503" s="9">
        <v>0.15379999999999999</v>
      </c>
      <c r="H503" s="10">
        <v>2</v>
      </c>
      <c r="I503" s="10">
        <v>13</v>
      </c>
      <c r="J503" s="11">
        <f t="shared" si="28"/>
        <v>1</v>
      </c>
      <c r="K503" s="11" t="s">
        <v>1434</v>
      </c>
      <c r="L503" s="11">
        <f t="shared" si="29"/>
        <v>1</v>
      </c>
      <c r="M503" s="11" t="s">
        <v>1434</v>
      </c>
      <c r="N503" s="11">
        <f t="shared" si="30"/>
        <v>0</v>
      </c>
      <c r="O503" s="11" t="s">
        <v>1929</v>
      </c>
      <c r="P503" s="11">
        <f t="shared" si="31"/>
        <v>0</v>
      </c>
      <c r="Q503" s="11" t="s">
        <v>1929</v>
      </c>
    </row>
    <row r="504" spans="1:17" ht="153.75" x14ac:dyDescent="0.25">
      <c r="A504" s="7" t="s">
        <v>1944</v>
      </c>
      <c r="B504" s="15" t="s">
        <v>2100</v>
      </c>
      <c r="C504" s="11" t="s">
        <v>1</v>
      </c>
      <c r="D504" s="8" t="s">
        <v>2729</v>
      </c>
      <c r="E504" s="9">
        <v>0.76919999999999999</v>
      </c>
      <c r="F504" s="10">
        <v>10</v>
      </c>
      <c r="G504" s="9">
        <v>0.23080000000000001</v>
      </c>
      <c r="H504" s="10">
        <v>3</v>
      </c>
      <c r="I504" s="10">
        <v>13</v>
      </c>
      <c r="J504" s="11">
        <f t="shared" si="28"/>
        <v>1</v>
      </c>
      <c r="K504" s="11" t="s">
        <v>1434</v>
      </c>
      <c r="L504" s="11">
        <f t="shared" si="29"/>
        <v>0</v>
      </c>
      <c r="M504" s="11" t="s">
        <v>1929</v>
      </c>
      <c r="N504" s="11">
        <f t="shared" si="30"/>
        <v>0</v>
      </c>
      <c r="O504" s="11" t="s">
        <v>1929</v>
      </c>
      <c r="P504" s="11">
        <f t="shared" si="31"/>
        <v>0</v>
      </c>
      <c r="Q504" s="11" t="s">
        <v>1929</v>
      </c>
    </row>
    <row r="505" spans="1:17" ht="153.75" x14ac:dyDescent="0.25">
      <c r="A505" s="7" t="s">
        <v>1944</v>
      </c>
      <c r="B505" s="15" t="s">
        <v>2100</v>
      </c>
      <c r="C505" s="11" t="s">
        <v>1</v>
      </c>
      <c r="D505" s="8" t="s">
        <v>2730</v>
      </c>
      <c r="E505" s="9">
        <v>0.69230000000000003</v>
      </c>
      <c r="F505" s="10">
        <v>9</v>
      </c>
      <c r="G505" s="9">
        <v>0.30769999999999997</v>
      </c>
      <c r="H505" s="10">
        <v>4</v>
      </c>
      <c r="I505" s="10">
        <v>13</v>
      </c>
      <c r="J505" s="11">
        <f t="shared" si="28"/>
        <v>1</v>
      </c>
      <c r="K505" s="11" t="s">
        <v>1434</v>
      </c>
      <c r="L505" s="11">
        <f t="shared" si="29"/>
        <v>0</v>
      </c>
      <c r="M505" s="11" t="s">
        <v>1929</v>
      </c>
      <c r="N505" s="11">
        <f t="shared" si="30"/>
        <v>0</v>
      </c>
      <c r="O505" s="11" t="s">
        <v>1929</v>
      </c>
      <c r="P505" s="11">
        <f t="shared" si="31"/>
        <v>0</v>
      </c>
      <c r="Q505" s="11" t="s">
        <v>1929</v>
      </c>
    </row>
    <row r="506" spans="1:17" ht="204" x14ac:dyDescent="0.25">
      <c r="A506" s="7" t="s">
        <v>1944</v>
      </c>
      <c r="B506" s="7" t="s">
        <v>2398</v>
      </c>
      <c r="C506" s="11" t="s">
        <v>1</v>
      </c>
      <c r="D506" s="8" t="s">
        <v>2731</v>
      </c>
      <c r="E506" s="9">
        <v>0.84619999999999995</v>
      </c>
      <c r="F506" s="10">
        <v>11</v>
      </c>
      <c r="G506" s="9">
        <v>0.15379999999999999</v>
      </c>
      <c r="H506" s="10">
        <v>2</v>
      </c>
      <c r="I506" s="10">
        <v>13</v>
      </c>
      <c r="J506" s="11">
        <f t="shared" si="28"/>
        <v>1</v>
      </c>
      <c r="K506" s="11" t="s">
        <v>1434</v>
      </c>
      <c r="L506" s="11">
        <f t="shared" si="29"/>
        <v>1</v>
      </c>
      <c r="M506" s="11" t="s">
        <v>1434</v>
      </c>
      <c r="N506" s="11">
        <f t="shared" si="30"/>
        <v>0</v>
      </c>
      <c r="O506" s="11" t="s">
        <v>1929</v>
      </c>
      <c r="P506" s="11">
        <f t="shared" si="31"/>
        <v>0</v>
      </c>
      <c r="Q506" s="11" t="s">
        <v>1929</v>
      </c>
    </row>
    <row r="507" spans="1:17" ht="153" x14ac:dyDescent="0.25">
      <c r="A507" s="7" t="s">
        <v>1944</v>
      </c>
      <c r="B507" s="7" t="s">
        <v>2398</v>
      </c>
      <c r="C507" s="11" t="s">
        <v>1</v>
      </c>
      <c r="D507" s="8" t="s">
        <v>2732</v>
      </c>
      <c r="E507" s="9">
        <v>0.69230000000000003</v>
      </c>
      <c r="F507" s="10">
        <v>9</v>
      </c>
      <c r="G507" s="9">
        <v>0.30769999999999997</v>
      </c>
      <c r="H507" s="10">
        <v>4</v>
      </c>
      <c r="I507" s="10">
        <v>13</v>
      </c>
      <c r="J507" s="11">
        <f t="shared" si="28"/>
        <v>1</v>
      </c>
      <c r="K507" s="11" t="s">
        <v>1434</v>
      </c>
      <c r="L507" s="11">
        <f t="shared" si="29"/>
        <v>0</v>
      </c>
      <c r="M507" s="11" t="s">
        <v>1929</v>
      </c>
      <c r="N507" s="11">
        <f t="shared" si="30"/>
        <v>0</v>
      </c>
      <c r="O507" s="11" t="s">
        <v>1929</v>
      </c>
      <c r="P507" s="11">
        <f t="shared" si="31"/>
        <v>0</v>
      </c>
      <c r="Q507" s="11" t="s">
        <v>1929</v>
      </c>
    </row>
    <row r="508" spans="1:17" ht="102" x14ac:dyDescent="0.25">
      <c r="A508" s="7" t="s">
        <v>1944</v>
      </c>
      <c r="B508" s="7" t="s">
        <v>2398</v>
      </c>
      <c r="C508" s="11" t="s">
        <v>1</v>
      </c>
      <c r="D508" s="8" t="s">
        <v>2733</v>
      </c>
      <c r="E508" s="9">
        <v>0.84619999999999995</v>
      </c>
      <c r="F508" s="10">
        <v>11</v>
      </c>
      <c r="G508" s="9">
        <v>0.15379999999999999</v>
      </c>
      <c r="H508" s="10">
        <v>2</v>
      </c>
      <c r="I508" s="10">
        <v>13</v>
      </c>
      <c r="J508" s="11">
        <f t="shared" si="28"/>
        <v>1</v>
      </c>
      <c r="K508" s="11" t="s">
        <v>1434</v>
      </c>
      <c r="L508" s="11">
        <f t="shared" si="29"/>
        <v>1</v>
      </c>
      <c r="M508" s="11" t="s">
        <v>1434</v>
      </c>
      <c r="N508" s="11">
        <f t="shared" si="30"/>
        <v>0</v>
      </c>
      <c r="O508" s="11" t="s">
        <v>1929</v>
      </c>
      <c r="P508" s="11">
        <f t="shared" si="31"/>
        <v>0</v>
      </c>
      <c r="Q508" s="11" t="s">
        <v>1929</v>
      </c>
    </row>
    <row r="509" spans="1:17" ht="63.75" x14ac:dyDescent="0.25">
      <c r="A509" s="7" t="s">
        <v>1944</v>
      </c>
      <c r="B509" s="7" t="s">
        <v>2398</v>
      </c>
      <c r="C509" s="11" t="s">
        <v>1</v>
      </c>
      <c r="D509" s="8" t="s">
        <v>2734</v>
      </c>
      <c r="E509" s="9">
        <v>0.76919999999999999</v>
      </c>
      <c r="F509" s="10">
        <v>10</v>
      </c>
      <c r="G509" s="9">
        <v>0.23080000000000001</v>
      </c>
      <c r="H509" s="10">
        <v>3</v>
      </c>
      <c r="I509" s="10">
        <v>13</v>
      </c>
      <c r="J509" s="11">
        <f t="shared" si="28"/>
        <v>1</v>
      </c>
      <c r="K509" s="11" t="s">
        <v>1434</v>
      </c>
      <c r="L509" s="11">
        <f t="shared" si="29"/>
        <v>0</v>
      </c>
      <c r="M509" s="11" t="s">
        <v>1929</v>
      </c>
      <c r="N509" s="11">
        <f t="shared" si="30"/>
        <v>0</v>
      </c>
      <c r="O509" s="11" t="s">
        <v>1929</v>
      </c>
      <c r="P509" s="11">
        <f t="shared" si="31"/>
        <v>0</v>
      </c>
      <c r="Q509" s="11" t="s">
        <v>1929</v>
      </c>
    </row>
    <row r="510" spans="1:17" ht="38.25" x14ac:dyDescent="0.25">
      <c r="A510" s="7" t="s">
        <v>1944</v>
      </c>
      <c r="B510" s="7" t="s">
        <v>2398</v>
      </c>
      <c r="C510" s="11" t="s">
        <v>1</v>
      </c>
      <c r="D510" s="8" t="s">
        <v>2735</v>
      </c>
      <c r="E510" s="9">
        <v>0.76919999999999999</v>
      </c>
      <c r="F510" s="10">
        <v>10</v>
      </c>
      <c r="G510" s="9">
        <v>0.23080000000000001</v>
      </c>
      <c r="H510" s="10">
        <v>3</v>
      </c>
      <c r="I510" s="10">
        <v>13</v>
      </c>
      <c r="J510" s="11">
        <f t="shared" si="28"/>
        <v>1</v>
      </c>
      <c r="K510" s="11" t="s">
        <v>1434</v>
      </c>
      <c r="L510" s="11">
        <f t="shared" si="29"/>
        <v>0</v>
      </c>
      <c r="M510" s="11" t="s">
        <v>1929</v>
      </c>
      <c r="N510" s="11">
        <f t="shared" si="30"/>
        <v>0</v>
      </c>
      <c r="O510" s="11" t="s">
        <v>1929</v>
      </c>
      <c r="P510" s="11">
        <f t="shared" si="31"/>
        <v>0</v>
      </c>
      <c r="Q510" s="11" t="s">
        <v>1929</v>
      </c>
    </row>
    <row r="511" spans="1:17" ht="153" x14ac:dyDescent="0.25">
      <c r="A511" s="7" t="s">
        <v>1944</v>
      </c>
      <c r="B511" s="7" t="s">
        <v>2406</v>
      </c>
      <c r="C511" s="11" t="s">
        <v>1</v>
      </c>
      <c r="D511" s="8" t="s">
        <v>2736</v>
      </c>
      <c r="E511" s="9">
        <v>0.61539999999999995</v>
      </c>
      <c r="F511" s="10">
        <v>8</v>
      </c>
      <c r="G511" s="9">
        <v>0.3846</v>
      </c>
      <c r="H511" s="10">
        <v>5</v>
      </c>
      <c r="I511" s="10">
        <v>13</v>
      </c>
      <c r="J511" s="11">
        <f t="shared" si="28"/>
        <v>0</v>
      </c>
      <c r="K511" s="11" t="s">
        <v>1929</v>
      </c>
      <c r="L511" s="11">
        <f t="shared" si="29"/>
        <v>0</v>
      </c>
      <c r="M511" s="11" t="s">
        <v>1929</v>
      </c>
      <c r="N511" s="11">
        <f t="shared" si="30"/>
        <v>0</v>
      </c>
      <c r="O511" s="11" t="s">
        <v>1929</v>
      </c>
      <c r="P511" s="11">
        <f t="shared" si="31"/>
        <v>0</v>
      </c>
      <c r="Q511" s="11" t="s">
        <v>1929</v>
      </c>
    </row>
    <row r="512" spans="1:17" ht="89.25" x14ac:dyDescent="0.25">
      <c r="A512" s="7" t="s">
        <v>1944</v>
      </c>
      <c r="B512" s="7" t="s">
        <v>2406</v>
      </c>
      <c r="C512" s="11" t="s">
        <v>1</v>
      </c>
      <c r="D512" s="8" t="s">
        <v>2737</v>
      </c>
      <c r="E512" s="9">
        <v>0.53849999999999998</v>
      </c>
      <c r="F512" s="10">
        <v>7</v>
      </c>
      <c r="G512" s="9">
        <v>0.46150000000000002</v>
      </c>
      <c r="H512" s="10">
        <v>6</v>
      </c>
      <c r="I512" s="10">
        <v>13</v>
      </c>
      <c r="J512" s="11">
        <f t="shared" si="28"/>
        <v>0</v>
      </c>
      <c r="K512" s="11" t="s">
        <v>1929</v>
      </c>
      <c r="L512" s="11">
        <f t="shared" si="29"/>
        <v>0</v>
      </c>
      <c r="M512" s="11" t="s">
        <v>1929</v>
      </c>
      <c r="N512" s="11">
        <f t="shared" si="30"/>
        <v>0</v>
      </c>
      <c r="O512" s="11" t="s">
        <v>1929</v>
      </c>
      <c r="P512" s="11">
        <f t="shared" si="31"/>
        <v>0</v>
      </c>
      <c r="Q512" s="11" t="s">
        <v>1929</v>
      </c>
    </row>
    <row r="513" spans="1:17" ht="89.25" x14ac:dyDescent="0.25">
      <c r="A513" s="7" t="s">
        <v>1944</v>
      </c>
      <c r="B513" s="7" t="s">
        <v>2409</v>
      </c>
      <c r="C513" s="11" t="s">
        <v>1</v>
      </c>
      <c r="D513" s="8" t="s">
        <v>2738</v>
      </c>
      <c r="E513" s="9">
        <v>0.61539999999999995</v>
      </c>
      <c r="F513" s="10">
        <v>8</v>
      </c>
      <c r="G513" s="9">
        <v>0.3846</v>
      </c>
      <c r="H513" s="10">
        <v>5</v>
      </c>
      <c r="I513" s="10">
        <v>13</v>
      </c>
      <c r="J513" s="11">
        <f t="shared" si="28"/>
        <v>0</v>
      </c>
      <c r="K513" s="11" t="s">
        <v>1929</v>
      </c>
      <c r="L513" s="11">
        <f t="shared" si="29"/>
        <v>0</v>
      </c>
      <c r="M513" s="11" t="s">
        <v>1929</v>
      </c>
      <c r="N513" s="11">
        <f t="shared" si="30"/>
        <v>0</v>
      </c>
      <c r="O513" s="11" t="s">
        <v>1929</v>
      </c>
      <c r="P513" s="11">
        <f t="shared" si="31"/>
        <v>0</v>
      </c>
      <c r="Q513" s="11" t="s">
        <v>1929</v>
      </c>
    </row>
    <row r="514" spans="1:17" ht="140.25" x14ac:dyDescent="0.25">
      <c r="A514" s="7" t="s">
        <v>1944</v>
      </c>
      <c r="B514" s="7" t="s">
        <v>2409</v>
      </c>
      <c r="C514" s="11" t="s">
        <v>1</v>
      </c>
      <c r="D514" s="8" t="s">
        <v>2739</v>
      </c>
      <c r="E514" s="9">
        <v>0.61539999999999995</v>
      </c>
      <c r="F514" s="10">
        <v>8</v>
      </c>
      <c r="G514" s="9">
        <v>0.3846</v>
      </c>
      <c r="H514" s="10">
        <v>5</v>
      </c>
      <c r="I514" s="10">
        <v>13</v>
      </c>
      <c r="J514" s="11">
        <f t="shared" si="28"/>
        <v>0</v>
      </c>
      <c r="K514" s="11" t="s">
        <v>1929</v>
      </c>
      <c r="L514" s="11">
        <f t="shared" si="29"/>
        <v>0</v>
      </c>
      <c r="M514" s="11" t="s">
        <v>1929</v>
      </c>
      <c r="N514" s="11">
        <f t="shared" si="30"/>
        <v>0</v>
      </c>
      <c r="O514" s="11" t="s">
        <v>1929</v>
      </c>
      <c r="P514" s="11">
        <f t="shared" si="31"/>
        <v>0</v>
      </c>
      <c r="Q514" s="11" t="s">
        <v>1929</v>
      </c>
    </row>
    <row r="515" spans="1:17" ht="38.25" x14ac:dyDescent="0.25">
      <c r="A515" s="7" t="s">
        <v>1944</v>
      </c>
      <c r="B515" s="7" t="s">
        <v>2409</v>
      </c>
      <c r="C515" s="11" t="s">
        <v>1</v>
      </c>
      <c r="D515" s="8" t="s">
        <v>2740</v>
      </c>
      <c r="E515" s="9">
        <v>0.61539999999999995</v>
      </c>
      <c r="F515" s="10">
        <v>8</v>
      </c>
      <c r="G515" s="9">
        <v>0.3846</v>
      </c>
      <c r="H515" s="10">
        <v>5</v>
      </c>
      <c r="I515" s="10">
        <v>13</v>
      </c>
      <c r="J515" s="11">
        <f t="shared" si="28"/>
        <v>0</v>
      </c>
      <c r="K515" s="11" t="s">
        <v>1929</v>
      </c>
      <c r="L515" s="11">
        <f t="shared" si="29"/>
        <v>0</v>
      </c>
      <c r="M515" s="11" t="s">
        <v>1929</v>
      </c>
      <c r="N515" s="11">
        <f t="shared" si="30"/>
        <v>0</v>
      </c>
      <c r="O515" s="11" t="s">
        <v>1929</v>
      </c>
      <c r="P515" s="11">
        <f t="shared" si="31"/>
        <v>0</v>
      </c>
      <c r="Q515" s="11" t="s">
        <v>1929</v>
      </c>
    </row>
    <row r="516" spans="1:17" ht="114.75" x14ac:dyDescent="0.25">
      <c r="A516" s="7" t="s">
        <v>1944</v>
      </c>
      <c r="B516" s="7" t="s">
        <v>2409</v>
      </c>
      <c r="C516" s="11" t="s">
        <v>1</v>
      </c>
      <c r="D516" s="8" t="s">
        <v>2741</v>
      </c>
      <c r="E516" s="9">
        <v>0.53849999999999998</v>
      </c>
      <c r="F516" s="10">
        <v>7</v>
      </c>
      <c r="G516" s="9">
        <v>0.46150000000000002</v>
      </c>
      <c r="H516" s="10">
        <v>6</v>
      </c>
      <c r="I516" s="10">
        <v>13</v>
      </c>
      <c r="J516" s="11">
        <f t="shared" si="28"/>
        <v>0</v>
      </c>
      <c r="K516" s="11" t="s">
        <v>1929</v>
      </c>
      <c r="L516" s="11">
        <f t="shared" si="29"/>
        <v>0</v>
      </c>
      <c r="M516" s="11" t="s">
        <v>1929</v>
      </c>
      <c r="N516" s="11">
        <f t="shared" si="30"/>
        <v>0</v>
      </c>
      <c r="O516" s="11" t="s">
        <v>1929</v>
      </c>
      <c r="P516" s="11">
        <f t="shared" si="31"/>
        <v>0</v>
      </c>
      <c r="Q516" s="11" t="s">
        <v>1929</v>
      </c>
    </row>
    <row r="517" spans="1:17" ht="63.75" x14ac:dyDescent="0.25">
      <c r="A517" s="7" t="s">
        <v>1944</v>
      </c>
      <c r="B517" s="7" t="s">
        <v>2409</v>
      </c>
      <c r="C517" s="11" t="s">
        <v>1</v>
      </c>
      <c r="D517" s="8" t="s">
        <v>2742</v>
      </c>
      <c r="E517" s="9">
        <v>0.76919999999999999</v>
      </c>
      <c r="F517" s="10">
        <v>10</v>
      </c>
      <c r="G517" s="9">
        <v>0.23080000000000001</v>
      </c>
      <c r="H517" s="10">
        <v>3</v>
      </c>
      <c r="I517" s="10">
        <v>13</v>
      </c>
      <c r="J517" s="11">
        <f t="shared" si="28"/>
        <v>1</v>
      </c>
      <c r="K517" s="11" t="s">
        <v>1434</v>
      </c>
      <c r="L517" s="11">
        <f t="shared" si="29"/>
        <v>0</v>
      </c>
      <c r="M517" s="11" t="s">
        <v>1929</v>
      </c>
      <c r="N517" s="11">
        <f t="shared" si="30"/>
        <v>0</v>
      </c>
      <c r="O517" s="11" t="s">
        <v>1929</v>
      </c>
      <c r="P517" s="11">
        <f t="shared" si="31"/>
        <v>0</v>
      </c>
      <c r="Q517" s="11" t="s">
        <v>1929</v>
      </c>
    </row>
    <row r="518" spans="1:17" ht="51" x14ac:dyDescent="0.25">
      <c r="A518" s="7" t="s">
        <v>1944</v>
      </c>
      <c r="B518" s="7" t="s">
        <v>2409</v>
      </c>
      <c r="C518" s="11" t="s">
        <v>1</v>
      </c>
      <c r="D518" s="8" t="s">
        <v>2743</v>
      </c>
      <c r="E518" s="9">
        <v>0.61539999999999995</v>
      </c>
      <c r="F518" s="10">
        <v>8</v>
      </c>
      <c r="G518" s="9">
        <v>0.3846</v>
      </c>
      <c r="H518" s="10">
        <v>5</v>
      </c>
      <c r="I518" s="10">
        <v>13</v>
      </c>
      <c r="J518" s="11">
        <f t="shared" si="28"/>
        <v>0</v>
      </c>
      <c r="K518" s="11" t="s">
        <v>1929</v>
      </c>
      <c r="L518" s="11">
        <f t="shared" si="29"/>
        <v>0</v>
      </c>
      <c r="M518" s="11" t="s">
        <v>1929</v>
      </c>
      <c r="N518" s="11">
        <f t="shared" si="30"/>
        <v>0</v>
      </c>
      <c r="O518" s="11" t="s">
        <v>1929</v>
      </c>
      <c r="P518" s="11">
        <f t="shared" si="31"/>
        <v>0</v>
      </c>
      <c r="Q518" s="11" t="s">
        <v>1929</v>
      </c>
    </row>
    <row r="519" spans="1:17" ht="38.25" x14ac:dyDescent="0.25">
      <c r="A519" s="7" t="s">
        <v>1945</v>
      </c>
      <c r="B519" s="7" t="s">
        <v>2102</v>
      </c>
      <c r="C519" s="11" t="s">
        <v>1</v>
      </c>
      <c r="D519" s="8" t="s">
        <v>2103</v>
      </c>
      <c r="E519" s="9">
        <v>1</v>
      </c>
      <c r="F519" s="10">
        <v>13</v>
      </c>
      <c r="G519" s="9">
        <v>0</v>
      </c>
      <c r="H519" s="10">
        <v>0</v>
      </c>
      <c r="I519" s="10">
        <v>13</v>
      </c>
      <c r="J519" s="11">
        <f t="shared" si="28"/>
        <v>1</v>
      </c>
      <c r="K519" s="11" t="s">
        <v>1434</v>
      </c>
      <c r="L519" s="11">
        <f t="shared" si="29"/>
        <v>1</v>
      </c>
      <c r="M519" s="11" t="s">
        <v>1434</v>
      </c>
      <c r="N519" s="11">
        <f t="shared" si="30"/>
        <v>1</v>
      </c>
      <c r="O519" s="11" t="s">
        <v>1434</v>
      </c>
      <c r="P519" s="11">
        <f t="shared" si="31"/>
        <v>1</v>
      </c>
      <c r="Q519" s="11" t="s">
        <v>1434</v>
      </c>
    </row>
    <row r="520" spans="1:17" ht="76.5" x14ac:dyDescent="0.25">
      <c r="A520" s="7" t="s">
        <v>1945</v>
      </c>
      <c r="B520" s="7" t="s">
        <v>2102</v>
      </c>
      <c r="C520" s="11" t="s">
        <v>1</v>
      </c>
      <c r="D520" s="8" t="s">
        <v>2431</v>
      </c>
      <c r="E520" s="9">
        <v>0.92310000000000003</v>
      </c>
      <c r="F520" s="10">
        <v>12</v>
      </c>
      <c r="G520" s="9">
        <v>7.6899999999999996E-2</v>
      </c>
      <c r="H520" s="10">
        <v>1</v>
      </c>
      <c r="I520" s="10">
        <v>13</v>
      </c>
      <c r="J520" s="11">
        <f t="shared" ref="J520:J534" si="32">IF(E520&gt;=66.67%,1,0)</f>
        <v>1</v>
      </c>
      <c r="K520" s="11" t="s">
        <v>1434</v>
      </c>
      <c r="L520" s="11">
        <f t="shared" ref="L520:L534" si="33">IF(E520&gt;=80%,1,0)</f>
        <v>1</v>
      </c>
      <c r="M520" s="11" t="s">
        <v>1434</v>
      </c>
      <c r="N520" s="11">
        <f t="shared" ref="N520:N534" si="34">IF(E520&gt;=90%,1,0)</f>
        <v>1</v>
      </c>
      <c r="O520" s="11" t="s">
        <v>1434</v>
      </c>
      <c r="P520" s="11">
        <f t="shared" ref="P520:P534" si="35">IF(E520=100%,1,0)</f>
        <v>0</v>
      </c>
      <c r="Q520" s="11" t="s">
        <v>1929</v>
      </c>
    </row>
    <row r="521" spans="1:17" ht="102" x14ac:dyDescent="0.25">
      <c r="A521" s="7" t="s">
        <v>1945</v>
      </c>
      <c r="B521" s="7" t="s">
        <v>2102</v>
      </c>
      <c r="C521" s="11" t="s">
        <v>1</v>
      </c>
      <c r="D521" s="8" t="s">
        <v>2432</v>
      </c>
      <c r="E521" s="9">
        <v>0.84619999999999995</v>
      </c>
      <c r="F521" s="10">
        <v>11</v>
      </c>
      <c r="G521" s="9">
        <v>0.15379999999999999</v>
      </c>
      <c r="H521" s="10">
        <v>2</v>
      </c>
      <c r="I521" s="10">
        <v>13</v>
      </c>
      <c r="J521" s="11">
        <f t="shared" si="32"/>
        <v>1</v>
      </c>
      <c r="K521" s="11" t="s">
        <v>1434</v>
      </c>
      <c r="L521" s="11">
        <f t="shared" si="33"/>
        <v>1</v>
      </c>
      <c r="M521" s="11" t="s">
        <v>1434</v>
      </c>
      <c r="N521" s="11">
        <f t="shared" si="34"/>
        <v>0</v>
      </c>
      <c r="O521" s="11" t="s">
        <v>1929</v>
      </c>
      <c r="P521" s="11">
        <f t="shared" si="35"/>
        <v>0</v>
      </c>
      <c r="Q521" s="11" t="s">
        <v>1929</v>
      </c>
    </row>
    <row r="522" spans="1:17" ht="127.5" x14ac:dyDescent="0.25">
      <c r="A522" s="7" t="s">
        <v>1945</v>
      </c>
      <c r="B522" s="7" t="s">
        <v>2102</v>
      </c>
      <c r="C522" s="11" t="s">
        <v>1</v>
      </c>
      <c r="D522" s="8" t="s">
        <v>2433</v>
      </c>
      <c r="E522" s="9">
        <v>0.84619999999999995</v>
      </c>
      <c r="F522" s="10">
        <v>11</v>
      </c>
      <c r="G522" s="9">
        <v>0.15379999999999999</v>
      </c>
      <c r="H522" s="10">
        <v>2</v>
      </c>
      <c r="I522" s="10">
        <v>13</v>
      </c>
      <c r="J522" s="11">
        <f t="shared" si="32"/>
        <v>1</v>
      </c>
      <c r="K522" s="11" t="s">
        <v>1434</v>
      </c>
      <c r="L522" s="11">
        <f t="shared" si="33"/>
        <v>1</v>
      </c>
      <c r="M522" s="11" t="s">
        <v>1434</v>
      </c>
      <c r="N522" s="11">
        <f t="shared" si="34"/>
        <v>0</v>
      </c>
      <c r="O522" s="11" t="s">
        <v>1929</v>
      </c>
      <c r="P522" s="11">
        <f t="shared" si="35"/>
        <v>0</v>
      </c>
      <c r="Q522" s="11" t="s">
        <v>1929</v>
      </c>
    </row>
    <row r="523" spans="1:17" ht="114.75" x14ac:dyDescent="0.25">
      <c r="A523" s="7" t="s">
        <v>1945</v>
      </c>
      <c r="B523" s="7" t="s">
        <v>2102</v>
      </c>
      <c r="C523" s="11" t="s">
        <v>1</v>
      </c>
      <c r="D523" s="8" t="s">
        <v>2434</v>
      </c>
      <c r="E523" s="9">
        <v>0.92310000000000003</v>
      </c>
      <c r="F523" s="10">
        <v>12</v>
      </c>
      <c r="G523" s="9">
        <v>7.6899999999999996E-2</v>
      </c>
      <c r="H523" s="10">
        <v>1</v>
      </c>
      <c r="I523" s="10">
        <v>13</v>
      </c>
      <c r="J523" s="11">
        <f t="shared" si="32"/>
        <v>1</v>
      </c>
      <c r="K523" s="11" t="s">
        <v>1434</v>
      </c>
      <c r="L523" s="11">
        <f t="shared" si="33"/>
        <v>1</v>
      </c>
      <c r="M523" s="11" t="s">
        <v>1434</v>
      </c>
      <c r="N523" s="11">
        <f t="shared" si="34"/>
        <v>1</v>
      </c>
      <c r="O523" s="11" t="s">
        <v>1434</v>
      </c>
      <c r="P523" s="11">
        <f t="shared" si="35"/>
        <v>0</v>
      </c>
      <c r="Q523" s="11" t="s">
        <v>1929</v>
      </c>
    </row>
    <row r="524" spans="1:17" ht="127.5" x14ac:dyDescent="0.25">
      <c r="A524" s="7" t="s">
        <v>1945</v>
      </c>
      <c r="B524" s="7" t="s">
        <v>2414</v>
      </c>
      <c r="C524" s="11" t="s">
        <v>1</v>
      </c>
      <c r="D524" s="8" t="s">
        <v>2744</v>
      </c>
      <c r="E524" s="9">
        <v>0.75</v>
      </c>
      <c r="F524" s="10">
        <v>9</v>
      </c>
      <c r="G524" s="9">
        <v>0.25</v>
      </c>
      <c r="H524" s="10">
        <v>3</v>
      </c>
      <c r="I524" s="10">
        <v>12</v>
      </c>
      <c r="J524" s="11">
        <f t="shared" si="32"/>
        <v>1</v>
      </c>
      <c r="K524" s="11" t="s">
        <v>1434</v>
      </c>
      <c r="L524" s="11">
        <f t="shared" si="33"/>
        <v>0</v>
      </c>
      <c r="M524" s="11" t="s">
        <v>1929</v>
      </c>
      <c r="N524" s="11">
        <f t="shared" si="34"/>
        <v>0</v>
      </c>
      <c r="O524" s="11" t="s">
        <v>1929</v>
      </c>
      <c r="P524" s="11">
        <f t="shared" si="35"/>
        <v>0</v>
      </c>
      <c r="Q524" s="11" t="s">
        <v>1929</v>
      </c>
    </row>
    <row r="525" spans="1:17" ht="102" x14ac:dyDescent="0.25">
      <c r="A525" s="7" t="s">
        <v>1945</v>
      </c>
      <c r="B525" s="7" t="s">
        <v>2414</v>
      </c>
      <c r="C525" s="11" t="s">
        <v>1</v>
      </c>
      <c r="D525" s="8" t="s">
        <v>2745</v>
      </c>
      <c r="E525" s="9">
        <v>0.69230000000000003</v>
      </c>
      <c r="F525" s="10">
        <v>9</v>
      </c>
      <c r="G525" s="9">
        <v>0.30769999999999997</v>
      </c>
      <c r="H525" s="10">
        <v>4</v>
      </c>
      <c r="I525" s="10">
        <v>13</v>
      </c>
      <c r="J525" s="11">
        <f t="shared" si="32"/>
        <v>1</v>
      </c>
      <c r="K525" s="11" t="s">
        <v>1434</v>
      </c>
      <c r="L525" s="11">
        <f t="shared" si="33"/>
        <v>0</v>
      </c>
      <c r="M525" s="11" t="s">
        <v>1929</v>
      </c>
      <c r="N525" s="11">
        <f t="shared" si="34"/>
        <v>0</v>
      </c>
      <c r="O525" s="11" t="s">
        <v>1929</v>
      </c>
      <c r="P525" s="11">
        <f t="shared" si="35"/>
        <v>0</v>
      </c>
      <c r="Q525" s="11" t="s">
        <v>1929</v>
      </c>
    </row>
    <row r="526" spans="1:17" ht="51" x14ac:dyDescent="0.25">
      <c r="A526" s="7" t="s">
        <v>1945</v>
      </c>
      <c r="B526" s="7" t="s">
        <v>2104</v>
      </c>
      <c r="C526" s="11" t="s">
        <v>1</v>
      </c>
      <c r="D526" s="8" t="s">
        <v>2746</v>
      </c>
      <c r="E526" s="9">
        <v>1</v>
      </c>
      <c r="F526" s="10">
        <v>13</v>
      </c>
      <c r="G526" s="9">
        <v>0</v>
      </c>
      <c r="H526" s="10">
        <v>0</v>
      </c>
      <c r="I526" s="10">
        <v>13</v>
      </c>
      <c r="J526" s="11">
        <f t="shared" si="32"/>
        <v>1</v>
      </c>
      <c r="K526" s="11" t="s">
        <v>1434</v>
      </c>
      <c r="L526" s="11">
        <f t="shared" si="33"/>
        <v>1</v>
      </c>
      <c r="M526" s="11" t="s">
        <v>1434</v>
      </c>
      <c r="N526" s="11">
        <f t="shared" si="34"/>
        <v>1</v>
      </c>
      <c r="O526" s="11" t="s">
        <v>1434</v>
      </c>
      <c r="P526" s="11">
        <f t="shared" si="35"/>
        <v>1</v>
      </c>
      <c r="Q526" s="11" t="s">
        <v>1434</v>
      </c>
    </row>
    <row r="527" spans="1:17" ht="89.25" x14ac:dyDescent="0.25">
      <c r="A527" s="7" t="s">
        <v>1945</v>
      </c>
      <c r="B527" s="7" t="s">
        <v>2104</v>
      </c>
      <c r="C527" s="11" t="s">
        <v>1</v>
      </c>
      <c r="D527" s="8" t="s">
        <v>2747</v>
      </c>
      <c r="E527" s="9">
        <v>0.84619999999999995</v>
      </c>
      <c r="F527" s="10">
        <v>11</v>
      </c>
      <c r="G527" s="9">
        <v>0.15379999999999999</v>
      </c>
      <c r="H527" s="10">
        <v>2</v>
      </c>
      <c r="I527" s="10">
        <v>13</v>
      </c>
      <c r="J527" s="11">
        <f t="shared" si="32"/>
        <v>1</v>
      </c>
      <c r="K527" s="11" t="s">
        <v>1434</v>
      </c>
      <c r="L527" s="11">
        <f t="shared" si="33"/>
        <v>1</v>
      </c>
      <c r="M527" s="11" t="s">
        <v>1434</v>
      </c>
      <c r="N527" s="11">
        <f t="shared" si="34"/>
        <v>0</v>
      </c>
      <c r="O527" s="11" t="s">
        <v>1929</v>
      </c>
      <c r="P527" s="11">
        <f t="shared" si="35"/>
        <v>0</v>
      </c>
      <c r="Q527" s="11" t="s">
        <v>1929</v>
      </c>
    </row>
    <row r="528" spans="1:17" ht="89.25" x14ac:dyDescent="0.25">
      <c r="A528" s="7" t="s">
        <v>1945</v>
      </c>
      <c r="B528" s="7" t="s">
        <v>2104</v>
      </c>
      <c r="C528" s="11" t="s">
        <v>1</v>
      </c>
      <c r="D528" s="8" t="s">
        <v>2748</v>
      </c>
      <c r="E528" s="9">
        <v>0.76919999999999999</v>
      </c>
      <c r="F528" s="10">
        <v>10</v>
      </c>
      <c r="G528" s="9">
        <v>0.23080000000000001</v>
      </c>
      <c r="H528" s="10">
        <v>3</v>
      </c>
      <c r="I528" s="10">
        <v>13</v>
      </c>
      <c r="J528" s="11">
        <f t="shared" si="32"/>
        <v>1</v>
      </c>
      <c r="K528" s="11" t="s">
        <v>1434</v>
      </c>
      <c r="L528" s="11">
        <f t="shared" si="33"/>
        <v>0</v>
      </c>
      <c r="M528" s="11" t="s">
        <v>1929</v>
      </c>
      <c r="N528" s="11">
        <f t="shared" si="34"/>
        <v>0</v>
      </c>
      <c r="O528" s="11" t="s">
        <v>1929</v>
      </c>
      <c r="P528" s="11">
        <f t="shared" si="35"/>
        <v>0</v>
      </c>
      <c r="Q528" s="11" t="s">
        <v>1929</v>
      </c>
    </row>
    <row r="529" spans="1:17" ht="63.75" x14ac:dyDescent="0.25">
      <c r="A529" s="7" t="s">
        <v>1945</v>
      </c>
      <c r="B529" s="7" t="s">
        <v>2106</v>
      </c>
      <c r="C529" s="11" t="s">
        <v>1</v>
      </c>
      <c r="D529" s="8" t="s">
        <v>2421</v>
      </c>
      <c r="E529" s="9">
        <v>0.92310000000000003</v>
      </c>
      <c r="F529" s="10">
        <v>12</v>
      </c>
      <c r="G529" s="9">
        <v>7.6899999999999996E-2</v>
      </c>
      <c r="H529" s="10">
        <v>1</v>
      </c>
      <c r="I529" s="10">
        <v>13</v>
      </c>
      <c r="J529" s="11">
        <f t="shared" si="32"/>
        <v>1</v>
      </c>
      <c r="K529" s="11" t="s">
        <v>1434</v>
      </c>
      <c r="L529" s="11">
        <f t="shared" si="33"/>
        <v>1</v>
      </c>
      <c r="M529" s="11" t="s">
        <v>1434</v>
      </c>
      <c r="N529" s="11">
        <f t="shared" si="34"/>
        <v>1</v>
      </c>
      <c r="O529" s="11" t="s">
        <v>1434</v>
      </c>
      <c r="P529" s="11">
        <f t="shared" si="35"/>
        <v>0</v>
      </c>
      <c r="Q529" s="11" t="s">
        <v>1929</v>
      </c>
    </row>
    <row r="530" spans="1:17" ht="51" x14ac:dyDescent="0.25">
      <c r="A530" s="7" t="s">
        <v>1945</v>
      </c>
      <c r="B530" s="7" t="s">
        <v>2106</v>
      </c>
      <c r="C530" s="11" t="s">
        <v>1</v>
      </c>
      <c r="D530" s="8" t="s">
        <v>2107</v>
      </c>
      <c r="E530" s="9">
        <v>1</v>
      </c>
      <c r="F530" s="10">
        <v>13</v>
      </c>
      <c r="G530" s="9">
        <v>0</v>
      </c>
      <c r="H530" s="10">
        <v>0</v>
      </c>
      <c r="I530" s="10">
        <v>13</v>
      </c>
      <c r="J530" s="11">
        <f t="shared" si="32"/>
        <v>1</v>
      </c>
      <c r="K530" s="11" t="s">
        <v>1434</v>
      </c>
      <c r="L530" s="11">
        <f t="shared" si="33"/>
        <v>1</v>
      </c>
      <c r="M530" s="11" t="s">
        <v>1434</v>
      </c>
      <c r="N530" s="11">
        <f t="shared" si="34"/>
        <v>1</v>
      </c>
      <c r="O530" s="11" t="s">
        <v>1434</v>
      </c>
      <c r="P530" s="11">
        <f t="shared" si="35"/>
        <v>1</v>
      </c>
      <c r="Q530" s="11" t="s">
        <v>1434</v>
      </c>
    </row>
    <row r="531" spans="1:17" ht="63.75" x14ac:dyDescent="0.25">
      <c r="A531" s="7" t="s">
        <v>1945</v>
      </c>
      <c r="B531" s="7" t="s">
        <v>2106</v>
      </c>
      <c r="C531" s="11" t="s">
        <v>1</v>
      </c>
      <c r="D531" s="8" t="s">
        <v>2422</v>
      </c>
      <c r="E531" s="9">
        <v>0.92310000000000003</v>
      </c>
      <c r="F531" s="10">
        <v>12</v>
      </c>
      <c r="G531" s="9">
        <v>7.6899999999999996E-2</v>
      </c>
      <c r="H531" s="10">
        <v>1</v>
      </c>
      <c r="I531" s="10">
        <v>13</v>
      </c>
      <c r="J531" s="11">
        <f t="shared" si="32"/>
        <v>1</v>
      </c>
      <c r="K531" s="11" t="s">
        <v>1434</v>
      </c>
      <c r="L531" s="11">
        <f t="shared" si="33"/>
        <v>1</v>
      </c>
      <c r="M531" s="11" t="s">
        <v>1434</v>
      </c>
      <c r="N531" s="11">
        <f t="shared" si="34"/>
        <v>1</v>
      </c>
      <c r="O531" s="11" t="s">
        <v>1434</v>
      </c>
      <c r="P531" s="11">
        <f t="shared" si="35"/>
        <v>0</v>
      </c>
      <c r="Q531" s="11" t="s">
        <v>1929</v>
      </c>
    </row>
    <row r="532" spans="1:17" ht="51" x14ac:dyDescent="0.25">
      <c r="A532" s="7" t="s">
        <v>1945</v>
      </c>
      <c r="B532" s="7" t="s">
        <v>2106</v>
      </c>
      <c r="C532" s="11" t="s">
        <v>1</v>
      </c>
      <c r="D532" s="8" t="s">
        <v>2423</v>
      </c>
      <c r="E532" s="9">
        <v>0.84619999999999995</v>
      </c>
      <c r="F532" s="10">
        <v>11</v>
      </c>
      <c r="G532" s="9">
        <v>0.15379999999999999</v>
      </c>
      <c r="H532" s="10">
        <v>2</v>
      </c>
      <c r="I532" s="10">
        <v>13</v>
      </c>
      <c r="J532" s="11">
        <f t="shared" si="32"/>
        <v>1</v>
      </c>
      <c r="K532" s="11" t="s">
        <v>1434</v>
      </c>
      <c r="L532" s="11">
        <f t="shared" si="33"/>
        <v>1</v>
      </c>
      <c r="M532" s="11" t="s">
        <v>1434</v>
      </c>
      <c r="N532" s="11">
        <f t="shared" si="34"/>
        <v>0</v>
      </c>
      <c r="O532" s="11" t="s">
        <v>1929</v>
      </c>
      <c r="P532" s="11">
        <f t="shared" si="35"/>
        <v>0</v>
      </c>
      <c r="Q532" s="11" t="s">
        <v>1929</v>
      </c>
    </row>
    <row r="533" spans="1:17" ht="114.75" x14ac:dyDescent="0.25">
      <c r="A533" s="7" t="s">
        <v>1945</v>
      </c>
      <c r="B533" s="7" t="s">
        <v>2106</v>
      </c>
      <c r="C533" s="11" t="s">
        <v>1</v>
      </c>
      <c r="D533" s="8" t="s">
        <v>2424</v>
      </c>
      <c r="E533" s="9">
        <v>0.92310000000000003</v>
      </c>
      <c r="F533" s="10">
        <v>12</v>
      </c>
      <c r="G533" s="9">
        <v>7.6899999999999996E-2</v>
      </c>
      <c r="H533" s="10">
        <v>1</v>
      </c>
      <c r="I533" s="10">
        <v>13</v>
      </c>
      <c r="J533" s="11">
        <f t="shared" si="32"/>
        <v>1</v>
      </c>
      <c r="K533" s="11" t="s">
        <v>1434</v>
      </c>
      <c r="L533" s="11">
        <f t="shared" si="33"/>
        <v>1</v>
      </c>
      <c r="M533" s="11" t="s">
        <v>1434</v>
      </c>
      <c r="N533" s="11">
        <f t="shared" si="34"/>
        <v>1</v>
      </c>
      <c r="O533" s="11" t="s">
        <v>1434</v>
      </c>
      <c r="P533" s="11">
        <f t="shared" si="35"/>
        <v>0</v>
      </c>
      <c r="Q533" s="11" t="s">
        <v>1929</v>
      </c>
    </row>
    <row r="534" spans="1:17" ht="204" x14ac:dyDescent="0.25">
      <c r="A534" s="7" t="s">
        <v>1945</v>
      </c>
      <c r="B534" s="7" t="s">
        <v>2425</v>
      </c>
      <c r="C534" s="11" t="s">
        <v>1</v>
      </c>
      <c r="D534" s="8" t="s">
        <v>2426</v>
      </c>
      <c r="E534" s="9">
        <v>0.92310000000000003</v>
      </c>
      <c r="F534" s="10">
        <v>12</v>
      </c>
      <c r="G534" s="9">
        <v>7.6899999999999996E-2</v>
      </c>
      <c r="H534" s="10">
        <v>1</v>
      </c>
      <c r="I534" s="10">
        <v>13</v>
      </c>
      <c r="J534" s="11">
        <f t="shared" si="32"/>
        <v>1</v>
      </c>
      <c r="K534" s="11" t="s">
        <v>1434</v>
      </c>
      <c r="L534" s="11">
        <f t="shared" si="33"/>
        <v>1</v>
      </c>
      <c r="M534" s="11" t="s">
        <v>1434</v>
      </c>
      <c r="N534" s="11">
        <f t="shared" si="34"/>
        <v>1</v>
      </c>
      <c r="O534" s="11" t="s">
        <v>1434</v>
      </c>
      <c r="P534" s="11">
        <f t="shared" si="35"/>
        <v>0</v>
      </c>
      <c r="Q534" s="11" t="s">
        <v>1929</v>
      </c>
    </row>
  </sheetData>
  <autoFilter ref="A1:S534" xr:uid="{ED080CBA-82B5-4836-ADA9-4CB63B036EF9}"/>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B0903-49EF-4702-A588-0796E421BFEC}">
  <sheetPr>
    <tabColor theme="4" tint="0.39997558519241921"/>
  </sheetPr>
  <dimension ref="A3:D18"/>
  <sheetViews>
    <sheetView topLeftCell="A3" workbookViewId="0">
      <selection activeCell="B5" sqref="B5"/>
    </sheetView>
  </sheetViews>
  <sheetFormatPr defaultRowHeight="15" x14ac:dyDescent="0.25"/>
  <cols>
    <col min="1" max="1" width="57.42578125" bestFit="1" customWidth="1"/>
    <col min="2" max="2" width="15.28515625" bestFit="1" customWidth="1"/>
    <col min="3" max="3" width="8.140625" bestFit="1" customWidth="1"/>
    <col min="4" max="4" width="10.7109375" bestFit="1" customWidth="1"/>
  </cols>
  <sheetData>
    <row r="3" spans="1:4" x14ac:dyDescent="0.25">
      <c r="A3" s="23" t="s">
        <v>1928</v>
      </c>
      <c r="B3" s="23" t="s">
        <v>5</v>
      </c>
    </row>
    <row r="4" spans="1:4" x14ac:dyDescent="0.25">
      <c r="A4" s="23" t="s">
        <v>6</v>
      </c>
      <c r="B4" t="s">
        <v>1434</v>
      </c>
      <c r="C4" t="s">
        <v>1929</v>
      </c>
      <c r="D4" t="s">
        <v>9</v>
      </c>
    </row>
    <row r="5" spans="1:4" x14ac:dyDescent="0.25">
      <c r="A5" s="48" t="s">
        <v>1932</v>
      </c>
      <c r="B5">
        <v>9</v>
      </c>
      <c r="C5">
        <v>10</v>
      </c>
      <c r="D5">
        <v>19</v>
      </c>
    </row>
    <row r="6" spans="1:4" x14ac:dyDescent="0.25">
      <c r="A6" s="48" t="s">
        <v>1933</v>
      </c>
      <c r="B6">
        <v>18</v>
      </c>
      <c r="C6">
        <v>14</v>
      </c>
      <c r="D6">
        <v>32</v>
      </c>
    </row>
    <row r="7" spans="1:4" x14ac:dyDescent="0.25">
      <c r="A7" s="48" t="s">
        <v>1934</v>
      </c>
      <c r="B7">
        <v>23</v>
      </c>
      <c r="C7">
        <v>5</v>
      </c>
      <c r="D7">
        <v>28</v>
      </c>
    </row>
    <row r="8" spans="1:4" x14ac:dyDescent="0.25">
      <c r="A8" s="48" t="s">
        <v>1935</v>
      </c>
      <c r="B8">
        <v>27</v>
      </c>
      <c r="C8">
        <v>39</v>
      </c>
      <c r="D8">
        <v>66</v>
      </c>
    </row>
    <row r="9" spans="1:4" x14ac:dyDescent="0.25">
      <c r="A9" s="48" t="s">
        <v>1936</v>
      </c>
      <c r="B9">
        <v>25</v>
      </c>
      <c r="C9">
        <v>10</v>
      </c>
      <c r="D9">
        <v>35</v>
      </c>
    </row>
    <row r="10" spans="1:4" x14ac:dyDescent="0.25">
      <c r="A10" s="48" t="s">
        <v>1937</v>
      </c>
      <c r="B10">
        <v>31</v>
      </c>
      <c r="C10">
        <v>18</v>
      </c>
      <c r="D10">
        <v>49</v>
      </c>
    </row>
    <row r="11" spans="1:4" x14ac:dyDescent="0.25">
      <c r="A11" s="48" t="s">
        <v>1938</v>
      </c>
      <c r="B11">
        <v>56</v>
      </c>
      <c r="C11">
        <v>39</v>
      </c>
      <c r="D11">
        <v>95</v>
      </c>
    </row>
    <row r="12" spans="1:4" x14ac:dyDescent="0.25">
      <c r="A12" s="48" t="s">
        <v>1939</v>
      </c>
      <c r="B12">
        <v>34</v>
      </c>
      <c r="C12">
        <v>8</v>
      </c>
      <c r="D12">
        <v>42</v>
      </c>
    </row>
    <row r="13" spans="1:4" x14ac:dyDescent="0.25">
      <c r="A13" s="48" t="s">
        <v>1940</v>
      </c>
      <c r="B13">
        <v>36</v>
      </c>
      <c r="C13">
        <v>14</v>
      </c>
      <c r="D13">
        <v>50</v>
      </c>
    </row>
    <row r="14" spans="1:4" x14ac:dyDescent="0.25">
      <c r="A14" s="48" t="s">
        <v>1942</v>
      </c>
      <c r="B14">
        <v>12</v>
      </c>
      <c r="C14">
        <v>24</v>
      </c>
      <c r="D14">
        <v>36</v>
      </c>
    </row>
    <row r="15" spans="1:4" x14ac:dyDescent="0.25">
      <c r="A15" s="48" t="s">
        <v>1943</v>
      </c>
      <c r="B15">
        <v>11</v>
      </c>
      <c r="C15">
        <v>21</v>
      </c>
      <c r="D15">
        <v>32</v>
      </c>
    </row>
    <row r="16" spans="1:4" x14ac:dyDescent="0.25">
      <c r="A16" s="48" t="s">
        <v>1944</v>
      </c>
      <c r="B16">
        <v>2</v>
      </c>
      <c r="C16">
        <v>24</v>
      </c>
      <c r="D16">
        <v>26</v>
      </c>
    </row>
    <row r="17" spans="1:4" x14ac:dyDescent="0.25">
      <c r="A17" s="48" t="s">
        <v>1945</v>
      </c>
      <c r="B17">
        <v>10</v>
      </c>
      <c r="C17">
        <v>13</v>
      </c>
      <c r="D17">
        <v>23</v>
      </c>
    </row>
    <row r="18" spans="1:4" x14ac:dyDescent="0.25">
      <c r="A18" s="48" t="s">
        <v>9</v>
      </c>
      <c r="B18">
        <v>294</v>
      </c>
      <c r="C18">
        <v>239</v>
      </c>
      <c r="D18">
        <v>533</v>
      </c>
    </row>
  </sheetData>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53623-7296-4B78-8046-29559F578067}">
  <dimension ref="A1:I281"/>
  <sheetViews>
    <sheetView workbookViewId="0">
      <selection activeCell="F235" sqref="F235"/>
    </sheetView>
  </sheetViews>
  <sheetFormatPr defaultRowHeight="26.25" x14ac:dyDescent="0.4"/>
  <cols>
    <col min="1" max="1" width="18.5703125" customWidth="1"/>
    <col min="2" max="2" width="11.7109375" customWidth="1"/>
    <col min="3" max="3" width="37.28515625" customWidth="1"/>
    <col min="4" max="4" width="16.140625" customWidth="1"/>
    <col min="5" max="5" width="14.7109375" customWidth="1"/>
    <col min="6" max="6" width="17.42578125" customWidth="1"/>
    <col min="7" max="9" width="16.7109375" style="67" customWidth="1"/>
  </cols>
  <sheetData>
    <row r="1" spans="1:9" ht="79.5" customHeight="1" thickBot="1" x14ac:dyDescent="0.3">
      <c r="A1" s="59" t="s">
        <v>0</v>
      </c>
      <c r="B1" s="59" t="s">
        <v>2435</v>
      </c>
      <c r="C1" s="59" t="s">
        <v>2797</v>
      </c>
      <c r="D1" s="59" t="s">
        <v>24</v>
      </c>
      <c r="E1" s="59" t="s">
        <v>1434</v>
      </c>
      <c r="F1" s="59" t="s">
        <v>1929</v>
      </c>
      <c r="G1" s="65" t="s">
        <v>1930</v>
      </c>
      <c r="H1" s="65" t="s">
        <v>2798</v>
      </c>
      <c r="I1" s="65" t="s">
        <v>2799</v>
      </c>
    </row>
    <row r="2" spans="1:9" ht="27.75" thickTop="1" thickBot="1" x14ac:dyDescent="0.45">
      <c r="A2" s="60" t="s">
        <v>30</v>
      </c>
      <c r="B2" s="63">
        <v>1</v>
      </c>
      <c r="C2" s="63" t="s">
        <v>2800</v>
      </c>
      <c r="D2" s="60">
        <v>1</v>
      </c>
      <c r="E2" s="60">
        <v>1</v>
      </c>
      <c r="F2" s="60">
        <v>8</v>
      </c>
      <c r="G2" s="67">
        <f>E2+F2</f>
        <v>9</v>
      </c>
      <c r="H2" s="66">
        <f>E2/G2</f>
        <v>0.1111111111111111</v>
      </c>
      <c r="I2" s="66">
        <f>F2/G2</f>
        <v>0.88888888888888884</v>
      </c>
    </row>
    <row r="3" spans="1:9" ht="27" thickBot="1" x14ac:dyDescent="0.45">
      <c r="A3" s="61" t="s">
        <v>30</v>
      </c>
      <c r="B3" s="64">
        <v>1</v>
      </c>
      <c r="C3" s="64" t="s">
        <v>2800</v>
      </c>
      <c r="D3" s="61">
        <v>2</v>
      </c>
      <c r="E3" s="61">
        <v>1</v>
      </c>
      <c r="F3" s="61">
        <v>21</v>
      </c>
      <c r="G3" s="67">
        <f t="shared" ref="G3:G66" si="0">E3+F3</f>
        <v>22</v>
      </c>
      <c r="H3" s="66">
        <f t="shared" ref="H3:H66" si="1">E3/G3</f>
        <v>4.5454545454545456E-2</v>
      </c>
      <c r="I3" s="66">
        <f t="shared" ref="I3:I66" si="2">F3/G3</f>
        <v>0.95454545454545459</v>
      </c>
    </row>
    <row r="4" spans="1:9" ht="27.75" thickTop="1" thickBot="1" x14ac:dyDescent="0.45">
      <c r="A4" s="60" t="s">
        <v>30</v>
      </c>
      <c r="B4" s="63">
        <v>1</v>
      </c>
      <c r="C4" s="63" t="s">
        <v>2800</v>
      </c>
      <c r="D4" s="62">
        <v>3</v>
      </c>
      <c r="E4" s="62">
        <v>6</v>
      </c>
      <c r="F4" s="62">
        <v>23</v>
      </c>
      <c r="G4" s="67">
        <f t="shared" si="0"/>
        <v>29</v>
      </c>
      <c r="H4" s="66">
        <f t="shared" si="1"/>
        <v>0.20689655172413793</v>
      </c>
      <c r="I4" s="66">
        <f t="shared" si="2"/>
        <v>0.7931034482758621</v>
      </c>
    </row>
    <row r="5" spans="1:9" ht="27" thickBot="1" x14ac:dyDescent="0.45">
      <c r="A5" s="61" t="s">
        <v>30</v>
      </c>
      <c r="B5" s="64">
        <v>1</v>
      </c>
      <c r="C5" s="64" t="s">
        <v>2800</v>
      </c>
      <c r="D5" s="61">
        <v>4</v>
      </c>
      <c r="E5" s="61">
        <v>13</v>
      </c>
      <c r="F5" s="61">
        <v>13</v>
      </c>
      <c r="G5" s="67">
        <f t="shared" si="0"/>
        <v>26</v>
      </c>
      <c r="H5" s="66">
        <f t="shared" si="1"/>
        <v>0.5</v>
      </c>
      <c r="I5" s="66">
        <f t="shared" si="2"/>
        <v>0.5</v>
      </c>
    </row>
    <row r="6" spans="1:9" ht="27.75" thickTop="1" thickBot="1" x14ac:dyDescent="0.45">
      <c r="A6" s="60" t="s">
        <v>30</v>
      </c>
      <c r="B6" s="63">
        <v>1</v>
      </c>
      <c r="C6" s="63" t="s">
        <v>2800</v>
      </c>
      <c r="D6" s="62">
        <v>5</v>
      </c>
      <c r="E6" s="62">
        <v>2</v>
      </c>
      <c r="F6" s="62">
        <v>15</v>
      </c>
      <c r="G6" s="67">
        <f t="shared" si="0"/>
        <v>17</v>
      </c>
      <c r="H6" s="66">
        <f t="shared" si="1"/>
        <v>0.11764705882352941</v>
      </c>
      <c r="I6" s="66">
        <f t="shared" si="2"/>
        <v>0.88235294117647056</v>
      </c>
    </row>
    <row r="7" spans="1:9" ht="27" thickBot="1" x14ac:dyDescent="0.45">
      <c r="A7" s="61" t="s">
        <v>30</v>
      </c>
      <c r="B7" s="64">
        <v>1</v>
      </c>
      <c r="C7" s="64" t="s">
        <v>2800</v>
      </c>
      <c r="D7" s="61">
        <v>6</v>
      </c>
      <c r="E7" s="61">
        <v>4</v>
      </c>
      <c r="F7" s="61">
        <v>23</v>
      </c>
      <c r="G7" s="67">
        <f t="shared" si="0"/>
        <v>27</v>
      </c>
      <c r="H7" s="66">
        <f t="shared" si="1"/>
        <v>0.14814814814814814</v>
      </c>
      <c r="I7" s="66">
        <f t="shared" si="2"/>
        <v>0.85185185185185186</v>
      </c>
    </row>
    <row r="8" spans="1:9" ht="27.75" thickTop="1" thickBot="1" x14ac:dyDescent="0.45">
      <c r="A8" s="60" t="s">
        <v>30</v>
      </c>
      <c r="B8" s="63">
        <v>1</v>
      </c>
      <c r="C8" s="63" t="s">
        <v>2800</v>
      </c>
      <c r="D8" s="62">
        <v>7</v>
      </c>
      <c r="E8" s="62">
        <v>3</v>
      </c>
      <c r="F8" s="62">
        <v>28</v>
      </c>
      <c r="G8" s="67">
        <f t="shared" si="0"/>
        <v>31</v>
      </c>
      <c r="H8" s="66">
        <f t="shared" si="1"/>
        <v>9.6774193548387094E-2</v>
      </c>
      <c r="I8" s="66">
        <f t="shared" si="2"/>
        <v>0.90322580645161288</v>
      </c>
    </row>
    <row r="9" spans="1:9" ht="27" thickBot="1" x14ac:dyDescent="0.45">
      <c r="A9" s="61" t="s">
        <v>30</v>
      </c>
      <c r="B9" s="64">
        <v>1</v>
      </c>
      <c r="C9" s="64" t="s">
        <v>2800</v>
      </c>
      <c r="D9" s="61">
        <v>8</v>
      </c>
      <c r="E9" s="61">
        <v>3</v>
      </c>
      <c r="F9" s="61">
        <v>20</v>
      </c>
      <c r="G9" s="67">
        <f t="shared" si="0"/>
        <v>23</v>
      </c>
      <c r="H9" s="66">
        <f t="shared" si="1"/>
        <v>0.13043478260869565</v>
      </c>
      <c r="I9" s="66">
        <f t="shared" si="2"/>
        <v>0.86956521739130432</v>
      </c>
    </row>
    <row r="10" spans="1:9" ht="27.75" thickTop="1" thickBot="1" x14ac:dyDescent="0.45">
      <c r="A10" s="60" t="s">
        <v>30</v>
      </c>
      <c r="B10" s="63">
        <v>1</v>
      </c>
      <c r="C10" s="63" t="s">
        <v>2800</v>
      </c>
      <c r="D10" s="62">
        <v>9</v>
      </c>
      <c r="E10" s="62">
        <v>13</v>
      </c>
      <c r="F10" s="62">
        <v>8</v>
      </c>
      <c r="G10" s="67">
        <f t="shared" si="0"/>
        <v>21</v>
      </c>
      <c r="H10" s="66">
        <f t="shared" si="1"/>
        <v>0.61904761904761907</v>
      </c>
      <c r="I10" s="66">
        <f t="shared" si="2"/>
        <v>0.38095238095238093</v>
      </c>
    </row>
    <row r="11" spans="1:9" ht="27" thickBot="1" x14ac:dyDescent="0.45">
      <c r="A11" s="68" t="s">
        <v>30</v>
      </c>
      <c r="B11" s="69">
        <v>1</v>
      </c>
      <c r="C11" s="69" t="s">
        <v>2800</v>
      </c>
      <c r="D11" s="68">
        <v>10</v>
      </c>
      <c r="E11" s="68">
        <v>1</v>
      </c>
      <c r="F11" s="68">
        <v>32</v>
      </c>
      <c r="G11" s="70">
        <f t="shared" si="0"/>
        <v>33</v>
      </c>
      <c r="H11" s="71">
        <f t="shared" si="1"/>
        <v>3.0303030303030304E-2</v>
      </c>
      <c r="I11" s="71">
        <f t="shared" si="2"/>
        <v>0.96969696969696972</v>
      </c>
    </row>
    <row r="12" spans="1:9" ht="27.75" thickTop="1" thickBot="1" x14ac:dyDescent="0.45">
      <c r="A12" s="60" t="s">
        <v>30</v>
      </c>
      <c r="B12" s="63">
        <v>1</v>
      </c>
      <c r="C12" s="63" t="s">
        <v>2800</v>
      </c>
      <c r="D12" s="62">
        <v>11</v>
      </c>
      <c r="E12" s="62">
        <v>1</v>
      </c>
      <c r="F12" s="62">
        <v>36</v>
      </c>
      <c r="G12" s="67">
        <f t="shared" si="0"/>
        <v>37</v>
      </c>
      <c r="H12" s="66">
        <f t="shared" si="1"/>
        <v>2.7027027027027029E-2</v>
      </c>
      <c r="I12" s="66">
        <f t="shared" si="2"/>
        <v>0.97297297297297303</v>
      </c>
    </row>
    <row r="13" spans="1:9" ht="27" thickBot="1" x14ac:dyDescent="0.45">
      <c r="A13" s="61" t="s">
        <v>30</v>
      </c>
      <c r="B13" s="64">
        <v>1</v>
      </c>
      <c r="C13" s="64" t="s">
        <v>2800</v>
      </c>
      <c r="D13" s="61">
        <v>12</v>
      </c>
      <c r="E13" s="61">
        <v>0</v>
      </c>
      <c r="F13" s="61">
        <v>15</v>
      </c>
      <c r="G13" s="67">
        <f t="shared" si="0"/>
        <v>15</v>
      </c>
      <c r="H13" s="66">
        <f t="shared" si="1"/>
        <v>0</v>
      </c>
      <c r="I13" s="66">
        <f t="shared" si="2"/>
        <v>1</v>
      </c>
    </row>
    <row r="14" spans="1:9" ht="27.75" thickTop="1" thickBot="1" x14ac:dyDescent="0.45">
      <c r="A14" s="60" t="s">
        <v>30</v>
      </c>
      <c r="B14" s="63">
        <v>1</v>
      </c>
      <c r="C14" s="63" t="s">
        <v>2800</v>
      </c>
      <c r="D14" s="62">
        <v>13</v>
      </c>
      <c r="E14" s="62">
        <v>0</v>
      </c>
      <c r="F14" s="62">
        <v>25</v>
      </c>
      <c r="G14" s="67">
        <f t="shared" si="0"/>
        <v>25</v>
      </c>
      <c r="H14" s="66">
        <f t="shared" si="1"/>
        <v>0</v>
      </c>
      <c r="I14" s="66">
        <f t="shared" si="2"/>
        <v>1</v>
      </c>
    </row>
    <row r="15" spans="1:9" ht="27" thickBot="1" x14ac:dyDescent="0.45">
      <c r="A15" s="61" t="s">
        <v>30</v>
      </c>
      <c r="B15" s="64">
        <v>1</v>
      </c>
      <c r="C15" s="64" t="s">
        <v>2800</v>
      </c>
      <c r="D15" s="61">
        <v>14</v>
      </c>
      <c r="E15" s="61">
        <v>1</v>
      </c>
      <c r="F15" s="61">
        <v>18</v>
      </c>
      <c r="G15" s="67">
        <f t="shared" si="0"/>
        <v>19</v>
      </c>
      <c r="H15" s="66">
        <f t="shared" si="1"/>
        <v>5.2631578947368418E-2</v>
      </c>
      <c r="I15" s="66">
        <f t="shared" si="2"/>
        <v>0.94736842105263153</v>
      </c>
    </row>
    <row r="16" spans="1:9" ht="27.75" thickTop="1" thickBot="1" x14ac:dyDescent="0.45">
      <c r="A16" s="60" t="s">
        <v>30</v>
      </c>
      <c r="B16" s="63">
        <v>0.9</v>
      </c>
      <c r="C16" s="63" t="s">
        <v>2800</v>
      </c>
      <c r="D16" s="60">
        <v>1</v>
      </c>
      <c r="E16" s="60">
        <v>3</v>
      </c>
      <c r="F16" s="60">
        <v>6</v>
      </c>
      <c r="G16" s="67">
        <f t="shared" si="0"/>
        <v>9</v>
      </c>
      <c r="H16" s="66">
        <f t="shared" si="1"/>
        <v>0.33333333333333331</v>
      </c>
      <c r="I16" s="66">
        <f t="shared" si="2"/>
        <v>0.66666666666666663</v>
      </c>
    </row>
    <row r="17" spans="1:9" ht="27" thickBot="1" x14ac:dyDescent="0.45">
      <c r="A17" s="61" t="s">
        <v>30</v>
      </c>
      <c r="B17" s="64">
        <v>0.9</v>
      </c>
      <c r="C17" s="64" t="s">
        <v>2800</v>
      </c>
      <c r="D17" s="61">
        <v>2</v>
      </c>
      <c r="E17" s="61">
        <v>7</v>
      </c>
      <c r="F17" s="61">
        <v>15</v>
      </c>
      <c r="G17" s="67">
        <f t="shared" si="0"/>
        <v>22</v>
      </c>
      <c r="H17" s="66">
        <f t="shared" si="1"/>
        <v>0.31818181818181818</v>
      </c>
      <c r="I17" s="66">
        <f t="shared" si="2"/>
        <v>0.68181818181818177</v>
      </c>
    </row>
    <row r="18" spans="1:9" ht="27.75" thickTop="1" thickBot="1" x14ac:dyDescent="0.45">
      <c r="A18" s="60" t="s">
        <v>30</v>
      </c>
      <c r="B18" s="63">
        <v>0.9</v>
      </c>
      <c r="C18" s="63" t="s">
        <v>2800</v>
      </c>
      <c r="D18" s="62">
        <v>3</v>
      </c>
      <c r="E18" s="62">
        <v>11</v>
      </c>
      <c r="F18" s="62">
        <v>18</v>
      </c>
      <c r="G18" s="67">
        <f t="shared" si="0"/>
        <v>29</v>
      </c>
      <c r="H18" s="66">
        <f t="shared" si="1"/>
        <v>0.37931034482758619</v>
      </c>
      <c r="I18" s="66">
        <f t="shared" si="2"/>
        <v>0.62068965517241381</v>
      </c>
    </row>
    <row r="19" spans="1:9" ht="27" thickBot="1" x14ac:dyDescent="0.45">
      <c r="A19" s="61" t="s">
        <v>30</v>
      </c>
      <c r="B19" s="64">
        <v>0.9</v>
      </c>
      <c r="C19" s="64" t="s">
        <v>2800</v>
      </c>
      <c r="D19" s="61">
        <v>4</v>
      </c>
      <c r="E19" s="61">
        <v>17</v>
      </c>
      <c r="F19" s="61">
        <v>9</v>
      </c>
      <c r="G19" s="67">
        <f t="shared" si="0"/>
        <v>26</v>
      </c>
      <c r="H19" s="66">
        <f t="shared" si="1"/>
        <v>0.65384615384615385</v>
      </c>
      <c r="I19" s="66">
        <f t="shared" si="2"/>
        <v>0.34615384615384615</v>
      </c>
    </row>
    <row r="20" spans="1:9" ht="27.75" thickTop="1" thickBot="1" x14ac:dyDescent="0.45">
      <c r="A20" s="60" t="s">
        <v>30</v>
      </c>
      <c r="B20" s="63">
        <v>0.9</v>
      </c>
      <c r="C20" s="63" t="s">
        <v>2800</v>
      </c>
      <c r="D20" s="62">
        <v>5</v>
      </c>
      <c r="E20" s="62">
        <v>5</v>
      </c>
      <c r="F20" s="62">
        <v>12</v>
      </c>
      <c r="G20" s="67">
        <f t="shared" si="0"/>
        <v>17</v>
      </c>
      <c r="H20" s="66">
        <f t="shared" si="1"/>
        <v>0.29411764705882354</v>
      </c>
      <c r="I20" s="66">
        <f t="shared" si="2"/>
        <v>0.70588235294117652</v>
      </c>
    </row>
    <row r="21" spans="1:9" ht="27" thickBot="1" x14ac:dyDescent="0.45">
      <c r="A21" s="61" t="s">
        <v>30</v>
      </c>
      <c r="B21" s="64">
        <v>0.9</v>
      </c>
      <c r="C21" s="64" t="s">
        <v>2800</v>
      </c>
      <c r="D21" s="61">
        <v>6</v>
      </c>
      <c r="E21" s="61">
        <v>15</v>
      </c>
      <c r="F21" s="61">
        <v>12</v>
      </c>
      <c r="G21" s="67">
        <f t="shared" si="0"/>
        <v>27</v>
      </c>
      <c r="H21" s="66">
        <f t="shared" si="1"/>
        <v>0.55555555555555558</v>
      </c>
      <c r="I21" s="66">
        <f t="shared" si="2"/>
        <v>0.44444444444444442</v>
      </c>
    </row>
    <row r="22" spans="1:9" ht="27.75" thickTop="1" thickBot="1" x14ac:dyDescent="0.45">
      <c r="A22" s="60" t="s">
        <v>30</v>
      </c>
      <c r="B22" s="63">
        <v>0.9</v>
      </c>
      <c r="C22" s="63" t="s">
        <v>2800</v>
      </c>
      <c r="D22" s="62">
        <v>7</v>
      </c>
      <c r="E22" s="62">
        <v>14</v>
      </c>
      <c r="F22" s="62">
        <v>17</v>
      </c>
      <c r="G22" s="67">
        <f t="shared" si="0"/>
        <v>31</v>
      </c>
      <c r="H22" s="66">
        <f t="shared" si="1"/>
        <v>0.45161290322580644</v>
      </c>
      <c r="I22" s="66">
        <f t="shared" si="2"/>
        <v>0.54838709677419351</v>
      </c>
    </row>
    <row r="23" spans="1:9" ht="27" thickBot="1" x14ac:dyDescent="0.45">
      <c r="A23" s="61" t="s">
        <v>30</v>
      </c>
      <c r="B23" s="64">
        <v>0.9</v>
      </c>
      <c r="C23" s="64" t="s">
        <v>2800</v>
      </c>
      <c r="D23" s="61">
        <v>8</v>
      </c>
      <c r="E23" s="61">
        <v>3</v>
      </c>
      <c r="F23" s="61">
        <v>20</v>
      </c>
      <c r="G23" s="67">
        <f t="shared" si="0"/>
        <v>23</v>
      </c>
      <c r="H23" s="66">
        <f t="shared" si="1"/>
        <v>0.13043478260869565</v>
      </c>
      <c r="I23" s="66">
        <f t="shared" si="2"/>
        <v>0.86956521739130432</v>
      </c>
    </row>
    <row r="24" spans="1:9" ht="27.75" thickTop="1" thickBot="1" x14ac:dyDescent="0.45">
      <c r="A24" s="60" t="s">
        <v>30</v>
      </c>
      <c r="B24" s="63">
        <v>0.9</v>
      </c>
      <c r="C24" s="63" t="s">
        <v>2800</v>
      </c>
      <c r="D24" s="62">
        <v>9</v>
      </c>
      <c r="E24" s="62">
        <v>13</v>
      </c>
      <c r="F24" s="62">
        <v>8</v>
      </c>
      <c r="G24" s="67">
        <f t="shared" si="0"/>
        <v>21</v>
      </c>
      <c r="H24" s="66">
        <f t="shared" si="1"/>
        <v>0.61904761904761907</v>
      </c>
      <c r="I24" s="66">
        <f t="shared" si="2"/>
        <v>0.38095238095238093</v>
      </c>
    </row>
    <row r="25" spans="1:9" ht="27" thickBot="1" x14ac:dyDescent="0.45">
      <c r="A25" s="68" t="s">
        <v>30</v>
      </c>
      <c r="B25" s="69">
        <v>0.9</v>
      </c>
      <c r="C25" s="69" t="s">
        <v>2800</v>
      </c>
      <c r="D25" s="68">
        <v>10</v>
      </c>
      <c r="E25" s="68">
        <v>3</v>
      </c>
      <c r="F25" s="68">
        <v>30</v>
      </c>
      <c r="G25" s="67">
        <f t="shared" si="0"/>
        <v>33</v>
      </c>
      <c r="H25" s="66">
        <f t="shared" si="1"/>
        <v>9.0909090909090912E-2</v>
      </c>
      <c r="I25" s="66">
        <f t="shared" si="2"/>
        <v>0.90909090909090906</v>
      </c>
    </row>
    <row r="26" spans="1:9" ht="27.75" thickTop="1" thickBot="1" x14ac:dyDescent="0.45">
      <c r="A26" s="60" t="s">
        <v>30</v>
      </c>
      <c r="B26" s="63">
        <v>0.9</v>
      </c>
      <c r="C26" s="63" t="s">
        <v>2800</v>
      </c>
      <c r="D26" s="62">
        <v>11</v>
      </c>
      <c r="E26" s="62">
        <v>4</v>
      </c>
      <c r="F26" s="62">
        <v>33</v>
      </c>
      <c r="G26" s="67">
        <f t="shared" si="0"/>
        <v>37</v>
      </c>
      <c r="H26" s="66">
        <f t="shared" si="1"/>
        <v>0.10810810810810811</v>
      </c>
      <c r="I26" s="66">
        <f t="shared" si="2"/>
        <v>0.89189189189189189</v>
      </c>
    </row>
    <row r="27" spans="1:9" ht="27" thickBot="1" x14ac:dyDescent="0.45">
      <c r="A27" s="61" t="s">
        <v>30</v>
      </c>
      <c r="B27" s="64">
        <v>0.9</v>
      </c>
      <c r="C27" s="64" t="s">
        <v>2800</v>
      </c>
      <c r="D27" s="61">
        <v>12</v>
      </c>
      <c r="E27" s="61">
        <v>3</v>
      </c>
      <c r="F27" s="61">
        <v>12</v>
      </c>
      <c r="G27" s="67">
        <f t="shared" si="0"/>
        <v>15</v>
      </c>
      <c r="H27" s="66">
        <f t="shared" si="1"/>
        <v>0.2</v>
      </c>
      <c r="I27" s="66">
        <f t="shared" si="2"/>
        <v>0.8</v>
      </c>
    </row>
    <row r="28" spans="1:9" ht="27.75" thickTop="1" thickBot="1" x14ac:dyDescent="0.45">
      <c r="A28" s="60" t="s">
        <v>30</v>
      </c>
      <c r="B28" s="63">
        <v>0.9</v>
      </c>
      <c r="C28" s="63" t="s">
        <v>2800</v>
      </c>
      <c r="D28" s="62">
        <v>13</v>
      </c>
      <c r="E28" s="62">
        <v>1</v>
      </c>
      <c r="F28" s="62">
        <v>24</v>
      </c>
      <c r="G28" s="67">
        <f t="shared" si="0"/>
        <v>25</v>
      </c>
      <c r="H28" s="66">
        <f t="shared" si="1"/>
        <v>0.04</v>
      </c>
      <c r="I28" s="66">
        <f t="shared" si="2"/>
        <v>0.96</v>
      </c>
    </row>
    <row r="29" spans="1:9" ht="27" thickBot="1" x14ac:dyDescent="0.45">
      <c r="A29" s="61" t="s">
        <v>30</v>
      </c>
      <c r="B29" s="64">
        <v>0.9</v>
      </c>
      <c r="C29" s="64" t="s">
        <v>2800</v>
      </c>
      <c r="D29" s="61">
        <v>14</v>
      </c>
      <c r="E29" s="61">
        <v>3</v>
      </c>
      <c r="F29" s="61">
        <v>16</v>
      </c>
      <c r="G29" s="67">
        <f t="shared" si="0"/>
        <v>19</v>
      </c>
      <c r="H29" s="66">
        <f t="shared" si="1"/>
        <v>0.15789473684210525</v>
      </c>
      <c r="I29" s="66">
        <f t="shared" si="2"/>
        <v>0.84210526315789469</v>
      </c>
    </row>
    <row r="30" spans="1:9" ht="27.75" thickTop="1" thickBot="1" x14ac:dyDescent="0.45">
      <c r="A30" s="60" t="s">
        <v>30</v>
      </c>
      <c r="B30" s="63">
        <v>0.8</v>
      </c>
      <c r="C30" s="63" t="s">
        <v>2800</v>
      </c>
      <c r="D30" s="60">
        <v>1</v>
      </c>
      <c r="E30" s="60">
        <v>8</v>
      </c>
      <c r="F30" s="60">
        <v>1</v>
      </c>
      <c r="G30" s="67">
        <f t="shared" si="0"/>
        <v>9</v>
      </c>
      <c r="H30" s="66">
        <f t="shared" si="1"/>
        <v>0.88888888888888884</v>
      </c>
      <c r="I30" s="66">
        <f t="shared" si="2"/>
        <v>0.1111111111111111</v>
      </c>
    </row>
    <row r="31" spans="1:9" ht="27" thickBot="1" x14ac:dyDescent="0.45">
      <c r="A31" s="61" t="s">
        <v>30</v>
      </c>
      <c r="B31" s="64">
        <v>0.8</v>
      </c>
      <c r="C31" s="64" t="s">
        <v>2800</v>
      </c>
      <c r="D31" s="61">
        <v>2</v>
      </c>
      <c r="E31" s="61">
        <v>13</v>
      </c>
      <c r="F31" s="61">
        <v>9</v>
      </c>
      <c r="G31" s="67">
        <f t="shared" si="0"/>
        <v>22</v>
      </c>
      <c r="H31" s="66">
        <f t="shared" si="1"/>
        <v>0.59090909090909094</v>
      </c>
      <c r="I31" s="66">
        <f t="shared" si="2"/>
        <v>0.40909090909090912</v>
      </c>
    </row>
    <row r="32" spans="1:9" ht="27.75" thickTop="1" thickBot="1" x14ac:dyDescent="0.45">
      <c r="A32" s="60" t="s">
        <v>30</v>
      </c>
      <c r="B32" s="63">
        <v>0.8</v>
      </c>
      <c r="C32" s="63" t="s">
        <v>2800</v>
      </c>
      <c r="D32" s="62">
        <v>3</v>
      </c>
      <c r="E32" s="62">
        <v>23</v>
      </c>
      <c r="F32" s="62">
        <v>6</v>
      </c>
      <c r="G32" s="67">
        <f t="shared" si="0"/>
        <v>29</v>
      </c>
      <c r="H32" s="66">
        <f t="shared" si="1"/>
        <v>0.7931034482758621</v>
      </c>
      <c r="I32" s="66">
        <f t="shared" si="2"/>
        <v>0.20689655172413793</v>
      </c>
    </row>
    <row r="33" spans="1:9" ht="27" thickBot="1" x14ac:dyDescent="0.45">
      <c r="A33" s="61" t="s">
        <v>30</v>
      </c>
      <c r="B33" s="64">
        <v>0.8</v>
      </c>
      <c r="C33" s="64" t="s">
        <v>2800</v>
      </c>
      <c r="D33" s="61">
        <v>4</v>
      </c>
      <c r="E33" s="61">
        <v>20</v>
      </c>
      <c r="F33" s="61">
        <v>6</v>
      </c>
      <c r="G33" s="67">
        <f t="shared" si="0"/>
        <v>26</v>
      </c>
      <c r="H33" s="66">
        <f t="shared" si="1"/>
        <v>0.76923076923076927</v>
      </c>
      <c r="I33" s="66">
        <f t="shared" si="2"/>
        <v>0.23076923076923078</v>
      </c>
    </row>
    <row r="34" spans="1:9" ht="27.75" thickTop="1" thickBot="1" x14ac:dyDescent="0.45">
      <c r="A34" s="60" t="s">
        <v>30</v>
      </c>
      <c r="B34" s="63">
        <v>0.8</v>
      </c>
      <c r="C34" s="63" t="s">
        <v>2800</v>
      </c>
      <c r="D34" s="62">
        <v>5</v>
      </c>
      <c r="E34" s="62">
        <v>9</v>
      </c>
      <c r="F34" s="62">
        <v>8</v>
      </c>
      <c r="G34" s="67">
        <f t="shared" si="0"/>
        <v>17</v>
      </c>
      <c r="H34" s="66">
        <f t="shared" si="1"/>
        <v>0.52941176470588236</v>
      </c>
      <c r="I34" s="66">
        <f t="shared" si="2"/>
        <v>0.47058823529411764</v>
      </c>
    </row>
    <row r="35" spans="1:9" ht="27" thickBot="1" x14ac:dyDescent="0.45">
      <c r="A35" s="61" t="s">
        <v>30</v>
      </c>
      <c r="B35" s="64">
        <v>0.8</v>
      </c>
      <c r="C35" s="64" t="s">
        <v>2800</v>
      </c>
      <c r="D35" s="61">
        <v>6</v>
      </c>
      <c r="E35" s="61">
        <v>19</v>
      </c>
      <c r="F35" s="61">
        <v>8</v>
      </c>
      <c r="G35" s="67">
        <f t="shared" si="0"/>
        <v>27</v>
      </c>
      <c r="H35" s="66">
        <f t="shared" si="1"/>
        <v>0.70370370370370372</v>
      </c>
      <c r="I35" s="66">
        <f t="shared" si="2"/>
        <v>0.29629629629629628</v>
      </c>
    </row>
    <row r="36" spans="1:9" ht="27.75" thickTop="1" thickBot="1" x14ac:dyDescent="0.45">
      <c r="A36" s="60" t="s">
        <v>30</v>
      </c>
      <c r="B36" s="63">
        <v>0.8</v>
      </c>
      <c r="C36" s="63" t="s">
        <v>2800</v>
      </c>
      <c r="D36" s="62">
        <v>7</v>
      </c>
      <c r="E36" s="62">
        <v>21</v>
      </c>
      <c r="F36" s="62">
        <v>10</v>
      </c>
      <c r="G36" s="67">
        <f t="shared" si="0"/>
        <v>31</v>
      </c>
      <c r="H36" s="66">
        <f t="shared" si="1"/>
        <v>0.67741935483870963</v>
      </c>
      <c r="I36" s="66">
        <f t="shared" si="2"/>
        <v>0.32258064516129031</v>
      </c>
    </row>
    <row r="37" spans="1:9" ht="27" thickBot="1" x14ac:dyDescent="0.45">
      <c r="A37" s="61" t="s">
        <v>30</v>
      </c>
      <c r="B37" s="64">
        <v>0.8</v>
      </c>
      <c r="C37" s="64" t="s">
        <v>2800</v>
      </c>
      <c r="D37" s="61">
        <v>8</v>
      </c>
      <c r="E37" s="61">
        <v>10</v>
      </c>
      <c r="F37" s="61">
        <v>13</v>
      </c>
      <c r="G37" s="67">
        <f t="shared" si="0"/>
        <v>23</v>
      </c>
      <c r="H37" s="66">
        <f t="shared" si="1"/>
        <v>0.43478260869565216</v>
      </c>
      <c r="I37" s="66">
        <f t="shared" si="2"/>
        <v>0.56521739130434778</v>
      </c>
    </row>
    <row r="38" spans="1:9" ht="27.75" thickTop="1" thickBot="1" x14ac:dyDescent="0.45">
      <c r="A38" s="60" t="s">
        <v>30</v>
      </c>
      <c r="B38" s="63">
        <v>0.8</v>
      </c>
      <c r="C38" s="63" t="s">
        <v>2800</v>
      </c>
      <c r="D38" s="62">
        <v>9</v>
      </c>
      <c r="E38" s="62">
        <v>18</v>
      </c>
      <c r="F38" s="62">
        <v>3</v>
      </c>
      <c r="G38" s="67">
        <f t="shared" si="0"/>
        <v>21</v>
      </c>
      <c r="H38" s="66">
        <f t="shared" si="1"/>
        <v>0.8571428571428571</v>
      </c>
      <c r="I38" s="66">
        <f t="shared" si="2"/>
        <v>0.14285714285714285</v>
      </c>
    </row>
    <row r="39" spans="1:9" ht="27" thickBot="1" x14ac:dyDescent="0.45">
      <c r="A39" s="68" t="s">
        <v>30</v>
      </c>
      <c r="B39" s="69">
        <v>0.8</v>
      </c>
      <c r="C39" s="69" t="s">
        <v>2800</v>
      </c>
      <c r="D39" s="68">
        <v>10</v>
      </c>
      <c r="E39" s="68">
        <v>6</v>
      </c>
      <c r="F39" s="68">
        <v>27</v>
      </c>
      <c r="G39" s="67">
        <f t="shared" si="0"/>
        <v>33</v>
      </c>
      <c r="H39" s="66">
        <f t="shared" si="1"/>
        <v>0.18181818181818182</v>
      </c>
      <c r="I39" s="66">
        <f t="shared" si="2"/>
        <v>0.81818181818181823</v>
      </c>
    </row>
    <row r="40" spans="1:9" ht="27.75" thickTop="1" thickBot="1" x14ac:dyDescent="0.45">
      <c r="A40" s="60" t="s">
        <v>30</v>
      </c>
      <c r="B40" s="63">
        <v>0.8</v>
      </c>
      <c r="C40" s="63" t="s">
        <v>2800</v>
      </c>
      <c r="D40" s="62">
        <v>11</v>
      </c>
      <c r="E40" s="62">
        <v>11</v>
      </c>
      <c r="F40" s="62">
        <v>26</v>
      </c>
      <c r="G40" s="67">
        <f t="shared" si="0"/>
        <v>37</v>
      </c>
      <c r="H40" s="66">
        <f t="shared" si="1"/>
        <v>0.29729729729729731</v>
      </c>
      <c r="I40" s="66">
        <f t="shared" si="2"/>
        <v>0.70270270270270274</v>
      </c>
    </row>
    <row r="41" spans="1:9" ht="27" thickBot="1" x14ac:dyDescent="0.45">
      <c r="A41" s="61" t="s">
        <v>30</v>
      </c>
      <c r="B41" s="64">
        <v>0.8</v>
      </c>
      <c r="C41" s="64" t="s">
        <v>2800</v>
      </c>
      <c r="D41" s="61">
        <v>12</v>
      </c>
      <c r="E41" s="61">
        <v>6</v>
      </c>
      <c r="F41" s="61">
        <v>9</v>
      </c>
      <c r="G41" s="67">
        <f t="shared" si="0"/>
        <v>15</v>
      </c>
      <c r="H41" s="66">
        <f t="shared" si="1"/>
        <v>0.4</v>
      </c>
      <c r="I41" s="66">
        <f t="shared" si="2"/>
        <v>0.6</v>
      </c>
    </row>
    <row r="42" spans="1:9" ht="27.75" thickTop="1" thickBot="1" x14ac:dyDescent="0.45">
      <c r="A42" s="60" t="s">
        <v>30</v>
      </c>
      <c r="B42" s="63">
        <v>0.8</v>
      </c>
      <c r="C42" s="63" t="s">
        <v>2800</v>
      </c>
      <c r="D42" s="62">
        <v>13</v>
      </c>
      <c r="E42" s="62">
        <v>2</v>
      </c>
      <c r="F42" s="62">
        <v>23</v>
      </c>
      <c r="G42" s="67">
        <f t="shared" si="0"/>
        <v>25</v>
      </c>
      <c r="H42" s="66">
        <f t="shared" si="1"/>
        <v>0.08</v>
      </c>
      <c r="I42" s="66">
        <f t="shared" si="2"/>
        <v>0.92</v>
      </c>
    </row>
    <row r="43" spans="1:9" ht="27" thickBot="1" x14ac:dyDescent="0.45">
      <c r="A43" s="61" t="s">
        <v>30</v>
      </c>
      <c r="B43" s="64">
        <v>0.8</v>
      </c>
      <c r="C43" s="64" t="s">
        <v>2800</v>
      </c>
      <c r="D43" s="61">
        <v>14</v>
      </c>
      <c r="E43" s="61">
        <v>7</v>
      </c>
      <c r="F43" s="61">
        <v>12</v>
      </c>
      <c r="G43" s="67">
        <f t="shared" si="0"/>
        <v>19</v>
      </c>
      <c r="H43" s="66">
        <f t="shared" si="1"/>
        <v>0.36842105263157893</v>
      </c>
      <c r="I43" s="66">
        <f t="shared" si="2"/>
        <v>0.63157894736842102</v>
      </c>
    </row>
    <row r="44" spans="1:9" ht="27.75" thickTop="1" thickBot="1" x14ac:dyDescent="0.45">
      <c r="A44" s="60" t="s">
        <v>30</v>
      </c>
      <c r="B44" s="63">
        <v>0.66669999999999996</v>
      </c>
      <c r="C44" s="63" t="s">
        <v>2800</v>
      </c>
      <c r="D44" s="60">
        <v>1</v>
      </c>
      <c r="E44" s="60">
        <v>9</v>
      </c>
      <c r="F44" s="60">
        <v>0</v>
      </c>
      <c r="G44" s="67">
        <f t="shared" si="0"/>
        <v>9</v>
      </c>
      <c r="H44" s="66">
        <f t="shared" si="1"/>
        <v>1</v>
      </c>
      <c r="I44" s="66">
        <f t="shared" si="2"/>
        <v>0</v>
      </c>
    </row>
    <row r="45" spans="1:9" ht="27" thickBot="1" x14ac:dyDescent="0.45">
      <c r="A45" s="61" t="s">
        <v>30</v>
      </c>
      <c r="B45" s="64">
        <v>0.66669999999999996</v>
      </c>
      <c r="C45" s="64" t="s">
        <v>2800</v>
      </c>
      <c r="D45" s="61">
        <v>2</v>
      </c>
      <c r="E45" s="61">
        <v>18</v>
      </c>
      <c r="F45" s="61">
        <v>4</v>
      </c>
      <c r="G45" s="67">
        <f t="shared" si="0"/>
        <v>22</v>
      </c>
      <c r="H45" s="66">
        <f t="shared" si="1"/>
        <v>0.81818181818181823</v>
      </c>
      <c r="I45" s="66">
        <f t="shared" si="2"/>
        <v>0.18181818181818182</v>
      </c>
    </row>
    <row r="46" spans="1:9" ht="27.75" thickTop="1" thickBot="1" x14ac:dyDescent="0.45">
      <c r="A46" s="60" t="s">
        <v>30</v>
      </c>
      <c r="B46" s="63">
        <v>0.66669999999999996</v>
      </c>
      <c r="C46" s="63" t="s">
        <v>2800</v>
      </c>
      <c r="D46" s="62">
        <v>3</v>
      </c>
      <c r="E46" s="62">
        <v>24</v>
      </c>
      <c r="F46" s="62">
        <v>5</v>
      </c>
      <c r="G46" s="67">
        <f t="shared" si="0"/>
        <v>29</v>
      </c>
      <c r="H46" s="66">
        <f t="shared" si="1"/>
        <v>0.82758620689655171</v>
      </c>
      <c r="I46" s="66">
        <f t="shared" si="2"/>
        <v>0.17241379310344829</v>
      </c>
    </row>
    <row r="47" spans="1:9" ht="27" thickBot="1" x14ac:dyDescent="0.45">
      <c r="A47" s="61" t="s">
        <v>30</v>
      </c>
      <c r="B47" s="64">
        <v>0.66669999999999996</v>
      </c>
      <c r="C47" s="64" t="s">
        <v>2800</v>
      </c>
      <c r="D47" s="61">
        <v>4</v>
      </c>
      <c r="E47" s="61">
        <v>21</v>
      </c>
      <c r="F47" s="61">
        <v>5</v>
      </c>
      <c r="G47" s="67">
        <f t="shared" si="0"/>
        <v>26</v>
      </c>
      <c r="H47" s="66">
        <f t="shared" si="1"/>
        <v>0.80769230769230771</v>
      </c>
      <c r="I47" s="66">
        <f t="shared" si="2"/>
        <v>0.19230769230769232</v>
      </c>
    </row>
    <row r="48" spans="1:9" ht="27.75" thickTop="1" thickBot="1" x14ac:dyDescent="0.45">
      <c r="A48" s="60" t="s">
        <v>30</v>
      </c>
      <c r="B48" s="63">
        <v>0.66669999999999996</v>
      </c>
      <c r="C48" s="63" t="s">
        <v>2800</v>
      </c>
      <c r="D48" s="62">
        <v>5</v>
      </c>
      <c r="E48" s="62">
        <v>11</v>
      </c>
      <c r="F48" s="62">
        <v>6</v>
      </c>
      <c r="G48" s="67">
        <f t="shared" si="0"/>
        <v>17</v>
      </c>
      <c r="H48" s="66">
        <f t="shared" si="1"/>
        <v>0.6470588235294118</v>
      </c>
      <c r="I48" s="66">
        <f t="shared" si="2"/>
        <v>0.35294117647058826</v>
      </c>
    </row>
    <row r="49" spans="1:9" ht="27" thickBot="1" x14ac:dyDescent="0.45">
      <c r="A49" s="61" t="s">
        <v>30</v>
      </c>
      <c r="B49" s="64">
        <v>0.66669999999999996</v>
      </c>
      <c r="C49" s="64" t="s">
        <v>2800</v>
      </c>
      <c r="D49" s="61">
        <v>6</v>
      </c>
      <c r="E49" s="61">
        <v>25</v>
      </c>
      <c r="F49" s="61">
        <v>2</v>
      </c>
      <c r="G49" s="67">
        <f t="shared" si="0"/>
        <v>27</v>
      </c>
      <c r="H49" s="66">
        <f t="shared" si="1"/>
        <v>0.92592592592592593</v>
      </c>
      <c r="I49" s="66">
        <f t="shared" si="2"/>
        <v>7.407407407407407E-2</v>
      </c>
    </row>
    <row r="50" spans="1:9" ht="27.75" thickTop="1" thickBot="1" x14ac:dyDescent="0.45">
      <c r="A50" s="60" t="s">
        <v>30</v>
      </c>
      <c r="B50" s="63">
        <v>0.66669999999999996</v>
      </c>
      <c r="C50" s="63" t="s">
        <v>2800</v>
      </c>
      <c r="D50" s="62">
        <v>7</v>
      </c>
      <c r="E50" s="62">
        <v>24</v>
      </c>
      <c r="F50" s="62">
        <v>7</v>
      </c>
      <c r="G50" s="67">
        <f t="shared" si="0"/>
        <v>31</v>
      </c>
      <c r="H50" s="66">
        <f t="shared" si="1"/>
        <v>0.77419354838709675</v>
      </c>
      <c r="I50" s="66">
        <f t="shared" si="2"/>
        <v>0.22580645161290322</v>
      </c>
    </row>
    <row r="51" spans="1:9" ht="27" thickBot="1" x14ac:dyDescent="0.45">
      <c r="A51" s="61" t="s">
        <v>30</v>
      </c>
      <c r="B51" s="64">
        <v>0.66669999999999996</v>
      </c>
      <c r="C51" s="64" t="s">
        <v>2800</v>
      </c>
      <c r="D51" s="61">
        <v>8</v>
      </c>
      <c r="E51" s="61">
        <v>16</v>
      </c>
      <c r="F51" s="61">
        <v>7</v>
      </c>
      <c r="G51" s="67">
        <f t="shared" si="0"/>
        <v>23</v>
      </c>
      <c r="H51" s="66">
        <f t="shared" si="1"/>
        <v>0.69565217391304346</v>
      </c>
      <c r="I51" s="66">
        <f t="shared" si="2"/>
        <v>0.30434782608695654</v>
      </c>
    </row>
    <row r="52" spans="1:9" ht="27.75" thickTop="1" thickBot="1" x14ac:dyDescent="0.45">
      <c r="A52" s="60" t="s">
        <v>30</v>
      </c>
      <c r="B52" s="63">
        <v>0.66669999999999996</v>
      </c>
      <c r="C52" s="63" t="s">
        <v>2800</v>
      </c>
      <c r="D52" s="62">
        <v>9</v>
      </c>
      <c r="E52" s="62">
        <v>19</v>
      </c>
      <c r="F52" s="62">
        <v>2</v>
      </c>
      <c r="G52" s="67">
        <f t="shared" si="0"/>
        <v>21</v>
      </c>
      <c r="H52" s="66">
        <f t="shared" si="1"/>
        <v>0.90476190476190477</v>
      </c>
      <c r="I52" s="66">
        <f t="shared" si="2"/>
        <v>9.5238095238095233E-2</v>
      </c>
    </row>
    <row r="53" spans="1:9" ht="27" thickBot="1" x14ac:dyDescent="0.45">
      <c r="A53" s="68" t="s">
        <v>30</v>
      </c>
      <c r="B53" s="69">
        <v>0.66669999999999996</v>
      </c>
      <c r="C53" s="69" t="s">
        <v>2800</v>
      </c>
      <c r="D53" s="68">
        <v>10</v>
      </c>
      <c r="E53" s="68">
        <v>19</v>
      </c>
      <c r="F53" s="68">
        <v>14</v>
      </c>
      <c r="G53" s="67">
        <f t="shared" si="0"/>
        <v>33</v>
      </c>
      <c r="H53" s="66">
        <f t="shared" si="1"/>
        <v>0.5757575757575758</v>
      </c>
      <c r="I53" s="66">
        <f t="shared" si="2"/>
        <v>0.42424242424242425</v>
      </c>
    </row>
    <row r="54" spans="1:9" ht="27.75" thickTop="1" thickBot="1" x14ac:dyDescent="0.45">
      <c r="A54" s="60" t="s">
        <v>30</v>
      </c>
      <c r="B54" s="63">
        <v>0.66669999999999996</v>
      </c>
      <c r="C54" s="63" t="s">
        <v>2800</v>
      </c>
      <c r="D54" s="62">
        <v>11</v>
      </c>
      <c r="E54" s="62">
        <v>22</v>
      </c>
      <c r="F54" s="62">
        <v>15</v>
      </c>
      <c r="G54" s="67">
        <f t="shared" si="0"/>
        <v>37</v>
      </c>
      <c r="H54" s="66">
        <f t="shared" si="1"/>
        <v>0.59459459459459463</v>
      </c>
      <c r="I54" s="66">
        <f t="shared" si="2"/>
        <v>0.40540540540540543</v>
      </c>
    </row>
    <row r="55" spans="1:9" ht="27" thickBot="1" x14ac:dyDescent="0.45">
      <c r="A55" s="61" t="s">
        <v>30</v>
      </c>
      <c r="B55" s="64">
        <v>0.66669999999999996</v>
      </c>
      <c r="C55" s="64" t="s">
        <v>2800</v>
      </c>
      <c r="D55" s="61">
        <v>12</v>
      </c>
      <c r="E55" s="61">
        <v>11</v>
      </c>
      <c r="F55" s="61">
        <v>4</v>
      </c>
      <c r="G55" s="67">
        <f t="shared" si="0"/>
        <v>15</v>
      </c>
      <c r="H55" s="66">
        <f t="shared" si="1"/>
        <v>0.73333333333333328</v>
      </c>
      <c r="I55" s="66">
        <f t="shared" si="2"/>
        <v>0.26666666666666666</v>
      </c>
    </row>
    <row r="56" spans="1:9" ht="27.75" thickTop="1" thickBot="1" x14ac:dyDescent="0.45">
      <c r="A56" s="60" t="s">
        <v>30</v>
      </c>
      <c r="B56" s="63">
        <v>0.66669999999999996</v>
      </c>
      <c r="C56" s="63" t="s">
        <v>2800</v>
      </c>
      <c r="D56" s="62">
        <v>13</v>
      </c>
      <c r="E56" s="62">
        <v>6</v>
      </c>
      <c r="F56" s="62">
        <v>19</v>
      </c>
      <c r="G56" s="67">
        <f t="shared" si="0"/>
        <v>25</v>
      </c>
      <c r="H56" s="66">
        <f t="shared" si="1"/>
        <v>0.24</v>
      </c>
      <c r="I56" s="66">
        <f t="shared" si="2"/>
        <v>0.76</v>
      </c>
    </row>
    <row r="57" spans="1:9" ht="27" thickBot="1" x14ac:dyDescent="0.45">
      <c r="A57" s="61" t="s">
        <v>30</v>
      </c>
      <c r="B57" s="64">
        <v>0.66669999999999996</v>
      </c>
      <c r="C57" s="64" t="s">
        <v>2800</v>
      </c>
      <c r="D57" s="61">
        <v>14</v>
      </c>
      <c r="E57" s="61">
        <v>16</v>
      </c>
      <c r="F57" s="61">
        <v>3</v>
      </c>
      <c r="G57" s="67">
        <f t="shared" si="0"/>
        <v>19</v>
      </c>
      <c r="H57" s="66">
        <f t="shared" si="1"/>
        <v>0.84210526315789469</v>
      </c>
      <c r="I57" s="66">
        <f t="shared" si="2"/>
        <v>0.15789473684210525</v>
      </c>
    </row>
    <row r="58" spans="1:9" ht="48" thickTop="1" thickBot="1" x14ac:dyDescent="0.45">
      <c r="A58" s="60" t="s">
        <v>32</v>
      </c>
      <c r="B58" s="63">
        <v>1</v>
      </c>
      <c r="C58" s="63" t="s">
        <v>2800</v>
      </c>
      <c r="D58" s="60">
        <v>1</v>
      </c>
      <c r="E58" s="60">
        <v>2</v>
      </c>
      <c r="F58" s="60">
        <v>16</v>
      </c>
      <c r="G58" s="67">
        <f t="shared" si="0"/>
        <v>18</v>
      </c>
      <c r="H58" s="66">
        <f t="shared" si="1"/>
        <v>0.1111111111111111</v>
      </c>
      <c r="I58" s="66">
        <f t="shared" si="2"/>
        <v>0.88888888888888884</v>
      </c>
    </row>
    <row r="59" spans="1:9" ht="47.25" thickBot="1" x14ac:dyDescent="0.45">
      <c r="A59" s="61" t="s">
        <v>32</v>
      </c>
      <c r="B59" s="64">
        <v>1</v>
      </c>
      <c r="C59" s="64" t="s">
        <v>2800</v>
      </c>
      <c r="D59" s="61">
        <v>2</v>
      </c>
      <c r="E59" s="61">
        <v>2</v>
      </c>
      <c r="F59" s="61">
        <v>12</v>
      </c>
      <c r="G59" s="67">
        <f t="shared" si="0"/>
        <v>14</v>
      </c>
      <c r="H59" s="66">
        <f t="shared" si="1"/>
        <v>0.14285714285714285</v>
      </c>
      <c r="I59" s="66">
        <f t="shared" si="2"/>
        <v>0.8571428571428571</v>
      </c>
    </row>
    <row r="60" spans="1:9" ht="48" thickTop="1" thickBot="1" x14ac:dyDescent="0.45">
      <c r="A60" s="60" t="s">
        <v>32</v>
      </c>
      <c r="B60" s="63">
        <v>1</v>
      </c>
      <c r="C60" s="63" t="s">
        <v>2800</v>
      </c>
      <c r="D60" s="62">
        <v>3</v>
      </c>
      <c r="E60" s="62">
        <v>4</v>
      </c>
      <c r="F60" s="62">
        <v>12</v>
      </c>
      <c r="G60" s="67">
        <f t="shared" si="0"/>
        <v>16</v>
      </c>
      <c r="H60" s="66">
        <f t="shared" si="1"/>
        <v>0.25</v>
      </c>
      <c r="I60" s="66">
        <f t="shared" si="2"/>
        <v>0.75</v>
      </c>
    </row>
    <row r="61" spans="1:9" ht="47.25" thickBot="1" x14ac:dyDescent="0.45">
      <c r="A61" s="61" t="s">
        <v>32</v>
      </c>
      <c r="B61" s="64">
        <v>1</v>
      </c>
      <c r="C61" s="64" t="s">
        <v>2800</v>
      </c>
      <c r="D61" s="61">
        <v>4</v>
      </c>
      <c r="E61" s="61">
        <v>2</v>
      </c>
      <c r="F61" s="61">
        <v>17</v>
      </c>
      <c r="G61" s="67">
        <f t="shared" si="0"/>
        <v>19</v>
      </c>
      <c r="H61" s="66">
        <f t="shared" si="1"/>
        <v>0.10526315789473684</v>
      </c>
      <c r="I61" s="66">
        <f t="shared" si="2"/>
        <v>0.89473684210526316</v>
      </c>
    </row>
    <row r="62" spans="1:9" ht="48" thickTop="1" thickBot="1" x14ac:dyDescent="0.45">
      <c r="A62" s="60" t="s">
        <v>32</v>
      </c>
      <c r="B62" s="63">
        <v>1</v>
      </c>
      <c r="C62" s="63" t="s">
        <v>2800</v>
      </c>
      <c r="D62" s="62">
        <v>5</v>
      </c>
      <c r="E62" s="62">
        <v>6</v>
      </c>
      <c r="F62" s="62">
        <v>15</v>
      </c>
      <c r="G62" s="67">
        <f t="shared" si="0"/>
        <v>21</v>
      </c>
      <c r="H62" s="66">
        <f t="shared" si="1"/>
        <v>0.2857142857142857</v>
      </c>
      <c r="I62" s="66">
        <f t="shared" si="2"/>
        <v>0.7142857142857143</v>
      </c>
    </row>
    <row r="63" spans="1:9" ht="47.25" thickBot="1" x14ac:dyDescent="0.45">
      <c r="A63" s="61" t="s">
        <v>32</v>
      </c>
      <c r="B63" s="64">
        <v>1</v>
      </c>
      <c r="C63" s="64" t="s">
        <v>2800</v>
      </c>
      <c r="D63" s="61">
        <v>6</v>
      </c>
      <c r="E63" s="61">
        <v>6</v>
      </c>
      <c r="F63" s="61">
        <v>12</v>
      </c>
      <c r="G63" s="67">
        <f t="shared" si="0"/>
        <v>18</v>
      </c>
      <c r="H63" s="66">
        <f t="shared" si="1"/>
        <v>0.33333333333333331</v>
      </c>
      <c r="I63" s="66">
        <f t="shared" si="2"/>
        <v>0.66666666666666663</v>
      </c>
    </row>
    <row r="64" spans="1:9" ht="48" thickTop="1" thickBot="1" x14ac:dyDescent="0.45">
      <c r="A64" s="60" t="s">
        <v>32</v>
      </c>
      <c r="B64" s="63">
        <v>1</v>
      </c>
      <c r="C64" s="63" t="s">
        <v>2800</v>
      </c>
      <c r="D64" s="62">
        <v>7</v>
      </c>
      <c r="E64" s="62">
        <v>12</v>
      </c>
      <c r="F64" s="62">
        <v>33</v>
      </c>
      <c r="G64" s="67">
        <f t="shared" si="0"/>
        <v>45</v>
      </c>
      <c r="H64" s="66">
        <f t="shared" si="1"/>
        <v>0.26666666666666666</v>
      </c>
      <c r="I64" s="66">
        <f t="shared" si="2"/>
        <v>0.73333333333333328</v>
      </c>
    </row>
    <row r="65" spans="1:9" ht="47.25" thickBot="1" x14ac:dyDescent="0.45">
      <c r="A65" s="61" t="s">
        <v>32</v>
      </c>
      <c r="B65" s="64">
        <v>1</v>
      </c>
      <c r="C65" s="64" t="s">
        <v>2800</v>
      </c>
      <c r="D65" s="61">
        <v>8</v>
      </c>
      <c r="E65" s="61">
        <v>10</v>
      </c>
      <c r="F65" s="61">
        <v>9</v>
      </c>
      <c r="G65" s="67">
        <f t="shared" si="0"/>
        <v>19</v>
      </c>
      <c r="H65" s="66">
        <f t="shared" si="1"/>
        <v>0.52631578947368418</v>
      </c>
      <c r="I65" s="66">
        <f t="shared" si="2"/>
        <v>0.47368421052631576</v>
      </c>
    </row>
    <row r="66" spans="1:9" ht="48" thickTop="1" thickBot="1" x14ac:dyDescent="0.45">
      <c r="A66" s="60" t="s">
        <v>32</v>
      </c>
      <c r="B66" s="63">
        <v>1</v>
      </c>
      <c r="C66" s="63" t="s">
        <v>2800</v>
      </c>
      <c r="D66" s="62">
        <v>9</v>
      </c>
      <c r="E66" s="62">
        <v>11</v>
      </c>
      <c r="F66" s="62">
        <v>6</v>
      </c>
      <c r="G66" s="67">
        <f t="shared" si="0"/>
        <v>17</v>
      </c>
      <c r="H66" s="66">
        <f t="shared" si="1"/>
        <v>0.6470588235294118</v>
      </c>
      <c r="I66" s="66">
        <f t="shared" si="2"/>
        <v>0.35294117647058826</v>
      </c>
    </row>
    <row r="67" spans="1:9" ht="47.25" thickBot="1" x14ac:dyDescent="0.45">
      <c r="A67" s="68" t="s">
        <v>32</v>
      </c>
      <c r="B67" s="69">
        <v>1</v>
      </c>
      <c r="C67" s="69" t="s">
        <v>2800</v>
      </c>
      <c r="D67" s="68">
        <v>10</v>
      </c>
      <c r="E67" s="68">
        <v>0</v>
      </c>
      <c r="F67" s="68">
        <v>29</v>
      </c>
      <c r="G67" s="67">
        <f t="shared" ref="G67:G130" si="3">E67+F67</f>
        <v>29</v>
      </c>
      <c r="H67" s="66">
        <f t="shared" ref="H67:H130" si="4">E67/G67</f>
        <v>0</v>
      </c>
      <c r="I67" s="66">
        <f t="shared" ref="I67:I130" si="5">F67/G67</f>
        <v>1</v>
      </c>
    </row>
    <row r="68" spans="1:9" ht="48" thickTop="1" thickBot="1" x14ac:dyDescent="0.45">
      <c r="A68" s="60" t="s">
        <v>32</v>
      </c>
      <c r="B68" s="63">
        <v>1</v>
      </c>
      <c r="C68" s="63" t="s">
        <v>2800</v>
      </c>
      <c r="D68" s="62">
        <v>11</v>
      </c>
      <c r="E68" s="62">
        <v>4</v>
      </c>
      <c r="F68" s="62">
        <v>25</v>
      </c>
      <c r="G68" s="67">
        <f t="shared" si="3"/>
        <v>29</v>
      </c>
      <c r="H68" s="66">
        <f t="shared" si="4"/>
        <v>0.13793103448275862</v>
      </c>
      <c r="I68" s="66">
        <f t="shared" si="5"/>
        <v>0.86206896551724133</v>
      </c>
    </row>
    <row r="69" spans="1:9" ht="47.25" thickBot="1" x14ac:dyDescent="0.45">
      <c r="A69" s="61" t="s">
        <v>32</v>
      </c>
      <c r="B69" s="64">
        <v>1</v>
      </c>
      <c r="C69" s="64" t="s">
        <v>2800</v>
      </c>
      <c r="D69" s="61">
        <v>12</v>
      </c>
      <c r="E69" s="61">
        <v>2</v>
      </c>
      <c r="F69" s="61">
        <v>18</v>
      </c>
      <c r="G69" s="67">
        <f t="shared" si="3"/>
        <v>20</v>
      </c>
      <c r="H69" s="66">
        <f t="shared" si="4"/>
        <v>0.1</v>
      </c>
      <c r="I69" s="66">
        <f t="shared" si="5"/>
        <v>0.9</v>
      </c>
    </row>
    <row r="70" spans="1:9" ht="48" thickTop="1" thickBot="1" x14ac:dyDescent="0.45">
      <c r="A70" s="60" t="s">
        <v>32</v>
      </c>
      <c r="B70" s="63">
        <v>1</v>
      </c>
      <c r="C70" s="63" t="s">
        <v>2800</v>
      </c>
      <c r="D70" s="62">
        <v>13</v>
      </c>
      <c r="E70" s="62">
        <v>0</v>
      </c>
      <c r="F70" s="62">
        <v>27</v>
      </c>
      <c r="G70" s="67">
        <f t="shared" si="3"/>
        <v>27</v>
      </c>
      <c r="H70" s="66">
        <f t="shared" si="4"/>
        <v>0</v>
      </c>
      <c r="I70" s="66">
        <f t="shared" si="5"/>
        <v>1</v>
      </c>
    </row>
    <row r="71" spans="1:9" ht="47.25" thickBot="1" x14ac:dyDescent="0.45">
      <c r="A71" s="61" t="s">
        <v>32</v>
      </c>
      <c r="B71" s="64">
        <v>1</v>
      </c>
      <c r="C71" s="64" t="s">
        <v>2800</v>
      </c>
      <c r="D71" s="61">
        <v>14</v>
      </c>
      <c r="E71" s="61">
        <v>2</v>
      </c>
      <c r="F71" s="61">
        <v>15</v>
      </c>
      <c r="G71" s="67">
        <f t="shared" si="3"/>
        <v>17</v>
      </c>
      <c r="H71" s="66">
        <f t="shared" si="4"/>
        <v>0.11764705882352941</v>
      </c>
      <c r="I71" s="66">
        <f t="shared" si="5"/>
        <v>0.88235294117647056</v>
      </c>
    </row>
    <row r="72" spans="1:9" ht="48" thickTop="1" thickBot="1" x14ac:dyDescent="0.45">
      <c r="A72" s="60" t="s">
        <v>32</v>
      </c>
      <c r="B72" s="63">
        <v>0.9</v>
      </c>
      <c r="C72" s="63" t="s">
        <v>2800</v>
      </c>
      <c r="D72" s="60">
        <v>1</v>
      </c>
      <c r="E72" s="60">
        <v>6</v>
      </c>
      <c r="F72" s="60">
        <v>12</v>
      </c>
      <c r="G72" s="67">
        <f t="shared" si="3"/>
        <v>18</v>
      </c>
      <c r="H72" s="66">
        <f t="shared" si="4"/>
        <v>0.33333333333333331</v>
      </c>
      <c r="I72" s="66">
        <f t="shared" si="5"/>
        <v>0.66666666666666663</v>
      </c>
    </row>
    <row r="73" spans="1:9" ht="47.25" thickBot="1" x14ac:dyDescent="0.45">
      <c r="A73" s="61" t="s">
        <v>32</v>
      </c>
      <c r="B73" s="64">
        <v>0.9</v>
      </c>
      <c r="C73" s="64" t="s">
        <v>2800</v>
      </c>
      <c r="D73" s="61">
        <v>2</v>
      </c>
      <c r="E73" s="61">
        <v>5</v>
      </c>
      <c r="F73" s="61">
        <v>9</v>
      </c>
      <c r="G73" s="67">
        <f t="shared" si="3"/>
        <v>14</v>
      </c>
      <c r="H73" s="66">
        <f t="shared" si="4"/>
        <v>0.35714285714285715</v>
      </c>
      <c r="I73" s="66">
        <f t="shared" si="5"/>
        <v>0.6428571428571429</v>
      </c>
    </row>
    <row r="74" spans="1:9" ht="48" thickTop="1" thickBot="1" x14ac:dyDescent="0.45">
      <c r="A74" s="60" t="s">
        <v>32</v>
      </c>
      <c r="B74" s="63">
        <v>0.9</v>
      </c>
      <c r="C74" s="63" t="s">
        <v>2800</v>
      </c>
      <c r="D74" s="62">
        <v>3</v>
      </c>
      <c r="E74" s="62">
        <v>8</v>
      </c>
      <c r="F74" s="62">
        <v>8</v>
      </c>
      <c r="G74" s="67">
        <f t="shared" si="3"/>
        <v>16</v>
      </c>
      <c r="H74" s="66">
        <f t="shared" si="4"/>
        <v>0.5</v>
      </c>
      <c r="I74" s="66">
        <f t="shared" si="5"/>
        <v>0.5</v>
      </c>
    </row>
    <row r="75" spans="1:9" ht="47.25" thickBot="1" x14ac:dyDescent="0.45">
      <c r="A75" s="61" t="s">
        <v>32</v>
      </c>
      <c r="B75" s="64">
        <v>0.9</v>
      </c>
      <c r="C75" s="64" t="s">
        <v>2800</v>
      </c>
      <c r="D75" s="61">
        <v>4</v>
      </c>
      <c r="E75" s="61">
        <v>6</v>
      </c>
      <c r="F75" s="61">
        <v>13</v>
      </c>
      <c r="G75" s="67">
        <f t="shared" si="3"/>
        <v>19</v>
      </c>
      <c r="H75" s="66">
        <f t="shared" si="4"/>
        <v>0.31578947368421051</v>
      </c>
      <c r="I75" s="66">
        <f t="shared" si="5"/>
        <v>0.68421052631578949</v>
      </c>
    </row>
    <row r="76" spans="1:9" ht="48" thickTop="1" thickBot="1" x14ac:dyDescent="0.45">
      <c r="A76" s="60" t="s">
        <v>32</v>
      </c>
      <c r="B76" s="63">
        <v>0.9</v>
      </c>
      <c r="C76" s="63" t="s">
        <v>2800</v>
      </c>
      <c r="D76" s="62">
        <v>5</v>
      </c>
      <c r="E76" s="62">
        <v>11</v>
      </c>
      <c r="F76" s="62">
        <v>10</v>
      </c>
      <c r="G76" s="67">
        <f t="shared" si="3"/>
        <v>21</v>
      </c>
      <c r="H76" s="66">
        <f t="shared" si="4"/>
        <v>0.52380952380952384</v>
      </c>
      <c r="I76" s="66">
        <f t="shared" si="5"/>
        <v>0.47619047619047616</v>
      </c>
    </row>
    <row r="77" spans="1:9" ht="47.25" thickBot="1" x14ac:dyDescent="0.45">
      <c r="A77" s="61" t="s">
        <v>32</v>
      </c>
      <c r="B77" s="64">
        <v>0.9</v>
      </c>
      <c r="C77" s="64" t="s">
        <v>2800</v>
      </c>
      <c r="D77" s="61">
        <v>6</v>
      </c>
      <c r="E77" s="61">
        <v>13</v>
      </c>
      <c r="F77" s="61">
        <v>5</v>
      </c>
      <c r="G77" s="67">
        <f t="shared" si="3"/>
        <v>18</v>
      </c>
      <c r="H77" s="66">
        <f t="shared" si="4"/>
        <v>0.72222222222222221</v>
      </c>
      <c r="I77" s="66">
        <f t="shared" si="5"/>
        <v>0.27777777777777779</v>
      </c>
    </row>
    <row r="78" spans="1:9" ht="48" thickTop="1" thickBot="1" x14ac:dyDescent="0.45">
      <c r="A78" s="60" t="s">
        <v>32</v>
      </c>
      <c r="B78" s="63">
        <v>0.9</v>
      </c>
      <c r="C78" s="63" t="s">
        <v>2800</v>
      </c>
      <c r="D78" s="62">
        <v>7</v>
      </c>
      <c r="E78" s="62">
        <v>24</v>
      </c>
      <c r="F78" s="62">
        <v>21</v>
      </c>
      <c r="G78" s="67">
        <f t="shared" si="3"/>
        <v>45</v>
      </c>
      <c r="H78" s="66">
        <f t="shared" si="4"/>
        <v>0.53333333333333333</v>
      </c>
      <c r="I78" s="66">
        <f t="shared" si="5"/>
        <v>0.46666666666666667</v>
      </c>
    </row>
    <row r="79" spans="1:9" ht="47.25" thickBot="1" x14ac:dyDescent="0.45">
      <c r="A79" s="61" t="s">
        <v>32</v>
      </c>
      <c r="B79" s="64">
        <v>0.9</v>
      </c>
      <c r="C79" s="64" t="s">
        <v>2800</v>
      </c>
      <c r="D79" s="61">
        <v>8</v>
      </c>
      <c r="E79" s="61">
        <v>10</v>
      </c>
      <c r="F79" s="61">
        <v>9</v>
      </c>
      <c r="G79" s="67">
        <f t="shared" si="3"/>
        <v>19</v>
      </c>
      <c r="H79" s="66">
        <f t="shared" si="4"/>
        <v>0.52631578947368418</v>
      </c>
      <c r="I79" s="66">
        <f t="shared" si="5"/>
        <v>0.47368421052631576</v>
      </c>
    </row>
    <row r="80" spans="1:9" ht="48" thickTop="1" thickBot="1" x14ac:dyDescent="0.45">
      <c r="A80" s="60" t="s">
        <v>32</v>
      </c>
      <c r="B80" s="63">
        <v>0.9</v>
      </c>
      <c r="C80" s="63" t="s">
        <v>2800</v>
      </c>
      <c r="D80" s="62">
        <v>9</v>
      </c>
      <c r="E80" s="62">
        <v>11</v>
      </c>
      <c r="F80" s="62">
        <v>6</v>
      </c>
      <c r="G80" s="67">
        <f t="shared" si="3"/>
        <v>17</v>
      </c>
      <c r="H80" s="66">
        <f t="shared" si="4"/>
        <v>0.6470588235294118</v>
      </c>
      <c r="I80" s="66">
        <f t="shared" si="5"/>
        <v>0.35294117647058826</v>
      </c>
    </row>
    <row r="81" spans="1:9" ht="47.25" thickBot="1" x14ac:dyDescent="0.45">
      <c r="A81" s="68" t="s">
        <v>32</v>
      </c>
      <c r="B81" s="69">
        <v>0.9</v>
      </c>
      <c r="C81" s="69" t="s">
        <v>2800</v>
      </c>
      <c r="D81" s="68">
        <v>10</v>
      </c>
      <c r="E81" s="68">
        <v>2</v>
      </c>
      <c r="F81" s="68">
        <v>27</v>
      </c>
      <c r="G81" s="67">
        <f t="shared" si="3"/>
        <v>29</v>
      </c>
      <c r="H81" s="66">
        <f t="shared" si="4"/>
        <v>6.8965517241379309E-2</v>
      </c>
      <c r="I81" s="66">
        <f t="shared" si="5"/>
        <v>0.93103448275862066</v>
      </c>
    </row>
    <row r="82" spans="1:9" ht="48" thickTop="1" thickBot="1" x14ac:dyDescent="0.45">
      <c r="A82" s="60" t="s">
        <v>32</v>
      </c>
      <c r="B82" s="63">
        <v>0.9</v>
      </c>
      <c r="C82" s="63" t="s">
        <v>2800</v>
      </c>
      <c r="D82" s="62">
        <v>11</v>
      </c>
      <c r="E82" s="62">
        <v>7</v>
      </c>
      <c r="F82" s="62">
        <v>22</v>
      </c>
      <c r="G82" s="67">
        <f t="shared" si="3"/>
        <v>29</v>
      </c>
      <c r="H82" s="66">
        <f t="shared" si="4"/>
        <v>0.2413793103448276</v>
      </c>
      <c r="I82" s="66">
        <f t="shared" si="5"/>
        <v>0.75862068965517238</v>
      </c>
    </row>
    <row r="83" spans="1:9" ht="47.25" thickBot="1" x14ac:dyDescent="0.45">
      <c r="A83" s="61" t="s">
        <v>32</v>
      </c>
      <c r="B83" s="64">
        <v>0.9</v>
      </c>
      <c r="C83" s="64" t="s">
        <v>2800</v>
      </c>
      <c r="D83" s="61">
        <v>12</v>
      </c>
      <c r="E83" s="61">
        <v>5</v>
      </c>
      <c r="F83" s="61">
        <v>15</v>
      </c>
      <c r="G83" s="67">
        <f t="shared" si="3"/>
        <v>20</v>
      </c>
      <c r="H83" s="66">
        <f t="shared" si="4"/>
        <v>0.25</v>
      </c>
      <c r="I83" s="66">
        <f t="shared" si="5"/>
        <v>0.75</v>
      </c>
    </row>
    <row r="84" spans="1:9" ht="48" thickTop="1" thickBot="1" x14ac:dyDescent="0.45">
      <c r="A84" s="60" t="s">
        <v>32</v>
      </c>
      <c r="B84" s="63">
        <v>0.9</v>
      </c>
      <c r="C84" s="63" t="s">
        <v>2800</v>
      </c>
      <c r="D84" s="62">
        <v>13</v>
      </c>
      <c r="E84" s="62">
        <v>0</v>
      </c>
      <c r="F84" s="62">
        <v>27</v>
      </c>
      <c r="G84" s="67">
        <f t="shared" si="3"/>
        <v>27</v>
      </c>
      <c r="H84" s="66">
        <f t="shared" si="4"/>
        <v>0</v>
      </c>
      <c r="I84" s="66">
        <f t="shared" si="5"/>
        <v>1</v>
      </c>
    </row>
    <row r="85" spans="1:9" ht="47.25" thickBot="1" x14ac:dyDescent="0.45">
      <c r="A85" s="61" t="s">
        <v>32</v>
      </c>
      <c r="B85" s="64">
        <v>0.9</v>
      </c>
      <c r="C85" s="64" t="s">
        <v>2800</v>
      </c>
      <c r="D85" s="61">
        <v>14</v>
      </c>
      <c r="E85" s="61">
        <v>4</v>
      </c>
      <c r="F85" s="61">
        <v>13</v>
      </c>
      <c r="G85" s="67">
        <f t="shared" si="3"/>
        <v>17</v>
      </c>
      <c r="H85" s="66">
        <f t="shared" si="4"/>
        <v>0.23529411764705882</v>
      </c>
      <c r="I85" s="66">
        <f t="shared" si="5"/>
        <v>0.76470588235294112</v>
      </c>
    </row>
    <row r="86" spans="1:9" ht="48" thickTop="1" thickBot="1" x14ac:dyDescent="0.45">
      <c r="A86" s="60" t="s">
        <v>32</v>
      </c>
      <c r="B86" s="63">
        <v>0.8</v>
      </c>
      <c r="C86" s="63" t="s">
        <v>2800</v>
      </c>
      <c r="D86" s="60">
        <v>1</v>
      </c>
      <c r="E86" s="60">
        <v>9</v>
      </c>
      <c r="F86" s="60">
        <v>9</v>
      </c>
      <c r="G86" s="67">
        <f t="shared" si="3"/>
        <v>18</v>
      </c>
      <c r="H86" s="66">
        <f t="shared" si="4"/>
        <v>0.5</v>
      </c>
      <c r="I86" s="66">
        <f t="shared" si="5"/>
        <v>0.5</v>
      </c>
    </row>
    <row r="87" spans="1:9" ht="47.25" thickBot="1" x14ac:dyDescent="0.45">
      <c r="A87" s="61" t="s">
        <v>32</v>
      </c>
      <c r="B87" s="64">
        <v>0.8</v>
      </c>
      <c r="C87" s="64" t="s">
        <v>2800</v>
      </c>
      <c r="D87" s="61">
        <v>2</v>
      </c>
      <c r="E87" s="61">
        <v>7</v>
      </c>
      <c r="F87" s="61">
        <v>7</v>
      </c>
      <c r="G87" s="67">
        <f t="shared" si="3"/>
        <v>14</v>
      </c>
      <c r="H87" s="66">
        <f t="shared" si="4"/>
        <v>0.5</v>
      </c>
      <c r="I87" s="66">
        <f t="shared" si="5"/>
        <v>0.5</v>
      </c>
    </row>
    <row r="88" spans="1:9" ht="48" thickTop="1" thickBot="1" x14ac:dyDescent="0.45">
      <c r="A88" s="60" t="s">
        <v>32</v>
      </c>
      <c r="B88" s="63">
        <v>0.8</v>
      </c>
      <c r="C88" s="63" t="s">
        <v>2800</v>
      </c>
      <c r="D88" s="62">
        <v>3</v>
      </c>
      <c r="E88" s="62">
        <v>12</v>
      </c>
      <c r="F88" s="62">
        <v>4</v>
      </c>
      <c r="G88" s="67">
        <f t="shared" si="3"/>
        <v>16</v>
      </c>
      <c r="H88" s="66">
        <f t="shared" si="4"/>
        <v>0.75</v>
      </c>
      <c r="I88" s="66">
        <f t="shared" si="5"/>
        <v>0.25</v>
      </c>
    </row>
    <row r="89" spans="1:9" ht="47.25" thickBot="1" x14ac:dyDescent="0.45">
      <c r="A89" s="61" t="s">
        <v>32</v>
      </c>
      <c r="B89" s="64">
        <v>0.8</v>
      </c>
      <c r="C89" s="64" t="s">
        <v>2800</v>
      </c>
      <c r="D89" s="61">
        <v>4</v>
      </c>
      <c r="E89" s="61">
        <v>17</v>
      </c>
      <c r="F89" s="61">
        <v>2</v>
      </c>
      <c r="G89" s="67">
        <f t="shared" si="3"/>
        <v>19</v>
      </c>
      <c r="H89" s="66">
        <f t="shared" si="4"/>
        <v>0.89473684210526316</v>
      </c>
      <c r="I89" s="66">
        <f t="shared" si="5"/>
        <v>0.10526315789473684</v>
      </c>
    </row>
    <row r="90" spans="1:9" ht="48" thickTop="1" thickBot="1" x14ac:dyDescent="0.45">
      <c r="A90" s="60" t="s">
        <v>32</v>
      </c>
      <c r="B90" s="63">
        <v>0.8</v>
      </c>
      <c r="C90" s="63" t="s">
        <v>2800</v>
      </c>
      <c r="D90" s="62">
        <v>5</v>
      </c>
      <c r="E90" s="62">
        <v>12</v>
      </c>
      <c r="F90" s="62">
        <v>9</v>
      </c>
      <c r="G90" s="67">
        <f t="shared" si="3"/>
        <v>21</v>
      </c>
      <c r="H90" s="66">
        <f t="shared" si="4"/>
        <v>0.5714285714285714</v>
      </c>
      <c r="I90" s="66">
        <f t="shared" si="5"/>
        <v>0.42857142857142855</v>
      </c>
    </row>
    <row r="91" spans="1:9" ht="47.25" thickBot="1" x14ac:dyDescent="0.45">
      <c r="A91" s="61" t="s">
        <v>32</v>
      </c>
      <c r="B91" s="64">
        <v>0.8</v>
      </c>
      <c r="C91" s="64" t="s">
        <v>2800</v>
      </c>
      <c r="D91" s="61">
        <v>6</v>
      </c>
      <c r="E91" s="61">
        <v>15</v>
      </c>
      <c r="F91" s="61">
        <v>3</v>
      </c>
      <c r="G91" s="67">
        <f t="shared" si="3"/>
        <v>18</v>
      </c>
      <c r="H91" s="66">
        <f t="shared" si="4"/>
        <v>0.83333333333333337</v>
      </c>
      <c r="I91" s="66">
        <f t="shared" si="5"/>
        <v>0.16666666666666666</v>
      </c>
    </row>
    <row r="92" spans="1:9" ht="48" thickTop="1" thickBot="1" x14ac:dyDescent="0.45">
      <c r="A92" s="60" t="s">
        <v>32</v>
      </c>
      <c r="B92" s="63">
        <v>0.8</v>
      </c>
      <c r="C92" s="63" t="s">
        <v>2800</v>
      </c>
      <c r="D92" s="62">
        <v>7</v>
      </c>
      <c r="E92" s="62">
        <v>33</v>
      </c>
      <c r="F92" s="62">
        <v>12</v>
      </c>
      <c r="G92" s="67">
        <f t="shared" si="3"/>
        <v>45</v>
      </c>
      <c r="H92" s="66">
        <f t="shared" si="4"/>
        <v>0.73333333333333328</v>
      </c>
      <c r="I92" s="66">
        <f t="shared" si="5"/>
        <v>0.26666666666666666</v>
      </c>
    </row>
    <row r="93" spans="1:9" ht="47.25" thickBot="1" x14ac:dyDescent="0.45">
      <c r="A93" s="61" t="s">
        <v>32</v>
      </c>
      <c r="B93" s="64">
        <v>0.8</v>
      </c>
      <c r="C93" s="64" t="s">
        <v>2800</v>
      </c>
      <c r="D93" s="61">
        <v>8</v>
      </c>
      <c r="E93" s="61">
        <v>15</v>
      </c>
      <c r="F93" s="61">
        <v>4</v>
      </c>
      <c r="G93" s="67">
        <f t="shared" si="3"/>
        <v>19</v>
      </c>
      <c r="H93" s="66">
        <f t="shared" si="4"/>
        <v>0.78947368421052633</v>
      </c>
      <c r="I93" s="66">
        <f t="shared" si="5"/>
        <v>0.21052631578947367</v>
      </c>
    </row>
    <row r="94" spans="1:9" ht="48" thickTop="1" thickBot="1" x14ac:dyDescent="0.45">
      <c r="A94" s="60" t="s">
        <v>32</v>
      </c>
      <c r="B94" s="63">
        <v>0.8</v>
      </c>
      <c r="C94" s="63" t="s">
        <v>2800</v>
      </c>
      <c r="D94" s="62">
        <v>9</v>
      </c>
      <c r="E94" s="62">
        <v>15</v>
      </c>
      <c r="F94" s="62">
        <v>2</v>
      </c>
      <c r="G94" s="67">
        <f t="shared" si="3"/>
        <v>17</v>
      </c>
      <c r="H94" s="66">
        <f t="shared" si="4"/>
        <v>0.88235294117647056</v>
      </c>
      <c r="I94" s="66">
        <f t="shared" si="5"/>
        <v>0.11764705882352941</v>
      </c>
    </row>
    <row r="95" spans="1:9" ht="47.25" thickBot="1" x14ac:dyDescent="0.45">
      <c r="A95" s="68" t="s">
        <v>32</v>
      </c>
      <c r="B95" s="69">
        <v>0.8</v>
      </c>
      <c r="C95" s="69" t="s">
        <v>2800</v>
      </c>
      <c r="D95" s="68">
        <v>10</v>
      </c>
      <c r="E95" s="68">
        <v>5</v>
      </c>
      <c r="F95" s="68">
        <v>24</v>
      </c>
      <c r="G95" s="67">
        <f t="shared" si="3"/>
        <v>29</v>
      </c>
      <c r="H95" s="66">
        <f t="shared" si="4"/>
        <v>0.17241379310344829</v>
      </c>
      <c r="I95" s="66">
        <f t="shared" si="5"/>
        <v>0.82758620689655171</v>
      </c>
    </row>
    <row r="96" spans="1:9" ht="48" thickTop="1" thickBot="1" x14ac:dyDescent="0.45">
      <c r="A96" s="60" t="s">
        <v>32</v>
      </c>
      <c r="B96" s="63">
        <v>0.8</v>
      </c>
      <c r="C96" s="63" t="s">
        <v>2800</v>
      </c>
      <c r="D96" s="62">
        <v>11</v>
      </c>
      <c r="E96" s="62">
        <v>11</v>
      </c>
      <c r="F96" s="62">
        <v>18</v>
      </c>
      <c r="G96" s="67">
        <f t="shared" si="3"/>
        <v>29</v>
      </c>
      <c r="H96" s="66">
        <f t="shared" si="4"/>
        <v>0.37931034482758619</v>
      </c>
      <c r="I96" s="66">
        <f t="shared" si="5"/>
        <v>0.62068965517241381</v>
      </c>
    </row>
    <row r="97" spans="1:9" ht="47.25" thickBot="1" x14ac:dyDescent="0.45">
      <c r="A97" s="61" t="s">
        <v>32</v>
      </c>
      <c r="B97" s="64">
        <v>0.8</v>
      </c>
      <c r="C97" s="64" t="s">
        <v>2800</v>
      </c>
      <c r="D97" s="61">
        <v>12</v>
      </c>
      <c r="E97" s="61">
        <v>10</v>
      </c>
      <c r="F97" s="61">
        <v>10</v>
      </c>
      <c r="G97" s="67">
        <f t="shared" si="3"/>
        <v>20</v>
      </c>
      <c r="H97" s="66">
        <f t="shared" si="4"/>
        <v>0.5</v>
      </c>
      <c r="I97" s="66">
        <f t="shared" si="5"/>
        <v>0.5</v>
      </c>
    </row>
    <row r="98" spans="1:9" ht="48" thickTop="1" thickBot="1" x14ac:dyDescent="0.45">
      <c r="A98" s="60" t="s">
        <v>32</v>
      </c>
      <c r="B98" s="63">
        <v>0.8</v>
      </c>
      <c r="C98" s="63" t="s">
        <v>2800</v>
      </c>
      <c r="D98" s="62">
        <v>13</v>
      </c>
      <c r="E98" s="62">
        <v>4</v>
      </c>
      <c r="F98" s="62">
        <v>23</v>
      </c>
      <c r="G98" s="67">
        <f t="shared" si="3"/>
        <v>27</v>
      </c>
      <c r="H98" s="66">
        <f t="shared" si="4"/>
        <v>0.14814814814814814</v>
      </c>
      <c r="I98" s="66">
        <f t="shared" si="5"/>
        <v>0.85185185185185186</v>
      </c>
    </row>
    <row r="99" spans="1:9" ht="47.25" thickBot="1" x14ac:dyDescent="0.45">
      <c r="A99" s="61" t="s">
        <v>32</v>
      </c>
      <c r="B99" s="64">
        <v>0.8</v>
      </c>
      <c r="C99" s="64" t="s">
        <v>2800</v>
      </c>
      <c r="D99" s="61">
        <v>14</v>
      </c>
      <c r="E99" s="61">
        <v>10</v>
      </c>
      <c r="F99" s="61">
        <v>7</v>
      </c>
      <c r="G99" s="67">
        <f t="shared" si="3"/>
        <v>17</v>
      </c>
      <c r="H99" s="66">
        <f t="shared" si="4"/>
        <v>0.58823529411764708</v>
      </c>
      <c r="I99" s="66">
        <f t="shared" si="5"/>
        <v>0.41176470588235292</v>
      </c>
    </row>
    <row r="100" spans="1:9" ht="48" thickTop="1" thickBot="1" x14ac:dyDescent="0.45">
      <c r="A100" s="60" t="s">
        <v>32</v>
      </c>
      <c r="B100" s="63">
        <v>0.66669999999999996</v>
      </c>
      <c r="C100" s="63" t="s">
        <v>2800</v>
      </c>
      <c r="D100" s="60">
        <v>1</v>
      </c>
      <c r="E100" s="60">
        <v>12</v>
      </c>
      <c r="F100" s="60">
        <v>6</v>
      </c>
      <c r="G100" s="67">
        <f t="shared" si="3"/>
        <v>18</v>
      </c>
      <c r="H100" s="66">
        <f t="shared" si="4"/>
        <v>0.66666666666666663</v>
      </c>
      <c r="I100" s="66">
        <f t="shared" si="5"/>
        <v>0.33333333333333331</v>
      </c>
    </row>
    <row r="101" spans="1:9" ht="47.25" thickBot="1" x14ac:dyDescent="0.45">
      <c r="A101" s="61" t="s">
        <v>32</v>
      </c>
      <c r="B101" s="64">
        <v>0.66669999999999996</v>
      </c>
      <c r="C101" s="64" t="s">
        <v>2800</v>
      </c>
      <c r="D101" s="61">
        <v>2</v>
      </c>
      <c r="E101" s="61">
        <v>14</v>
      </c>
      <c r="F101" s="61">
        <v>0</v>
      </c>
      <c r="G101" s="67">
        <f t="shared" si="3"/>
        <v>14</v>
      </c>
      <c r="H101" s="66">
        <f t="shared" si="4"/>
        <v>1</v>
      </c>
      <c r="I101" s="66">
        <f t="shared" si="5"/>
        <v>0</v>
      </c>
    </row>
    <row r="102" spans="1:9" ht="48" thickTop="1" thickBot="1" x14ac:dyDescent="0.45">
      <c r="A102" s="60" t="s">
        <v>32</v>
      </c>
      <c r="B102" s="63">
        <v>0.66669999999999996</v>
      </c>
      <c r="C102" s="63" t="s">
        <v>2800</v>
      </c>
      <c r="D102" s="62">
        <v>3</v>
      </c>
      <c r="E102" s="62">
        <v>15</v>
      </c>
      <c r="F102" s="62">
        <v>1</v>
      </c>
      <c r="G102" s="67">
        <f t="shared" si="3"/>
        <v>16</v>
      </c>
      <c r="H102" s="66">
        <f t="shared" si="4"/>
        <v>0.9375</v>
      </c>
      <c r="I102" s="66">
        <f t="shared" si="5"/>
        <v>6.25E-2</v>
      </c>
    </row>
    <row r="103" spans="1:9" ht="47.25" thickBot="1" x14ac:dyDescent="0.45">
      <c r="A103" s="61" t="s">
        <v>32</v>
      </c>
      <c r="B103" s="64">
        <v>0.66669999999999996</v>
      </c>
      <c r="C103" s="64" t="s">
        <v>2800</v>
      </c>
      <c r="D103" s="61">
        <v>4</v>
      </c>
      <c r="E103" s="61">
        <v>18</v>
      </c>
      <c r="F103" s="61">
        <v>1</v>
      </c>
      <c r="G103" s="67">
        <f t="shared" si="3"/>
        <v>19</v>
      </c>
      <c r="H103" s="66">
        <f t="shared" si="4"/>
        <v>0.94736842105263153</v>
      </c>
      <c r="I103" s="66">
        <f t="shared" si="5"/>
        <v>5.2631578947368418E-2</v>
      </c>
    </row>
    <row r="104" spans="1:9" ht="48" thickTop="1" thickBot="1" x14ac:dyDescent="0.45">
      <c r="A104" s="60" t="s">
        <v>32</v>
      </c>
      <c r="B104" s="63">
        <v>0.66669999999999996</v>
      </c>
      <c r="C104" s="63" t="s">
        <v>2800</v>
      </c>
      <c r="D104" s="62">
        <v>5</v>
      </c>
      <c r="E104" s="62">
        <v>16</v>
      </c>
      <c r="F104" s="62">
        <v>5</v>
      </c>
      <c r="G104" s="67">
        <f t="shared" si="3"/>
        <v>21</v>
      </c>
      <c r="H104" s="66">
        <f t="shared" si="4"/>
        <v>0.76190476190476186</v>
      </c>
      <c r="I104" s="66">
        <f t="shared" si="5"/>
        <v>0.23809523809523808</v>
      </c>
    </row>
    <row r="105" spans="1:9" ht="47.25" thickBot="1" x14ac:dyDescent="0.45">
      <c r="A105" s="61" t="s">
        <v>32</v>
      </c>
      <c r="B105" s="64">
        <v>0.66669999999999996</v>
      </c>
      <c r="C105" s="64" t="s">
        <v>2800</v>
      </c>
      <c r="D105" s="61">
        <v>6</v>
      </c>
      <c r="E105" s="61">
        <v>17</v>
      </c>
      <c r="F105" s="61">
        <v>1</v>
      </c>
      <c r="G105" s="67">
        <f t="shared" si="3"/>
        <v>18</v>
      </c>
      <c r="H105" s="66">
        <f t="shared" si="4"/>
        <v>0.94444444444444442</v>
      </c>
      <c r="I105" s="66">
        <f t="shared" si="5"/>
        <v>5.5555555555555552E-2</v>
      </c>
    </row>
    <row r="106" spans="1:9" ht="48" thickTop="1" thickBot="1" x14ac:dyDescent="0.45">
      <c r="A106" s="60" t="s">
        <v>32</v>
      </c>
      <c r="B106" s="63">
        <v>0.66669999999999996</v>
      </c>
      <c r="C106" s="63" t="s">
        <v>2800</v>
      </c>
      <c r="D106" s="62">
        <v>7</v>
      </c>
      <c r="E106" s="62">
        <v>24</v>
      </c>
      <c r="F106" s="62">
        <v>11</v>
      </c>
      <c r="G106" s="67">
        <f t="shared" si="3"/>
        <v>35</v>
      </c>
      <c r="H106" s="66">
        <f t="shared" si="4"/>
        <v>0.68571428571428572</v>
      </c>
      <c r="I106" s="66">
        <f t="shared" si="5"/>
        <v>0.31428571428571428</v>
      </c>
    </row>
    <row r="107" spans="1:9" ht="47.25" thickBot="1" x14ac:dyDescent="0.45">
      <c r="A107" s="61" t="s">
        <v>32</v>
      </c>
      <c r="B107" s="64">
        <v>0.66669999999999996</v>
      </c>
      <c r="C107" s="64" t="s">
        <v>2800</v>
      </c>
      <c r="D107" s="61">
        <v>8</v>
      </c>
      <c r="E107" s="61">
        <v>18</v>
      </c>
      <c r="F107" s="61">
        <v>1</v>
      </c>
      <c r="G107" s="67">
        <f t="shared" si="3"/>
        <v>19</v>
      </c>
      <c r="H107" s="66">
        <f t="shared" si="4"/>
        <v>0.94736842105263153</v>
      </c>
      <c r="I107" s="66">
        <f t="shared" si="5"/>
        <v>5.2631578947368418E-2</v>
      </c>
    </row>
    <row r="108" spans="1:9" ht="48" thickTop="1" thickBot="1" x14ac:dyDescent="0.45">
      <c r="A108" s="60" t="s">
        <v>32</v>
      </c>
      <c r="B108" s="63">
        <v>0.66669999999999996</v>
      </c>
      <c r="C108" s="63" t="s">
        <v>2800</v>
      </c>
      <c r="D108" s="62">
        <v>9</v>
      </c>
      <c r="E108" s="62">
        <v>17</v>
      </c>
      <c r="F108" s="62">
        <v>0</v>
      </c>
      <c r="G108" s="67">
        <f t="shared" si="3"/>
        <v>17</v>
      </c>
      <c r="H108" s="66">
        <f t="shared" si="4"/>
        <v>1</v>
      </c>
      <c r="I108" s="66">
        <f t="shared" si="5"/>
        <v>0</v>
      </c>
    </row>
    <row r="109" spans="1:9" ht="47.25" thickBot="1" x14ac:dyDescent="0.45">
      <c r="A109" s="68" t="s">
        <v>32</v>
      </c>
      <c r="B109" s="69">
        <v>0.66669999999999996</v>
      </c>
      <c r="C109" s="69" t="s">
        <v>2800</v>
      </c>
      <c r="D109" s="68">
        <v>10</v>
      </c>
      <c r="E109" s="68">
        <v>12</v>
      </c>
      <c r="F109" s="68">
        <v>17</v>
      </c>
      <c r="G109" s="67">
        <f t="shared" si="3"/>
        <v>29</v>
      </c>
      <c r="H109" s="66">
        <f t="shared" si="4"/>
        <v>0.41379310344827586</v>
      </c>
      <c r="I109" s="66">
        <f t="shared" si="5"/>
        <v>0.58620689655172409</v>
      </c>
    </row>
    <row r="110" spans="1:9" ht="48" thickTop="1" thickBot="1" x14ac:dyDescent="0.45">
      <c r="A110" s="60" t="s">
        <v>32</v>
      </c>
      <c r="B110" s="63">
        <v>0.66669999999999996</v>
      </c>
      <c r="C110" s="63" t="s">
        <v>2800</v>
      </c>
      <c r="D110" s="62">
        <v>11</v>
      </c>
      <c r="E110" s="62">
        <v>21</v>
      </c>
      <c r="F110" s="62">
        <v>8</v>
      </c>
      <c r="G110" s="67">
        <f t="shared" si="3"/>
        <v>29</v>
      </c>
      <c r="H110" s="66">
        <f t="shared" si="4"/>
        <v>0.72413793103448276</v>
      </c>
      <c r="I110" s="66">
        <f t="shared" si="5"/>
        <v>0.27586206896551724</v>
      </c>
    </row>
    <row r="111" spans="1:9" ht="47.25" thickBot="1" x14ac:dyDescent="0.45">
      <c r="A111" s="61" t="s">
        <v>32</v>
      </c>
      <c r="B111" s="64">
        <v>0.66669999999999996</v>
      </c>
      <c r="C111" s="64" t="s">
        <v>2800</v>
      </c>
      <c r="D111" s="61">
        <v>12</v>
      </c>
      <c r="E111" s="61">
        <v>17</v>
      </c>
      <c r="F111" s="61">
        <v>3</v>
      </c>
      <c r="G111" s="67">
        <f t="shared" si="3"/>
        <v>20</v>
      </c>
      <c r="H111" s="66">
        <f t="shared" si="4"/>
        <v>0.85</v>
      </c>
      <c r="I111" s="66">
        <f t="shared" si="5"/>
        <v>0.15</v>
      </c>
    </row>
    <row r="112" spans="1:9" ht="48" thickTop="1" thickBot="1" x14ac:dyDescent="0.45">
      <c r="A112" s="60" t="s">
        <v>32</v>
      </c>
      <c r="B112" s="63">
        <v>0.66669999999999996</v>
      </c>
      <c r="C112" s="63" t="s">
        <v>2800</v>
      </c>
      <c r="D112" s="62">
        <v>13</v>
      </c>
      <c r="E112" s="62">
        <v>14</v>
      </c>
      <c r="F112" s="62">
        <v>13</v>
      </c>
      <c r="G112" s="67">
        <f t="shared" si="3"/>
        <v>27</v>
      </c>
      <c r="H112" s="66">
        <f t="shared" si="4"/>
        <v>0.51851851851851849</v>
      </c>
      <c r="I112" s="66">
        <f t="shared" si="5"/>
        <v>0.48148148148148145</v>
      </c>
    </row>
    <row r="113" spans="1:9" ht="47.25" thickBot="1" x14ac:dyDescent="0.45">
      <c r="A113" s="61" t="s">
        <v>32</v>
      </c>
      <c r="B113" s="64">
        <v>0.66669999999999996</v>
      </c>
      <c r="C113" s="64" t="s">
        <v>2800</v>
      </c>
      <c r="D113" s="61">
        <v>14</v>
      </c>
      <c r="E113" s="61">
        <v>15</v>
      </c>
      <c r="F113" s="61">
        <v>2</v>
      </c>
      <c r="G113" s="67">
        <f t="shared" si="3"/>
        <v>17</v>
      </c>
      <c r="H113" s="66">
        <f t="shared" si="4"/>
        <v>0.88235294117647056</v>
      </c>
      <c r="I113" s="66">
        <f t="shared" si="5"/>
        <v>0.11764705882352941</v>
      </c>
    </row>
    <row r="114" spans="1:9" ht="27.75" thickTop="1" thickBot="1" x14ac:dyDescent="0.45">
      <c r="A114" s="60" t="s">
        <v>1</v>
      </c>
      <c r="B114" s="63">
        <v>1</v>
      </c>
      <c r="C114" s="63" t="s">
        <v>2800</v>
      </c>
      <c r="D114" s="60">
        <v>1</v>
      </c>
      <c r="E114" s="60">
        <v>0</v>
      </c>
      <c r="F114" s="60">
        <v>10</v>
      </c>
      <c r="G114" s="67">
        <f t="shared" si="3"/>
        <v>10</v>
      </c>
      <c r="H114" s="66">
        <f t="shared" si="4"/>
        <v>0</v>
      </c>
      <c r="I114" s="66">
        <f t="shared" si="5"/>
        <v>1</v>
      </c>
    </row>
    <row r="115" spans="1:9" ht="27" thickBot="1" x14ac:dyDescent="0.45">
      <c r="A115" s="61" t="s">
        <v>1</v>
      </c>
      <c r="B115" s="64">
        <v>1</v>
      </c>
      <c r="C115" s="64" t="s">
        <v>2800</v>
      </c>
      <c r="D115" s="61">
        <v>2</v>
      </c>
      <c r="E115" s="61">
        <v>6</v>
      </c>
      <c r="F115" s="61">
        <v>14</v>
      </c>
      <c r="G115" s="67">
        <f t="shared" si="3"/>
        <v>20</v>
      </c>
      <c r="H115" s="66">
        <f t="shared" si="4"/>
        <v>0.3</v>
      </c>
      <c r="I115" s="66">
        <f t="shared" si="5"/>
        <v>0.7</v>
      </c>
    </row>
    <row r="116" spans="1:9" ht="27.75" thickTop="1" thickBot="1" x14ac:dyDescent="0.45">
      <c r="A116" s="60" t="s">
        <v>1</v>
      </c>
      <c r="B116" s="63">
        <v>1</v>
      </c>
      <c r="C116" s="63" t="s">
        <v>2800</v>
      </c>
      <c r="D116" s="62">
        <v>3</v>
      </c>
      <c r="E116" s="62">
        <v>4</v>
      </c>
      <c r="F116" s="62">
        <v>5</v>
      </c>
      <c r="G116" s="67">
        <f t="shared" si="3"/>
        <v>9</v>
      </c>
      <c r="H116" s="66">
        <f t="shared" si="4"/>
        <v>0.44444444444444442</v>
      </c>
      <c r="I116" s="66">
        <f t="shared" si="5"/>
        <v>0.55555555555555558</v>
      </c>
    </row>
    <row r="117" spans="1:9" ht="27" thickBot="1" x14ac:dyDescent="0.45">
      <c r="A117" s="61" t="s">
        <v>1</v>
      </c>
      <c r="B117" s="64">
        <v>1</v>
      </c>
      <c r="C117" s="64" t="s">
        <v>2800</v>
      </c>
      <c r="D117" s="61">
        <v>4</v>
      </c>
      <c r="E117" s="61">
        <v>4</v>
      </c>
      <c r="F117" s="61">
        <v>39</v>
      </c>
      <c r="G117" s="67">
        <f t="shared" si="3"/>
        <v>43</v>
      </c>
      <c r="H117" s="66">
        <f t="shared" si="4"/>
        <v>9.3023255813953487E-2</v>
      </c>
      <c r="I117" s="66">
        <f t="shared" si="5"/>
        <v>0.90697674418604646</v>
      </c>
    </row>
    <row r="118" spans="1:9" ht="27.75" thickTop="1" thickBot="1" x14ac:dyDescent="0.45">
      <c r="A118" s="60" t="s">
        <v>1</v>
      </c>
      <c r="B118" s="63">
        <v>1</v>
      </c>
      <c r="C118" s="63" t="s">
        <v>2800</v>
      </c>
      <c r="D118" s="62">
        <v>5</v>
      </c>
      <c r="E118" s="62">
        <v>9</v>
      </c>
      <c r="F118" s="62">
        <v>10</v>
      </c>
      <c r="G118" s="67">
        <f t="shared" si="3"/>
        <v>19</v>
      </c>
      <c r="H118" s="66">
        <f t="shared" si="4"/>
        <v>0.47368421052631576</v>
      </c>
      <c r="I118" s="66">
        <f t="shared" si="5"/>
        <v>0.52631578947368418</v>
      </c>
    </row>
    <row r="119" spans="1:9" ht="27" thickBot="1" x14ac:dyDescent="0.45">
      <c r="A119" s="61" t="s">
        <v>1</v>
      </c>
      <c r="B119" s="64">
        <v>1</v>
      </c>
      <c r="C119" s="64" t="s">
        <v>2800</v>
      </c>
      <c r="D119" s="61">
        <v>6</v>
      </c>
      <c r="E119" s="61">
        <v>3</v>
      </c>
      <c r="F119" s="61">
        <v>18</v>
      </c>
      <c r="G119" s="67">
        <f t="shared" si="3"/>
        <v>21</v>
      </c>
      <c r="H119" s="66">
        <f t="shared" si="4"/>
        <v>0.14285714285714285</v>
      </c>
      <c r="I119" s="66">
        <f t="shared" si="5"/>
        <v>0.8571428571428571</v>
      </c>
    </row>
    <row r="120" spans="1:9" ht="27.75" thickTop="1" thickBot="1" x14ac:dyDescent="0.45">
      <c r="A120" s="60" t="s">
        <v>1</v>
      </c>
      <c r="B120" s="63">
        <v>1</v>
      </c>
      <c r="C120" s="63" t="s">
        <v>2800</v>
      </c>
      <c r="D120" s="62">
        <v>7</v>
      </c>
      <c r="E120" s="62">
        <v>18</v>
      </c>
      <c r="F120" s="62">
        <v>39</v>
      </c>
      <c r="G120" s="67">
        <f t="shared" si="3"/>
        <v>57</v>
      </c>
      <c r="H120" s="66">
        <f t="shared" si="4"/>
        <v>0.31578947368421051</v>
      </c>
      <c r="I120" s="66">
        <f t="shared" si="5"/>
        <v>0.68421052631578949</v>
      </c>
    </row>
    <row r="121" spans="1:9" ht="27" thickBot="1" x14ac:dyDescent="0.45">
      <c r="A121" s="61" t="s">
        <v>1</v>
      </c>
      <c r="B121" s="64">
        <v>1</v>
      </c>
      <c r="C121" s="64" t="s">
        <v>2800</v>
      </c>
      <c r="D121" s="61">
        <v>8</v>
      </c>
      <c r="E121" s="61">
        <v>21</v>
      </c>
      <c r="F121" s="61">
        <v>8</v>
      </c>
      <c r="G121" s="67">
        <f t="shared" si="3"/>
        <v>29</v>
      </c>
      <c r="H121" s="66">
        <f t="shared" si="4"/>
        <v>0.72413793103448276</v>
      </c>
      <c r="I121" s="66">
        <f t="shared" si="5"/>
        <v>0.27586206896551724</v>
      </c>
    </row>
    <row r="122" spans="1:9" ht="27.75" thickTop="1" thickBot="1" x14ac:dyDescent="0.45">
      <c r="A122" s="60" t="s">
        <v>1</v>
      </c>
      <c r="B122" s="63">
        <v>1</v>
      </c>
      <c r="C122" s="63" t="s">
        <v>2800</v>
      </c>
      <c r="D122" s="62">
        <v>9</v>
      </c>
      <c r="E122" s="62">
        <v>12</v>
      </c>
      <c r="F122" s="62">
        <v>14</v>
      </c>
      <c r="G122" s="67">
        <f t="shared" si="3"/>
        <v>26</v>
      </c>
      <c r="H122" s="66">
        <f t="shared" si="4"/>
        <v>0.46153846153846156</v>
      </c>
      <c r="I122" s="66">
        <f t="shared" si="5"/>
        <v>0.53846153846153844</v>
      </c>
    </row>
    <row r="123" spans="1:9" ht="27" thickBot="1" x14ac:dyDescent="0.45">
      <c r="A123" s="68" t="s">
        <v>1</v>
      </c>
      <c r="B123" s="69">
        <v>1</v>
      </c>
      <c r="C123" s="69" t="s">
        <v>2800</v>
      </c>
      <c r="D123" s="68">
        <v>10</v>
      </c>
      <c r="E123" s="68">
        <v>2</v>
      </c>
      <c r="F123" s="68">
        <v>46</v>
      </c>
      <c r="G123" s="67">
        <f t="shared" si="3"/>
        <v>48</v>
      </c>
      <c r="H123" s="66">
        <f t="shared" si="4"/>
        <v>4.1666666666666664E-2</v>
      </c>
      <c r="I123" s="66">
        <f t="shared" si="5"/>
        <v>0.95833333333333337</v>
      </c>
    </row>
    <row r="124" spans="1:9" ht="27.75" thickTop="1" thickBot="1" x14ac:dyDescent="0.45">
      <c r="A124" s="60" t="s">
        <v>1</v>
      </c>
      <c r="B124" s="63">
        <v>1</v>
      </c>
      <c r="C124" s="63" t="s">
        <v>2800</v>
      </c>
      <c r="D124" s="62">
        <v>11</v>
      </c>
      <c r="E124" s="62">
        <v>1</v>
      </c>
      <c r="F124" s="62">
        <v>24</v>
      </c>
      <c r="G124" s="67">
        <f t="shared" si="3"/>
        <v>25</v>
      </c>
      <c r="H124" s="66">
        <f t="shared" si="4"/>
        <v>0.04</v>
      </c>
      <c r="I124" s="66">
        <f t="shared" si="5"/>
        <v>0.96</v>
      </c>
    </row>
    <row r="125" spans="1:9" ht="27" thickBot="1" x14ac:dyDescent="0.45">
      <c r="A125" s="61" t="s">
        <v>1</v>
      </c>
      <c r="B125" s="64">
        <v>1</v>
      </c>
      <c r="C125" s="64" t="s">
        <v>2800</v>
      </c>
      <c r="D125" s="61">
        <v>12</v>
      </c>
      <c r="E125" s="61">
        <v>3</v>
      </c>
      <c r="F125" s="61">
        <v>21</v>
      </c>
      <c r="G125" s="67">
        <f t="shared" si="3"/>
        <v>24</v>
      </c>
      <c r="H125" s="66">
        <f t="shared" si="4"/>
        <v>0.125</v>
      </c>
      <c r="I125" s="66">
        <f t="shared" si="5"/>
        <v>0.875</v>
      </c>
    </row>
    <row r="126" spans="1:9" ht="27.75" thickTop="1" thickBot="1" x14ac:dyDescent="0.45">
      <c r="A126" s="60" t="s">
        <v>1</v>
      </c>
      <c r="B126" s="63">
        <v>1</v>
      </c>
      <c r="C126" s="63" t="s">
        <v>2800</v>
      </c>
      <c r="D126" s="62">
        <v>13</v>
      </c>
      <c r="E126" s="62">
        <v>1</v>
      </c>
      <c r="F126" s="62">
        <v>24</v>
      </c>
      <c r="G126" s="67">
        <f t="shared" si="3"/>
        <v>25</v>
      </c>
      <c r="H126" s="66">
        <f t="shared" si="4"/>
        <v>0.04</v>
      </c>
      <c r="I126" s="66">
        <f t="shared" si="5"/>
        <v>0.96</v>
      </c>
    </row>
    <row r="127" spans="1:9" ht="27" thickBot="1" x14ac:dyDescent="0.45">
      <c r="A127" s="61" t="s">
        <v>1</v>
      </c>
      <c r="B127" s="64">
        <v>1</v>
      </c>
      <c r="C127" s="64" t="s">
        <v>2800</v>
      </c>
      <c r="D127" s="61">
        <v>14</v>
      </c>
      <c r="E127" s="61">
        <v>3</v>
      </c>
      <c r="F127" s="61">
        <v>13</v>
      </c>
      <c r="G127" s="67">
        <f t="shared" si="3"/>
        <v>16</v>
      </c>
      <c r="H127" s="66">
        <f t="shared" si="4"/>
        <v>0.1875</v>
      </c>
      <c r="I127" s="66">
        <f t="shared" si="5"/>
        <v>0.8125</v>
      </c>
    </row>
    <row r="128" spans="1:9" ht="27.75" thickTop="1" thickBot="1" x14ac:dyDescent="0.45">
      <c r="A128" s="60" t="s">
        <v>1</v>
      </c>
      <c r="B128" s="63">
        <v>0.9</v>
      </c>
      <c r="C128" s="63" t="s">
        <v>2800</v>
      </c>
      <c r="D128" s="60">
        <v>1</v>
      </c>
      <c r="E128" s="60">
        <v>1</v>
      </c>
      <c r="F128" s="60">
        <v>9</v>
      </c>
      <c r="G128" s="67">
        <f t="shared" si="3"/>
        <v>10</v>
      </c>
      <c r="H128" s="66">
        <f t="shared" si="4"/>
        <v>0.1</v>
      </c>
      <c r="I128" s="66">
        <f t="shared" si="5"/>
        <v>0.9</v>
      </c>
    </row>
    <row r="129" spans="1:9" ht="27" thickBot="1" x14ac:dyDescent="0.45">
      <c r="A129" s="61" t="s">
        <v>1</v>
      </c>
      <c r="B129" s="64">
        <v>0.9</v>
      </c>
      <c r="C129" s="64" t="s">
        <v>2800</v>
      </c>
      <c r="D129" s="61">
        <v>2</v>
      </c>
      <c r="E129" s="61">
        <v>9</v>
      </c>
      <c r="F129" s="61">
        <v>11</v>
      </c>
      <c r="G129" s="67">
        <f t="shared" si="3"/>
        <v>20</v>
      </c>
      <c r="H129" s="66">
        <f t="shared" si="4"/>
        <v>0.45</v>
      </c>
      <c r="I129" s="66">
        <f t="shared" si="5"/>
        <v>0.55000000000000004</v>
      </c>
    </row>
    <row r="130" spans="1:9" ht="27.75" thickTop="1" thickBot="1" x14ac:dyDescent="0.45">
      <c r="A130" s="60" t="s">
        <v>1</v>
      </c>
      <c r="B130" s="63">
        <v>0.9</v>
      </c>
      <c r="C130" s="63" t="s">
        <v>2800</v>
      </c>
      <c r="D130" s="62">
        <v>3</v>
      </c>
      <c r="E130" s="62">
        <v>4</v>
      </c>
      <c r="F130" s="62">
        <v>5</v>
      </c>
      <c r="G130" s="67">
        <f t="shared" si="3"/>
        <v>9</v>
      </c>
      <c r="H130" s="66">
        <f t="shared" si="4"/>
        <v>0.44444444444444442</v>
      </c>
      <c r="I130" s="66">
        <f t="shared" si="5"/>
        <v>0.55555555555555558</v>
      </c>
    </row>
    <row r="131" spans="1:9" ht="27" thickBot="1" x14ac:dyDescent="0.45">
      <c r="A131" s="61" t="s">
        <v>1</v>
      </c>
      <c r="B131" s="64">
        <v>0.9</v>
      </c>
      <c r="C131" s="64" t="s">
        <v>2800</v>
      </c>
      <c r="D131" s="61">
        <v>4</v>
      </c>
      <c r="E131" s="61">
        <v>24</v>
      </c>
      <c r="F131" s="61">
        <v>19</v>
      </c>
      <c r="G131" s="67">
        <f t="shared" ref="G131:G194" si="6">E131+F131</f>
        <v>43</v>
      </c>
      <c r="H131" s="66">
        <f t="shared" ref="H131:H194" si="7">E131/G131</f>
        <v>0.55813953488372092</v>
      </c>
      <c r="I131" s="66">
        <f t="shared" ref="I131:I194" si="8">F131/G131</f>
        <v>0.44186046511627908</v>
      </c>
    </row>
    <row r="132" spans="1:9" ht="27.75" thickTop="1" thickBot="1" x14ac:dyDescent="0.45">
      <c r="A132" s="60" t="s">
        <v>1</v>
      </c>
      <c r="B132" s="63">
        <v>0.9</v>
      </c>
      <c r="C132" s="63" t="s">
        <v>2800</v>
      </c>
      <c r="D132" s="62">
        <v>5</v>
      </c>
      <c r="E132" s="62">
        <v>11</v>
      </c>
      <c r="F132" s="62">
        <v>8</v>
      </c>
      <c r="G132" s="67">
        <f t="shared" si="6"/>
        <v>19</v>
      </c>
      <c r="H132" s="66">
        <f t="shared" si="7"/>
        <v>0.57894736842105265</v>
      </c>
      <c r="I132" s="66">
        <f t="shared" si="8"/>
        <v>0.42105263157894735</v>
      </c>
    </row>
    <row r="133" spans="1:9" ht="27" thickBot="1" x14ac:dyDescent="0.45">
      <c r="A133" s="61" t="s">
        <v>1</v>
      </c>
      <c r="B133" s="64">
        <v>0.9</v>
      </c>
      <c r="C133" s="64" t="s">
        <v>2800</v>
      </c>
      <c r="D133" s="61">
        <v>6</v>
      </c>
      <c r="E133" s="61">
        <v>11</v>
      </c>
      <c r="F133" s="61">
        <v>10</v>
      </c>
      <c r="G133" s="67">
        <f t="shared" si="6"/>
        <v>21</v>
      </c>
      <c r="H133" s="66">
        <f t="shared" si="7"/>
        <v>0.52380952380952384</v>
      </c>
      <c r="I133" s="66">
        <f t="shared" si="8"/>
        <v>0.47619047619047616</v>
      </c>
    </row>
    <row r="134" spans="1:9" ht="27.75" thickTop="1" thickBot="1" x14ac:dyDescent="0.45">
      <c r="A134" s="60" t="s">
        <v>1</v>
      </c>
      <c r="B134" s="63">
        <v>0.9</v>
      </c>
      <c r="C134" s="63" t="s">
        <v>2800</v>
      </c>
      <c r="D134" s="62">
        <v>7</v>
      </c>
      <c r="E134" s="62">
        <v>26</v>
      </c>
      <c r="F134" s="62">
        <v>31</v>
      </c>
      <c r="G134" s="67">
        <f t="shared" si="6"/>
        <v>57</v>
      </c>
      <c r="H134" s="66">
        <f t="shared" si="7"/>
        <v>0.45614035087719296</v>
      </c>
      <c r="I134" s="66">
        <f t="shared" si="8"/>
        <v>0.54385964912280704</v>
      </c>
    </row>
    <row r="135" spans="1:9" ht="27" thickBot="1" x14ac:dyDescent="0.45">
      <c r="A135" s="61" t="s">
        <v>1</v>
      </c>
      <c r="B135" s="64">
        <v>0.9</v>
      </c>
      <c r="C135" s="64" t="s">
        <v>2800</v>
      </c>
      <c r="D135" s="61">
        <v>8</v>
      </c>
      <c r="E135" s="61">
        <v>21</v>
      </c>
      <c r="F135" s="61">
        <v>8</v>
      </c>
      <c r="G135" s="67">
        <f t="shared" si="6"/>
        <v>29</v>
      </c>
      <c r="H135" s="66">
        <f t="shared" si="7"/>
        <v>0.72413793103448276</v>
      </c>
      <c r="I135" s="66">
        <f t="shared" si="8"/>
        <v>0.27586206896551724</v>
      </c>
    </row>
    <row r="136" spans="1:9" ht="27.75" thickTop="1" thickBot="1" x14ac:dyDescent="0.45">
      <c r="A136" s="60" t="s">
        <v>1</v>
      </c>
      <c r="B136" s="63">
        <v>0.9</v>
      </c>
      <c r="C136" s="63" t="s">
        <v>2800</v>
      </c>
      <c r="D136" s="62">
        <v>9</v>
      </c>
      <c r="E136" s="62">
        <v>12</v>
      </c>
      <c r="F136" s="62">
        <v>14</v>
      </c>
      <c r="G136" s="67">
        <f t="shared" si="6"/>
        <v>26</v>
      </c>
      <c r="H136" s="66">
        <f t="shared" si="7"/>
        <v>0.46153846153846156</v>
      </c>
      <c r="I136" s="66">
        <f t="shared" si="8"/>
        <v>0.53846153846153844</v>
      </c>
    </row>
    <row r="137" spans="1:9" ht="27" thickBot="1" x14ac:dyDescent="0.45">
      <c r="A137" s="68" t="s">
        <v>1</v>
      </c>
      <c r="B137" s="69">
        <v>0.9</v>
      </c>
      <c r="C137" s="69" t="s">
        <v>2800</v>
      </c>
      <c r="D137" s="68">
        <v>10</v>
      </c>
      <c r="E137" s="68">
        <v>3</v>
      </c>
      <c r="F137" s="68">
        <v>45</v>
      </c>
      <c r="G137" s="67">
        <f t="shared" si="6"/>
        <v>48</v>
      </c>
      <c r="H137" s="66">
        <f t="shared" si="7"/>
        <v>6.25E-2</v>
      </c>
      <c r="I137" s="66">
        <f t="shared" si="8"/>
        <v>0.9375</v>
      </c>
    </row>
    <row r="138" spans="1:9" ht="27.75" thickTop="1" thickBot="1" x14ac:dyDescent="0.45">
      <c r="A138" s="60" t="s">
        <v>1</v>
      </c>
      <c r="B138" s="63">
        <v>0.9</v>
      </c>
      <c r="C138" s="63" t="s">
        <v>2800</v>
      </c>
      <c r="D138" s="62">
        <v>11</v>
      </c>
      <c r="E138" s="62">
        <v>6</v>
      </c>
      <c r="F138" s="62">
        <v>19</v>
      </c>
      <c r="G138" s="67">
        <f t="shared" si="6"/>
        <v>25</v>
      </c>
      <c r="H138" s="66">
        <f t="shared" si="7"/>
        <v>0.24</v>
      </c>
      <c r="I138" s="66">
        <f t="shared" si="8"/>
        <v>0.76</v>
      </c>
    </row>
    <row r="139" spans="1:9" ht="27" thickBot="1" x14ac:dyDescent="0.45">
      <c r="A139" s="61" t="s">
        <v>1</v>
      </c>
      <c r="B139" s="64">
        <v>0.9</v>
      </c>
      <c r="C139" s="64" t="s">
        <v>2800</v>
      </c>
      <c r="D139" s="61">
        <v>12</v>
      </c>
      <c r="E139" s="61">
        <v>8</v>
      </c>
      <c r="F139" s="61">
        <v>16</v>
      </c>
      <c r="G139" s="67">
        <f t="shared" si="6"/>
        <v>24</v>
      </c>
      <c r="H139" s="66">
        <f t="shared" si="7"/>
        <v>0.33333333333333331</v>
      </c>
      <c r="I139" s="66">
        <f t="shared" si="8"/>
        <v>0.66666666666666663</v>
      </c>
    </row>
    <row r="140" spans="1:9" ht="27.75" thickTop="1" thickBot="1" x14ac:dyDescent="0.45">
      <c r="A140" s="60" t="s">
        <v>1</v>
      </c>
      <c r="B140" s="63">
        <v>0.9</v>
      </c>
      <c r="C140" s="63" t="s">
        <v>2800</v>
      </c>
      <c r="D140" s="62">
        <v>13</v>
      </c>
      <c r="E140" s="62">
        <v>2</v>
      </c>
      <c r="F140" s="62">
        <v>23</v>
      </c>
      <c r="G140" s="67">
        <f t="shared" si="6"/>
        <v>25</v>
      </c>
      <c r="H140" s="66">
        <f t="shared" si="7"/>
        <v>0.08</v>
      </c>
      <c r="I140" s="66">
        <f t="shared" si="8"/>
        <v>0.92</v>
      </c>
    </row>
    <row r="141" spans="1:9" ht="27" thickBot="1" x14ac:dyDescent="0.45">
      <c r="A141" s="61" t="s">
        <v>1</v>
      </c>
      <c r="B141" s="64">
        <v>0.9</v>
      </c>
      <c r="C141" s="64" t="s">
        <v>2800</v>
      </c>
      <c r="D141" s="61">
        <v>14</v>
      </c>
      <c r="E141" s="61">
        <v>9</v>
      </c>
      <c r="F141" s="61">
        <v>7</v>
      </c>
      <c r="G141" s="67">
        <f t="shared" si="6"/>
        <v>16</v>
      </c>
      <c r="H141" s="66">
        <f t="shared" si="7"/>
        <v>0.5625</v>
      </c>
      <c r="I141" s="66">
        <f t="shared" si="8"/>
        <v>0.4375</v>
      </c>
    </row>
    <row r="142" spans="1:9" ht="27.75" thickTop="1" thickBot="1" x14ac:dyDescent="0.45">
      <c r="A142" s="60" t="s">
        <v>1</v>
      </c>
      <c r="B142" s="63">
        <v>0.8</v>
      </c>
      <c r="C142" s="63" t="s">
        <v>2800</v>
      </c>
      <c r="D142" s="60">
        <v>1</v>
      </c>
      <c r="E142" s="60">
        <v>6</v>
      </c>
      <c r="F142" s="60">
        <v>4</v>
      </c>
      <c r="G142" s="67">
        <f t="shared" si="6"/>
        <v>10</v>
      </c>
      <c r="H142" s="66">
        <f t="shared" si="7"/>
        <v>0.6</v>
      </c>
      <c r="I142" s="66">
        <f t="shared" si="8"/>
        <v>0.4</v>
      </c>
    </row>
    <row r="143" spans="1:9" ht="27" thickBot="1" x14ac:dyDescent="0.45">
      <c r="A143" s="61" t="s">
        <v>1</v>
      </c>
      <c r="B143" s="64">
        <v>0.8</v>
      </c>
      <c r="C143" s="64" t="s">
        <v>2800</v>
      </c>
      <c r="D143" s="61">
        <v>2</v>
      </c>
      <c r="E143" s="61">
        <v>11</v>
      </c>
      <c r="F143" s="61">
        <v>9</v>
      </c>
      <c r="G143" s="67">
        <f t="shared" si="6"/>
        <v>20</v>
      </c>
      <c r="H143" s="66">
        <f t="shared" si="7"/>
        <v>0.55000000000000004</v>
      </c>
      <c r="I143" s="66">
        <f t="shared" si="8"/>
        <v>0.45</v>
      </c>
    </row>
    <row r="144" spans="1:9" ht="27.75" thickTop="1" thickBot="1" x14ac:dyDescent="0.45">
      <c r="A144" s="60" t="s">
        <v>1</v>
      </c>
      <c r="B144" s="63">
        <v>0.8</v>
      </c>
      <c r="C144" s="63" t="s">
        <v>2800</v>
      </c>
      <c r="D144" s="62">
        <v>3</v>
      </c>
      <c r="E144" s="62">
        <v>6</v>
      </c>
      <c r="F144" s="62">
        <v>3</v>
      </c>
      <c r="G144" s="67">
        <f t="shared" si="6"/>
        <v>9</v>
      </c>
      <c r="H144" s="66">
        <f t="shared" si="7"/>
        <v>0.66666666666666663</v>
      </c>
      <c r="I144" s="66">
        <f t="shared" si="8"/>
        <v>0.33333333333333331</v>
      </c>
    </row>
    <row r="145" spans="1:9" ht="27" thickBot="1" x14ac:dyDescent="0.45">
      <c r="A145" s="61" t="s">
        <v>1</v>
      </c>
      <c r="B145" s="64">
        <v>0.8</v>
      </c>
      <c r="C145" s="64" t="s">
        <v>2800</v>
      </c>
      <c r="D145" s="61">
        <v>4</v>
      </c>
      <c r="E145" s="61">
        <v>34</v>
      </c>
      <c r="F145" s="61">
        <v>9</v>
      </c>
      <c r="G145" s="67">
        <f t="shared" si="6"/>
        <v>43</v>
      </c>
      <c r="H145" s="66">
        <f t="shared" si="7"/>
        <v>0.79069767441860461</v>
      </c>
      <c r="I145" s="66">
        <f t="shared" si="8"/>
        <v>0.20930232558139536</v>
      </c>
    </row>
    <row r="146" spans="1:9" ht="27.75" thickTop="1" thickBot="1" x14ac:dyDescent="0.45">
      <c r="A146" s="60" t="s">
        <v>1</v>
      </c>
      <c r="B146" s="63">
        <v>0.8</v>
      </c>
      <c r="C146" s="63" t="s">
        <v>2800</v>
      </c>
      <c r="D146" s="62">
        <v>5</v>
      </c>
      <c r="E146" s="62">
        <v>15</v>
      </c>
      <c r="F146" s="62">
        <v>4</v>
      </c>
      <c r="G146" s="67">
        <f t="shared" si="6"/>
        <v>19</v>
      </c>
      <c r="H146" s="66">
        <f t="shared" si="7"/>
        <v>0.78947368421052633</v>
      </c>
      <c r="I146" s="66">
        <f t="shared" si="8"/>
        <v>0.21052631578947367</v>
      </c>
    </row>
    <row r="147" spans="1:9" ht="27" thickBot="1" x14ac:dyDescent="0.45">
      <c r="A147" s="61" t="s">
        <v>1</v>
      </c>
      <c r="B147" s="64">
        <v>0.8</v>
      </c>
      <c r="C147" s="64" t="s">
        <v>2800</v>
      </c>
      <c r="D147" s="61">
        <v>6</v>
      </c>
      <c r="E147" s="61">
        <v>16</v>
      </c>
      <c r="F147" s="61">
        <v>5</v>
      </c>
      <c r="G147" s="67">
        <f t="shared" si="6"/>
        <v>21</v>
      </c>
      <c r="H147" s="66">
        <f t="shared" si="7"/>
        <v>0.76190476190476186</v>
      </c>
      <c r="I147" s="66">
        <f t="shared" si="8"/>
        <v>0.23809523809523808</v>
      </c>
    </row>
    <row r="148" spans="1:9" ht="27.75" thickTop="1" thickBot="1" x14ac:dyDescent="0.45">
      <c r="A148" s="60" t="s">
        <v>1</v>
      </c>
      <c r="B148" s="63">
        <v>0.8</v>
      </c>
      <c r="C148" s="63" t="s">
        <v>2800</v>
      </c>
      <c r="D148" s="62">
        <v>7</v>
      </c>
      <c r="E148" s="62">
        <v>39</v>
      </c>
      <c r="F148" s="62">
        <v>18</v>
      </c>
      <c r="G148" s="67">
        <f t="shared" si="6"/>
        <v>57</v>
      </c>
      <c r="H148" s="66">
        <f t="shared" si="7"/>
        <v>0.68421052631578949</v>
      </c>
      <c r="I148" s="66">
        <f t="shared" si="8"/>
        <v>0.31578947368421051</v>
      </c>
    </row>
    <row r="149" spans="1:9" ht="27" thickBot="1" x14ac:dyDescent="0.45">
      <c r="A149" s="61" t="s">
        <v>1</v>
      </c>
      <c r="B149" s="64">
        <v>0.8</v>
      </c>
      <c r="C149" s="64" t="s">
        <v>2800</v>
      </c>
      <c r="D149" s="61">
        <v>8</v>
      </c>
      <c r="E149" s="61">
        <v>25</v>
      </c>
      <c r="F149" s="61">
        <v>4</v>
      </c>
      <c r="G149" s="67">
        <f t="shared" si="6"/>
        <v>29</v>
      </c>
      <c r="H149" s="66">
        <f t="shared" si="7"/>
        <v>0.86206896551724133</v>
      </c>
      <c r="I149" s="66">
        <f t="shared" si="8"/>
        <v>0.13793103448275862</v>
      </c>
    </row>
    <row r="150" spans="1:9" ht="27.75" thickTop="1" thickBot="1" x14ac:dyDescent="0.45">
      <c r="A150" s="60" t="s">
        <v>1</v>
      </c>
      <c r="B150" s="63">
        <v>0.8</v>
      </c>
      <c r="C150" s="63" t="s">
        <v>2800</v>
      </c>
      <c r="D150" s="62">
        <v>9</v>
      </c>
      <c r="E150" s="62">
        <v>17</v>
      </c>
      <c r="F150" s="62">
        <v>9</v>
      </c>
      <c r="G150" s="67">
        <f t="shared" si="6"/>
        <v>26</v>
      </c>
      <c r="H150" s="66">
        <f t="shared" si="7"/>
        <v>0.65384615384615385</v>
      </c>
      <c r="I150" s="66">
        <f t="shared" si="8"/>
        <v>0.34615384615384615</v>
      </c>
    </row>
    <row r="151" spans="1:9" ht="27" thickBot="1" x14ac:dyDescent="0.45">
      <c r="A151" s="68" t="s">
        <v>1</v>
      </c>
      <c r="B151" s="69">
        <v>0.8</v>
      </c>
      <c r="C151" s="69" t="s">
        <v>2800</v>
      </c>
      <c r="D151" s="68">
        <v>10</v>
      </c>
      <c r="E151" s="68">
        <v>11</v>
      </c>
      <c r="F151" s="68">
        <v>37</v>
      </c>
      <c r="G151" s="67">
        <f t="shared" si="6"/>
        <v>48</v>
      </c>
      <c r="H151" s="66">
        <f t="shared" si="7"/>
        <v>0.22916666666666666</v>
      </c>
      <c r="I151" s="66">
        <f t="shared" si="8"/>
        <v>0.77083333333333337</v>
      </c>
    </row>
    <row r="152" spans="1:9" ht="27.75" thickTop="1" thickBot="1" x14ac:dyDescent="0.45">
      <c r="A152" s="60" t="s">
        <v>1</v>
      </c>
      <c r="B152" s="63">
        <v>0.8</v>
      </c>
      <c r="C152" s="63" t="s">
        <v>2800</v>
      </c>
      <c r="D152" s="62">
        <v>11</v>
      </c>
      <c r="E152" s="62">
        <v>15</v>
      </c>
      <c r="F152" s="62">
        <v>10</v>
      </c>
      <c r="G152" s="67">
        <f t="shared" si="6"/>
        <v>25</v>
      </c>
      <c r="H152" s="66">
        <f t="shared" si="7"/>
        <v>0.6</v>
      </c>
      <c r="I152" s="66">
        <f t="shared" si="8"/>
        <v>0.4</v>
      </c>
    </row>
    <row r="153" spans="1:9" ht="27" thickBot="1" x14ac:dyDescent="0.45">
      <c r="A153" s="61" t="s">
        <v>1</v>
      </c>
      <c r="B153" s="64">
        <v>0.8</v>
      </c>
      <c r="C153" s="64" t="s">
        <v>2800</v>
      </c>
      <c r="D153" s="61">
        <v>12</v>
      </c>
      <c r="E153" s="61">
        <v>16</v>
      </c>
      <c r="F153" s="61">
        <v>8</v>
      </c>
      <c r="G153" s="67">
        <f t="shared" si="6"/>
        <v>24</v>
      </c>
      <c r="H153" s="66">
        <f t="shared" si="7"/>
        <v>0.66666666666666663</v>
      </c>
      <c r="I153" s="66">
        <f t="shared" si="8"/>
        <v>0.33333333333333331</v>
      </c>
    </row>
    <row r="154" spans="1:9" ht="27.75" thickTop="1" thickBot="1" x14ac:dyDescent="0.45">
      <c r="A154" s="60" t="s">
        <v>1</v>
      </c>
      <c r="B154" s="63">
        <v>0.8</v>
      </c>
      <c r="C154" s="63" t="s">
        <v>2800</v>
      </c>
      <c r="D154" s="62">
        <v>13</v>
      </c>
      <c r="E154" s="62">
        <v>6</v>
      </c>
      <c r="F154" s="62">
        <v>19</v>
      </c>
      <c r="G154" s="67">
        <f t="shared" si="6"/>
        <v>25</v>
      </c>
      <c r="H154" s="66">
        <f t="shared" si="7"/>
        <v>0.24</v>
      </c>
      <c r="I154" s="66">
        <f t="shared" si="8"/>
        <v>0.76</v>
      </c>
    </row>
    <row r="155" spans="1:9" ht="27" thickBot="1" x14ac:dyDescent="0.45">
      <c r="A155" s="61" t="s">
        <v>1</v>
      </c>
      <c r="B155" s="64">
        <v>0.8</v>
      </c>
      <c r="C155" s="64" t="s">
        <v>2800</v>
      </c>
      <c r="D155" s="61">
        <v>14</v>
      </c>
      <c r="E155" s="61">
        <v>13</v>
      </c>
      <c r="F155" s="61">
        <v>3</v>
      </c>
      <c r="G155" s="67">
        <f t="shared" si="6"/>
        <v>16</v>
      </c>
      <c r="H155" s="66">
        <f t="shared" si="7"/>
        <v>0.8125</v>
      </c>
      <c r="I155" s="66">
        <f t="shared" si="8"/>
        <v>0.1875</v>
      </c>
    </row>
    <row r="156" spans="1:9" ht="27.75" thickTop="1" thickBot="1" x14ac:dyDescent="0.45">
      <c r="A156" s="60" t="s">
        <v>1</v>
      </c>
      <c r="B156" s="63">
        <v>0.66669999999999996</v>
      </c>
      <c r="C156" s="63" t="s">
        <v>2800</v>
      </c>
      <c r="D156" s="60">
        <v>1</v>
      </c>
      <c r="E156" s="60">
        <v>9</v>
      </c>
      <c r="F156" s="60">
        <v>1</v>
      </c>
      <c r="G156" s="67">
        <f t="shared" si="6"/>
        <v>10</v>
      </c>
      <c r="H156" s="66">
        <f t="shared" si="7"/>
        <v>0.9</v>
      </c>
      <c r="I156" s="66">
        <f t="shared" si="8"/>
        <v>0.1</v>
      </c>
    </row>
    <row r="157" spans="1:9" ht="27" thickBot="1" x14ac:dyDescent="0.45">
      <c r="A157" s="61" t="s">
        <v>1</v>
      </c>
      <c r="B157" s="64">
        <v>0.66669999999999996</v>
      </c>
      <c r="C157" s="64" t="s">
        <v>2800</v>
      </c>
      <c r="D157" s="61">
        <v>2</v>
      </c>
      <c r="E157" s="61">
        <v>11</v>
      </c>
      <c r="F157" s="61">
        <v>9</v>
      </c>
      <c r="G157" s="67">
        <f t="shared" si="6"/>
        <v>20</v>
      </c>
      <c r="H157" s="66">
        <f t="shared" si="7"/>
        <v>0.55000000000000004</v>
      </c>
      <c r="I157" s="66">
        <f t="shared" si="8"/>
        <v>0.45</v>
      </c>
    </row>
    <row r="158" spans="1:9" ht="27.75" thickTop="1" thickBot="1" x14ac:dyDescent="0.45">
      <c r="A158" s="60" t="s">
        <v>1</v>
      </c>
      <c r="B158" s="63">
        <v>0.66669999999999996</v>
      </c>
      <c r="C158" s="63" t="s">
        <v>2800</v>
      </c>
      <c r="D158" s="62">
        <v>3</v>
      </c>
      <c r="E158" s="62">
        <v>7</v>
      </c>
      <c r="F158" s="62">
        <v>2</v>
      </c>
      <c r="G158" s="67">
        <f t="shared" si="6"/>
        <v>9</v>
      </c>
      <c r="H158" s="66">
        <f t="shared" si="7"/>
        <v>0.77777777777777779</v>
      </c>
      <c r="I158" s="66">
        <f t="shared" si="8"/>
        <v>0.22222222222222221</v>
      </c>
    </row>
    <row r="159" spans="1:9" ht="27" thickBot="1" x14ac:dyDescent="0.45">
      <c r="A159" s="61" t="s">
        <v>1</v>
      </c>
      <c r="B159" s="64">
        <v>0.66669999999999996</v>
      </c>
      <c r="C159" s="64" t="s">
        <v>2800</v>
      </c>
      <c r="D159" s="61">
        <v>4</v>
      </c>
      <c r="E159" s="61">
        <v>41</v>
      </c>
      <c r="F159" s="61">
        <v>2</v>
      </c>
      <c r="G159" s="67">
        <f t="shared" si="6"/>
        <v>43</v>
      </c>
      <c r="H159" s="66">
        <f t="shared" si="7"/>
        <v>0.95348837209302328</v>
      </c>
      <c r="I159" s="66">
        <f t="shared" si="8"/>
        <v>4.6511627906976744E-2</v>
      </c>
    </row>
    <row r="160" spans="1:9" ht="27.75" thickTop="1" thickBot="1" x14ac:dyDescent="0.45">
      <c r="A160" s="60" t="s">
        <v>1</v>
      </c>
      <c r="B160" s="63">
        <v>0.66669999999999996</v>
      </c>
      <c r="C160" s="63" t="s">
        <v>2800</v>
      </c>
      <c r="D160" s="62">
        <v>5</v>
      </c>
      <c r="E160" s="62">
        <v>17</v>
      </c>
      <c r="F160" s="62">
        <v>2</v>
      </c>
      <c r="G160" s="67">
        <f t="shared" si="6"/>
        <v>19</v>
      </c>
      <c r="H160" s="66">
        <f t="shared" si="7"/>
        <v>0.89473684210526316</v>
      </c>
      <c r="I160" s="66">
        <f t="shared" si="8"/>
        <v>0.10526315789473684</v>
      </c>
    </row>
    <row r="161" spans="1:9" ht="27" thickBot="1" x14ac:dyDescent="0.45">
      <c r="A161" s="61" t="s">
        <v>1</v>
      </c>
      <c r="B161" s="64">
        <v>0.66669999999999996</v>
      </c>
      <c r="C161" s="64" t="s">
        <v>2800</v>
      </c>
      <c r="D161" s="61">
        <v>6</v>
      </c>
      <c r="E161" s="61">
        <v>17</v>
      </c>
      <c r="F161" s="61">
        <v>4</v>
      </c>
      <c r="G161" s="67">
        <f t="shared" si="6"/>
        <v>21</v>
      </c>
      <c r="H161" s="66">
        <f t="shared" si="7"/>
        <v>0.80952380952380953</v>
      </c>
      <c r="I161" s="66">
        <f t="shared" si="8"/>
        <v>0.19047619047619047</v>
      </c>
    </row>
    <row r="162" spans="1:9" ht="27.75" thickTop="1" thickBot="1" x14ac:dyDescent="0.45">
      <c r="A162" s="60" t="s">
        <v>1</v>
      </c>
      <c r="B162" s="63">
        <v>0.66669999999999996</v>
      </c>
      <c r="C162" s="63" t="s">
        <v>2800</v>
      </c>
      <c r="D162" s="62">
        <v>7</v>
      </c>
      <c r="E162" s="62">
        <v>47</v>
      </c>
      <c r="F162" s="62">
        <v>10</v>
      </c>
      <c r="G162" s="67">
        <f t="shared" si="6"/>
        <v>57</v>
      </c>
      <c r="H162" s="66">
        <f t="shared" si="7"/>
        <v>0.82456140350877194</v>
      </c>
      <c r="I162" s="66">
        <f t="shared" si="8"/>
        <v>0.17543859649122806</v>
      </c>
    </row>
    <row r="163" spans="1:9" ht="27" thickBot="1" x14ac:dyDescent="0.45">
      <c r="A163" s="61" t="s">
        <v>1</v>
      </c>
      <c r="B163" s="64">
        <v>0.66669999999999996</v>
      </c>
      <c r="C163" s="64" t="s">
        <v>2800</v>
      </c>
      <c r="D163" s="61">
        <v>8</v>
      </c>
      <c r="E163" s="61">
        <v>26</v>
      </c>
      <c r="F163" s="61">
        <v>3</v>
      </c>
      <c r="G163" s="67">
        <f t="shared" si="6"/>
        <v>29</v>
      </c>
      <c r="H163" s="66">
        <f t="shared" si="7"/>
        <v>0.89655172413793105</v>
      </c>
      <c r="I163" s="66">
        <f t="shared" si="8"/>
        <v>0.10344827586206896</v>
      </c>
    </row>
    <row r="164" spans="1:9" ht="27.75" thickTop="1" thickBot="1" x14ac:dyDescent="0.45">
      <c r="A164" s="60" t="s">
        <v>1</v>
      </c>
      <c r="B164" s="63">
        <v>0.66669999999999996</v>
      </c>
      <c r="C164" s="63" t="s">
        <v>2800</v>
      </c>
      <c r="D164" s="62">
        <v>9</v>
      </c>
      <c r="E164" s="62">
        <v>24</v>
      </c>
      <c r="F164" s="62">
        <v>2</v>
      </c>
      <c r="G164" s="67">
        <f t="shared" si="6"/>
        <v>26</v>
      </c>
      <c r="H164" s="66">
        <f t="shared" si="7"/>
        <v>0.92307692307692313</v>
      </c>
      <c r="I164" s="66">
        <f t="shared" si="8"/>
        <v>7.6923076923076927E-2</v>
      </c>
    </row>
    <row r="165" spans="1:9" ht="27" thickBot="1" x14ac:dyDescent="0.45">
      <c r="A165" s="68" t="s">
        <v>1</v>
      </c>
      <c r="B165" s="69">
        <v>0.66669999999999996</v>
      </c>
      <c r="C165" s="69" t="s">
        <v>2800</v>
      </c>
      <c r="D165" s="68">
        <v>10</v>
      </c>
      <c r="E165" s="68">
        <v>25</v>
      </c>
      <c r="F165" s="68">
        <v>23</v>
      </c>
      <c r="G165" s="67">
        <f t="shared" si="6"/>
        <v>48</v>
      </c>
      <c r="H165" s="66">
        <f t="shared" si="7"/>
        <v>0.52083333333333337</v>
      </c>
      <c r="I165" s="66">
        <f t="shared" si="8"/>
        <v>0.47916666666666669</v>
      </c>
    </row>
    <row r="166" spans="1:9" ht="27.75" thickTop="1" thickBot="1" x14ac:dyDescent="0.45">
      <c r="A166" s="60" t="s">
        <v>1</v>
      </c>
      <c r="B166" s="63">
        <v>0.66669999999999996</v>
      </c>
      <c r="C166" s="63" t="s">
        <v>2800</v>
      </c>
      <c r="D166" s="62">
        <v>11</v>
      </c>
      <c r="E166" s="62">
        <v>22</v>
      </c>
      <c r="F166" s="62">
        <v>3</v>
      </c>
      <c r="G166" s="67">
        <f t="shared" si="6"/>
        <v>25</v>
      </c>
      <c r="H166" s="66">
        <f t="shared" si="7"/>
        <v>0.88</v>
      </c>
      <c r="I166" s="66">
        <f t="shared" si="8"/>
        <v>0.12</v>
      </c>
    </row>
    <row r="167" spans="1:9" ht="27" thickBot="1" x14ac:dyDescent="0.45">
      <c r="A167" s="61" t="s">
        <v>1</v>
      </c>
      <c r="B167" s="64">
        <v>0.66669999999999996</v>
      </c>
      <c r="C167" s="64" t="s">
        <v>2800</v>
      </c>
      <c r="D167" s="61">
        <v>12</v>
      </c>
      <c r="E167" s="61">
        <v>23</v>
      </c>
      <c r="F167" s="61">
        <v>1</v>
      </c>
      <c r="G167" s="67">
        <f t="shared" si="6"/>
        <v>24</v>
      </c>
      <c r="H167" s="66">
        <f t="shared" si="7"/>
        <v>0.95833333333333337</v>
      </c>
      <c r="I167" s="66">
        <f t="shared" si="8"/>
        <v>4.1666666666666664E-2</v>
      </c>
    </row>
    <row r="168" spans="1:9" ht="27.75" thickTop="1" thickBot="1" x14ac:dyDescent="0.45">
      <c r="A168" s="60" t="s">
        <v>1</v>
      </c>
      <c r="B168" s="63">
        <v>0.66669999999999996</v>
      </c>
      <c r="C168" s="63" t="s">
        <v>2800</v>
      </c>
      <c r="D168" s="62">
        <v>13</v>
      </c>
      <c r="E168" s="62">
        <v>17</v>
      </c>
      <c r="F168" s="62">
        <v>8</v>
      </c>
      <c r="G168" s="67">
        <f t="shared" si="6"/>
        <v>25</v>
      </c>
      <c r="H168" s="66">
        <f t="shared" si="7"/>
        <v>0.68</v>
      </c>
      <c r="I168" s="66">
        <f t="shared" si="8"/>
        <v>0.32</v>
      </c>
    </row>
    <row r="169" spans="1:9" ht="27" thickBot="1" x14ac:dyDescent="0.45">
      <c r="A169" s="61" t="s">
        <v>1</v>
      </c>
      <c r="B169" s="64">
        <v>0.66669999999999996</v>
      </c>
      <c r="C169" s="64" t="s">
        <v>2800</v>
      </c>
      <c r="D169" s="61">
        <v>14</v>
      </c>
      <c r="E169" s="61">
        <v>16</v>
      </c>
      <c r="F169" s="61">
        <v>0</v>
      </c>
      <c r="G169" s="67">
        <f t="shared" si="6"/>
        <v>16</v>
      </c>
      <c r="H169" s="66">
        <f t="shared" si="7"/>
        <v>1</v>
      </c>
      <c r="I169" s="66">
        <f t="shared" si="8"/>
        <v>0</v>
      </c>
    </row>
    <row r="170" spans="1:9" ht="48" thickTop="1" thickBot="1" x14ac:dyDescent="0.45">
      <c r="A170" s="60" t="s">
        <v>32</v>
      </c>
      <c r="B170" s="63">
        <v>1</v>
      </c>
      <c r="C170" s="63" t="s">
        <v>2801</v>
      </c>
      <c r="D170" s="60">
        <v>1</v>
      </c>
      <c r="E170" s="60">
        <v>5</v>
      </c>
      <c r="F170" s="60">
        <v>16</v>
      </c>
      <c r="G170" s="67">
        <f t="shared" si="6"/>
        <v>21</v>
      </c>
      <c r="H170" s="66">
        <f t="shared" si="7"/>
        <v>0.23809523809523808</v>
      </c>
      <c r="I170" s="66">
        <f t="shared" si="8"/>
        <v>0.76190476190476186</v>
      </c>
    </row>
    <row r="171" spans="1:9" ht="47.25" thickBot="1" x14ac:dyDescent="0.45">
      <c r="A171" s="61" t="s">
        <v>32</v>
      </c>
      <c r="B171" s="64">
        <v>1</v>
      </c>
      <c r="C171" s="64" t="s">
        <v>2801</v>
      </c>
      <c r="D171" s="61">
        <v>2</v>
      </c>
      <c r="E171" s="61">
        <v>9</v>
      </c>
      <c r="F171" s="61">
        <v>12</v>
      </c>
      <c r="G171" s="67">
        <f t="shared" si="6"/>
        <v>21</v>
      </c>
      <c r="H171" s="66">
        <f t="shared" si="7"/>
        <v>0.42857142857142855</v>
      </c>
      <c r="I171" s="66">
        <f t="shared" si="8"/>
        <v>0.5714285714285714</v>
      </c>
    </row>
    <row r="172" spans="1:9" ht="48" thickTop="1" thickBot="1" x14ac:dyDescent="0.45">
      <c r="A172" s="60" t="s">
        <v>32</v>
      </c>
      <c r="B172" s="63">
        <v>1</v>
      </c>
      <c r="C172" s="63" t="s">
        <v>2801</v>
      </c>
      <c r="D172" s="62">
        <v>3</v>
      </c>
      <c r="E172" s="62">
        <v>15</v>
      </c>
      <c r="F172" s="62">
        <v>12</v>
      </c>
      <c r="G172" s="67">
        <f t="shared" si="6"/>
        <v>27</v>
      </c>
      <c r="H172" s="66">
        <f t="shared" si="7"/>
        <v>0.55555555555555558</v>
      </c>
      <c r="I172" s="66">
        <f t="shared" si="8"/>
        <v>0.44444444444444442</v>
      </c>
    </row>
    <row r="173" spans="1:9" ht="47.25" thickBot="1" x14ac:dyDescent="0.45">
      <c r="A173" s="61" t="s">
        <v>32</v>
      </c>
      <c r="B173" s="64">
        <v>1</v>
      </c>
      <c r="C173" s="64" t="s">
        <v>2801</v>
      </c>
      <c r="D173" s="61">
        <v>4</v>
      </c>
      <c r="E173" s="61">
        <v>19</v>
      </c>
      <c r="F173" s="61">
        <v>17</v>
      </c>
      <c r="G173" s="67">
        <f t="shared" si="6"/>
        <v>36</v>
      </c>
      <c r="H173" s="66">
        <f t="shared" si="7"/>
        <v>0.52777777777777779</v>
      </c>
      <c r="I173" s="66">
        <f t="shared" si="8"/>
        <v>0.47222222222222221</v>
      </c>
    </row>
    <row r="174" spans="1:9" ht="48" thickTop="1" thickBot="1" x14ac:dyDescent="0.45">
      <c r="A174" s="60" t="s">
        <v>32</v>
      </c>
      <c r="B174" s="63">
        <v>1</v>
      </c>
      <c r="C174" s="63" t="s">
        <v>2801</v>
      </c>
      <c r="D174" s="62">
        <v>5</v>
      </c>
      <c r="E174" s="62">
        <v>11</v>
      </c>
      <c r="F174" s="62">
        <v>15</v>
      </c>
      <c r="G174" s="67">
        <f t="shared" si="6"/>
        <v>26</v>
      </c>
      <c r="H174" s="66">
        <f t="shared" si="7"/>
        <v>0.42307692307692307</v>
      </c>
      <c r="I174" s="66">
        <f t="shared" si="8"/>
        <v>0.57692307692307687</v>
      </c>
    </row>
    <row r="175" spans="1:9" ht="47.25" thickBot="1" x14ac:dyDescent="0.45">
      <c r="A175" s="61" t="s">
        <v>32</v>
      </c>
      <c r="B175" s="64">
        <v>1</v>
      </c>
      <c r="C175" s="64" t="s">
        <v>2801</v>
      </c>
      <c r="D175" s="61">
        <v>6</v>
      </c>
      <c r="E175" s="61">
        <v>21</v>
      </c>
      <c r="F175" s="61">
        <v>12</v>
      </c>
      <c r="G175" s="67">
        <f t="shared" si="6"/>
        <v>33</v>
      </c>
      <c r="H175" s="66">
        <f t="shared" si="7"/>
        <v>0.63636363636363635</v>
      </c>
      <c r="I175" s="66">
        <f t="shared" si="8"/>
        <v>0.36363636363636365</v>
      </c>
    </row>
    <row r="176" spans="1:9" ht="48" thickTop="1" thickBot="1" x14ac:dyDescent="0.45">
      <c r="A176" s="60" t="s">
        <v>32</v>
      </c>
      <c r="B176" s="63">
        <v>1</v>
      </c>
      <c r="C176" s="63" t="s">
        <v>2801</v>
      </c>
      <c r="D176" s="62">
        <v>7</v>
      </c>
      <c r="E176" s="62">
        <v>26</v>
      </c>
      <c r="F176" s="62">
        <v>33</v>
      </c>
      <c r="G176" s="67">
        <f t="shared" si="6"/>
        <v>59</v>
      </c>
      <c r="H176" s="66">
        <f t="shared" si="7"/>
        <v>0.44067796610169491</v>
      </c>
      <c r="I176" s="66">
        <f t="shared" si="8"/>
        <v>0.55932203389830504</v>
      </c>
    </row>
    <row r="177" spans="1:9" ht="47.25" thickBot="1" x14ac:dyDescent="0.45">
      <c r="A177" s="61" t="s">
        <v>32</v>
      </c>
      <c r="B177" s="64">
        <v>1</v>
      </c>
      <c r="C177" s="64" t="s">
        <v>2801</v>
      </c>
      <c r="D177" s="61">
        <v>8</v>
      </c>
      <c r="E177" s="61">
        <v>13</v>
      </c>
      <c r="F177" s="61">
        <v>9</v>
      </c>
      <c r="G177" s="67">
        <f t="shared" si="6"/>
        <v>22</v>
      </c>
      <c r="H177" s="66">
        <f t="shared" si="7"/>
        <v>0.59090909090909094</v>
      </c>
      <c r="I177" s="66">
        <f t="shared" si="8"/>
        <v>0.40909090909090912</v>
      </c>
    </row>
    <row r="178" spans="1:9" ht="48" thickTop="1" thickBot="1" x14ac:dyDescent="0.45">
      <c r="A178" s="60" t="s">
        <v>32</v>
      </c>
      <c r="B178" s="63">
        <v>1</v>
      </c>
      <c r="C178" s="63" t="s">
        <v>2801</v>
      </c>
      <c r="D178" s="62">
        <v>9</v>
      </c>
      <c r="E178" s="62">
        <v>24</v>
      </c>
      <c r="F178" s="62">
        <v>6</v>
      </c>
      <c r="G178" s="67">
        <f t="shared" si="6"/>
        <v>30</v>
      </c>
      <c r="H178" s="66">
        <f t="shared" si="7"/>
        <v>0.8</v>
      </c>
      <c r="I178" s="66">
        <f t="shared" si="8"/>
        <v>0.2</v>
      </c>
    </row>
    <row r="179" spans="1:9" ht="47.25" thickBot="1" x14ac:dyDescent="0.45">
      <c r="A179" s="68" t="s">
        <v>32</v>
      </c>
      <c r="B179" s="69">
        <v>1</v>
      </c>
      <c r="C179" s="69" t="s">
        <v>2801</v>
      </c>
      <c r="D179" s="68">
        <v>10</v>
      </c>
      <c r="E179" s="68">
        <v>2</v>
      </c>
      <c r="F179" s="68">
        <v>30</v>
      </c>
      <c r="G179" s="67">
        <f t="shared" si="6"/>
        <v>32</v>
      </c>
      <c r="H179" s="66">
        <f t="shared" si="7"/>
        <v>6.25E-2</v>
      </c>
      <c r="I179" s="66">
        <f t="shared" si="8"/>
        <v>0.9375</v>
      </c>
    </row>
    <row r="180" spans="1:9" ht="48" thickTop="1" thickBot="1" x14ac:dyDescent="0.45">
      <c r="A180" s="60" t="s">
        <v>32</v>
      </c>
      <c r="B180" s="63">
        <v>1</v>
      </c>
      <c r="C180" s="63" t="s">
        <v>2801</v>
      </c>
      <c r="D180" s="62">
        <v>11</v>
      </c>
      <c r="E180" s="62">
        <v>8</v>
      </c>
      <c r="F180" s="62">
        <v>25</v>
      </c>
      <c r="G180" s="67">
        <f t="shared" si="6"/>
        <v>33</v>
      </c>
      <c r="H180" s="66">
        <f t="shared" si="7"/>
        <v>0.24242424242424243</v>
      </c>
      <c r="I180" s="66">
        <f t="shared" si="8"/>
        <v>0.75757575757575757</v>
      </c>
    </row>
    <row r="181" spans="1:9" ht="47.25" thickBot="1" x14ac:dyDescent="0.45">
      <c r="A181" s="61" t="s">
        <v>32</v>
      </c>
      <c r="B181" s="64">
        <v>1</v>
      </c>
      <c r="C181" s="64" t="s">
        <v>2801</v>
      </c>
      <c r="D181" s="61">
        <v>12</v>
      </c>
      <c r="E181" s="61">
        <v>5</v>
      </c>
      <c r="F181" s="61">
        <v>18</v>
      </c>
      <c r="G181" s="67">
        <f t="shared" si="6"/>
        <v>23</v>
      </c>
      <c r="H181" s="66">
        <f t="shared" si="7"/>
        <v>0.21739130434782608</v>
      </c>
      <c r="I181" s="66">
        <f t="shared" si="8"/>
        <v>0.78260869565217395</v>
      </c>
    </row>
    <row r="182" spans="1:9" ht="48" thickTop="1" thickBot="1" x14ac:dyDescent="0.45">
      <c r="A182" s="60" t="s">
        <v>32</v>
      </c>
      <c r="B182" s="63">
        <v>1</v>
      </c>
      <c r="C182" s="63" t="s">
        <v>2801</v>
      </c>
      <c r="D182" s="62">
        <v>13</v>
      </c>
      <c r="E182" s="62">
        <v>1</v>
      </c>
      <c r="F182" s="62">
        <v>27</v>
      </c>
      <c r="G182" s="67">
        <f t="shared" si="6"/>
        <v>28</v>
      </c>
      <c r="H182" s="66">
        <f t="shared" si="7"/>
        <v>3.5714285714285712E-2</v>
      </c>
      <c r="I182" s="66">
        <f t="shared" si="8"/>
        <v>0.9642857142857143</v>
      </c>
    </row>
    <row r="183" spans="1:9" ht="47.25" thickBot="1" x14ac:dyDescent="0.45">
      <c r="A183" s="61" t="s">
        <v>32</v>
      </c>
      <c r="B183" s="64">
        <v>1</v>
      </c>
      <c r="C183" s="64" t="s">
        <v>2801</v>
      </c>
      <c r="D183" s="61">
        <v>14</v>
      </c>
      <c r="E183" s="61">
        <v>5</v>
      </c>
      <c r="F183" s="61">
        <v>15</v>
      </c>
      <c r="G183" s="67">
        <f t="shared" si="6"/>
        <v>20</v>
      </c>
      <c r="H183" s="66">
        <f t="shared" si="7"/>
        <v>0.25</v>
      </c>
      <c r="I183" s="66">
        <f t="shared" si="8"/>
        <v>0.75</v>
      </c>
    </row>
    <row r="184" spans="1:9" ht="48" thickTop="1" thickBot="1" x14ac:dyDescent="0.45">
      <c r="A184" s="60" t="s">
        <v>32</v>
      </c>
      <c r="B184" s="63">
        <v>0.9</v>
      </c>
      <c r="C184" s="63" t="s">
        <v>2801</v>
      </c>
      <c r="D184" s="60">
        <v>1</v>
      </c>
      <c r="E184" s="60">
        <v>9</v>
      </c>
      <c r="F184" s="60">
        <v>12</v>
      </c>
      <c r="G184" s="67">
        <f t="shared" si="6"/>
        <v>21</v>
      </c>
      <c r="H184" s="66">
        <f t="shared" si="7"/>
        <v>0.42857142857142855</v>
      </c>
      <c r="I184" s="66">
        <f t="shared" si="8"/>
        <v>0.5714285714285714</v>
      </c>
    </row>
    <row r="185" spans="1:9" ht="47.25" thickBot="1" x14ac:dyDescent="0.45">
      <c r="A185" s="61" t="s">
        <v>32</v>
      </c>
      <c r="B185" s="64">
        <v>0.9</v>
      </c>
      <c r="C185" s="64" t="s">
        <v>2801</v>
      </c>
      <c r="D185" s="61">
        <v>2</v>
      </c>
      <c r="E185" s="61">
        <v>12</v>
      </c>
      <c r="F185" s="61">
        <v>9</v>
      </c>
      <c r="G185" s="67">
        <f t="shared" si="6"/>
        <v>21</v>
      </c>
      <c r="H185" s="66">
        <f t="shared" si="7"/>
        <v>0.5714285714285714</v>
      </c>
      <c r="I185" s="66">
        <f t="shared" si="8"/>
        <v>0.42857142857142855</v>
      </c>
    </row>
    <row r="186" spans="1:9" ht="48" thickTop="1" thickBot="1" x14ac:dyDescent="0.45">
      <c r="A186" s="60" t="s">
        <v>32</v>
      </c>
      <c r="B186" s="63">
        <v>0.9</v>
      </c>
      <c r="C186" s="63" t="s">
        <v>2801</v>
      </c>
      <c r="D186" s="62">
        <v>3</v>
      </c>
      <c r="E186" s="62">
        <v>19</v>
      </c>
      <c r="F186" s="62">
        <v>8</v>
      </c>
      <c r="G186" s="67">
        <f t="shared" si="6"/>
        <v>27</v>
      </c>
      <c r="H186" s="66">
        <f t="shared" si="7"/>
        <v>0.70370370370370372</v>
      </c>
      <c r="I186" s="66">
        <f t="shared" si="8"/>
        <v>0.29629629629629628</v>
      </c>
    </row>
    <row r="187" spans="1:9" ht="47.25" thickBot="1" x14ac:dyDescent="0.45">
      <c r="A187" s="61" t="s">
        <v>32</v>
      </c>
      <c r="B187" s="64">
        <v>0.9</v>
      </c>
      <c r="C187" s="64" t="s">
        <v>2801</v>
      </c>
      <c r="D187" s="61">
        <v>4</v>
      </c>
      <c r="E187" s="61">
        <v>23</v>
      </c>
      <c r="F187" s="61">
        <v>13</v>
      </c>
      <c r="G187" s="67">
        <f t="shared" si="6"/>
        <v>36</v>
      </c>
      <c r="H187" s="66">
        <f t="shared" si="7"/>
        <v>0.63888888888888884</v>
      </c>
      <c r="I187" s="66">
        <f t="shared" si="8"/>
        <v>0.3611111111111111</v>
      </c>
    </row>
    <row r="188" spans="1:9" ht="48" thickTop="1" thickBot="1" x14ac:dyDescent="0.45">
      <c r="A188" s="60" t="s">
        <v>32</v>
      </c>
      <c r="B188" s="63">
        <v>0.9</v>
      </c>
      <c r="C188" s="63" t="s">
        <v>2801</v>
      </c>
      <c r="D188" s="62">
        <v>5</v>
      </c>
      <c r="E188" s="62">
        <v>16</v>
      </c>
      <c r="F188" s="62">
        <v>10</v>
      </c>
      <c r="G188" s="67">
        <f t="shared" si="6"/>
        <v>26</v>
      </c>
      <c r="H188" s="66">
        <f t="shared" si="7"/>
        <v>0.61538461538461542</v>
      </c>
      <c r="I188" s="66">
        <f t="shared" si="8"/>
        <v>0.38461538461538464</v>
      </c>
    </row>
    <row r="189" spans="1:9" ht="47.25" thickBot="1" x14ac:dyDescent="0.45">
      <c r="A189" s="61" t="s">
        <v>32</v>
      </c>
      <c r="B189" s="64">
        <v>0.9</v>
      </c>
      <c r="C189" s="64" t="s">
        <v>2801</v>
      </c>
      <c r="D189" s="61">
        <v>6</v>
      </c>
      <c r="E189" s="61">
        <v>28</v>
      </c>
      <c r="F189" s="61">
        <v>5</v>
      </c>
      <c r="G189" s="67">
        <f t="shared" si="6"/>
        <v>33</v>
      </c>
      <c r="H189" s="66">
        <f t="shared" si="7"/>
        <v>0.84848484848484851</v>
      </c>
      <c r="I189" s="66">
        <f t="shared" si="8"/>
        <v>0.15151515151515152</v>
      </c>
    </row>
    <row r="190" spans="1:9" ht="48" thickTop="1" thickBot="1" x14ac:dyDescent="0.45">
      <c r="A190" s="60" t="s">
        <v>32</v>
      </c>
      <c r="B190" s="63">
        <v>0.9</v>
      </c>
      <c r="C190" s="63" t="s">
        <v>2801</v>
      </c>
      <c r="D190" s="62">
        <v>7</v>
      </c>
      <c r="E190" s="62">
        <v>38</v>
      </c>
      <c r="F190" s="62">
        <v>21</v>
      </c>
      <c r="G190" s="67">
        <f t="shared" si="6"/>
        <v>59</v>
      </c>
      <c r="H190" s="66">
        <f t="shared" si="7"/>
        <v>0.64406779661016944</v>
      </c>
      <c r="I190" s="66">
        <f t="shared" si="8"/>
        <v>0.3559322033898305</v>
      </c>
    </row>
    <row r="191" spans="1:9" ht="47.25" thickBot="1" x14ac:dyDescent="0.45">
      <c r="A191" s="61" t="s">
        <v>32</v>
      </c>
      <c r="B191" s="64">
        <v>0.9</v>
      </c>
      <c r="C191" s="64" t="s">
        <v>2801</v>
      </c>
      <c r="D191" s="61">
        <v>8</v>
      </c>
      <c r="E191" s="61">
        <v>13</v>
      </c>
      <c r="F191" s="61">
        <v>9</v>
      </c>
      <c r="G191" s="67">
        <f t="shared" si="6"/>
        <v>22</v>
      </c>
      <c r="H191" s="66">
        <f t="shared" si="7"/>
        <v>0.59090909090909094</v>
      </c>
      <c r="I191" s="66">
        <f t="shared" si="8"/>
        <v>0.40909090909090912</v>
      </c>
    </row>
    <row r="192" spans="1:9" ht="48" thickTop="1" thickBot="1" x14ac:dyDescent="0.45">
      <c r="A192" s="60" t="s">
        <v>32</v>
      </c>
      <c r="B192" s="63">
        <v>0.9</v>
      </c>
      <c r="C192" s="63" t="s">
        <v>2801</v>
      </c>
      <c r="D192" s="62">
        <v>9</v>
      </c>
      <c r="E192" s="62">
        <v>24</v>
      </c>
      <c r="F192" s="62">
        <v>6</v>
      </c>
      <c r="G192" s="67">
        <f t="shared" si="6"/>
        <v>30</v>
      </c>
      <c r="H192" s="66">
        <f t="shared" si="7"/>
        <v>0.8</v>
      </c>
      <c r="I192" s="66">
        <f t="shared" si="8"/>
        <v>0.2</v>
      </c>
    </row>
    <row r="193" spans="1:9" ht="47.25" thickBot="1" x14ac:dyDescent="0.45">
      <c r="A193" s="68" t="s">
        <v>32</v>
      </c>
      <c r="B193" s="69">
        <v>0.9</v>
      </c>
      <c r="C193" s="69" t="s">
        <v>2801</v>
      </c>
      <c r="D193" s="68">
        <v>10</v>
      </c>
      <c r="E193" s="68">
        <v>5</v>
      </c>
      <c r="F193" s="68">
        <v>27</v>
      </c>
      <c r="G193" s="67">
        <f t="shared" si="6"/>
        <v>32</v>
      </c>
      <c r="H193" s="66">
        <f t="shared" si="7"/>
        <v>0.15625</v>
      </c>
      <c r="I193" s="66">
        <f t="shared" si="8"/>
        <v>0.84375</v>
      </c>
    </row>
    <row r="194" spans="1:9" ht="48" thickTop="1" thickBot="1" x14ac:dyDescent="0.45">
      <c r="A194" s="60" t="s">
        <v>32</v>
      </c>
      <c r="B194" s="63">
        <v>0.9</v>
      </c>
      <c r="C194" s="63" t="s">
        <v>2801</v>
      </c>
      <c r="D194" s="62">
        <v>11</v>
      </c>
      <c r="E194" s="62">
        <v>11</v>
      </c>
      <c r="F194" s="62">
        <v>22</v>
      </c>
      <c r="G194" s="67">
        <f t="shared" si="6"/>
        <v>33</v>
      </c>
      <c r="H194" s="66">
        <f t="shared" si="7"/>
        <v>0.33333333333333331</v>
      </c>
      <c r="I194" s="66">
        <f t="shared" si="8"/>
        <v>0.66666666666666663</v>
      </c>
    </row>
    <row r="195" spans="1:9" ht="47.25" thickBot="1" x14ac:dyDescent="0.45">
      <c r="A195" s="61" t="s">
        <v>32</v>
      </c>
      <c r="B195" s="64">
        <v>0.9</v>
      </c>
      <c r="C195" s="64" t="s">
        <v>2801</v>
      </c>
      <c r="D195" s="61">
        <v>12</v>
      </c>
      <c r="E195" s="61">
        <v>8</v>
      </c>
      <c r="F195" s="61">
        <v>15</v>
      </c>
      <c r="G195" s="67">
        <f t="shared" ref="G195:G258" si="9">E195+F195</f>
        <v>23</v>
      </c>
      <c r="H195" s="66">
        <f t="shared" ref="H195:H258" si="10">E195/G195</f>
        <v>0.34782608695652173</v>
      </c>
      <c r="I195" s="66">
        <f t="shared" ref="I195:I258" si="11">F195/G195</f>
        <v>0.65217391304347827</v>
      </c>
    </row>
    <row r="196" spans="1:9" ht="48" thickTop="1" thickBot="1" x14ac:dyDescent="0.45">
      <c r="A196" s="60" t="s">
        <v>32</v>
      </c>
      <c r="B196" s="63">
        <v>0.9</v>
      </c>
      <c r="C196" s="63" t="s">
        <v>2801</v>
      </c>
      <c r="D196" s="62">
        <v>13</v>
      </c>
      <c r="E196" s="62">
        <v>1</v>
      </c>
      <c r="F196" s="62">
        <v>27</v>
      </c>
      <c r="G196" s="67">
        <f t="shared" si="9"/>
        <v>28</v>
      </c>
      <c r="H196" s="66">
        <f t="shared" si="10"/>
        <v>3.5714285714285712E-2</v>
      </c>
      <c r="I196" s="66">
        <f t="shared" si="11"/>
        <v>0.9642857142857143</v>
      </c>
    </row>
    <row r="197" spans="1:9" ht="47.25" thickBot="1" x14ac:dyDescent="0.45">
      <c r="A197" s="61" t="s">
        <v>32</v>
      </c>
      <c r="B197" s="64">
        <v>0.9</v>
      </c>
      <c r="C197" s="64" t="s">
        <v>2801</v>
      </c>
      <c r="D197" s="61">
        <v>14</v>
      </c>
      <c r="E197" s="61">
        <v>7</v>
      </c>
      <c r="F197" s="61">
        <v>13</v>
      </c>
      <c r="G197" s="67">
        <f t="shared" si="9"/>
        <v>20</v>
      </c>
      <c r="H197" s="66">
        <f t="shared" si="10"/>
        <v>0.35</v>
      </c>
      <c r="I197" s="66">
        <f t="shared" si="11"/>
        <v>0.65</v>
      </c>
    </row>
    <row r="198" spans="1:9" ht="48" thickTop="1" thickBot="1" x14ac:dyDescent="0.45">
      <c r="A198" s="60" t="s">
        <v>32</v>
      </c>
      <c r="B198" s="63">
        <v>0.8</v>
      </c>
      <c r="C198" s="63" t="s">
        <v>2801</v>
      </c>
      <c r="D198" s="60">
        <v>1</v>
      </c>
      <c r="E198" s="60">
        <v>12</v>
      </c>
      <c r="F198" s="60">
        <v>9</v>
      </c>
      <c r="G198" s="67">
        <f t="shared" si="9"/>
        <v>21</v>
      </c>
      <c r="H198" s="66">
        <f t="shared" si="10"/>
        <v>0.5714285714285714</v>
      </c>
      <c r="I198" s="66">
        <f t="shared" si="11"/>
        <v>0.42857142857142855</v>
      </c>
    </row>
    <row r="199" spans="1:9" ht="47.25" thickBot="1" x14ac:dyDescent="0.45">
      <c r="A199" s="61" t="s">
        <v>32</v>
      </c>
      <c r="B199" s="64">
        <v>0.8</v>
      </c>
      <c r="C199" s="64" t="s">
        <v>2801</v>
      </c>
      <c r="D199" s="61">
        <v>2</v>
      </c>
      <c r="E199" s="61">
        <v>14</v>
      </c>
      <c r="F199" s="61">
        <v>7</v>
      </c>
      <c r="G199" s="67">
        <f t="shared" si="9"/>
        <v>21</v>
      </c>
      <c r="H199" s="66">
        <f t="shared" si="10"/>
        <v>0.66666666666666663</v>
      </c>
      <c r="I199" s="66">
        <f t="shared" si="11"/>
        <v>0.33333333333333331</v>
      </c>
    </row>
    <row r="200" spans="1:9" ht="48" thickTop="1" thickBot="1" x14ac:dyDescent="0.45">
      <c r="A200" s="60" t="s">
        <v>32</v>
      </c>
      <c r="B200" s="63">
        <v>0.8</v>
      </c>
      <c r="C200" s="63" t="s">
        <v>2801</v>
      </c>
      <c r="D200" s="62">
        <v>3</v>
      </c>
      <c r="E200" s="62">
        <v>23</v>
      </c>
      <c r="F200" s="62">
        <v>4</v>
      </c>
      <c r="G200" s="67">
        <f t="shared" si="9"/>
        <v>27</v>
      </c>
      <c r="H200" s="66">
        <f t="shared" si="10"/>
        <v>0.85185185185185186</v>
      </c>
      <c r="I200" s="66">
        <f t="shared" si="11"/>
        <v>0.14814814814814814</v>
      </c>
    </row>
    <row r="201" spans="1:9" ht="47.25" thickBot="1" x14ac:dyDescent="0.45">
      <c r="A201" s="61" t="s">
        <v>32</v>
      </c>
      <c r="B201" s="64">
        <v>0.8</v>
      </c>
      <c r="C201" s="64" t="s">
        <v>2801</v>
      </c>
      <c r="D201" s="61">
        <v>4</v>
      </c>
      <c r="E201" s="61">
        <v>34</v>
      </c>
      <c r="F201" s="61">
        <v>2</v>
      </c>
      <c r="G201" s="67">
        <f t="shared" si="9"/>
        <v>36</v>
      </c>
      <c r="H201" s="66">
        <f t="shared" si="10"/>
        <v>0.94444444444444442</v>
      </c>
      <c r="I201" s="66">
        <f t="shared" si="11"/>
        <v>5.5555555555555552E-2</v>
      </c>
    </row>
    <row r="202" spans="1:9" ht="48" thickTop="1" thickBot="1" x14ac:dyDescent="0.45">
      <c r="A202" s="60" t="s">
        <v>32</v>
      </c>
      <c r="B202" s="63">
        <v>0.8</v>
      </c>
      <c r="C202" s="63" t="s">
        <v>2801</v>
      </c>
      <c r="D202" s="62">
        <v>5</v>
      </c>
      <c r="E202" s="62">
        <v>17</v>
      </c>
      <c r="F202" s="62">
        <v>9</v>
      </c>
      <c r="G202" s="67">
        <f t="shared" si="9"/>
        <v>26</v>
      </c>
      <c r="H202" s="66">
        <f t="shared" si="10"/>
        <v>0.65384615384615385</v>
      </c>
      <c r="I202" s="66">
        <f t="shared" si="11"/>
        <v>0.34615384615384615</v>
      </c>
    </row>
    <row r="203" spans="1:9" ht="47.25" thickBot="1" x14ac:dyDescent="0.45">
      <c r="A203" s="61" t="s">
        <v>32</v>
      </c>
      <c r="B203" s="64">
        <v>0.8</v>
      </c>
      <c r="C203" s="64" t="s">
        <v>2801</v>
      </c>
      <c r="D203" s="61">
        <v>6</v>
      </c>
      <c r="E203" s="61">
        <v>30</v>
      </c>
      <c r="F203" s="61">
        <v>3</v>
      </c>
      <c r="G203" s="67">
        <f t="shared" si="9"/>
        <v>33</v>
      </c>
      <c r="H203" s="66">
        <f t="shared" si="10"/>
        <v>0.90909090909090906</v>
      </c>
      <c r="I203" s="66">
        <f t="shared" si="11"/>
        <v>9.0909090909090912E-2</v>
      </c>
    </row>
    <row r="204" spans="1:9" ht="48" thickTop="1" thickBot="1" x14ac:dyDescent="0.45">
      <c r="A204" s="60" t="s">
        <v>32</v>
      </c>
      <c r="B204" s="63">
        <v>0.8</v>
      </c>
      <c r="C204" s="63" t="s">
        <v>2801</v>
      </c>
      <c r="D204" s="62">
        <v>7</v>
      </c>
      <c r="E204" s="62">
        <v>47</v>
      </c>
      <c r="F204" s="62">
        <v>12</v>
      </c>
      <c r="G204" s="67">
        <f t="shared" si="9"/>
        <v>59</v>
      </c>
      <c r="H204" s="66">
        <f t="shared" si="10"/>
        <v>0.79661016949152541</v>
      </c>
      <c r="I204" s="66">
        <f t="shared" si="11"/>
        <v>0.20338983050847459</v>
      </c>
    </row>
    <row r="205" spans="1:9" ht="47.25" thickBot="1" x14ac:dyDescent="0.45">
      <c r="A205" s="61" t="s">
        <v>32</v>
      </c>
      <c r="B205" s="64">
        <v>0.8</v>
      </c>
      <c r="C205" s="64" t="s">
        <v>2801</v>
      </c>
      <c r="D205" s="61">
        <v>8</v>
      </c>
      <c r="E205" s="61">
        <v>18</v>
      </c>
      <c r="F205" s="61">
        <v>4</v>
      </c>
      <c r="G205" s="67">
        <f t="shared" si="9"/>
        <v>22</v>
      </c>
      <c r="H205" s="66">
        <f t="shared" si="10"/>
        <v>0.81818181818181823</v>
      </c>
      <c r="I205" s="66">
        <f t="shared" si="11"/>
        <v>0.18181818181818182</v>
      </c>
    </row>
    <row r="206" spans="1:9" ht="48" thickTop="1" thickBot="1" x14ac:dyDescent="0.45">
      <c r="A206" s="60" t="s">
        <v>32</v>
      </c>
      <c r="B206" s="63">
        <v>0.8</v>
      </c>
      <c r="C206" s="63" t="s">
        <v>2801</v>
      </c>
      <c r="D206" s="62">
        <v>9</v>
      </c>
      <c r="E206" s="62">
        <v>28</v>
      </c>
      <c r="F206" s="62">
        <v>2</v>
      </c>
      <c r="G206" s="67">
        <f t="shared" si="9"/>
        <v>30</v>
      </c>
      <c r="H206" s="66">
        <f t="shared" si="10"/>
        <v>0.93333333333333335</v>
      </c>
      <c r="I206" s="66">
        <f t="shared" si="11"/>
        <v>6.6666666666666666E-2</v>
      </c>
    </row>
    <row r="207" spans="1:9" ht="47.25" thickBot="1" x14ac:dyDescent="0.45">
      <c r="A207" s="68" t="s">
        <v>32</v>
      </c>
      <c r="B207" s="69">
        <v>0.8</v>
      </c>
      <c r="C207" s="69" t="s">
        <v>2801</v>
      </c>
      <c r="D207" s="68">
        <v>10</v>
      </c>
      <c r="E207" s="68">
        <v>8</v>
      </c>
      <c r="F207" s="68">
        <v>24</v>
      </c>
      <c r="G207" s="67">
        <f t="shared" si="9"/>
        <v>32</v>
      </c>
      <c r="H207" s="66">
        <f t="shared" si="10"/>
        <v>0.25</v>
      </c>
      <c r="I207" s="66">
        <f t="shared" si="11"/>
        <v>0.75</v>
      </c>
    </row>
    <row r="208" spans="1:9" ht="48" thickTop="1" thickBot="1" x14ac:dyDescent="0.45">
      <c r="A208" s="60" t="s">
        <v>32</v>
      </c>
      <c r="B208" s="63">
        <v>0.8</v>
      </c>
      <c r="C208" s="63" t="s">
        <v>2801</v>
      </c>
      <c r="D208" s="62">
        <v>11</v>
      </c>
      <c r="E208" s="62">
        <v>15</v>
      </c>
      <c r="F208" s="62">
        <v>18</v>
      </c>
      <c r="G208" s="67">
        <f t="shared" si="9"/>
        <v>33</v>
      </c>
      <c r="H208" s="66">
        <f t="shared" si="10"/>
        <v>0.45454545454545453</v>
      </c>
      <c r="I208" s="66">
        <f t="shared" si="11"/>
        <v>0.54545454545454541</v>
      </c>
    </row>
    <row r="209" spans="1:9" ht="47.25" thickBot="1" x14ac:dyDescent="0.45">
      <c r="A209" s="61" t="s">
        <v>32</v>
      </c>
      <c r="B209" s="64">
        <v>0.8</v>
      </c>
      <c r="C209" s="64" t="s">
        <v>2801</v>
      </c>
      <c r="D209" s="61">
        <v>12</v>
      </c>
      <c r="E209" s="61">
        <v>13</v>
      </c>
      <c r="F209" s="61">
        <v>10</v>
      </c>
      <c r="G209" s="67">
        <f t="shared" si="9"/>
        <v>23</v>
      </c>
      <c r="H209" s="66">
        <f t="shared" si="10"/>
        <v>0.56521739130434778</v>
      </c>
      <c r="I209" s="66">
        <f t="shared" si="11"/>
        <v>0.43478260869565216</v>
      </c>
    </row>
    <row r="210" spans="1:9" ht="48" thickTop="1" thickBot="1" x14ac:dyDescent="0.45">
      <c r="A210" s="60" t="s">
        <v>32</v>
      </c>
      <c r="B210" s="63">
        <v>0.8</v>
      </c>
      <c r="C210" s="63" t="s">
        <v>2801</v>
      </c>
      <c r="D210" s="62">
        <v>13</v>
      </c>
      <c r="E210" s="62">
        <v>5</v>
      </c>
      <c r="F210" s="62">
        <v>23</v>
      </c>
      <c r="G210" s="67">
        <f t="shared" si="9"/>
        <v>28</v>
      </c>
      <c r="H210" s="66">
        <f t="shared" si="10"/>
        <v>0.17857142857142858</v>
      </c>
      <c r="I210" s="66">
        <f t="shared" si="11"/>
        <v>0.8214285714285714</v>
      </c>
    </row>
    <row r="211" spans="1:9" ht="47.25" thickBot="1" x14ac:dyDescent="0.45">
      <c r="A211" s="61" t="s">
        <v>32</v>
      </c>
      <c r="B211" s="64">
        <v>0.8</v>
      </c>
      <c r="C211" s="64" t="s">
        <v>2801</v>
      </c>
      <c r="D211" s="61">
        <v>14</v>
      </c>
      <c r="E211" s="61">
        <v>13</v>
      </c>
      <c r="F211" s="61">
        <v>7</v>
      </c>
      <c r="G211" s="67">
        <f t="shared" si="9"/>
        <v>20</v>
      </c>
      <c r="H211" s="66">
        <f t="shared" si="10"/>
        <v>0.65</v>
      </c>
      <c r="I211" s="66">
        <f t="shared" si="11"/>
        <v>0.35</v>
      </c>
    </row>
    <row r="212" spans="1:9" ht="48" thickTop="1" thickBot="1" x14ac:dyDescent="0.45">
      <c r="A212" s="60" t="s">
        <v>32</v>
      </c>
      <c r="B212" s="63">
        <v>0.66669999999999996</v>
      </c>
      <c r="C212" s="63" t="s">
        <v>2801</v>
      </c>
      <c r="D212" s="60">
        <v>1</v>
      </c>
      <c r="E212" s="60">
        <v>15</v>
      </c>
      <c r="F212" s="60">
        <v>6</v>
      </c>
      <c r="G212" s="67">
        <f t="shared" si="9"/>
        <v>21</v>
      </c>
      <c r="H212" s="66">
        <f t="shared" si="10"/>
        <v>0.7142857142857143</v>
      </c>
      <c r="I212" s="66">
        <f t="shared" si="11"/>
        <v>0.2857142857142857</v>
      </c>
    </row>
    <row r="213" spans="1:9" ht="47.25" thickBot="1" x14ac:dyDescent="0.45">
      <c r="A213" s="61" t="s">
        <v>32</v>
      </c>
      <c r="B213" s="64">
        <v>0.66669999999999996</v>
      </c>
      <c r="C213" s="64" t="s">
        <v>2801</v>
      </c>
      <c r="D213" s="61">
        <v>2</v>
      </c>
      <c r="E213" s="61">
        <v>21</v>
      </c>
      <c r="F213" s="61">
        <v>0</v>
      </c>
      <c r="G213" s="67">
        <f t="shared" si="9"/>
        <v>21</v>
      </c>
      <c r="H213" s="66">
        <f t="shared" si="10"/>
        <v>1</v>
      </c>
      <c r="I213" s="66">
        <f t="shared" si="11"/>
        <v>0</v>
      </c>
    </row>
    <row r="214" spans="1:9" ht="48" thickTop="1" thickBot="1" x14ac:dyDescent="0.45">
      <c r="A214" s="60" t="s">
        <v>32</v>
      </c>
      <c r="B214" s="63">
        <v>0.66669999999999996</v>
      </c>
      <c r="C214" s="63" t="s">
        <v>2801</v>
      </c>
      <c r="D214" s="62">
        <v>3</v>
      </c>
      <c r="E214" s="62">
        <v>26</v>
      </c>
      <c r="F214" s="62">
        <v>1</v>
      </c>
      <c r="G214" s="67">
        <f t="shared" si="9"/>
        <v>27</v>
      </c>
      <c r="H214" s="66">
        <f t="shared" si="10"/>
        <v>0.96296296296296291</v>
      </c>
      <c r="I214" s="66">
        <f t="shared" si="11"/>
        <v>3.7037037037037035E-2</v>
      </c>
    </row>
    <row r="215" spans="1:9" ht="47.25" thickBot="1" x14ac:dyDescent="0.45">
      <c r="A215" s="61" t="s">
        <v>32</v>
      </c>
      <c r="B215" s="64">
        <v>0.66669999999999996</v>
      </c>
      <c r="C215" s="64" t="s">
        <v>2801</v>
      </c>
      <c r="D215" s="61">
        <v>4</v>
      </c>
      <c r="E215" s="61">
        <v>35</v>
      </c>
      <c r="F215" s="61">
        <v>1</v>
      </c>
      <c r="G215" s="67">
        <f t="shared" si="9"/>
        <v>36</v>
      </c>
      <c r="H215" s="66">
        <f t="shared" si="10"/>
        <v>0.97222222222222221</v>
      </c>
      <c r="I215" s="66">
        <f t="shared" si="11"/>
        <v>2.7777777777777776E-2</v>
      </c>
    </row>
    <row r="216" spans="1:9" ht="48" thickTop="1" thickBot="1" x14ac:dyDescent="0.45">
      <c r="A216" s="60" t="s">
        <v>32</v>
      </c>
      <c r="B216" s="63">
        <v>0.66669999999999996</v>
      </c>
      <c r="C216" s="63" t="s">
        <v>2801</v>
      </c>
      <c r="D216" s="62">
        <v>5</v>
      </c>
      <c r="E216" s="62">
        <v>21</v>
      </c>
      <c r="F216" s="62">
        <v>5</v>
      </c>
      <c r="G216" s="67">
        <f t="shared" si="9"/>
        <v>26</v>
      </c>
      <c r="H216" s="66">
        <f t="shared" si="10"/>
        <v>0.80769230769230771</v>
      </c>
      <c r="I216" s="66">
        <f t="shared" si="11"/>
        <v>0.19230769230769232</v>
      </c>
    </row>
    <row r="217" spans="1:9" ht="47.25" thickBot="1" x14ac:dyDescent="0.45">
      <c r="A217" s="61" t="s">
        <v>32</v>
      </c>
      <c r="B217" s="64">
        <v>0.66669999999999996</v>
      </c>
      <c r="C217" s="64" t="s">
        <v>2801</v>
      </c>
      <c r="D217" s="61">
        <v>6</v>
      </c>
      <c r="E217" s="61">
        <v>32</v>
      </c>
      <c r="F217" s="61">
        <v>1</v>
      </c>
      <c r="G217" s="67">
        <f t="shared" si="9"/>
        <v>33</v>
      </c>
      <c r="H217" s="66">
        <f t="shared" si="10"/>
        <v>0.96969696969696972</v>
      </c>
      <c r="I217" s="66">
        <f t="shared" si="11"/>
        <v>3.0303030303030304E-2</v>
      </c>
    </row>
    <row r="218" spans="1:9" ht="48" thickTop="1" thickBot="1" x14ac:dyDescent="0.45">
      <c r="A218" s="60" t="s">
        <v>32</v>
      </c>
      <c r="B218" s="63">
        <v>0.66669999999999996</v>
      </c>
      <c r="C218" s="63" t="s">
        <v>2801</v>
      </c>
      <c r="D218" s="62">
        <v>7</v>
      </c>
      <c r="E218" s="62">
        <v>48</v>
      </c>
      <c r="F218" s="62">
        <v>11</v>
      </c>
      <c r="G218" s="67">
        <f t="shared" si="9"/>
        <v>59</v>
      </c>
      <c r="H218" s="66">
        <f t="shared" si="10"/>
        <v>0.81355932203389836</v>
      </c>
      <c r="I218" s="66">
        <f t="shared" si="11"/>
        <v>0.1864406779661017</v>
      </c>
    </row>
    <row r="219" spans="1:9" ht="47.25" thickBot="1" x14ac:dyDescent="0.45">
      <c r="A219" s="61" t="s">
        <v>32</v>
      </c>
      <c r="B219" s="64">
        <v>0.66669999999999996</v>
      </c>
      <c r="C219" s="64" t="s">
        <v>2801</v>
      </c>
      <c r="D219" s="61">
        <v>8</v>
      </c>
      <c r="E219" s="61">
        <v>21</v>
      </c>
      <c r="F219" s="61">
        <v>1</v>
      </c>
      <c r="G219" s="67">
        <f t="shared" si="9"/>
        <v>22</v>
      </c>
      <c r="H219" s="66">
        <f t="shared" si="10"/>
        <v>0.95454545454545459</v>
      </c>
      <c r="I219" s="66">
        <f t="shared" si="11"/>
        <v>4.5454545454545456E-2</v>
      </c>
    </row>
    <row r="220" spans="1:9" ht="48" thickTop="1" thickBot="1" x14ac:dyDescent="0.45">
      <c r="A220" s="60" t="s">
        <v>32</v>
      </c>
      <c r="B220" s="63">
        <v>0.66669999999999996</v>
      </c>
      <c r="C220" s="63" t="s">
        <v>2801</v>
      </c>
      <c r="D220" s="62">
        <v>9</v>
      </c>
      <c r="E220" s="62">
        <v>30</v>
      </c>
      <c r="F220" s="62">
        <v>0</v>
      </c>
      <c r="G220" s="67">
        <f t="shared" si="9"/>
        <v>30</v>
      </c>
      <c r="H220" s="66">
        <f t="shared" si="10"/>
        <v>1</v>
      </c>
      <c r="I220" s="66">
        <f t="shared" si="11"/>
        <v>0</v>
      </c>
    </row>
    <row r="221" spans="1:9" ht="47.25" thickBot="1" x14ac:dyDescent="0.45">
      <c r="A221" s="68" t="s">
        <v>32</v>
      </c>
      <c r="B221" s="69">
        <v>0.66669999999999996</v>
      </c>
      <c r="C221" s="69" t="s">
        <v>2801</v>
      </c>
      <c r="D221" s="68">
        <v>10</v>
      </c>
      <c r="E221" s="68">
        <v>15</v>
      </c>
      <c r="F221" s="68">
        <v>17</v>
      </c>
      <c r="G221" s="67">
        <f t="shared" si="9"/>
        <v>32</v>
      </c>
      <c r="H221" s="66">
        <f t="shared" si="10"/>
        <v>0.46875</v>
      </c>
      <c r="I221" s="66">
        <f t="shared" si="11"/>
        <v>0.53125</v>
      </c>
    </row>
    <row r="222" spans="1:9" ht="48" thickTop="1" thickBot="1" x14ac:dyDescent="0.45">
      <c r="A222" s="60" t="s">
        <v>32</v>
      </c>
      <c r="B222" s="63">
        <v>0.66669999999999996</v>
      </c>
      <c r="C222" s="63" t="s">
        <v>2801</v>
      </c>
      <c r="D222" s="62">
        <v>11</v>
      </c>
      <c r="E222" s="62">
        <v>25</v>
      </c>
      <c r="F222" s="62">
        <v>8</v>
      </c>
      <c r="G222" s="67">
        <f t="shared" si="9"/>
        <v>33</v>
      </c>
      <c r="H222" s="66">
        <f t="shared" si="10"/>
        <v>0.75757575757575757</v>
      </c>
      <c r="I222" s="66">
        <f t="shared" si="11"/>
        <v>0.24242424242424243</v>
      </c>
    </row>
    <row r="223" spans="1:9" ht="47.25" thickBot="1" x14ac:dyDescent="0.45">
      <c r="A223" s="61" t="s">
        <v>32</v>
      </c>
      <c r="B223" s="64">
        <v>0.66669999999999996</v>
      </c>
      <c r="C223" s="64" t="s">
        <v>2801</v>
      </c>
      <c r="D223" s="61">
        <v>12</v>
      </c>
      <c r="E223" s="61">
        <v>20</v>
      </c>
      <c r="F223" s="61">
        <v>3</v>
      </c>
      <c r="G223" s="67">
        <f t="shared" si="9"/>
        <v>23</v>
      </c>
      <c r="H223" s="66">
        <f t="shared" si="10"/>
        <v>0.86956521739130432</v>
      </c>
      <c r="I223" s="66">
        <f t="shared" si="11"/>
        <v>0.13043478260869565</v>
      </c>
    </row>
    <row r="224" spans="1:9" ht="48" thickTop="1" thickBot="1" x14ac:dyDescent="0.45">
      <c r="A224" s="60" t="s">
        <v>32</v>
      </c>
      <c r="B224" s="63">
        <v>0.66669999999999996</v>
      </c>
      <c r="C224" s="63" t="s">
        <v>2801</v>
      </c>
      <c r="D224" s="62">
        <v>13</v>
      </c>
      <c r="E224" s="62">
        <v>15</v>
      </c>
      <c r="F224" s="62">
        <v>13</v>
      </c>
      <c r="G224" s="67">
        <f t="shared" si="9"/>
        <v>28</v>
      </c>
      <c r="H224" s="66">
        <f t="shared" si="10"/>
        <v>0.5357142857142857</v>
      </c>
      <c r="I224" s="66">
        <f t="shared" si="11"/>
        <v>0.4642857142857143</v>
      </c>
    </row>
    <row r="225" spans="1:9" ht="47.25" thickBot="1" x14ac:dyDescent="0.45">
      <c r="A225" s="61" t="s">
        <v>32</v>
      </c>
      <c r="B225" s="64">
        <v>0.66669999999999996</v>
      </c>
      <c r="C225" s="64" t="s">
        <v>2801</v>
      </c>
      <c r="D225" s="61">
        <v>14</v>
      </c>
      <c r="E225" s="61">
        <v>18</v>
      </c>
      <c r="F225" s="61">
        <v>2</v>
      </c>
      <c r="G225" s="67">
        <f t="shared" si="9"/>
        <v>20</v>
      </c>
      <c r="H225" s="66">
        <f t="shared" si="10"/>
        <v>0.9</v>
      </c>
      <c r="I225" s="66">
        <f t="shared" si="11"/>
        <v>0.1</v>
      </c>
    </row>
    <row r="226" spans="1:9" ht="27.75" thickTop="1" thickBot="1" x14ac:dyDescent="0.45">
      <c r="A226" s="60" t="s">
        <v>1</v>
      </c>
      <c r="B226" s="63">
        <v>1</v>
      </c>
      <c r="C226" s="63" t="s">
        <v>2801</v>
      </c>
      <c r="D226" s="60">
        <v>1</v>
      </c>
      <c r="E226" s="60">
        <v>9</v>
      </c>
      <c r="F226" s="60">
        <v>10</v>
      </c>
      <c r="G226" s="67">
        <f t="shared" si="9"/>
        <v>19</v>
      </c>
      <c r="H226" s="66">
        <f t="shared" si="10"/>
        <v>0.47368421052631576</v>
      </c>
      <c r="I226" s="66">
        <f t="shared" si="11"/>
        <v>0.52631578947368418</v>
      </c>
    </row>
    <row r="227" spans="1:9" ht="27" thickBot="1" x14ac:dyDescent="0.45">
      <c r="A227" s="61" t="s">
        <v>1</v>
      </c>
      <c r="B227" s="64">
        <v>1</v>
      </c>
      <c r="C227" s="64" t="s">
        <v>2801</v>
      </c>
      <c r="D227" s="61">
        <v>2</v>
      </c>
      <c r="E227" s="61">
        <v>18</v>
      </c>
      <c r="F227" s="61">
        <v>14</v>
      </c>
      <c r="G227" s="67">
        <f t="shared" si="9"/>
        <v>32</v>
      </c>
      <c r="H227" s="66">
        <f t="shared" si="10"/>
        <v>0.5625</v>
      </c>
      <c r="I227" s="66">
        <f t="shared" si="11"/>
        <v>0.4375</v>
      </c>
    </row>
    <row r="228" spans="1:9" ht="27.75" thickTop="1" thickBot="1" x14ac:dyDescent="0.45">
      <c r="A228" s="60" t="s">
        <v>1</v>
      </c>
      <c r="B228" s="63">
        <v>1</v>
      </c>
      <c r="C228" s="63" t="s">
        <v>2801</v>
      </c>
      <c r="D228" s="62">
        <v>3</v>
      </c>
      <c r="E228" s="62">
        <v>23</v>
      </c>
      <c r="F228" s="62">
        <v>5</v>
      </c>
      <c r="G228" s="67">
        <f t="shared" si="9"/>
        <v>28</v>
      </c>
      <c r="H228" s="66">
        <f t="shared" si="10"/>
        <v>0.8214285714285714</v>
      </c>
      <c r="I228" s="66">
        <f t="shared" si="11"/>
        <v>0.17857142857142858</v>
      </c>
    </row>
    <row r="229" spans="1:9" ht="27" thickBot="1" x14ac:dyDescent="0.45">
      <c r="A229" s="61" t="s">
        <v>1</v>
      </c>
      <c r="B229" s="64">
        <v>1</v>
      </c>
      <c r="C229" s="64" t="s">
        <v>2801</v>
      </c>
      <c r="D229" s="61">
        <v>4</v>
      </c>
      <c r="E229" s="61">
        <v>27</v>
      </c>
      <c r="F229" s="61">
        <v>39</v>
      </c>
      <c r="G229" s="67">
        <f t="shared" si="9"/>
        <v>66</v>
      </c>
      <c r="H229" s="66">
        <f t="shared" si="10"/>
        <v>0.40909090909090912</v>
      </c>
      <c r="I229" s="66">
        <f t="shared" si="11"/>
        <v>0.59090909090909094</v>
      </c>
    </row>
    <row r="230" spans="1:9" ht="27.75" thickTop="1" thickBot="1" x14ac:dyDescent="0.45">
      <c r="A230" s="60" t="s">
        <v>1</v>
      </c>
      <c r="B230" s="63">
        <v>1</v>
      </c>
      <c r="C230" s="63" t="s">
        <v>2801</v>
      </c>
      <c r="D230" s="62">
        <v>5</v>
      </c>
      <c r="E230" s="62">
        <v>25</v>
      </c>
      <c r="F230" s="62">
        <v>10</v>
      </c>
      <c r="G230" s="67">
        <f t="shared" si="9"/>
        <v>35</v>
      </c>
      <c r="H230" s="66">
        <f t="shared" si="10"/>
        <v>0.7142857142857143</v>
      </c>
      <c r="I230" s="66">
        <f t="shared" si="11"/>
        <v>0.2857142857142857</v>
      </c>
    </row>
    <row r="231" spans="1:9" ht="27" thickBot="1" x14ac:dyDescent="0.45">
      <c r="A231" s="61" t="s">
        <v>1</v>
      </c>
      <c r="B231" s="64">
        <v>1</v>
      </c>
      <c r="C231" s="64" t="s">
        <v>2801</v>
      </c>
      <c r="D231" s="61">
        <v>6</v>
      </c>
      <c r="E231" s="61">
        <v>31</v>
      </c>
      <c r="F231" s="61">
        <v>18</v>
      </c>
      <c r="G231" s="67">
        <f t="shared" si="9"/>
        <v>49</v>
      </c>
      <c r="H231" s="66">
        <f t="shared" si="10"/>
        <v>0.63265306122448983</v>
      </c>
      <c r="I231" s="66">
        <f t="shared" si="11"/>
        <v>0.36734693877551022</v>
      </c>
    </row>
    <row r="232" spans="1:9" ht="27.75" thickTop="1" thickBot="1" x14ac:dyDescent="0.45">
      <c r="A232" s="60" t="s">
        <v>1</v>
      </c>
      <c r="B232" s="63">
        <v>1</v>
      </c>
      <c r="C232" s="63" t="s">
        <v>2801</v>
      </c>
      <c r="D232" s="62">
        <v>7</v>
      </c>
      <c r="E232" s="62">
        <v>56</v>
      </c>
      <c r="F232" s="62">
        <v>39</v>
      </c>
      <c r="G232" s="67">
        <f t="shared" si="9"/>
        <v>95</v>
      </c>
      <c r="H232" s="66">
        <f t="shared" si="10"/>
        <v>0.58947368421052626</v>
      </c>
      <c r="I232" s="66">
        <f t="shared" si="11"/>
        <v>0.41052631578947368</v>
      </c>
    </row>
    <row r="233" spans="1:9" ht="27" thickBot="1" x14ac:dyDescent="0.45">
      <c r="A233" s="61" t="s">
        <v>1</v>
      </c>
      <c r="B233" s="64">
        <v>1</v>
      </c>
      <c r="C233" s="64" t="s">
        <v>2801</v>
      </c>
      <c r="D233" s="61">
        <v>8</v>
      </c>
      <c r="E233" s="61">
        <v>34</v>
      </c>
      <c r="F233" s="61">
        <v>8</v>
      </c>
      <c r="G233" s="67">
        <f t="shared" si="9"/>
        <v>42</v>
      </c>
      <c r="H233" s="66">
        <f t="shared" si="10"/>
        <v>0.80952380952380953</v>
      </c>
      <c r="I233" s="66">
        <f t="shared" si="11"/>
        <v>0.19047619047619047</v>
      </c>
    </row>
    <row r="234" spans="1:9" ht="27.75" thickTop="1" thickBot="1" x14ac:dyDescent="0.45">
      <c r="A234" s="60" t="s">
        <v>1</v>
      </c>
      <c r="B234" s="63">
        <v>1</v>
      </c>
      <c r="C234" s="63" t="s">
        <v>2801</v>
      </c>
      <c r="D234" s="62">
        <v>9</v>
      </c>
      <c r="E234" s="62">
        <v>36</v>
      </c>
      <c r="F234" s="62">
        <v>14</v>
      </c>
      <c r="G234" s="67">
        <f t="shared" si="9"/>
        <v>50</v>
      </c>
      <c r="H234" s="66">
        <f t="shared" si="10"/>
        <v>0.72</v>
      </c>
      <c r="I234" s="66">
        <f t="shared" si="11"/>
        <v>0.28000000000000003</v>
      </c>
    </row>
    <row r="235" spans="1:9" ht="27" thickBot="1" x14ac:dyDescent="0.45">
      <c r="A235" s="68" t="s">
        <v>1</v>
      </c>
      <c r="B235" s="69">
        <v>1</v>
      </c>
      <c r="C235" s="69" t="s">
        <v>2801</v>
      </c>
      <c r="D235" s="68">
        <v>10</v>
      </c>
      <c r="E235" s="68">
        <v>5</v>
      </c>
      <c r="F235" s="68">
        <v>48</v>
      </c>
      <c r="G235" s="67">
        <f t="shared" si="9"/>
        <v>53</v>
      </c>
      <c r="H235" s="66">
        <f t="shared" si="10"/>
        <v>9.4339622641509441E-2</v>
      </c>
      <c r="I235" s="66">
        <f t="shared" si="11"/>
        <v>0.90566037735849059</v>
      </c>
    </row>
    <row r="236" spans="1:9" ht="27.75" thickTop="1" thickBot="1" x14ac:dyDescent="0.45">
      <c r="A236" s="60" t="s">
        <v>1</v>
      </c>
      <c r="B236" s="63">
        <v>1</v>
      </c>
      <c r="C236" s="63" t="s">
        <v>2801</v>
      </c>
      <c r="D236" s="62">
        <v>11</v>
      </c>
      <c r="E236" s="62">
        <v>12</v>
      </c>
      <c r="F236" s="62">
        <v>24</v>
      </c>
      <c r="G236" s="67">
        <f t="shared" si="9"/>
        <v>36</v>
      </c>
      <c r="H236" s="66">
        <f t="shared" si="10"/>
        <v>0.33333333333333331</v>
      </c>
      <c r="I236" s="66">
        <f t="shared" si="11"/>
        <v>0.66666666666666663</v>
      </c>
    </row>
    <row r="237" spans="1:9" ht="27" thickBot="1" x14ac:dyDescent="0.45">
      <c r="A237" s="61" t="s">
        <v>1</v>
      </c>
      <c r="B237" s="64">
        <v>1</v>
      </c>
      <c r="C237" s="64" t="s">
        <v>2801</v>
      </c>
      <c r="D237" s="61">
        <v>12</v>
      </c>
      <c r="E237" s="61">
        <v>11</v>
      </c>
      <c r="F237" s="61">
        <v>21</v>
      </c>
      <c r="G237" s="67">
        <f t="shared" si="9"/>
        <v>32</v>
      </c>
      <c r="H237" s="66">
        <f t="shared" si="10"/>
        <v>0.34375</v>
      </c>
      <c r="I237" s="66">
        <f t="shared" si="11"/>
        <v>0.65625</v>
      </c>
    </row>
    <row r="238" spans="1:9" ht="27.75" thickTop="1" thickBot="1" x14ac:dyDescent="0.45">
      <c r="A238" s="60" t="s">
        <v>1</v>
      </c>
      <c r="B238" s="63">
        <v>1</v>
      </c>
      <c r="C238" s="63" t="s">
        <v>2801</v>
      </c>
      <c r="D238" s="62">
        <v>13</v>
      </c>
      <c r="E238" s="62">
        <v>2</v>
      </c>
      <c r="F238" s="62">
        <v>24</v>
      </c>
      <c r="G238" s="67">
        <f t="shared" si="9"/>
        <v>26</v>
      </c>
      <c r="H238" s="66">
        <f t="shared" si="10"/>
        <v>7.6923076923076927E-2</v>
      </c>
      <c r="I238" s="66">
        <f t="shared" si="11"/>
        <v>0.92307692307692313</v>
      </c>
    </row>
    <row r="239" spans="1:9" ht="27" thickBot="1" x14ac:dyDescent="0.45">
      <c r="A239" s="61" t="s">
        <v>1</v>
      </c>
      <c r="B239" s="64">
        <v>1</v>
      </c>
      <c r="C239" s="64" t="s">
        <v>2801</v>
      </c>
      <c r="D239" s="61">
        <v>14</v>
      </c>
      <c r="E239" s="61">
        <v>10</v>
      </c>
      <c r="F239" s="61">
        <v>13</v>
      </c>
      <c r="G239" s="67">
        <f t="shared" si="9"/>
        <v>23</v>
      </c>
      <c r="H239" s="66">
        <f t="shared" si="10"/>
        <v>0.43478260869565216</v>
      </c>
      <c r="I239" s="66">
        <f t="shared" si="11"/>
        <v>0.56521739130434778</v>
      </c>
    </row>
    <row r="240" spans="1:9" ht="27.75" thickTop="1" thickBot="1" x14ac:dyDescent="0.45">
      <c r="A240" s="60" t="s">
        <v>1</v>
      </c>
      <c r="B240" s="63">
        <v>0.9</v>
      </c>
      <c r="C240" s="63" t="s">
        <v>2801</v>
      </c>
      <c r="D240" s="60">
        <v>1</v>
      </c>
      <c r="E240" s="60">
        <v>10</v>
      </c>
      <c r="F240" s="60">
        <v>9</v>
      </c>
      <c r="G240" s="67">
        <f t="shared" si="9"/>
        <v>19</v>
      </c>
      <c r="H240" s="66">
        <f t="shared" si="10"/>
        <v>0.52631578947368418</v>
      </c>
      <c r="I240" s="66">
        <f t="shared" si="11"/>
        <v>0.47368421052631576</v>
      </c>
    </row>
    <row r="241" spans="1:9" ht="27" thickBot="1" x14ac:dyDescent="0.45">
      <c r="A241" s="61" t="s">
        <v>1</v>
      </c>
      <c r="B241" s="64">
        <v>0.9</v>
      </c>
      <c r="C241" s="64" t="s">
        <v>2801</v>
      </c>
      <c r="D241" s="61">
        <v>2</v>
      </c>
      <c r="E241" s="61">
        <v>21</v>
      </c>
      <c r="F241" s="61">
        <v>11</v>
      </c>
      <c r="G241" s="67">
        <f t="shared" si="9"/>
        <v>32</v>
      </c>
      <c r="H241" s="66">
        <f t="shared" si="10"/>
        <v>0.65625</v>
      </c>
      <c r="I241" s="66">
        <f t="shared" si="11"/>
        <v>0.34375</v>
      </c>
    </row>
    <row r="242" spans="1:9" ht="27.75" thickTop="1" thickBot="1" x14ac:dyDescent="0.45">
      <c r="A242" s="60" t="s">
        <v>1</v>
      </c>
      <c r="B242" s="63">
        <v>0.9</v>
      </c>
      <c r="C242" s="63" t="s">
        <v>2801</v>
      </c>
      <c r="D242" s="62">
        <v>3</v>
      </c>
      <c r="E242" s="62">
        <v>23</v>
      </c>
      <c r="F242" s="62">
        <v>5</v>
      </c>
      <c r="G242" s="67">
        <f t="shared" si="9"/>
        <v>28</v>
      </c>
      <c r="H242" s="66">
        <f t="shared" si="10"/>
        <v>0.8214285714285714</v>
      </c>
      <c r="I242" s="66">
        <f t="shared" si="11"/>
        <v>0.17857142857142858</v>
      </c>
    </row>
    <row r="243" spans="1:9" ht="27" thickBot="1" x14ac:dyDescent="0.45">
      <c r="A243" s="61" t="s">
        <v>1</v>
      </c>
      <c r="B243" s="64">
        <v>0.9</v>
      </c>
      <c r="C243" s="64" t="s">
        <v>2801</v>
      </c>
      <c r="D243" s="61">
        <v>4</v>
      </c>
      <c r="E243" s="61">
        <v>47</v>
      </c>
      <c r="F243" s="61">
        <v>19</v>
      </c>
      <c r="G243" s="67">
        <f t="shared" si="9"/>
        <v>66</v>
      </c>
      <c r="H243" s="66">
        <f t="shared" si="10"/>
        <v>0.71212121212121215</v>
      </c>
      <c r="I243" s="66">
        <f t="shared" si="11"/>
        <v>0.2878787878787879</v>
      </c>
    </row>
    <row r="244" spans="1:9" ht="27.75" thickTop="1" thickBot="1" x14ac:dyDescent="0.45">
      <c r="A244" s="60" t="s">
        <v>1</v>
      </c>
      <c r="B244" s="63">
        <v>0.9</v>
      </c>
      <c r="C244" s="63" t="s">
        <v>2801</v>
      </c>
      <c r="D244" s="62">
        <v>5</v>
      </c>
      <c r="E244" s="62">
        <v>27</v>
      </c>
      <c r="F244" s="62">
        <v>8</v>
      </c>
      <c r="G244" s="67">
        <f t="shared" si="9"/>
        <v>35</v>
      </c>
      <c r="H244" s="66">
        <f t="shared" si="10"/>
        <v>0.77142857142857146</v>
      </c>
      <c r="I244" s="66">
        <f t="shared" si="11"/>
        <v>0.22857142857142856</v>
      </c>
    </row>
    <row r="245" spans="1:9" ht="27" thickBot="1" x14ac:dyDescent="0.45">
      <c r="A245" s="61" t="s">
        <v>1</v>
      </c>
      <c r="B245" s="64">
        <v>0.9</v>
      </c>
      <c r="C245" s="64" t="s">
        <v>2801</v>
      </c>
      <c r="D245" s="61">
        <v>6</v>
      </c>
      <c r="E245" s="61">
        <v>39</v>
      </c>
      <c r="F245" s="61">
        <v>10</v>
      </c>
      <c r="G245" s="67">
        <f t="shared" si="9"/>
        <v>49</v>
      </c>
      <c r="H245" s="66">
        <f t="shared" si="10"/>
        <v>0.79591836734693877</v>
      </c>
      <c r="I245" s="66">
        <f t="shared" si="11"/>
        <v>0.20408163265306123</v>
      </c>
    </row>
    <row r="246" spans="1:9" ht="27.75" thickTop="1" thickBot="1" x14ac:dyDescent="0.45">
      <c r="A246" s="60" t="s">
        <v>1</v>
      </c>
      <c r="B246" s="63">
        <v>0.9</v>
      </c>
      <c r="C246" s="63" t="s">
        <v>2801</v>
      </c>
      <c r="D246" s="62">
        <v>7</v>
      </c>
      <c r="E246" s="62">
        <v>64</v>
      </c>
      <c r="F246" s="62">
        <v>31</v>
      </c>
      <c r="G246" s="67">
        <f t="shared" si="9"/>
        <v>95</v>
      </c>
      <c r="H246" s="66">
        <f t="shared" si="10"/>
        <v>0.67368421052631577</v>
      </c>
      <c r="I246" s="66">
        <f t="shared" si="11"/>
        <v>0.32631578947368423</v>
      </c>
    </row>
    <row r="247" spans="1:9" ht="27" thickBot="1" x14ac:dyDescent="0.45">
      <c r="A247" s="61" t="s">
        <v>1</v>
      </c>
      <c r="B247" s="64">
        <v>0.9</v>
      </c>
      <c r="C247" s="64" t="s">
        <v>2801</v>
      </c>
      <c r="D247" s="61">
        <v>8</v>
      </c>
      <c r="E247" s="61">
        <v>34</v>
      </c>
      <c r="F247" s="61">
        <v>8</v>
      </c>
      <c r="G247" s="67">
        <f t="shared" si="9"/>
        <v>42</v>
      </c>
      <c r="H247" s="66">
        <f t="shared" si="10"/>
        <v>0.80952380952380953</v>
      </c>
      <c r="I247" s="66">
        <f t="shared" si="11"/>
        <v>0.19047619047619047</v>
      </c>
    </row>
    <row r="248" spans="1:9" ht="27.75" thickTop="1" thickBot="1" x14ac:dyDescent="0.45">
      <c r="A248" s="60" t="s">
        <v>1</v>
      </c>
      <c r="B248" s="63">
        <v>0.9</v>
      </c>
      <c r="C248" s="63" t="s">
        <v>2801</v>
      </c>
      <c r="D248" s="62">
        <v>9</v>
      </c>
      <c r="E248" s="62">
        <v>36</v>
      </c>
      <c r="F248" s="62">
        <v>14</v>
      </c>
      <c r="G248" s="67">
        <f t="shared" si="9"/>
        <v>50</v>
      </c>
      <c r="H248" s="66">
        <f t="shared" si="10"/>
        <v>0.72</v>
      </c>
      <c r="I248" s="66">
        <f t="shared" si="11"/>
        <v>0.28000000000000003</v>
      </c>
    </row>
    <row r="249" spans="1:9" ht="27" thickBot="1" x14ac:dyDescent="0.45">
      <c r="A249" s="68" t="s">
        <v>1</v>
      </c>
      <c r="B249" s="69">
        <v>0.9</v>
      </c>
      <c r="C249" s="69" t="s">
        <v>2801</v>
      </c>
      <c r="D249" s="68">
        <v>10</v>
      </c>
      <c r="E249" s="68">
        <v>8</v>
      </c>
      <c r="F249" s="68">
        <v>45</v>
      </c>
      <c r="G249" s="67">
        <f t="shared" si="9"/>
        <v>53</v>
      </c>
      <c r="H249" s="66">
        <f t="shared" si="10"/>
        <v>0.15094339622641509</v>
      </c>
      <c r="I249" s="66">
        <f t="shared" si="11"/>
        <v>0.84905660377358494</v>
      </c>
    </row>
    <row r="250" spans="1:9" ht="27.75" thickTop="1" thickBot="1" x14ac:dyDescent="0.45">
      <c r="A250" s="60" t="s">
        <v>1</v>
      </c>
      <c r="B250" s="63">
        <v>0.9</v>
      </c>
      <c r="C250" s="63" t="s">
        <v>2801</v>
      </c>
      <c r="D250" s="62">
        <v>11</v>
      </c>
      <c r="E250" s="62">
        <v>17</v>
      </c>
      <c r="F250" s="62">
        <v>19</v>
      </c>
      <c r="G250" s="67">
        <f t="shared" si="9"/>
        <v>36</v>
      </c>
      <c r="H250" s="66">
        <f t="shared" si="10"/>
        <v>0.47222222222222221</v>
      </c>
      <c r="I250" s="66">
        <f t="shared" si="11"/>
        <v>0.52777777777777779</v>
      </c>
    </row>
    <row r="251" spans="1:9" ht="27" thickBot="1" x14ac:dyDescent="0.45">
      <c r="A251" s="61" t="s">
        <v>1</v>
      </c>
      <c r="B251" s="64">
        <v>0.9</v>
      </c>
      <c r="C251" s="64" t="s">
        <v>2801</v>
      </c>
      <c r="D251" s="61">
        <v>12</v>
      </c>
      <c r="E251" s="61">
        <v>16</v>
      </c>
      <c r="F251" s="61">
        <v>16</v>
      </c>
      <c r="G251" s="67">
        <f t="shared" si="9"/>
        <v>32</v>
      </c>
      <c r="H251" s="66">
        <f t="shared" si="10"/>
        <v>0.5</v>
      </c>
      <c r="I251" s="66">
        <f t="shared" si="11"/>
        <v>0.5</v>
      </c>
    </row>
    <row r="252" spans="1:9" ht="27.75" thickTop="1" thickBot="1" x14ac:dyDescent="0.45">
      <c r="A252" s="60" t="s">
        <v>1</v>
      </c>
      <c r="B252" s="63">
        <v>0.9</v>
      </c>
      <c r="C252" s="63" t="s">
        <v>2801</v>
      </c>
      <c r="D252" s="62">
        <v>13</v>
      </c>
      <c r="E252" s="62">
        <v>3</v>
      </c>
      <c r="F252" s="62">
        <v>23</v>
      </c>
      <c r="G252" s="67">
        <f t="shared" si="9"/>
        <v>26</v>
      </c>
      <c r="H252" s="66">
        <f t="shared" si="10"/>
        <v>0.11538461538461539</v>
      </c>
      <c r="I252" s="66">
        <f t="shared" si="11"/>
        <v>0.88461538461538458</v>
      </c>
    </row>
    <row r="253" spans="1:9" ht="27" thickBot="1" x14ac:dyDescent="0.45">
      <c r="A253" s="61" t="s">
        <v>1</v>
      </c>
      <c r="B253" s="64">
        <v>0.9</v>
      </c>
      <c r="C253" s="64" t="s">
        <v>2801</v>
      </c>
      <c r="D253" s="61">
        <v>14</v>
      </c>
      <c r="E253" s="61">
        <v>16</v>
      </c>
      <c r="F253" s="61">
        <v>7</v>
      </c>
      <c r="G253" s="67">
        <f t="shared" si="9"/>
        <v>23</v>
      </c>
      <c r="H253" s="66">
        <f t="shared" si="10"/>
        <v>0.69565217391304346</v>
      </c>
      <c r="I253" s="66">
        <f t="shared" si="11"/>
        <v>0.30434782608695654</v>
      </c>
    </row>
    <row r="254" spans="1:9" ht="27.75" thickTop="1" thickBot="1" x14ac:dyDescent="0.45">
      <c r="A254" s="60" t="s">
        <v>1</v>
      </c>
      <c r="B254" s="63">
        <v>0.8</v>
      </c>
      <c r="C254" s="63" t="s">
        <v>2801</v>
      </c>
      <c r="D254" s="60">
        <v>1</v>
      </c>
      <c r="E254" s="60">
        <v>15</v>
      </c>
      <c r="F254" s="60">
        <v>4</v>
      </c>
      <c r="G254" s="67">
        <f t="shared" si="9"/>
        <v>19</v>
      </c>
      <c r="H254" s="66">
        <f t="shared" si="10"/>
        <v>0.78947368421052633</v>
      </c>
      <c r="I254" s="66">
        <f t="shared" si="11"/>
        <v>0.21052631578947367</v>
      </c>
    </row>
    <row r="255" spans="1:9" ht="27" thickBot="1" x14ac:dyDescent="0.45">
      <c r="A255" s="61" t="s">
        <v>1</v>
      </c>
      <c r="B255" s="64">
        <v>0.8</v>
      </c>
      <c r="C255" s="64" t="s">
        <v>2801</v>
      </c>
      <c r="D255" s="61">
        <v>2</v>
      </c>
      <c r="E255" s="61">
        <v>23</v>
      </c>
      <c r="F255" s="61">
        <v>9</v>
      </c>
      <c r="G255" s="67">
        <f t="shared" si="9"/>
        <v>32</v>
      </c>
      <c r="H255" s="66">
        <f t="shared" si="10"/>
        <v>0.71875</v>
      </c>
      <c r="I255" s="66">
        <f t="shared" si="11"/>
        <v>0.28125</v>
      </c>
    </row>
    <row r="256" spans="1:9" ht="27.75" thickTop="1" thickBot="1" x14ac:dyDescent="0.45">
      <c r="A256" s="60" t="s">
        <v>1</v>
      </c>
      <c r="B256" s="63">
        <v>0.8</v>
      </c>
      <c r="C256" s="63" t="s">
        <v>2801</v>
      </c>
      <c r="D256" s="62">
        <v>3</v>
      </c>
      <c r="E256" s="62">
        <v>25</v>
      </c>
      <c r="F256" s="62">
        <v>3</v>
      </c>
      <c r="G256" s="67">
        <f t="shared" si="9"/>
        <v>28</v>
      </c>
      <c r="H256" s="66">
        <f t="shared" si="10"/>
        <v>0.8928571428571429</v>
      </c>
      <c r="I256" s="66">
        <f t="shared" si="11"/>
        <v>0.10714285714285714</v>
      </c>
    </row>
    <row r="257" spans="1:9" ht="27" thickBot="1" x14ac:dyDescent="0.45">
      <c r="A257" s="61" t="s">
        <v>1</v>
      </c>
      <c r="B257" s="64">
        <v>0.8</v>
      </c>
      <c r="C257" s="64" t="s">
        <v>2801</v>
      </c>
      <c r="D257" s="61">
        <v>4</v>
      </c>
      <c r="E257" s="61">
        <v>57</v>
      </c>
      <c r="F257" s="61">
        <v>9</v>
      </c>
      <c r="G257" s="67">
        <f t="shared" si="9"/>
        <v>66</v>
      </c>
      <c r="H257" s="66">
        <f t="shared" si="10"/>
        <v>0.86363636363636365</v>
      </c>
      <c r="I257" s="66">
        <f t="shared" si="11"/>
        <v>0.13636363636363635</v>
      </c>
    </row>
    <row r="258" spans="1:9" ht="27.75" thickTop="1" thickBot="1" x14ac:dyDescent="0.45">
      <c r="A258" s="60" t="s">
        <v>1</v>
      </c>
      <c r="B258" s="63">
        <v>0.8</v>
      </c>
      <c r="C258" s="63" t="s">
        <v>2801</v>
      </c>
      <c r="D258" s="62">
        <v>5</v>
      </c>
      <c r="E258" s="62">
        <v>31</v>
      </c>
      <c r="F258" s="62">
        <v>4</v>
      </c>
      <c r="G258" s="67">
        <f t="shared" si="9"/>
        <v>35</v>
      </c>
      <c r="H258" s="66">
        <f t="shared" si="10"/>
        <v>0.88571428571428568</v>
      </c>
      <c r="I258" s="66">
        <f t="shared" si="11"/>
        <v>0.11428571428571428</v>
      </c>
    </row>
    <row r="259" spans="1:9" ht="27" thickBot="1" x14ac:dyDescent="0.45">
      <c r="A259" s="61" t="s">
        <v>1</v>
      </c>
      <c r="B259" s="64">
        <v>0.8</v>
      </c>
      <c r="C259" s="64" t="s">
        <v>2801</v>
      </c>
      <c r="D259" s="61">
        <v>6</v>
      </c>
      <c r="E259" s="61">
        <v>44</v>
      </c>
      <c r="F259" s="61">
        <v>5</v>
      </c>
      <c r="G259" s="67">
        <f t="shared" ref="G259:G281" si="12">E259+F259</f>
        <v>49</v>
      </c>
      <c r="H259" s="66">
        <f t="shared" ref="H259:H281" si="13">E259/G259</f>
        <v>0.89795918367346939</v>
      </c>
      <c r="I259" s="66">
        <f t="shared" ref="I259:I281" si="14">F259/G259</f>
        <v>0.10204081632653061</v>
      </c>
    </row>
    <row r="260" spans="1:9" ht="27.75" thickTop="1" thickBot="1" x14ac:dyDescent="0.45">
      <c r="A260" s="60" t="s">
        <v>1</v>
      </c>
      <c r="B260" s="63">
        <v>0.8</v>
      </c>
      <c r="C260" s="63" t="s">
        <v>2801</v>
      </c>
      <c r="D260" s="62">
        <v>7</v>
      </c>
      <c r="E260" s="62">
        <v>77</v>
      </c>
      <c r="F260" s="62">
        <v>18</v>
      </c>
      <c r="G260" s="67">
        <f t="shared" si="12"/>
        <v>95</v>
      </c>
      <c r="H260" s="66">
        <f t="shared" si="13"/>
        <v>0.81052631578947365</v>
      </c>
      <c r="I260" s="66">
        <f t="shared" si="14"/>
        <v>0.18947368421052632</v>
      </c>
    </row>
    <row r="261" spans="1:9" ht="27" thickBot="1" x14ac:dyDescent="0.45">
      <c r="A261" s="61" t="s">
        <v>1</v>
      </c>
      <c r="B261" s="64">
        <v>0.8</v>
      </c>
      <c r="C261" s="64" t="s">
        <v>2801</v>
      </c>
      <c r="D261" s="61">
        <v>8</v>
      </c>
      <c r="E261" s="61">
        <v>38</v>
      </c>
      <c r="F261" s="61">
        <v>4</v>
      </c>
      <c r="G261" s="67">
        <f t="shared" si="12"/>
        <v>42</v>
      </c>
      <c r="H261" s="66">
        <f t="shared" si="13"/>
        <v>0.90476190476190477</v>
      </c>
      <c r="I261" s="66">
        <f t="shared" si="14"/>
        <v>9.5238095238095233E-2</v>
      </c>
    </row>
    <row r="262" spans="1:9" ht="27.75" thickTop="1" thickBot="1" x14ac:dyDescent="0.45">
      <c r="A262" s="60" t="s">
        <v>1</v>
      </c>
      <c r="B262" s="63">
        <v>0.8</v>
      </c>
      <c r="C262" s="63" t="s">
        <v>2801</v>
      </c>
      <c r="D262" s="62">
        <v>9</v>
      </c>
      <c r="E262" s="62">
        <v>41</v>
      </c>
      <c r="F262" s="62">
        <v>9</v>
      </c>
      <c r="G262" s="67">
        <f t="shared" si="12"/>
        <v>50</v>
      </c>
      <c r="H262" s="66">
        <f t="shared" si="13"/>
        <v>0.82</v>
      </c>
      <c r="I262" s="66">
        <f t="shared" si="14"/>
        <v>0.18</v>
      </c>
    </row>
    <row r="263" spans="1:9" ht="27" thickBot="1" x14ac:dyDescent="0.45">
      <c r="A263" s="68" t="s">
        <v>1</v>
      </c>
      <c r="B263" s="69">
        <v>0.8</v>
      </c>
      <c r="C263" s="69" t="s">
        <v>2801</v>
      </c>
      <c r="D263" s="68">
        <v>10</v>
      </c>
      <c r="E263" s="68">
        <v>16</v>
      </c>
      <c r="F263" s="68">
        <v>37</v>
      </c>
      <c r="G263" s="67">
        <f t="shared" si="12"/>
        <v>53</v>
      </c>
      <c r="H263" s="66">
        <f t="shared" si="13"/>
        <v>0.30188679245283018</v>
      </c>
      <c r="I263" s="66">
        <f t="shared" si="14"/>
        <v>0.69811320754716977</v>
      </c>
    </row>
    <row r="264" spans="1:9" ht="27.75" thickTop="1" thickBot="1" x14ac:dyDescent="0.45">
      <c r="A264" s="60" t="s">
        <v>1</v>
      </c>
      <c r="B264" s="63">
        <v>0.8</v>
      </c>
      <c r="C264" s="63" t="s">
        <v>2801</v>
      </c>
      <c r="D264" s="62">
        <v>11</v>
      </c>
      <c r="E264" s="62">
        <v>26</v>
      </c>
      <c r="F264" s="62">
        <v>10</v>
      </c>
      <c r="G264" s="67">
        <f t="shared" si="12"/>
        <v>36</v>
      </c>
      <c r="H264" s="66">
        <f t="shared" si="13"/>
        <v>0.72222222222222221</v>
      </c>
      <c r="I264" s="66">
        <f t="shared" si="14"/>
        <v>0.27777777777777779</v>
      </c>
    </row>
    <row r="265" spans="1:9" ht="27" thickBot="1" x14ac:dyDescent="0.45">
      <c r="A265" s="61" t="s">
        <v>1</v>
      </c>
      <c r="B265" s="64">
        <v>0.8</v>
      </c>
      <c r="C265" s="64" t="s">
        <v>2801</v>
      </c>
      <c r="D265" s="61">
        <v>12</v>
      </c>
      <c r="E265" s="61">
        <v>24</v>
      </c>
      <c r="F265" s="61">
        <v>8</v>
      </c>
      <c r="G265" s="67">
        <f t="shared" si="12"/>
        <v>32</v>
      </c>
      <c r="H265" s="66">
        <f t="shared" si="13"/>
        <v>0.75</v>
      </c>
      <c r="I265" s="66">
        <f t="shared" si="14"/>
        <v>0.25</v>
      </c>
    </row>
    <row r="266" spans="1:9" ht="27.75" thickTop="1" thickBot="1" x14ac:dyDescent="0.45">
      <c r="A266" s="60" t="s">
        <v>1</v>
      </c>
      <c r="B266" s="63">
        <v>0.8</v>
      </c>
      <c r="C266" s="63" t="s">
        <v>2801</v>
      </c>
      <c r="D266" s="62">
        <v>13</v>
      </c>
      <c r="E266" s="62">
        <v>7</v>
      </c>
      <c r="F266" s="62">
        <v>19</v>
      </c>
      <c r="G266" s="67">
        <f t="shared" si="12"/>
        <v>26</v>
      </c>
      <c r="H266" s="66">
        <f t="shared" si="13"/>
        <v>0.26923076923076922</v>
      </c>
      <c r="I266" s="66">
        <f t="shared" si="14"/>
        <v>0.73076923076923073</v>
      </c>
    </row>
    <row r="267" spans="1:9" ht="27" thickBot="1" x14ac:dyDescent="0.45">
      <c r="A267" s="61" t="s">
        <v>1</v>
      </c>
      <c r="B267" s="64">
        <v>0.8</v>
      </c>
      <c r="C267" s="64" t="s">
        <v>2801</v>
      </c>
      <c r="D267" s="61">
        <v>14</v>
      </c>
      <c r="E267" s="61">
        <v>20</v>
      </c>
      <c r="F267" s="61">
        <v>3</v>
      </c>
      <c r="G267" s="67">
        <f t="shared" si="12"/>
        <v>23</v>
      </c>
      <c r="H267" s="66">
        <f t="shared" si="13"/>
        <v>0.86956521739130432</v>
      </c>
      <c r="I267" s="66">
        <f t="shared" si="14"/>
        <v>0.13043478260869565</v>
      </c>
    </row>
    <row r="268" spans="1:9" ht="27.75" thickTop="1" thickBot="1" x14ac:dyDescent="0.45">
      <c r="A268" s="60" t="s">
        <v>1</v>
      </c>
      <c r="B268" s="63">
        <v>0.66669999999999996</v>
      </c>
      <c r="C268" s="63" t="s">
        <v>2801</v>
      </c>
      <c r="D268" s="60">
        <v>1</v>
      </c>
      <c r="E268" s="60">
        <v>18</v>
      </c>
      <c r="F268" s="60">
        <v>1</v>
      </c>
      <c r="G268" s="67">
        <f t="shared" si="12"/>
        <v>19</v>
      </c>
      <c r="H268" s="66">
        <f t="shared" si="13"/>
        <v>0.94736842105263153</v>
      </c>
      <c r="I268" s="66">
        <f t="shared" si="14"/>
        <v>5.2631578947368418E-2</v>
      </c>
    </row>
    <row r="269" spans="1:9" ht="27" thickBot="1" x14ac:dyDescent="0.45">
      <c r="A269" s="61" t="s">
        <v>1</v>
      </c>
      <c r="B269" s="64">
        <v>0.66669999999999996</v>
      </c>
      <c r="C269" s="64" t="s">
        <v>2801</v>
      </c>
      <c r="D269" s="61">
        <v>2</v>
      </c>
      <c r="E269" s="61">
        <v>23</v>
      </c>
      <c r="F269" s="61">
        <v>9</v>
      </c>
      <c r="G269" s="67">
        <f t="shared" si="12"/>
        <v>32</v>
      </c>
      <c r="H269" s="66">
        <f t="shared" si="13"/>
        <v>0.71875</v>
      </c>
      <c r="I269" s="66">
        <f t="shared" si="14"/>
        <v>0.28125</v>
      </c>
    </row>
    <row r="270" spans="1:9" ht="27.75" thickTop="1" thickBot="1" x14ac:dyDescent="0.45">
      <c r="A270" s="60" t="s">
        <v>1</v>
      </c>
      <c r="B270" s="63">
        <v>0.66669999999999996</v>
      </c>
      <c r="C270" s="63" t="s">
        <v>2801</v>
      </c>
      <c r="D270" s="62">
        <v>3</v>
      </c>
      <c r="E270" s="62">
        <v>26</v>
      </c>
      <c r="F270" s="62">
        <v>2</v>
      </c>
      <c r="G270" s="67">
        <f t="shared" si="12"/>
        <v>28</v>
      </c>
      <c r="H270" s="66">
        <f t="shared" si="13"/>
        <v>0.9285714285714286</v>
      </c>
      <c r="I270" s="66">
        <f t="shared" si="14"/>
        <v>7.1428571428571425E-2</v>
      </c>
    </row>
    <row r="271" spans="1:9" ht="27" thickBot="1" x14ac:dyDescent="0.45">
      <c r="A271" s="61" t="s">
        <v>1</v>
      </c>
      <c r="B271" s="64">
        <v>0.66669999999999996</v>
      </c>
      <c r="C271" s="64" t="s">
        <v>2801</v>
      </c>
      <c r="D271" s="61">
        <v>4</v>
      </c>
      <c r="E271" s="61">
        <v>64</v>
      </c>
      <c r="F271" s="61">
        <v>2</v>
      </c>
      <c r="G271" s="67">
        <f t="shared" si="12"/>
        <v>66</v>
      </c>
      <c r="H271" s="66">
        <f t="shared" si="13"/>
        <v>0.96969696969696972</v>
      </c>
      <c r="I271" s="66">
        <f t="shared" si="14"/>
        <v>3.0303030303030304E-2</v>
      </c>
    </row>
    <row r="272" spans="1:9" ht="27.75" thickTop="1" thickBot="1" x14ac:dyDescent="0.45">
      <c r="A272" s="60" t="s">
        <v>1</v>
      </c>
      <c r="B272" s="63">
        <v>0.66669999999999996</v>
      </c>
      <c r="C272" s="63" t="s">
        <v>2801</v>
      </c>
      <c r="D272" s="62">
        <v>5</v>
      </c>
      <c r="E272" s="62">
        <v>33</v>
      </c>
      <c r="F272" s="62">
        <v>2</v>
      </c>
      <c r="G272" s="67">
        <f t="shared" si="12"/>
        <v>35</v>
      </c>
      <c r="H272" s="66">
        <f t="shared" si="13"/>
        <v>0.94285714285714284</v>
      </c>
      <c r="I272" s="66">
        <f t="shared" si="14"/>
        <v>5.7142857142857141E-2</v>
      </c>
    </row>
    <row r="273" spans="1:9" ht="27" thickBot="1" x14ac:dyDescent="0.45">
      <c r="A273" s="61" t="s">
        <v>1</v>
      </c>
      <c r="B273" s="64">
        <v>0.66669999999999996</v>
      </c>
      <c r="C273" s="64" t="s">
        <v>2801</v>
      </c>
      <c r="D273" s="61">
        <v>6</v>
      </c>
      <c r="E273" s="61">
        <v>45</v>
      </c>
      <c r="F273" s="61">
        <v>4</v>
      </c>
      <c r="G273" s="67">
        <f t="shared" si="12"/>
        <v>49</v>
      </c>
      <c r="H273" s="66">
        <f t="shared" si="13"/>
        <v>0.91836734693877553</v>
      </c>
      <c r="I273" s="66">
        <f t="shared" si="14"/>
        <v>8.1632653061224483E-2</v>
      </c>
    </row>
    <row r="274" spans="1:9" ht="27.75" thickTop="1" thickBot="1" x14ac:dyDescent="0.45">
      <c r="A274" s="60" t="s">
        <v>1</v>
      </c>
      <c r="B274" s="63">
        <v>0.66669999999999996</v>
      </c>
      <c r="C274" s="63" t="s">
        <v>2801</v>
      </c>
      <c r="D274" s="62">
        <v>7</v>
      </c>
      <c r="E274" s="62">
        <v>85</v>
      </c>
      <c r="F274" s="62">
        <v>10</v>
      </c>
      <c r="G274" s="67">
        <f t="shared" si="12"/>
        <v>95</v>
      </c>
      <c r="H274" s="66">
        <f t="shared" si="13"/>
        <v>0.89473684210526316</v>
      </c>
      <c r="I274" s="66">
        <f t="shared" si="14"/>
        <v>0.10526315789473684</v>
      </c>
    </row>
    <row r="275" spans="1:9" ht="27" thickBot="1" x14ac:dyDescent="0.45">
      <c r="A275" s="61" t="s">
        <v>1</v>
      </c>
      <c r="B275" s="64">
        <v>0.66669999999999996</v>
      </c>
      <c r="C275" s="64" t="s">
        <v>2801</v>
      </c>
      <c r="D275" s="61">
        <v>8</v>
      </c>
      <c r="E275" s="61">
        <v>39</v>
      </c>
      <c r="F275" s="61">
        <v>3</v>
      </c>
      <c r="G275" s="67">
        <f t="shared" si="12"/>
        <v>42</v>
      </c>
      <c r="H275" s="66">
        <f t="shared" si="13"/>
        <v>0.9285714285714286</v>
      </c>
      <c r="I275" s="66">
        <f t="shared" si="14"/>
        <v>7.1428571428571425E-2</v>
      </c>
    </row>
    <row r="276" spans="1:9" ht="27.75" thickTop="1" thickBot="1" x14ac:dyDescent="0.45">
      <c r="A276" s="60" t="s">
        <v>1</v>
      </c>
      <c r="B276" s="63">
        <v>0.66669999999999996</v>
      </c>
      <c r="C276" s="63" t="s">
        <v>2801</v>
      </c>
      <c r="D276" s="62">
        <v>9</v>
      </c>
      <c r="E276" s="62">
        <v>48</v>
      </c>
      <c r="F276" s="62">
        <v>2</v>
      </c>
      <c r="G276" s="67">
        <f t="shared" si="12"/>
        <v>50</v>
      </c>
      <c r="H276" s="66">
        <f t="shared" si="13"/>
        <v>0.96</v>
      </c>
      <c r="I276" s="66">
        <f t="shared" si="14"/>
        <v>0.04</v>
      </c>
    </row>
    <row r="277" spans="1:9" ht="27" thickBot="1" x14ac:dyDescent="0.45">
      <c r="A277" s="68" t="s">
        <v>1</v>
      </c>
      <c r="B277" s="69">
        <v>0.66669999999999996</v>
      </c>
      <c r="C277" s="69" t="s">
        <v>2801</v>
      </c>
      <c r="D277" s="68">
        <v>10</v>
      </c>
      <c r="E277" s="68">
        <v>30</v>
      </c>
      <c r="F277" s="68">
        <v>23</v>
      </c>
      <c r="G277" s="67">
        <f t="shared" si="12"/>
        <v>53</v>
      </c>
      <c r="H277" s="66">
        <f t="shared" si="13"/>
        <v>0.56603773584905659</v>
      </c>
      <c r="I277" s="66">
        <f t="shared" si="14"/>
        <v>0.43396226415094341</v>
      </c>
    </row>
    <row r="278" spans="1:9" ht="27.75" thickTop="1" thickBot="1" x14ac:dyDescent="0.45">
      <c r="A278" s="60" t="s">
        <v>1</v>
      </c>
      <c r="B278" s="63">
        <v>0.66669999999999996</v>
      </c>
      <c r="C278" s="63" t="s">
        <v>2801</v>
      </c>
      <c r="D278" s="62">
        <v>11</v>
      </c>
      <c r="E278" s="62">
        <v>33</v>
      </c>
      <c r="F278" s="62">
        <v>3</v>
      </c>
      <c r="G278" s="67">
        <f t="shared" si="12"/>
        <v>36</v>
      </c>
      <c r="H278" s="66">
        <f t="shared" si="13"/>
        <v>0.91666666666666663</v>
      </c>
      <c r="I278" s="66">
        <f t="shared" si="14"/>
        <v>8.3333333333333329E-2</v>
      </c>
    </row>
    <row r="279" spans="1:9" ht="27" thickBot="1" x14ac:dyDescent="0.45">
      <c r="A279" s="61" t="s">
        <v>1</v>
      </c>
      <c r="B279" s="64">
        <v>0.66669999999999996</v>
      </c>
      <c r="C279" s="64" t="s">
        <v>2801</v>
      </c>
      <c r="D279" s="61">
        <v>12</v>
      </c>
      <c r="E279" s="61">
        <v>31</v>
      </c>
      <c r="F279" s="61">
        <v>1</v>
      </c>
      <c r="G279" s="67">
        <f t="shared" si="12"/>
        <v>32</v>
      </c>
      <c r="H279" s="66">
        <f t="shared" si="13"/>
        <v>0.96875</v>
      </c>
      <c r="I279" s="66">
        <f t="shared" si="14"/>
        <v>3.125E-2</v>
      </c>
    </row>
    <row r="280" spans="1:9" ht="27.75" thickTop="1" thickBot="1" x14ac:dyDescent="0.45">
      <c r="A280" s="60" t="s">
        <v>1</v>
      </c>
      <c r="B280" s="63">
        <v>0.66669999999999996</v>
      </c>
      <c r="C280" s="63" t="s">
        <v>2801</v>
      </c>
      <c r="D280" s="62">
        <v>13</v>
      </c>
      <c r="E280" s="62">
        <v>18</v>
      </c>
      <c r="F280" s="62">
        <v>8</v>
      </c>
      <c r="G280" s="67">
        <f t="shared" si="12"/>
        <v>26</v>
      </c>
      <c r="H280" s="66">
        <f t="shared" si="13"/>
        <v>0.69230769230769229</v>
      </c>
      <c r="I280" s="66">
        <f t="shared" si="14"/>
        <v>0.30769230769230771</v>
      </c>
    </row>
    <row r="281" spans="1:9" ht="27" thickBot="1" x14ac:dyDescent="0.45">
      <c r="A281" s="61" t="s">
        <v>1</v>
      </c>
      <c r="B281" s="64">
        <v>0.66669999999999996</v>
      </c>
      <c r="C281" s="64" t="s">
        <v>2801</v>
      </c>
      <c r="D281" s="61">
        <v>14</v>
      </c>
      <c r="E281" s="61">
        <v>23</v>
      </c>
      <c r="F281" s="61">
        <v>0</v>
      </c>
      <c r="G281" s="67">
        <f t="shared" si="12"/>
        <v>23</v>
      </c>
      <c r="H281" s="66">
        <f t="shared" si="13"/>
        <v>1</v>
      </c>
      <c r="I281" s="66">
        <f t="shared" si="14"/>
        <v>0</v>
      </c>
    </row>
  </sheetData>
  <autoFilter ref="A1:I281" xr:uid="{C4C53623-7296-4B78-8046-29559F578067}"/>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E9DDB-A6BB-4ADD-B2FD-FCE116EC4F9D}">
  <dimension ref="A1:E37"/>
  <sheetViews>
    <sheetView topLeftCell="A4" workbookViewId="0">
      <selection activeCell="D20" sqref="D20"/>
    </sheetView>
  </sheetViews>
  <sheetFormatPr defaultRowHeight="15" x14ac:dyDescent="0.25"/>
  <cols>
    <col min="2" max="2" width="23.85546875" customWidth="1"/>
    <col min="3" max="3" width="25.28515625" customWidth="1"/>
    <col min="4" max="4" width="21.5703125" customWidth="1"/>
    <col min="5" max="5" width="17.85546875" customWidth="1"/>
  </cols>
  <sheetData>
    <row r="1" spans="1:5" x14ac:dyDescent="0.25">
      <c r="A1" s="30"/>
      <c r="B1" s="30" t="s">
        <v>2802</v>
      </c>
      <c r="C1" s="30" t="s">
        <v>2803</v>
      </c>
      <c r="D1" s="30" t="s">
        <v>2804</v>
      </c>
    </row>
    <row r="2" spans="1:5" x14ac:dyDescent="0.25">
      <c r="A2" s="46">
        <v>1</v>
      </c>
      <c r="B2" s="30">
        <v>102</v>
      </c>
      <c r="C2" s="30">
        <f>162-99</f>
        <v>63</v>
      </c>
      <c r="D2" s="30">
        <v>246</v>
      </c>
      <c r="E2">
        <f>B2+C2+D2</f>
        <v>411</v>
      </c>
    </row>
    <row r="3" spans="1:5" x14ac:dyDescent="0.25">
      <c r="A3" s="46">
        <v>0.9</v>
      </c>
      <c r="B3" s="30">
        <v>102</v>
      </c>
      <c r="C3" s="30">
        <v>112</v>
      </c>
      <c r="D3" s="30">
        <v>197</v>
      </c>
      <c r="E3">
        <f>B3+C3+D3</f>
        <v>411</v>
      </c>
    </row>
    <row r="4" spans="1:5" x14ac:dyDescent="0.25">
      <c r="A4" s="46">
        <v>0.8</v>
      </c>
      <c r="B4" s="30">
        <v>102</v>
      </c>
      <c r="C4" s="30">
        <v>175</v>
      </c>
      <c r="D4" s="30">
        <v>134</v>
      </c>
      <c r="E4">
        <f>B4+C4+D4</f>
        <v>411</v>
      </c>
    </row>
    <row r="5" spans="1:5" x14ac:dyDescent="0.25">
      <c r="A5" s="45">
        <v>0.66669999999999996</v>
      </c>
      <c r="B5" s="30">
        <v>102</v>
      </c>
      <c r="C5" s="30">
        <v>240</v>
      </c>
      <c r="D5" s="30">
        <v>69</v>
      </c>
      <c r="E5">
        <f>B5+C5+D5</f>
        <v>411</v>
      </c>
    </row>
    <row r="7" spans="1:5" x14ac:dyDescent="0.25">
      <c r="B7">
        <f>B2+C2</f>
        <v>165</v>
      </c>
      <c r="C7" s="29">
        <f>B7/E2</f>
        <v>0.40145985401459855</v>
      </c>
      <c r="D7" s="29">
        <f>D2/E2</f>
        <v>0.59854014598540151</v>
      </c>
    </row>
    <row r="8" spans="1:5" x14ac:dyDescent="0.25">
      <c r="B8">
        <f>B3+C3</f>
        <v>214</v>
      </c>
      <c r="C8" s="29">
        <f>B8/E3</f>
        <v>0.52068126520681268</v>
      </c>
      <c r="D8" s="29">
        <f>D3/E3</f>
        <v>0.47931873479318737</v>
      </c>
    </row>
    <row r="9" spans="1:5" x14ac:dyDescent="0.25">
      <c r="B9">
        <f>B4+C4</f>
        <v>277</v>
      </c>
      <c r="C9" s="29">
        <f>B9/E4</f>
        <v>0.67396593673965932</v>
      </c>
      <c r="D9" s="29">
        <f>D4/E4</f>
        <v>0.32603406326034062</v>
      </c>
    </row>
    <row r="10" spans="1:5" x14ac:dyDescent="0.25">
      <c r="B10">
        <f>B5+C5</f>
        <v>342</v>
      </c>
      <c r="C10" s="29">
        <f>B10/E5</f>
        <v>0.83211678832116787</v>
      </c>
      <c r="D10" s="29">
        <f>D5/E5</f>
        <v>0.16788321167883211</v>
      </c>
    </row>
    <row r="23" spans="1:5" x14ac:dyDescent="0.25">
      <c r="A23" s="30" t="s">
        <v>2435</v>
      </c>
      <c r="B23" s="30" t="s">
        <v>2802</v>
      </c>
      <c r="C23" s="30" t="s">
        <v>2805</v>
      </c>
      <c r="D23" s="30" t="s">
        <v>2806</v>
      </c>
      <c r="E23" s="30" t="s">
        <v>2807</v>
      </c>
    </row>
    <row r="24" spans="1:5" x14ac:dyDescent="0.25">
      <c r="A24" s="46">
        <v>0.66669999999999996</v>
      </c>
      <c r="B24" s="30">
        <v>102</v>
      </c>
      <c r="C24" s="30">
        <v>112</v>
      </c>
      <c r="D24" s="30">
        <v>302</v>
      </c>
      <c r="E24" s="30">
        <v>70</v>
      </c>
    </row>
    <row r="25" spans="1:5" x14ac:dyDescent="0.25">
      <c r="A25" s="46">
        <v>0.8</v>
      </c>
      <c r="B25" s="30">
        <v>102</v>
      </c>
      <c r="C25" s="30">
        <v>112</v>
      </c>
      <c r="D25" s="30">
        <v>230</v>
      </c>
      <c r="E25" s="30">
        <v>142</v>
      </c>
    </row>
    <row r="26" spans="1:5" x14ac:dyDescent="0.25">
      <c r="A26" s="46">
        <v>0.9</v>
      </c>
      <c r="B26" s="30">
        <v>102</v>
      </c>
      <c r="C26" s="30">
        <v>112</v>
      </c>
      <c r="D26" s="30">
        <v>147</v>
      </c>
      <c r="E26" s="30">
        <v>225</v>
      </c>
    </row>
    <row r="27" spans="1:5" x14ac:dyDescent="0.25">
      <c r="A27" s="45">
        <v>1</v>
      </c>
      <c r="B27" s="30">
        <v>102</v>
      </c>
      <c r="C27" s="30">
        <v>112</v>
      </c>
      <c r="D27" s="30">
        <v>87</v>
      </c>
      <c r="E27" s="30">
        <v>285</v>
      </c>
    </row>
    <row r="34" spans="3:4" x14ac:dyDescent="0.25">
      <c r="C34" s="30"/>
      <c r="D34" s="30">
        <v>239</v>
      </c>
    </row>
    <row r="35" spans="3:4" x14ac:dyDescent="0.25">
      <c r="C35" s="30"/>
      <c r="D35" s="30">
        <v>180</v>
      </c>
    </row>
    <row r="36" spans="3:4" x14ac:dyDescent="0.25">
      <c r="C36" s="30"/>
      <c r="D36" s="30">
        <v>105</v>
      </c>
    </row>
    <row r="37" spans="3:4" x14ac:dyDescent="0.25">
      <c r="C37" s="30"/>
      <c r="D37" s="30">
        <v>47</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36F99-4FE6-4B71-8FC7-7738F4E3EC02}">
  <sheetPr>
    <tabColor rgb="FFFFFF00"/>
  </sheetPr>
  <dimension ref="A1:LT52"/>
  <sheetViews>
    <sheetView workbookViewId="0">
      <selection activeCell="C6" sqref="C6"/>
    </sheetView>
  </sheetViews>
  <sheetFormatPr defaultRowHeight="15" x14ac:dyDescent="0.25"/>
  <cols>
    <col min="1" max="1" width="21.5703125" customWidth="1"/>
    <col min="2" max="2" width="16.85546875" customWidth="1"/>
    <col min="3" max="3" width="16.5703125" style="30" customWidth="1"/>
    <col min="4" max="4" width="17.85546875" customWidth="1"/>
    <col min="5" max="5" width="17.42578125" customWidth="1"/>
    <col min="8" max="8" width="24.28515625" customWidth="1"/>
    <col min="9" max="9" width="64.7109375" customWidth="1"/>
  </cols>
  <sheetData>
    <row r="1" spans="1:195" x14ac:dyDescent="0.25">
      <c r="A1" s="31" t="s">
        <v>2808</v>
      </c>
      <c r="B1" s="31" t="s">
        <v>2809</v>
      </c>
      <c r="C1" s="34" t="s">
        <v>2810</v>
      </c>
      <c r="D1" s="31" t="s">
        <v>2811</v>
      </c>
      <c r="E1" s="31" t="s">
        <v>2812</v>
      </c>
      <c r="F1" s="31" t="s">
        <v>2813</v>
      </c>
      <c r="G1" s="31" t="s">
        <v>2814</v>
      </c>
      <c r="H1" s="31" t="s">
        <v>2815</v>
      </c>
      <c r="I1" s="31" t="s">
        <v>2816</v>
      </c>
      <c r="J1" s="31" t="s">
        <v>2817</v>
      </c>
      <c r="K1" s="31" t="s">
        <v>2818</v>
      </c>
      <c r="L1" s="31" t="s">
        <v>2819</v>
      </c>
      <c r="M1" s="31" t="s">
        <v>2820</v>
      </c>
      <c r="N1" s="31" t="s">
        <v>2821</v>
      </c>
      <c r="O1" s="31" t="s">
        <v>2822</v>
      </c>
      <c r="P1" s="31" t="s">
        <v>2823</v>
      </c>
      <c r="Q1" s="31" t="s">
        <v>2824</v>
      </c>
      <c r="R1" s="31" t="s">
        <v>2825</v>
      </c>
      <c r="S1" s="31" t="s">
        <v>2826</v>
      </c>
      <c r="T1" s="31" t="s">
        <v>2827</v>
      </c>
      <c r="U1" s="31" t="s">
        <v>2828</v>
      </c>
      <c r="V1" s="31" t="s">
        <v>2829</v>
      </c>
      <c r="W1" s="31" t="s">
        <v>2830</v>
      </c>
      <c r="X1" s="31" t="s">
        <v>2831</v>
      </c>
      <c r="Y1" s="31" t="s">
        <v>2832</v>
      </c>
      <c r="Z1" s="31" t="s">
        <v>2833</v>
      </c>
      <c r="AA1" s="31" t="s">
        <v>2834</v>
      </c>
      <c r="AB1" s="31" t="s">
        <v>2835</v>
      </c>
      <c r="AC1" s="31" t="s">
        <v>2836</v>
      </c>
      <c r="AD1" s="31" t="s">
        <v>2837</v>
      </c>
      <c r="AE1" s="31" t="s">
        <v>2838</v>
      </c>
      <c r="AF1" s="31" t="s">
        <v>2839</v>
      </c>
      <c r="AG1" s="31" t="s">
        <v>2840</v>
      </c>
      <c r="AH1" s="31" t="s">
        <v>2841</v>
      </c>
      <c r="AI1" s="31" t="s">
        <v>2842</v>
      </c>
      <c r="AJ1" s="31" t="s">
        <v>2843</v>
      </c>
      <c r="AK1" s="31" t="s">
        <v>2844</v>
      </c>
      <c r="AL1" s="31" t="s">
        <v>2845</v>
      </c>
      <c r="AM1" s="31" t="s">
        <v>2846</v>
      </c>
      <c r="AN1" s="31" t="s">
        <v>2847</v>
      </c>
      <c r="AO1" s="31" t="s">
        <v>2848</v>
      </c>
      <c r="AP1" s="31" t="s">
        <v>2849</v>
      </c>
      <c r="AQ1" s="31" t="s">
        <v>2850</v>
      </c>
      <c r="AR1" s="31" t="s">
        <v>2851</v>
      </c>
      <c r="AS1" s="31" t="s">
        <v>2852</v>
      </c>
      <c r="AT1" s="31" t="s">
        <v>2853</v>
      </c>
      <c r="AU1" s="31" t="s">
        <v>2854</v>
      </c>
      <c r="AV1" s="31" t="s">
        <v>2855</v>
      </c>
      <c r="AW1" s="31" t="s">
        <v>2856</v>
      </c>
      <c r="AX1" s="31" t="s">
        <v>2857</v>
      </c>
      <c r="AY1" s="31" t="s">
        <v>2858</v>
      </c>
      <c r="AZ1" s="31" t="s">
        <v>2859</v>
      </c>
      <c r="BA1" s="31" t="s">
        <v>2860</v>
      </c>
      <c r="BB1" s="31" t="s">
        <v>2861</v>
      </c>
      <c r="BC1" s="31" t="s">
        <v>2862</v>
      </c>
      <c r="BD1" s="31" t="s">
        <v>2863</v>
      </c>
      <c r="BE1" s="31" t="s">
        <v>2864</v>
      </c>
      <c r="BF1" s="31" t="s">
        <v>2865</v>
      </c>
      <c r="BG1" s="31" t="s">
        <v>2866</v>
      </c>
      <c r="BH1" s="31" t="s">
        <v>2867</v>
      </c>
      <c r="BI1" s="31" t="s">
        <v>2868</v>
      </c>
      <c r="BJ1" s="31" t="s">
        <v>2869</v>
      </c>
      <c r="BK1" s="31" t="s">
        <v>2870</v>
      </c>
      <c r="BL1" s="31" t="s">
        <v>2871</v>
      </c>
      <c r="BM1" s="31" t="s">
        <v>2872</v>
      </c>
      <c r="BN1" s="31" t="s">
        <v>2873</v>
      </c>
      <c r="BO1" s="31" t="s">
        <v>2874</v>
      </c>
      <c r="BP1" s="31" t="s">
        <v>2875</v>
      </c>
      <c r="BQ1" s="31" t="s">
        <v>2876</v>
      </c>
      <c r="BR1" s="31" t="s">
        <v>2877</v>
      </c>
      <c r="BS1" s="31" t="s">
        <v>2878</v>
      </c>
      <c r="BT1" s="31" t="s">
        <v>2879</v>
      </c>
      <c r="BU1" s="31" t="s">
        <v>2880</v>
      </c>
      <c r="BV1" s="31" t="s">
        <v>2881</v>
      </c>
      <c r="BW1" s="31" t="s">
        <v>2882</v>
      </c>
      <c r="BX1" s="31" t="s">
        <v>2883</v>
      </c>
      <c r="BY1" s="31" t="s">
        <v>2884</v>
      </c>
      <c r="BZ1" s="31" t="s">
        <v>2885</v>
      </c>
      <c r="CA1" s="31" t="s">
        <v>2886</v>
      </c>
      <c r="CB1" s="31" t="s">
        <v>2887</v>
      </c>
      <c r="CC1" s="31" t="s">
        <v>2888</v>
      </c>
      <c r="CD1" s="31" t="s">
        <v>2889</v>
      </c>
      <c r="CE1" s="31" t="s">
        <v>2890</v>
      </c>
      <c r="CF1" s="31" t="s">
        <v>2891</v>
      </c>
      <c r="CG1" s="31" t="s">
        <v>2892</v>
      </c>
      <c r="CH1" s="31" t="s">
        <v>2893</v>
      </c>
      <c r="CI1" s="31" t="s">
        <v>2894</v>
      </c>
      <c r="CJ1" s="31" t="s">
        <v>2895</v>
      </c>
      <c r="CK1" s="31" t="s">
        <v>2896</v>
      </c>
      <c r="CL1" s="31" t="s">
        <v>2897</v>
      </c>
      <c r="CM1" s="31" t="s">
        <v>2898</v>
      </c>
      <c r="CN1" s="31" t="s">
        <v>2899</v>
      </c>
      <c r="CO1" s="31" t="s">
        <v>2900</v>
      </c>
      <c r="CP1" s="31" t="s">
        <v>2901</v>
      </c>
      <c r="CQ1" s="31" t="s">
        <v>2902</v>
      </c>
      <c r="CR1" s="31" t="s">
        <v>2903</v>
      </c>
      <c r="CS1" s="31" t="s">
        <v>2904</v>
      </c>
      <c r="CT1" s="31" t="s">
        <v>2905</v>
      </c>
      <c r="CU1" s="31" t="s">
        <v>2906</v>
      </c>
      <c r="CV1" s="31" t="s">
        <v>2907</v>
      </c>
      <c r="CW1" s="31" t="s">
        <v>2908</v>
      </c>
      <c r="CX1" s="31" t="s">
        <v>2909</v>
      </c>
      <c r="CY1" s="31" t="s">
        <v>2910</v>
      </c>
      <c r="CZ1" s="31" t="s">
        <v>2911</v>
      </c>
      <c r="DA1" s="31" t="s">
        <v>2912</v>
      </c>
      <c r="DB1" s="31" t="s">
        <v>2913</v>
      </c>
      <c r="DC1" s="31" t="s">
        <v>2914</v>
      </c>
      <c r="DD1" s="31" t="s">
        <v>2915</v>
      </c>
      <c r="DE1" s="31" t="s">
        <v>2916</v>
      </c>
      <c r="DF1" s="31" t="s">
        <v>2917</v>
      </c>
      <c r="DG1" s="31" t="s">
        <v>2918</v>
      </c>
      <c r="DH1" s="31" t="s">
        <v>2919</v>
      </c>
      <c r="DI1" s="31" t="s">
        <v>2920</v>
      </c>
      <c r="DJ1" s="31" t="s">
        <v>2921</v>
      </c>
      <c r="DK1" s="31" t="s">
        <v>2922</v>
      </c>
      <c r="DL1" s="31" t="s">
        <v>2923</v>
      </c>
      <c r="DM1" s="31" t="s">
        <v>2924</v>
      </c>
      <c r="DN1" s="31" t="s">
        <v>2925</v>
      </c>
      <c r="DO1" s="31" t="s">
        <v>2926</v>
      </c>
      <c r="DP1" s="31" t="s">
        <v>2927</v>
      </c>
      <c r="DQ1" s="31" t="s">
        <v>2928</v>
      </c>
      <c r="DR1" s="31" t="s">
        <v>2929</v>
      </c>
      <c r="DS1" s="31" t="s">
        <v>2930</v>
      </c>
      <c r="DT1" s="31" t="s">
        <v>2931</v>
      </c>
      <c r="DU1" s="31" t="s">
        <v>2932</v>
      </c>
      <c r="DV1" s="31" t="s">
        <v>2933</v>
      </c>
      <c r="DW1" s="31" t="s">
        <v>2934</v>
      </c>
      <c r="DX1" s="31" t="s">
        <v>2935</v>
      </c>
      <c r="DY1" s="31" t="s">
        <v>2936</v>
      </c>
      <c r="DZ1" s="31" t="s">
        <v>2937</v>
      </c>
      <c r="EA1" s="31" t="s">
        <v>2938</v>
      </c>
      <c r="EB1" s="31" t="s">
        <v>2939</v>
      </c>
      <c r="EC1" s="31" t="s">
        <v>2940</v>
      </c>
      <c r="ED1" s="31" t="s">
        <v>2941</v>
      </c>
      <c r="EE1" s="31" t="s">
        <v>2942</v>
      </c>
      <c r="EF1" s="31" t="s">
        <v>2943</v>
      </c>
      <c r="EG1" s="31" t="s">
        <v>2944</v>
      </c>
      <c r="EH1" s="31" t="s">
        <v>2945</v>
      </c>
      <c r="EI1" s="31" t="s">
        <v>2946</v>
      </c>
      <c r="EJ1" s="31" t="s">
        <v>2947</v>
      </c>
      <c r="EK1" s="31" t="s">
        <v>2948</v>
      </c>
      <c r="EL1" s="31" t="s">
        <v>2949</v>
      </c>
      <c r="EM1" s="31" t="s">
        <v>2950</v>
      </c>
      <c r="EN1" s="31" t="s">
        <v>2951</v>
      </c>
      <c r="EO1" s="31" t="s">
        <v>2952</v>
      </c>
      <c r="EP1" s="31" t="s">
        <v>2953</v>
      </c>
      <c r="EQ1" s="31" t="s">
        <v>2954</v>
      </c>
      <c r="ER1" s="31" t="s">
        <v>2955</v>
      </c>
      <c r="ES1" s="31" t="s">
        <v>2956</v>
      </c>
      <c r="ET1" s="31" t="s">
        <v>2957</v>
      </c>
      <c r="EU1" s="31" t="s">
        <v>2958</v>
      </c>
      <c r="EV1" s="31" t="s">
        <v>2959</v>
      </c>
      <c r="EW1" s="31" t="s">
        <v>2960</v>
      </c>
      <c r="EX1" s="31" t="s">
        <v>2961</v>
      </c>
      <c r="EY1" s="31" t="s">
        <v>2962</v>
      </c>
      <c r="EZ1" s="31" t="s">
        <v>2963</v>
      </c>
      <c r="FA1" s="31" t="s">
        <v>2964</v>
      </c>
      <c r="FB1" s="31" t="s">
        <v>2965</v>
      </c>
      <c r="FC1" s="31" t="s">
        <v>2966</v>
      </c>
      <c r="FD1" s="31" t="s">
        <v>2967</v>
      </c>
      <c r="FE1" s="31" t="s">
        <v>2968</v>
      </c>
      <c r="FF1" s="31" t="s">
        <v>2969</v>
      </c>
      <c r="FG1" s="31" t="s">
        <v>2970</v>
      </c>
      <c r="FH1" s="31" t="s">
        <v>2971</v>
      </c>
      <c r="FI1" s="31" t="s">
        <v>2972</v>
      </c>
      <c r="FJ1" s="31" t="s">
        <v>2973</v>
      </c>
      <c r="FK1" s="31" t="s">
        <v>2974</v>
      </c>
      <c r="FL1" s="31" t="s">
        <v>2975</v>
      </c>
      <c r="FM1" s="31" t="s">
        <v>2976</v>
      </c>
      <c r="FN1" s="31" t="s">
        <v>2977</v>
      </c>
      <c r="FO1" s="31" t="s">
        <v>2978</v>
      </c>
      <c r="FP1" s="31" t="s">
        <v>2979</v>
      </c>
      <c r="FQ1" s="31" t="s">
        <v>2980</v>
      </c>
      <c r="FR1" s="31" t="s">
        <v>2981</v>
      </c>
      <c r="FS1" s="31" t="s">
        <v>2982</v>
      </c>
      <c r="FT1" s="31" t="s">
        <v>2983</v>
      </c>
      <c r="FU1" s="31" t="s">
        <v>2984</v>
      </c>
      <c r="FV1" s="31" t="s">
        <v>2985</v>
      </c>
      <c r="FW1" s="31" t="s">
        <v>2986</v>
      </c>
      <c r="FX1" s="31" t="s">
        <v>2987</v>
      </c>
      <c r="FY1" s="31" t="s">
        <v>2988</v>
      </c>
      <c r="FZ1" s="31" t="s">
        <v>2989</v>
      </c>
      <c r="GA1" s="31" t="s">
        <v>2990</v>
      </c>
      <c r="GB1" s="31" t="s">
        <v>2991</v>
      </c>
      <c r="GC1" s="31" t="s">
        <v>2992</v>
      </c>
      <c r="GD1" s="31" t="s">
        <v>2993</v>
      </c>
      <c r="GE1" s="31" t="s">
        <v>2994</v>
      </c>
      <c r="GF1" s="31" t="s">
        <v>2995</v>
      </c>
      <c r="GG1" s="31" t="s">
        <v>2996</v>
      </c>
      <c r="GH1" s="31" t="s">
        <v>2997</v>
      </c>
      <c r="GI1" s="31" t="s">
        <v>2998</v>
      </c>
      <c r="GJ1" s="31" t="s">
        <v>2999</v>
      </c>
      <c r="GK1" s="31" t="s">
        <v>3000</v>
      </c>
      <c r="GL1" s="31" t="s">
        <v>3001</v>
      </c>
      <c r="GM1" s="31" t="s">
        <v>3002</v>
      </c>
    </row>
    <row r="2" spans="1:195" x14ac:dyDescent="0.25">
      <c r="A2" s="32">
        <v>44552.275289351855</v>
      </c>
      <c r="B2" s="32">
        <v>44552.282106481478</v>
      </c>
      <c r="C2" s="35" t="s">
        <v>3003</v>
      </c>
      <c r="D2" s="33" t="s">
        <v>3004</v>
      </c>
      <c r="E2" s="32">
        <v>44552.282117175928</v>
      </c>
      <c r="F2">
        <v>44.798995971679688</v>
      </c>
      <c r="G2">
        <v>10.323394775390625</v>
      </c>
      <c r="H2" s="33" t="s">
        <v>3005</v>
      </c>
      <c r="I2" s="33" t="s">
        <v>3006</v>
      </c>
      <c r="J2" s="33" t="s">
        <v>1434</v>
      </c>
      <c r="K2" s="33" t="s">
        <v>1434</v>
      </c>
      <c r="L2" s="33" t="s">
        <v>1434</v>
      </c>
      <c r="M2" s="33" t="s">
        <v>1434</v>
      </c>
      <c r="N2" s="33" t="s">
        <v>1434</v>
      </c>
      <c r="O2" s="33" t="s">
        <v>1929</v>
      </c>
      <c r="P2" s="33" t="s">
        <v>1929</v>
      </c>
      <c r="Q2" s="33" t="s">
        <v>1434</v>
      </c>
      <c r="R2" s="33" t="s">
        <v>1434</v>
      </c>
      <c r="S2" s="33" t="s">
        <v>1434</v>
      </c>
      <c r="T2" s="33" t="s">
        <v>1929</v>
      </c>
      <c r="U2" s="33" t="s">
        <v>1929</v>
      </c>
      <c r="V2" s="33" t="s">
        <v>1434</v>
      </c>
      <c r="W2" s="33" t="s">
        <v>1434</v>
      </c>
      <c r="X2" s="33" t="s">
        <v>1434</v>
      </c>
      <c r="Y2" s="33" t="s">
        <v>1434</v>
      </c>
      <c r="Z2" s="33" t="s">
        <v>1434</v>
      </c>
      <c r="AA2" s="33" t="s">
        <v>1929</v>
      </c>
      <c r="AB2" s="33" t="s">
        <v>1434</v>
      </c>
      <c r="AC2" s="33" t="s">
        <v>1434</v>
      </c>
      <c r="AD2" s="33" t="s">
        <v>1434</v>
      </c>
      <c r="AE2" s="33" t="s">
        <v>1929</v>
      </c>
      <c r="AF2" s="33" t="s">
        <v>1434</v>
      </c>
      <c r="AG2" s="33" t="s">
        <v>1434</v>
      </c>
      <c r="AH2" s="33" t="s">
        <v>1929</v>
      </c>
      <c r="AI2" s="33" t="s">
        <v>1434</v>
      </c>
      <c r="AJ2" s="33" t="s">
        <v>1434</v>
      </c>
      <c r="AK2" s="33" t="s">
        <v>1434</v>
      </c>
      <c r="AL2" s="33" t="s">
        <v>1434</v>
      </c>
      <c r="AM2" s="33" t="s">
        <v>1434</v>
      </c>
      <c r="AN2" s="33" t="s">
        <v>1434</v>
      </c>
      <c r="AO2" s="33" t="s">
        <v>1434</v>
      </c>
      <c r="AP2" s="33" t="s">
        <v>1929</v>
      </c>
      <c r="AQ2" s="33" t="s">
        <v>1434</v>
      </c>
      <c r="AR2" s="33" t="s">
        <v>1434</v>
      </c>
      <c r="AS2" s="33" t="s">
        <v>1434</v>
      </c>
      <c r="AT2" s="33" t="s">
        <v>1434</v>
      </c>
      <c r="AU2" s="33" t="s">
        <v>1434</v>
      </c>
      <c r="AV2" s="33" t="s">
        <v>1434</v>
      </c>
      <c r="AW2" s="33" t="s">
        <v>1434</v>
      </c>
      <c r="AX2" s="33" t="s">
        <v>1434</v>
      </c>
      <c r="AY2" s="33" t="s">
        <v>1434</v>
      </c>
      <c r="AZ2" s="33" t="s">
        <v>1434</v>
      </c>
      <c r="BA2" s="33" t="s">
        <v>1434</v>
      </c>
      <c r="BB2" s="33" t="s">
        <v>1434</v>
      </c>
      <c r="BC2" s="33" t="s">
        <v>1434</v>
      </c>
      <c r="BD2" s="33" t="s">
        <v>1929</v>
      </c>
      <c r="BE2" s="33" t="s">
        <v>1434</v>
      </c>
      <c r="BF2" s="33" t="s">
        <v>1434</v>
      </c>
      <c r="BG2" s="33" t="s">
        <v>1434</v>
      </c>
      <c r="BH2" s="33" t="s">
        <v>1434</v>
      </c>
      <c r="BI2" s="33" t="s">
        <v>1929</v>
      </c>
      <c r="BJ2" s="33" t="s">
        <v>1434</v>
      </c>
      <c r="BK2" s="33" t="s">
        <v>1434</v>
      </c>
      <c r="BL2" s="33" t="s">
        <v>1434</v>
      </c>
      <c r="BM2" s="33" t="s">
        <v>1434</v>
      </c>
      <c r="BN2" s="33" t="s">
        <v>1434</v>
      </c>
      <c r="BO2" s="33" t="s">
        <v>1434</v>
      </c>
      <c r="BP2" s="33" t="s">
        <v>1434</v>
      </c>
      <c r="BQ2" s="33" t="s">
        <v>1929</v>
      </c>
      <c r="BR2" s="33" t="s">
        <v>1434</v>
      </c>
      <c r="BS2" s="33" t="s">
        <v>1434</v>
      </c>
      <c r="BT2" s="33" t="s">
        <v>1434</v>
      </c>
      <c r="BU2" s="33" t="s">
        <v>1434</v>
      </c>
      <c r="BV2" s="33" t="s">
        <v>1434</v>
      </c>
      <c r="BW2" s="33" t="s">
        <v>1434</v>
      </c>
      <c r="BX2" s="33" t="s">
        <v>1929</v>
      </c>
      <c r="BY2" s="33" t="s">
        <v>1434</v>
      </c>
      <c r="BZ2" s="33" t="s">
        <v>1434</v>
      </c>
      <c r="CA2" s="33" t="s">
        <v>1434</v>
      </c>
      <c r="CB2" s="33" t="s">
        <v>1434</v>
      </c>
      <c r="CC2" s="33" t="s">
        <v>1434</v>
      </c>
      <c r="CD2" s="33" t="s">
        <v>1434</v>
      </c>
      <c r="CE2" s="33" t="s">
        <v>1434</v>
      </c>
      <c r="CF2" s="33" t="s">
        <v>1434</v>
      </c>
      <c r="CG2" s="33" t="s">
        <v>1434</v>
      </c>
      <c r="CH2" s="33" t="s">
        <v>1434</v>
      </c>
      <c r="CI2" s="33" t="s">
        <v>1434</v>
      </c>
      <c r="CJ2" s="33" t="s">
        <v>1434</v>
      </c>
      <c r="CK2" s="33" t="s">
        <v>1929</v>
      </c>
      <c r="CL2" s="33" t="s">
        <v>1434</v>
      </c>
      <c r="CM2" s="33" t="s">
        <v>1434</v>
      </c>
      <c r="CN2" s="33" t="s">
        <v>1434</v>
      </c>
      <c r="CO2" s="33" t="s">
        <v>1434</v>
      </c>
      <c r="CP2" s="33" t="s">
        <v>1929</v>
      </c>
      <c r="CQ2" s="33" t="s">
        <v>1434</v>
      </c>
      <c r="CR2" s="33" t="s">
        <v>1434</v>
      </c>
      <c r="CS2" s="33" t="s">
        <v>1434</v>
      </c>
      <c r="CT2" s="33" t="s">
        <v>1434</v>
      </c>
      <c r="CU2" s="33" t="s">
        <v>1434</v>
      </c>
      <c r="CV2" s="33" t="s">
        <v>1434</v>
      </c>
      <c r="CW2" s="33" t="s">
        <v>1434</v>
      </c>
      <c r="CX2" s="33" t="s">
        <v>1434</v>
      </c>
      <c r="CY2" s="33" t="s">
        <v>1434</v>
      </c>
      <c r="CZ2" s="33" t="s">
        <v>1929</v>
      </c>
      <c r="DA2" s="33" t="s">
        <v>1434</v>
      </c>
      <c r="DB2" s="33" t="s">
        <v>1434</v>
      </c>
      <c r="DC2" s="33" t="s">
        <v>1929</v>
      </c>
      <c r="DD2" s="33" t="s">
        <v>1929</v>
      </c>
      <c r="DE2" s="33" t="s">
        <v>1434</v>
      </c>
      <c r="DF2" s="33" t="s">
        <v>1434</v>
      </c>
      <c r="DG2" s="33" t="s">
        <v>1434</v>
      </c>
      <c r="DH2" s="33" t="s">
        <v>1434</v>
      </c>
      <c r="DI2" s="33" t="s">
        <v>1434</v>
      </c>
      <c r="DJ2" s="33" t="s">
        <v>1434</v>
      </c>
      <c r="DK2" s="33" t="s">
        <v>1434</v>
      </c>
      <c r="DL2" s="33" t="s">
        <v>1434</v>
      </c>
      <c r="DM2" s="33" t="s">
        <v>1434</v>
      </c>
      <c r="DN2" s="33" t="s">
        <v>1434</v>
      </c>
      <c r="DO2" s="33" t="s">
        <v>1929</v>
      </c>
      <c r="DP2" s="33" t="s">
        <v>1434</v>
      </c>
      <c r="DQ2" s="33" t="s">
        <v>1434</v>
      </c>
      <c r="DR2" s="33" t="s">
        <v>1434</v>
      </c>
      <c r="DS2" s="33" t="s">
        <v>1434</v>
      </c>
      <c r="DT2" s="33" t="s">
        <v>1434</v>
      </c>
      <c r="DU2" s="33" t="s">
        <v>1434</v>
      </c>
      <c r="DV2" s="33" t="s">
        <v>1434</v>
      </c>
      <c r="DW2" s="33" t="s">
        <v>1434</v>
      </c>
      <c r="DX2" s="33" t="s">
        <v>1434</v>
      </c>
      <c r="DY2" s="33" t="s">
        <v>1434</v>
      </c>
      <c r="DZ2" s="33" t="s">
        <v>1434</v>
      </c>
      <c r="EA2" s="33" t="s">
        <v>1434</v>
      </c>
      <c r="EB2" s="33" t="s">
        <v>1434</v>
      </c>
      <c r="EC2" s="33" t="s">
        <v>1434</v>
      </c>
      <c r="ED2" s="33" t="s">
        <v>1434</v>
      </c>
      <c r="EE2" s="33" t="s">
        <v>1434</v>
      </c>
      <c r="EF2" s="33" t="s">
        <v>1434</v>
      </c>
      <c r="EG2" s="33" t="s">
        <v>1434</v>
      </c>
      <c r="EH2" s="33" t="s">
        <v>1434</v>
      </c>
      <c r="EI2" s="33" t="s">
        <v>1434</v>
      </c>
      <c r="EJ2" s="33" t="s">
        <v>1434</v>
      </c>
      <c r="EK2" s="33" t="s">
        <v>1434</v>
      </c>
      <c r="EL2" s="33" t="s">
        <v>1929</v>
      </c>
      <c r="EM2" s="33" t="s">
        <v>1434</v>
      </c>
      <c r="EN2" s="33" t="s">
        <v>1434</v>
      </c>
      <c r="EO2" s="33" t="s">
        <v>1434</v>
      </c>
      <c r="EP2" s="33" t="s">
        <v>1434</v>
      </c>
      <c r="EQ2" s="33" t="s">
        <v>1434</v>
      </c>
      <c r="ER2" s="33" t="s">
        <v>1434</v>
      </c>
      <c r="ES2" s="33" t="s">
        <v>1434</v>
      </c>
      <c r="ET2" s="33" t="s">
        <v>1434</v>
      </c>
      <c r="EU2" s="33" t="s">
        <v>1434</v>
      </c>
      <c r="EV2" s="33" t="s">
        <v>1434</v>
      </c>
      <c r="EW2" s="33" t="s">
        <v>1434</v>
      </c>
      <c r="EX2" s="33" t="s">
        <v>1929</v>
      </c>
      <c r="EY2" s="33" t="s">
        <v>1434</v>
      </c>
      <c r="EZ2" s="33" t="s">
        <v>1434</v>
      </c>
      <c r="FA2" s="33" t="s">
        <v>1434</v>
      </c>
      <c r="FB2" s="33" t="s">
        <v>1434</v>
      </c>
      <c r="FC2" s="33" t="s">
        <v>1434</v>
      </c>
      <c r="FD2" s="33" t="s">
        <v>1434</v>
      </c>
      <c r="FE2" s="33" t="s">
        <v>1434</v>
      </c>
      <c r="FF2" s="33" t="s">
        <v>1434</v>
      </c>
      <c r="FG2" s="33" t="s">
        <v>1434</v>
      </c>
      <c r="FH2" s="33" t="s">
        <v>1434</v>
      </c>
      <c r="FI2" s="33" t="s">
        <v>1434</v>
      </c>
      <c r="FJ2" s="33" t="s">
        <v>1434</v>
      </c>
      <c r="FK2" s="33" t="s">
        <v>1434</v>
      </c>
      <c r="FL2" s="33" t="s">
        <v>1434</v>
      </c>
      <c r="FM2" s="33" t="s">
        <v>1434</v>
      </c>
      <c r="FN2" s="33" t="s">
        <v>1434</v>
      </c>
      <c r="FO2" s="33" t="s">
        <v>1434</v>
      </c>
      <c r="FP2" s="33" t="s">
        <v>1434</v>
      </c>
      <c r="FQ2" s="33" t="s">
        <v>1434</v>
      </c>
      <c r="FR2" s="33" t="s">
        <v>1929</v>
      </c>
      <c r="FS2" s="33" t="s">
        <v>1434</v>
      </c>
      <c r="FT2" s="33" t="s">
        <v>1434</v>
      </c>
      <c r="FU2" s="33" t="s">
        <v>1434</v>
      </c>
      <c r="FV2" s="33" t="s">
        <v>1434</v>
      </c>
      <c r="FW2" s="33" t="s">
        <v>1434</v>
      </c>
      <c r="FX2" s="33" t="s">
        <v>1434</v>
      </c>
      <c r="FY2" s="33" t="s">
        <v>1434</v>
      </c>
      <c r="FZ2" s="33" t="s">
        <v>1434</v>
      </c>
      <c r="GA2" s="33" t="s">
        <v>1434</v>
      </c>
      <c r="GB2" s="33" t="s">
        <v>1434</v>
      </c>
      <c r="GC2" s="33" t="s">
        <v>1434</v>
      </c>
      <c r="GD2" s="33" t="s">
        <v>1434</v>
      </c>
      <c r="GE2" s="33" t="s">
        <v>1434</v>
      </c>
      <c r="GF2" s="33" t="s">
        <v>1434</v>
      </c>
      <c r="GG2" s="33" t="s">
        <v>1434</v>
      </c>
      <c r="GH2" s="33" t="s">
        <v>1434</v>
      </c>
      <c r="GI2" s="33" t="s">
        <v>1434</v>
      </c>
      <c r="GJ2" s="33" t="s">
        <v>1434</v>
      </c>
      <c r="GK2" s="33" t="s">
        <v>1434</v>
      </c>
      <c r="GL2" s="33" t="s">
        <v>1434</v>
      </c>
      <c r="GM2" s="33" t="s">
        <v>1929</v>
      </c>
    </row>
    <row r="3" spans="1:195" x14ac:dyDescent="0.25">
      <c r="A3" s="32">
        <v>44547.272939814815</v>
      </c>
      <c r="B3" s="32">
        <v>44547.275891203702</v>
      </c>
      <c r="C3" s="35" t="s">
        <v>3003</v>
      </c>
      <c r="D3" s="33" t="s">
        <v>3007</v>
      </c>
      <c r="E3" s="32">
        <v>44554.275925509261</v>
      </c>
      <c r="F3" s="33" t="s">
        <v>3008</v>
      </c>
      <c r="G3" s="33" t="s">
        <v>3008</v>
      </c>
      <c r="H3" s="33" t="s">
        <v>3009</v>
      </c>
      <c r="I3" s="33" t="s">
        <v>3009</v>
      </c>
      <c r="J3" s="33" t="s">
        <v>1434</v>
      </c>
      <c r="K3" s="33" t="s">
        <v>1434</v>
      </c>
      <c r="L3" s="33" t="s">
        <v>1434</v>
      </c>
      <c r="M3" s="33" t="s">
        <v>1434</v>
      </c>
      <c r="N3" s="33" t="s">
        <v>1434</v>
      </c>
      <c r="O3" s="33" t="s">
        <v>1434</v>
      </c>
      <c r="P3" s="33" t="s">
        <v>1434</v>
      </c>
      <c r="Q3" s="33" t="s">
        <v>1434</v>
      </c>
      <c r="R3" s="33" t="s">
        <v>1434</v>
      </c>
      <c r="S3" s="33" t="s">
        <v>1434</v>
      </c>
      <c r="T3" s="33" t="s">
        <v>1434</v>
      </c>
      <c r="U3" s="33" t="s">
        <v>1434</v>
      </c>
      <c r="V3" s="33" t="s">
        <v>1434</v>
      </c>
      <c r="W3" s="33" t="s">
        <v>1434</v>
      </c>
      <c r="X3" s="33" t="s">
        <v>1434</v>
      </c>
      <c r="Y3" s="33" t="s">
        <v>1434</v>
      </c>
      <c r="Z3" s="33" t="s">
        <v>1434</v>
      </c>
      <c r="AA3" s="33" t="s">
        <v>1434</v>
      </c>
      <c r="AB3" s="33" t="s">
        <v>1434</v>
      </c>
      <c r="AC3" s="33" t="s">
        <v>1434</v>
      </c>
      <c r="AD3" s="33" t="s">
        <v>1434</v>
      </c>
      <c r="AE3" s="33" t="s">
        <v>1434</v>
      </c>
      <c r="AF3" s="33" t="s">
        <v>1434</v>
      </c>
      <c r="AG3" s="33" t="s">
        <v>1434</v>
      </c>
      <c r="AH3" s="33" t="s">
        <v>1434</v>
      </c>
      <c r="AI3" s="33" t="s">
        <v>1434</v>
      </c>
      <c r="AJ3" s="33" t="s">
        <v>1434</v>
      </c>
      <c r="AK3" s="33" t="s">
        <v>1434</v>
      </c>
      <c r="AL3" s="33" t="s">
        <v>1434</v>
      </c>
      <c r="AM3" s="33" t="s">
        <v>1434</v>
      </c>
      <c r="AN3" s="33" t="s">
        <v>1434</v>
      </c>
      <c r="AO3" s="33" t="s">
        <v>1434</v>
      </c>
      <c r="AP3" s="33" t="s">
        <v>1434</v>
      </c>
      <c r="AQ3" s="33" t="s">
        <v>1434</v>
      </c>
      <c r="AR3" s="33" t="s">
        <v>1434</v>
      </c>
      <c r="AS3" s="33" t="s">
        <v>1434</v>
      </c>
      <c r="AT3" s="33" t="s">
        <v>1434</v>
      </c>
      <c r="AU3" s="33" t="s">
        <v>1434</v>
      </c>
      <c r="AV3" s="33" t="s">
        <v>1434</v>
      </c>
      <c r="AW3" s="33" t="s">
        <v>1434</v>
      </c>
      <c r="AX3" s="33" t="s">
        <v>1434</v>
      </c>
      <c r="AY3" s="33" t="s">
        <v>1434</v>
      </c>
      <c r="AZ3" s="33" t="s">
        <v>1434</v>
      </c>
      <c r="BA3" s="33" t="s">
        <v>1434</v>
      </c>
      <c r="BB3" s="33" t="s">
        <v>1434</v>
      </c>
      <c r="BC3" s="33" t="s">
        <v>1434</v>
      </c>
      <c r="BD3" s="33" t="s">
        <v>1434</v>
      </c>
      <c r="BE3" s="33" t="s">
        <v>3008</v>
      </c>
      <c r="BF3" s="33" t="s">
        <v>3008</v>
      </c>
      <c r="BG3" s="33" t="s">
        <v>3008</v>
      </c>
      <c r="BH3" s="33" t="s">
        <v>3008</v>
      </c>
      <c r="BI3" s="33" t="s">
        <v>3008</v>
      </c>
      <c r="BJ3" s="33" t="s">
        <v>3008</v>
      </c>
      <c r="BK3" s="33" t="s">
        <v>3008</v>
      </c>
      <c r="BL3" s="33" t="s">
        <v>3008</v>
      </c>
      <c r="BM3" s="33" t="s">
        <v>3008</v>
      </c>
      <c r="BN3" s="33" t="s">
        <v>3008</v>
      </c>
      <c r="BO3" s="33" t="s">
        <v>3008</v>
      </c>
      <c r="BP3" s="33" t="s">
        <v>3008</v>
      </c>
      <c r="BQ3" s="33" t="s">
        <v>3008</v>
      </c>
      <c r="BR3" s="33" t="s">
        <v>3008</v>
      </c>
      <c r="BS3" s="33" t="s">
        <v>3008</v>
      </c>
      <c r="BT3" s="33" t="s">
        <v>3008</v>
      </c>
      <c r="BU3" s="33" t="s">
        <v>3008</v>
      </c>
      <c r="BV3" s="33" t="s">
        <v>3008</v>
      </c>
      <c r="BW3" s="33" t="s">
        <v>3008</v>
      </c>
      <c r="BX3" s="33" t="s">
        <v>3008</v>
      </c>
      <c r="BY3" s="33" t="s">
        <v>3008</v>
      </c>
      <c r="BZ3" s="33" t="s">
        <v>3008</v>
      </c>
      <c r="CA3" s="33" t="s">
        <v>3008</v>
      </c>
      <c r="CB3" s="33" t="s">
        <v>3008</v>
      </c>
      <c r="CC3" s="33" t="s">
        <v>3008</v>
      </c>
      <c r="CD3" s="33" t="s">
        <v>3008</v>
      </c>
      <c r="CE3" s="33" t="s">
        <v>3008</v>
      </c>
      <c r="CF3" s="33" t="s">
        <v>3008</v>
      </c>
      <c r="CG3" s="33" t="s">
        <v>3008</v>
      </c>
      <c r="CH3" s="33" t="s">
        <v>3008</v>
      </c>
      <c r="CI3" s="33" t="s">
        <v>3008</v>
      </c>
      <c r="CJ3" s="33" t="s">
        <v>3008</v>
      </c>
      <c r="CK3" s="33" t="s">
        <v>3008</v>
      </c>
      <c r="CL3" s="33" t="s">
        <v>3008</v>
      </c>
      <c r="CM3" s="33" t="s">
        <v>3008</v>
      </c>
      <c r="CN3" s="33" t="s">
        <v>3008</v>
      </c>
      <c r="CO3" s="33" t="s">
        <v>3008</v>
      </c>
      <c r="CP3" s="33" t="s">
        <v>3008</v>
      </c>
      <c r="CQ3" s="33" t="s">
        <v>3008</v>
      </c>
      <c r="CR3" s="33" t="s">
        <v>3008</v>
      </c>
      <c r="CS3" s="33" t="s">
        <v>3008</v>
      </c>
      <c r="CT3" s="33" t="s">
        <v>3008</v>
      </c>
      <c r="CU3" s="33" t="s">
        <v>3008</v>
      </c>
      <c r="CV3" s="33" t="s">
        <v>3008</v>
      </c>
      <c r="CW3" s="33" t="s">
        <v>3008</v>
      </c>
      <c r="CX3" s="33" t="s">
        <v>3008</v>
      </c>
      <c r="CY3" s="33" t="s">
        <v>3008</v>
      </c>
      <c r="CZ3" s="33" t="s">
        <v>3008</v>
      </c>
      <c r="DA3" s="33" t="s">
        <v>3008</v>
      </c>
      <c r="DB3" s="33" t="s">
        <v>3008</v>
      </c>
      <c r="DC3" s="33" t="s">
        <v>3008</v>
      </c>
      <c r="DD3" s="33" t="s">
        <v>3008</v>
      </c>
      <c r="DE3" s="33" t="s">
        <v>3008</v>
      </c>
      <c r="DF3" s="33" t="s">
        <v>3008</v>
      </c>
      <c r="DG3" s="33" t="s">
        <v>3008</v>
      </c>
      <c r="DH3" s="33" t="s">
        <v>3008</v>
      </c>
      <c r="DI3" s="33" t="s">
        <v>3008</v>
      </c>
      <c r="DJ3" s="33" t="s">
        <v>3008</v>
      </c>
      <c r="DK3" s="33" t="s">
        <v>3008</v>
      </c>
      <c r="DL3" s="33" t="s">
        <v>3008</v>
      </c>
      <c r="DM3" s="33" t="s">
        <v>3008</v>
      </c>
      <c r="DN3" s="33" t="s">
        <v>3008</v>
      </c>
      <c r="DO3" s="33" t="s">
        <v>3008</v>
      </c>
      <c r="DP3" s="33" t="s">
        <v>3008</v>
      </c>
      <c r="DQ3" s="33" t="s">
        <v>3008</v>
      </c>
      <c r="DR3" s="33" t="s">
        <v>3008</v>
      </c>
      <c r="DS3" s="33" t="s">
        <v>3008</v>
      </c>
      <c r="DT3" s="33" t="s">
        <v>3008</v>
      </c>
      <c r="DU3" s="33" t="s">
        <v>3008</v>
      </c>
      <c r="DV3" s="33" t="s">
        <v>3008</v>
      </c>
      <c r="DW3" s="33" t="s">
        <v>3008</v>
      </c>
      <c r="DX3" s="33" t="s">
        <v>3008</v>
      </c>
      <c r="DY3" s="33" t="s">
        <v>3008</v>
      </c>
      <c r="DZ3" s="33" t="s">
        <v>3008</v>
      </c>
      <c r="EA3" s="33" t="s">
        <v>3008</v>
      </c>
      <c r="EB3" s="33" t="s">
        <v>3008</v>
      </c>
      <c r="EC3" s="33" t="s">
        <v>3008</v>
      </c>
      <c r="ED3" s="33" t="s">
        <v>3008</v>
      </c>
      <c r="EE3" s="33" t="s">
        <v>3008</v>
      </c>
      <c r="EF3" s="33" t="s">
        <v>3008</v>
      </c>
      <c r="EG3" s="33" t="s">
        <v>3008</v>
      </c>
      <c r="EH3" s="33" t="s">
        <v>3008</v>
      </c>
      <c r="EI3" s="33" t="s">
        <v>3008</v>
      </c>
      <c r="EJ3" s="33" t="s">
        <v>3008</v>
      </c>
      <c r="EK3" s="33" t="s">
        <v>3008</v>
      </c>
      <c r="EL3" s="33" t="s">
        <v>3008</v>
      </c>
      <c r="EM3" s="33" t="s">
        <v>3008</v>
      </c>
      <c r="EN3" s="33" t="s">
        <v>3008</v>
      </c>
      <c r="EO3" s="33" t="s">
        <v>3008</v>
      </c>
      <c r="EP3" s="33" t="s">
        <v>3008</v>
      </c>
      <c r="EQ3" s="33" t="s">
        <v>3008</v>
      </c>
      <c r="ER3" s="33" t="s">
        <v>3008</v>
      </c>
      <c r="ES3" s="33" t="s">
        <v>3008</v>
      </c>
      <c r="ET3" s="33" t="s">
        <v>3008</v>
      </c>
      <c r="EU3" s="33" t="s">
        <v>3008</v>
      </c>
      <c r="EV3" s="33" t="s">
        <v>3008</v>
      </c>
      <c r="EW3" s="33" t="s">
        <v>3008</v>
      </c>
      <c r="EX3" s="33" t="s">
        <v>3008</v>
      </c>
      <c r="EY3" s="33" t="s">
        <v>3008</v>
      </c>
      <c r="EZ3" s="33" t="s">
        <v>3008</v>
      </c>
      <c r="FA3" s="33" t="s">
        <v>3008</v>
      </c>
      <c r="FB3" s="33" t="s">
        <v>3008</v>
      </c>
      <c r="FC3" s="33" t="s">
        <v>3008</v>
      </c>
      <c r="FD3" s="33" t="s">
        <v>3008</v>
      </c>
      <c r="FE3" s="33" t="s">
        <v>3008</v>
      </c>
      <c r="FF3" s="33" t="s">
        <v>3008</v>
      </c>
      <c r="FG3" s="33" t="s">
        <v>3008</v>
      </c>
      <c r="FH3" s="33" t="s">
        <v>3008</v>
      </c>
      <c r="FI3" s="33" t="s">
        <v>3008</v>
      </c>
      <c r="FJ3" s="33" t="s">
        <v>3008</v>
      </c>
      <c r="FK3" s="33" t="s">
        <v>3008</v>
      </c>
      <c r="FL3" s="33" t="s">
        <v>3008</v>
      </c>
      <c r="FM3" s="33" t="s">
        <v>3008</v>
      </c>
      <c r="FN3" s="33" t="s">
        <v>3008</v>
      </c>
      <c r="FO3" s="33" t="s">
        <v>3008</v>
      </c>
      <c r="FP3" s="33" t="s">
        <v>3008</v>
      </c>
      <c r="FQ3" s="33" t="s">
        <v>3008</v>
      </c>
      <c r="FR3" s="33" t="s">
        <v>3008</v>
      </c>
      <c r="FS3" s="33" t="s">
        <v>3008</v>
      </c>
      <c r="FT3" s="33" t="s">
        <v>3008</v>
      </c>
      <c r="FU3" s="33" t="s">
        <v>3008</v>
      </c>
      <c r="FV3" s="33" t="s">
        <v>3008</v>
      </c>
      <c r="FW3" s="33" t="s">
        <v>3008</v>
      </c>
      <c r="FX3" s="33" t="s">
        <v>3008</v>
      </c>
      <c r="FY3" s="33" t="s">
        <v>3008</v>
      </c>
      <c r="FZ3" s="33" t="s">
        <v>3008</v>
      </c>
      <c r="GA3" s="33" t="s">
        <v>3008</v>
      </c>
      <c r="GB3" s="33" t="s">
        <v>3008</v>
      </c>
      <c r="GC3" s="33" t="s">
        <v>3008</v>
      </c>
      <c r="GD3" s="33" t="s">
        <v>3008</v>
      </c>
      <c r="GE3" s="33" t="s">
        <v>3008</v>
      </c>
      <c r="GF3" s="33" t="s">
        <v>3008</v>
      </c>
      <c r="GG3" s="33" t="s">
        <v>3008</v>
      </c>
      <c r="GH3" s="33" t="s">
        <v>3008</v>
      </c>
      <c r="GI3" s="33" t="s">
        <v>3008</v>
      </c>
      <c r="GJ3" s="33" t="s">
        <v>3008</v>
      </c>
      <c r="GK3" s="33" t="s">
        <v>3008</v>
      </c>
      <c r="GL3" s="33" t="s">
        <v>3008</v>
      </c>
      <c r="GM3" s="33" t="s">
        <v>3008</v>
      </c>
    </row>
    <row r="4" spans="1:195" ht="17.45" customHeight="1" x14ac:dyDescent="0.25">
      <c r="A4" s="32">
        <v>44558.082604166666</v>
      </c>
      <c r="B4" s="32">
        <v>44558.137766203705</v>
      </c>
      <c r="C4" s="35" t="s">
        <v>3003</v>
      </c>
      <c r="D4" s="33" t="s">
        <v>3010</v>
      </c>
      <c r="E4" s="32">
        <v>44558.137776863427</v>
      </c>
      <c r="F4">
        <v>-26.315200805664063</v>
      </c>
      <c r="G4">
        <v>31.132598876953125</v>
      </c>
      <c r="H4" s="33" t="s">
        <v>3011</v>
      </c>
      <c r="I4" s="33" t="s">
        <v>3012</v>
      </c>
      <c r="J4" s="33" t="s">
        <v>1434</v>
      </c>
      <c r="K4" s="33" t="s">
        <v>1434</v>
      </c>
      <c r="L4" s="33" t="s">
        <v>1434</v>
      </c>
      <c r="M4" s="33" t="s">
        <v>1434</v>
      </c>
      <c r="N4" s="33" t="s">
        <v>1434</v>
      </c>
      <c r="O4" s="33" t="s">
        <v>1434</v>
      </c>
      <c r="P4" s="33" t="s">
        <v>1434</v>
      </c>
      <c r="Q4" s="33" t="s">
        <v>1434</v>
      </c>
      <c r="R4" s="33" t="s">
        <v>1434</v>
      </c>
      <c r="S4" s="33" t="s">
        <v>1434</v>
      </c>
      <c r="T4" s="33" t="s">
        <v>1434</v>
      </c>
      <c r="U4" s="33" t="s">
        <v>1434</v>
      </c>
      <c r="V4" s="33" t="s">
        <v>1929</v>
      </c>
      <c r="W4" s="33" t="s">
        <v>1434</v>
      </c>
      <c r="X4" s="33" t="s">
        <v>1434</v>
      </c>
      <c r="Y4" s="33" t="s">
        <v>1929</v>
      </c>
      <c r="Z4" s="33" t="s">
        <v>1434</v>
      </c>
      <c r="AA4" s="33" t="s">
        <v>1929</v>
      </c>
      <c r="AB4" s="33" t="s">
        <v>1434</v>
      </c>
      <c r="AC4" s="33" t="s">
        <v>1434</v>
      </c>
      <c r="AD4" s="33" t="s">
        <v>1434</v>
      </c>
      <c r="AE4" s="33" t="s">
        <v>1434</v>
      </c>
      <c r="AF4" s="33" t="s">
        <v>1929</v>
      </c>
      <c r="AG4" s="33" t="s">
        <v>1434</v>
      </c>
      <c r="AH4" s="33" t="s">
        <v>1434</v>
      </c>
      <c r="AI4" s="33" t="s">
        <v>1434</v>
      </c>
      <c r="AJ4" s="33" t="s">
        <v>1434</v>
      </c>
      <c r="AK4" s="33" t="s">
        <v>1434</v>
      </c>
      <c r="AL4" s="33" t="s">
        <v>1434</v>
      </c>
      <c r="AM4" s="33" t="s">
        <v>1929</v>
      </c>
      <c r="AN4" s="33" t="s">
        <v>1929</v>
      </c>
      <c r="AO4" s="33" t="s">
        <v>1434</v>
      </c>
      <c r="AP4" s="33" t="s">
        <v>1434</v>
      </c>
      <c r="AQ4" s="33" t="s">
        <v>1434</v>
      </c>
      <c r="AR4" s="33" t="s">
        <v>1434</v>
      </c>
      <c r="AS4" s="33" t="s">
        <v>1929</v>
      </c>
      <c r="AT4" s="33" t="s">
        <v>1434</v>
      </c>
      <c r="AU4" s="33" t="s">
        <v>1929</v>
      </c>
      <c r="AV4" s="33" t="s">
        <v>1434</v>
      </c>
      <c r="AW4" s="33" t="s">
        <v>1929</v>
      </c>
      <c r="AX4" s="33" t="s">
        <v>1434</v>
      </c>
      <c r="AY4" s="33" t="s">
        <v>1434</v>
      </c>
      <c r="AZ4" s="33" t="s">
        <v>1434</v>
      </c>
      <c r="BA4" s="33" t="s">
        <v>1434</v>
      </c>
      <c r="BB4" s="33" t="s">
        <v>1929</v>
      </c>
      <c r="BC4" s="33" t="s">
        <v>1434</v>
      </c>
      <c r="BD4" s="33" t="s">
        <v>1434</v>
      </c>
      <c r="BE4" s="33" t="s">
        <v>1929</v>
      </c>
      <c r="BF4" s="33" t="s">
        <v>1434</v>
      </c>
      <c r="BG4" s="33" t="s">
        <v>1434</v>
      </c>
      <c r="BH4" s="33" t="s">
        <v>1434</v>
      </c>
      <c r="BI4" s="33" t="s">
        <v>1434</v>
      </c>
      <c r="BJ4" s="33" t="s">
        <v>1434</v>
      </c>
      <c r="BK4" s="33" t="s">
        <v>1434</v>
      </c>
      <c r="BL4" s="33" t="s">
        <v>1434</v>
      </c>
      <c r="BM4" s="33" t="s">
        <v>1929</v>
      </c>
      <c r="BN4" s="33" t="s">
        <v>1434</v>
      </c>
      <c r="BO4" s="33" t="s">
        <v>1434</v>
      </c>
      <c r="BP4" s="33" t="s">
        <v>1434</v>
      </c>
      <c r="BQ4" s="33" t="s">
        <v>1434</v>
      </c>
      <c r="BR4" s="33" t="s">
        <v>1434</v>
      </c>
      <c r="BS4" s="33" t="s">
        <v>1434</v>
      </c>
      <c r="BT4" s="33" t="s">
        <v>1929</v>
      </c>
      <c r="BU4" s="33" t="s">
        <v>1434</v>
      </c>
      <c r="BV4" s="33" t="s">
        <v>1434</v>
      </c>
      <c r="BW4" s="33" t="s">
        <v>1434</v>
      </c>
      <c r="BX4" s="33" t="s">
        <v>1434</v>
      </c>
      <c r="BY4" s="33" t="s">
        <v>1929</v>
      </c>
      <c r="BZ4" s="33" t="s">
        <v>1434</v>
      </c>
      <c r="CA4" s="33" t="s">
        <v>1434</v>
      </c>
      <c r="CB4" s="33" t="s">
        <v>1434</v>
      </c>
      <c r="CC4" s="33" t="s">
        <v>1929</v>
      </c>
      <c r="CD4" s="33" t="s">
        <v>1929</v>
      </c>
      <c r="CE4" s="33" t="s">
        <v>1434</v>
      </c>
      <c r="CF4" s="33" t="s">
        <v>1434</v>
      </c>
      <c r="CG4" s="33" t="s">
        <v>1434</v>
      </c>
      <c r="CH4" s="33" t="s">
        <v>1434</v>
      </c>
      <c r="CI4" s="33" t="s">
        <v>1434</v>
      </c>
      <c r="CJ4" s="33" t="s">
        <v>1434</v>
      </c>
      <c r="CK4" s="33" t="s">
        <v>1434</v>
      </c>
      <c r="CL4" s="33" t="s">
        <v>1434</v>
      </c>
      <c r="CM4" s="33" t="s">
        <v>1434</v>
      </c>
      <c r="CN4" s="33" t="s">
        <v>1434</v>
      </c>
      <c r="CO4" s="33" t="s">
        <v>1434</v>
      </c>
      <c r="CP4" s="33" t="s">
        <v>1434</v>
      </c>
      <c r="CQ4" s="33" t="s">
        <v>1434</v>
      </c>
      <c r="CR4" s="33" t="s">
        <v>1434</v>
      </c>
      <c r="CS4" s="33" t="s">
        <v>1434</v>
      </c>
      <c r="CT4" s="33" t="s">
        <v>1434</v>
      </c>
      <c r="CU4" s="33" t="s">
        <v>1434</v>
      </c>
      <c r="CV4" s="33" t="s">
        <v>1434</v>
      </c>
      <c r="CW4" s="33" t="s">
        <v>1434</v>
      </c>
      <c r="CX4" s="33" t="s">
        <v>1434</v>
      </c>
      <c r="CY4" s="33" t="s">
        <v>1434</v>
      </c>
      <c r="CZ4" s="33" t="s">
        <v>1434</v>
      </c>
      <c r="DA4" s="33" t="s">
        <v>1434</v>
      </c>
      <c r="DB4" s="33" t="s">
        <v>1434</v>
      </c>
      <c r="DC4" s="33" t="s">
        <v>1434</v>
      </c>
      <c r="DD4" s="33" t="s">
        <v>1434</v>
      </c>
      <c r="DE4" s="33" t="s">
        <v>1434</v>
      </c>
      <c r="DF4" s="33" t="s">
        <v>1434</v>
      </c>
      <c r="DG4" s="33" t="s">
        <v>1434</v>
      </c>
      <c r="DH4" s="33" t="s">
        <v>1434</v>
      </c>
      <c r="DI4" s="33" t="s">
        <v>1434</v>
      </c>
      <c r="DJ4" s="33" t="s">
        <v>1434</v>
      </c>
      <c r="DK4" s="33" t="s">
        <v>1434</v>
      </c>
      <c r="DL4" s="33" t="s">
        <v>1434</v>
      </c>
      <c r="DM4" s="33" t="s">
        <v>1434</v>
      </c>
      <c r="DN4" s="33" t="s">
        <v>1434</v>
      </c>
      <c r="DO4" s="33" t="s">
        <v>1434</v>
      </c>
      <c r="DP4" s="33" t="s">
        <v>1434</v>
      </c>
      <c r="DQ4" s="33" t="s">
        <v>1929</v>
      </c>
      <c r="DR4" s="33" t="s">
        <v>1929</v>
      </c>
      <c r="DS4" s="33" t="s">
        <v>1434</v>
      </c>
      <c r="DT4" s="33" t="s">
        <v>1434</v>
      </c>
      <c r="DU4" s="33" t="s">
        <v>1434</v>
      </c>
      <c r="DV4" s="33" t="s">
        <v>1929</v>
      </c>
      <c r="DW4" s="33" t="s">
        <v>1929</v>
      </c>
      <c r="DX4" s="33" t="s">
        <v>1434</v>
      </c>
      <c r="DY4" s="33" t="s">
        <v>1929</v>
      </c>
      <c r="DZ4" s="33" t="s">
        <v>1434</v>
      </c>
      <c r="EA4" s="33" t="s">
        <v>1434</v>
      </c>
      <c r="EB4" s="33" t="s">
        <v>1929</v>
      </c>
      <c r="EC4" s="33" t="s">
        <v>1434</v>
      </c>
      <c r="ED4" s="33" t="s">
        <v>1434</v>
      </c>
      <c r="EE4" s="33" t="s">
        <v>1434</v>
      </c>
      <c r="EF4" s="33" t="s">
        <v>1434</v>
      </c>
      <c r="EG4" s="33" t="s">
        <v>1929</v>
      </c>
      <c r="EH4" s="33" t="s">
        <v>1434</v>
      </c>
      <c r="EI4" s="33" t="s">
        <v>1929</v>
      </c>
      <c r="EJ4" s="33" t="s">
        <v>1434</v>
      </c>
      <c r="EK4" s="33" t="s">
        <v>1434</v>
      </c>
      <c r="EL4" s="33" t="s">
        <v>1434</v>
      </c>
      <c r="EM4" s="33" t="s">
        <v>1929</v>
      </c>
      <c r="EN4" s="33" t="s">
        <v>1434</v>
      </c>
      <c r="EO4" s="33" t="s">
        <v>1434</v>
      </c>
      <c r="EP4" s="33" t="s">
        <v>1434</v>
      </c>
      <c r="EQ4" s="33" t="s">
        <v>1434</v>
      </c>
      <c r="ER4" s="33" t="s">
        <v>1434</v>
      </c>
      <c r="ES4" s="33" t="s">
        <v>1434</v>
      </c>
      <c r="ET4" s="33" t="s">
        <v>1929</v>
      </c>
      <c r="EU4" s="33" t="s">
        <v>1434</v>
      </c>
      <c r="EV4" s="33" t="s">
        <v>1434</v>
      </c>
      <c r="EW4" s="33" t="s">
        <v>1434</v>
      </c>
      <c r="EX4" s="33" t="s">
        <v>1434</v>
      </c>
      <c r="EY4" s="33" t="s">
        <v>1434</v>
      </c>
      <c r="EZ4" s="33" t="s">
        <v>1434</v>
      </c>
      <c r="FA4" s="33" t="s">
        <v>1434</v>
      </c>
      <c r="FB4" s="33" t="s">
        <v>1434</v>
      </c>
      <c r="FC4" s="33" t="s">
        <v>1434</v>
      </c>
      <c r="FD4" s="33" t="s">
        <v>1434</v>
      </c>
      <c r="FE4" s="33" t="s">
        <v>1434</v>
      </c>
      <c r="FF4" s="33" t="s">
        <v>1434</v>
      </c>
      <c r="FG4" s="33" t="s">
        <v>1434</v>
      </c>
      <c r="FH4" s="33" t="s">
        <v>1434</v>
      </c>
      <c r="FI4" s="33" t="s">
        <v>1434</v>
      </c>
      <c r="FJ4" s="33" t="s">
        <v>1434</v>
      </c>
      <c r="FK4" s="33" t="s">
        <v>1434</v>
      </c>
      <c r="FL4" s="33" t="s">
        <v>1434</v>
      </c>
      <c r="FM4" s="33" t="s">
        <v>1434</v>
      </c>
      <c r="FN4" s="33" t="s">
        <v>1929</v>
      </c>
      <c r="FO4" s="33" t="s">
        <v>1434</v>
      </c>
      <c r="FP4" s="33" t="s">
        <v>1434</v>
      </c>
      <c r="FQ4" s="33" t="s">
        <v>1929</v>
      </c>
      <c r="FR4" s="33" t="s">
        <v>1929</v>
      </c>
      <c r="FS4" s="33" t="s">
        <v>1434</v>
      </c>
      <c r="FT4" s="33" t="s">
        <v>1434</v>
      </c>
      <c r="FU4" s="33" t="s">
        <v>1434</v>
      </c>
      <c r="FV4" s="33" t="s">
        <v>1434</v>
      </c>
      <c r="FW4" s="33" t="s">
        <v>1929</v>
      </c>
      <c r="FX4" s="33" t="s">
        <v>1434</v>
      </c>
      <c r="FY4" s="33" t="s">
        <v>1434</v>
      </c>
      <c r="FZ4" s="33" t="s">
        <v>1434</v>
      </c>
      <c r="GA4" s="33" t="s">
        <v>1434</v>
      </c>
      <c r="GB4" s="33" t="s">
        <v>1434</v>
      </c>
      <c r="GC4" s="33" t="s">
        <v>1434</v>
      </c>
      <c r="GD4" s="33" t="s">
        <v>1434</v>
      </c>
      <c r="GE4" s="33" t="s">
        <v>1434</v>
      </c>
      <c r="GF4" s="33" t="s">
        <v>1434</v>
      </c>
      <c r="GG4" s="33" t="s">
        <v>1434</v>
      </c>
      <c r="GH4" s="33" t="s">
        <v>1929</v>
      </c>
      <c r="GI4" s="33" t="s">
        <v>1434</v>
      </c>
      <c r="GJ4" s="33" t="s">
        <v>1434</v>
      </c>
      <c r="GK4" s="33" t="s">
        <v>1434</v>
      </c>
      <c r="GL4" s="33" t="s">
        <v>1929</v>
      </c>
      <c r="GM4" s="33" t="s">
        <v>1434</v>
      </c>
    </row>
    <row r="5" spans="1:195" ht="12" customHeight="1" x14ac:dyDescent="0.25">
      <c r="A5" s="32">
        <v>44551.883379629631</v>
      </c>
      <c r="B5" s="32">
        <v>44558.879675925928</v>
      </c>
      <c r="C5" s="35" t="s">
        <v>3003</v>
      </c>
      <c r="D5" s="33" t="s">
        <v>3013</v>
      </c>
      <c r="E5" s="32">
        <v>44558.879688090281</v>
      </c>
      <c r="F5">
        <v>1.2982025146484375</v>
      </c>
      <c r="G5">
        <v>103.78359985351563</v>
      </c>
      <c r="H5" s="33" t="s">
        <v>3014</v>
      </c>
      <c r="I5" s="33" t="s">
        <v>3015</v>
      </c>
      <c r="J5" s="33" t="s">
        <v>1434</v>
      </c>
      <c r="K5" s="33" t="s">
        <v>1929</v>
      </c>
      <c r="L5" s="33" t="s">
        <v>1434</v>
      </c>
      <c r="M5" s="33" t="s">
        <v>1434</v>
      </c>
      <c r="N5" s="33" t="s">
        <v>1929</v>
      </c>
      <c r="O5" s="33" t="s">
        <v>1434</v>
      </c>
      <c r="P5" s="33" t="s">
        <v>1434</v>
      </c>
      <c r="Q5" s="33" t="s">
        <v>1434</v>
      </c>
      <c r="R5" s="33" t="s">
        <v>1434</v>
      </c>
      <c r="S5" s="33" t="s">
        <v>1434</v>
      </c>
      <c r="T5" s="33" t="s">
        <v>1434</v>
      </c>
      <c r="U5" s="33" t="s">
        <v>1434</v>
      </c>
      <c r="V5" s="33" t="s">
        <v>1434</v>
      </c>
      <c r="W5" s="33" t="s">
        <v>1434</v>
      </c>
      <c r="X5" s="33" t="s">
        <v>1434</v>
      </c>
      <c r="Y5" s="33" t="s">
        <v>3008</v>
      </c>
      <c r="Z5" s="33" t="s">
        <v>1434</v>
      </c>
      <c r="AA5" s="33" t="s">
        <v>3008</v>
      </c>
      <c r="AB5" s="33" t="s">
        <v>1434</v>
      </c>
      <c r="AC5" s="33" t="s">
        <v>1434</v>
      </c>
      <c r="AD5" s="33" t="s">
        <v>1929</v>
      </c>
      <c r="AE5" s="33" t="s">
        <v>1434</v>
      </c>
      <c r="AF5" s="33" t="s">
        <v>1434</v>
      </c>
      <c r="AG5" s="33" t="s">
        <v>1434</v>
      </c>
      <c r="AH5" s="33" t="s">
        <v>1434</v>
      </c>
      <c r="AI5" s="33" t="s">
        <v>1434</v>
      </c>
      <c r="AJ5" s="33" t="s">
        <v>1434</v>
      </c>
      <c r="AK5" s="33" t="s">
        <v>1929</v>
      </c>
      <c r="AL5" s="33" t="s">
        <v>1434</v>
      </c>
      <c r="AM5" s="33" t="s">
        <v>1434</v>
      </c>
      <c r="AN5" s="33" t="s">
        <v>1434</v>
      </c>
      <c r="AO5" s="33" t="s">
        <v>1434</v>
      </c>
      <c r="AP5" s="33" t="s">
        <v>1434</v>
      </c>
      <c r="AQ5" s="33" t="s">
        <v>1434</v>
      </c>
      <c r="AR5" s="33" t="s">
        <v>1929</v>
      </c>
      <c r="AS5" s="33" t="s">
        <v>1434</v>
      </c>
      <c r="AT5" s="33" t="s">
        <v>1434</v>
      </c>
      <c r="AU5" s="33" t="s">
        <v>1434</v>
      </c>
      <c r="AV5" s="33" t="s">
        <v>1434</v>
      </c>
      <c r="AW5" s="33" t="s">
        <v>1434</v>
      </c>
      <c r="AX5" s="33" t="s">
        <v>1929</v>
      </c>
      <c r="AY5" s="33" t="s">
        <v>1929</v>
      </c>
      <c r="AZ5" s="33" t="s">
        <v>1929</v>
      </c>
      <c r="BA5" s="33" t="s">
        <v>1434</v>
      </c>
      <c r="BB5" s="33" t="s">
        <v>1434</v>
      </c>
      <c r="BC5" s="33" t="s">
        <v>1434</v>
      </c>
      <c r="BD5" s="33" t="s">
        <v>1929</v>
      </c>
      <c r="BE5" s="33" t="s">
        <v>1434</v>
      </c>
      <c r="BF5" s="33" t="s">
        <v>1434</v>
      </c>
      <c r="BG5" s="33" t="s">
        <v>1434</v>
      </c>
      <c r="BH5" s="33" t="s">
        <v>1434</v>
      </c>
      <c r="BI5" s="33" t="s">
        <v>1434</v>
      </c>
      <c r="BJ5" s="33" t="s">
        <v>1434</v>
      </c>
      <c r="BK5" s="33" t="s">
        <v>1434</v>
      </c>
      <c r="BL5" s="33" t="s">
        <v>1929</v>
      </c>
      <c r="BM5" s="33" t="s">
        <v>1929</v>
      </c>
      <c r="BN5" s="33" t="s">
        <v>1434</v>
      </c>
      <c r="BO5" s="33" t="s">
        <v>1434</v>
      </c>
      <c r="BP5" s="33" t="s">
        <v>1434</v>
      </c>
      <c r="BQ5" s="33" t="s">
        <v>1929</v>
      </c>
      <c r="BR5" s="33" t="s">
        <v>1434</v>
      </c>
      <c r="BS5" s="33" t="s">
        <v>1929</v>
      </c>
      <c r="BT5" s="33" t="s">
        <v>1434</v>
      </c>
      <c r="BU5" s="33" t="s">
        <v>1434</v>
      </c>
      <c r="BV5" s="33" t="s">
        <v>1434</v>
      </c>
      <c r="BW5" s="33" t="s">
        <v>1434</v>
      </c>
      <c r="BX5" s="33" t="s">
        <v>1434</v>
      </c>
      <c r="BY5" s="33" t="s">
        <v>1434</v>
      </c>
      <c r="BZ5" s="33" t="s">
        <v>1434</v>
      </c>
      <c r="CA5" s="33" t="s">
        <v>1434</v>
      </c>
      <c r="CB5" s="33" t="s">
        <v>1434</v>
      </c>
      <c r="CC5" s="33" t="s">
        <v>1434</v>
      </c>
      <c r="CD5" s="33" t="s">
        <v>1929</v>
      </c>
      <c r="CE5" s="33" t="s">
        <v>1434</v>
      </c>
      <c r="CF5" s="33" t="s">
        <v>1434</v>
      </c>
      <c r="CG5" s="33" t="s">
        <v>1434</v>
      </c>
      <c r="CH5" s="33" t="s">
        <v>1434</v>
      </c>
      <c r="CI5" s="33" t="s">
        <v>1434</v>
      </c>
      <c r="CJ5" s="33" t="s">
        <v>1929</v>
      </c>
      <c r="CK5" s="33" t="s">
        <v>1929</v>
      </c>
      <c r="CL5" s="33" t="s">
        <v>1434</v>
      </c>
      <c r="CM5" s="33" t="s">
        <v>1434</v>
      </c>
      <c r="CN5" s="33" t="s">
        <v>1434</v>
      </c>
      <c r="CO5" s="33" t="s">
        <v>1434</v>
      </c>
      <c r="CP5" s="33" t="s">
        <v>1929</v>
      </c>
      <c r="CQ5" s="33" t="s">
        <v>1434</v>
      </c>
      <c r="CR5" s="33" t="s">
        <v>1434</v>
      </c>
      <c r="CS5" s="33" t="s">
        <v>1434</v>
      </c>
      <c r="CT5" s="33" t="s">
        <v>1434</v>
      </c>
      <c r="CU5" s="33" t="s">
        <v>1434</v>
      </c>
      <c r="CV5" s="33" t="s">
        <v>1434</v>
      </c>
      <c r="CW5" s="33" t="s">
        <v>1434</v>
      </c>
      <c r="CX5" s="33" t="s">
        <v>1929</v>
      </c>
      <c r="CY5" s="33" t="s">
        <v>1929</v>
      </c>
      <c r="CZ5" s="33" t="s">
        <v>1434</v>
      </c>
      <c r="DA5" s="33" t="s">
        <v>1434</v>
      </c>
      <c r="DB5" s="33" t="s">
        <v>1434</v>
      </c>
      <c r="DC5" s="33" t="s">
        <v>1434</v>
      </c>
      <c r="DD5" s="33" t="s">
        <v>1434</v>
      </c>
      <c r="DE5" s="33" t="s">
        <v>1434</v>
      </c>
      <c r="DF5" s="33" t="s">
        <v>1929</v>
      </c>
      <c r="DG5" s="33" t="s">
        <v>1929</v>
      </c>
      <c r="DH5" s="33" t="s">
        <v>1929</v>
      </c>
      <c r="DI5" s="33" t="s">
        <v>1434</v>
      </c>
      <c r="DJ5" s="33" t="s">
        <v>1929</v>
      </c>
      <c r="DK5" s="33" t="s">
        <v>1929</v>
      </c>
      <c r="DL5" s="33" t="s">
        <v>1434</v>
      </c>
      <c r="DM5" s="33" t="s">
        <v>1434</v>
      </c>
      <c r="DN5" s="33" t="s">
        <v>1434</v>
      </c>
      <c r="DO5" s="33" t="s">
        <v>1434</v>
      </c>
      <c r="DP5" s="33" t="s">
        <v>1434</v>
      </c>
      <c r="DQ5" s="33" t="s">
        <v>1434</v>
      </c>
      <c r="DR5" s="33" t="s">
        <v>1434</v>
      </c>
      <c r="DS5" s="33" t="s">
        <v>1434</v>
      </c>
      <c r="DT5" s="33" t="s">
        <v>1434</v>
      </c>
      <c r="DU5" s="33" t="s">
        <v>1434</v>
      </c>
      <c r="DV5" s="33" t="s">
        <v>1434</v>
      </c>
      <c r="DW5" s="33" t="s">
        <v>1929</v>
      </c>
      <c r="DX5" s="33" t="s">
        <v>1434</v>
      </c>
      <c r="DY5" s="33" t="s">
        <v>1434</v>
      </c>
      <c r="DZ5" s="33" t="s">
        <v>1434</v>
      </c>
      <c r="EA5" s="33" t="s">
        <v>1434</v>
      </c>
      <c r="EB5" s="33" t="s">
        <v>1434</v>
      </c>
      <c r="EC5" s="33" t="s">
        <v>1434</v>
      </c>
      <c r="ED5" s="33" t="s">
        <v>1929</v>
      </c>
      <c r="EE5" s="33" t="s">
        <v>1929</v>
      </c>
      <c r="EF5" s="33" t="s">
        <v>1929</v>
      </c>
      <c r="EG5" s="33" t="s">
        <v>1929</v>
      </c>
      <c r="EH5" s="33" t="s">
        <v>1929</v>
      </c>
      <c r="EI5" s="33" t="s">
        <v>1929</v>
      </c>
      <c r="EJ5" s="33" t="s">
        <v>1929</v>
      </c>
      <c r="EK5" s="33" t="s">
        <v>1929</v>
      </c>
      <c r="EL5" s="33" t="s">
        <v>1929</v>
      </c>
      <c r="EM5" s="33" t="s">
        <v>1434</v>
      </c>
      <c r="EN5" s="33" t="s">
        <v>1434</v>
      </c>
      <c r="EO5" s="33" t="s">
        <v>1434</v>
      </c>
      <c r="EP5" s="33" t="s">
        <v>1434</v>
      </c>
      <c r="EQ5" s="33" t="s">
        <v>1434</v>
      </c>
      <c r="ER5" s="33" t="s">
        <v>1434</v>
      </c>
      <c r="ES5" s="33" t="s">
        <v>1434</v>
      </c>
      <c r="ET5" s="33" t="s">
        <v>1434</v>
      </c>
      <c r="EU5" s="33" t="s">
        <v>1929</v>
      </c>
      <c r="EV5" s="33" t="s">
        <v>1929</v>
      </c>
      <c r="EW5" s="33" t="s">
        <v>1929</v>
      </c>
      <c r="EX5" s="33" t="s">
        <v>1929</v>
      </c>
      <c r="EY5" s="33" t="s">
        <v>1434</v>
      </c>
      <c r="EZ5" s="33" t="s">
        <v>1434</v>
      </c>
      <c r="FA5" s="33" t="s">
        <v>1434</v>
      </c>
      <c r="FB5" s="33" t="s">
        <v>1434</v>
      </c>
      <c r="FC5" s="33" t="s">
        <v>1434</v>
      </c>
      <c r="FD5" s="33" t="s">
        <v>1434</v>
      </c>
      <c r="FE5" s="33" t="s">
        <v>1434</v>
      </c>
      <c r="FF5" s="33" t="s">
        <v>1434</v>
      </c>
      <c r="FG5" s="33" t="s">
        <v>1434</v>
      </c>
      <c r="FH5" s="33" t="s">
        <v>1434</v>
      </c>
      <c r="FI5" s="33" t="s">
        <v>1434</v>
      </c>
      <c r="FJ5" s="33" t="s">
        <v>1434</v>
      </c>
      <c r="FK5" s="33" t="s">
        <v>1434</v>
      </c>
      <c r="FL5" s="33" t="s">
        <v>1434</v>
      </c>
      <c r="FM5" s="33" t="s">
        <v>1929</v>
      </c>
      <c r="FN5" s="33" t="s">
        <v>1434</v>
      </c>
      <c r="FO5" s="33" t="s">
        <v>1434</v>
      </c>
      <c r="FP5" s="33" t="s">
        <v>1929</v>
      </c>
      <c r="FQ5" s="33" t="s">
        <v>1929</v>
      </c>
      <c r="FR5" s="33" t="s">
        <v>1434</v>
      </c>
      <c r="FS5" s="33" t="s">
        <v>1434</v>
      </c>
      <c r="FT5" s="33" t="s">
        <v>1434</v>
      </c>
      <c r="FU5" s="33" t="s">
        <v>1434</v>
      </c>
      <c r="FV5" s="33" t="s">
        <v>1434</v>
      </c>
      <c r="FW5" s="33" t="s">
        <v>1434</v>
      </c>
      <c r="FX5" s="33" t="s">
        <v>1434</v>
      </c>
      <c r="FY5" s="33" t="s">
        <v>1434</v>
      </c>
      <c r="FZ5" s="33" t="s">
        <v>1434</v>
      </c>
      <c r="GA5" s="33" t="s">
        <v>1929</v>
      </c>
      <c r="GB5" s="33" t="s">
        <v>1929</v>
      </c>
      <c r="GC5" s="33" t="s">
        <v>1434</v>
      </c>
      <c r="GD5" s="33" t="s">
        <v>1434</v>
      </c>
      <c r="GE5" s="33" t="s">
        <v>1434</v>
      </c>
      <c r="GF5" s="33" t="s">
        <v>1434</v>
      </c>
      <c r="GG5" s="33" t="s">
        <v>1929</v>
      </c>
      <c r="GH5" s="33" t="s">
        <v>1929</v>
      </c>
      <c r="GI5" s="33" t="s">
        <v>1929</v>
      </c>
      <c r="GJ5" s="33" t="s">
        <v>1929</v>
      </c>
      <c r="GK5" s="33" t="s">
        <v>1434</v>
      </c>
      <c r="GL5" s="33" t="s">
        <v>1434</v>
      </c>
      <c r="GM5" s="33" t="s">
        <v>1929</v>
      </c>
    </row>
    <row r="6" spans="1:195" ht="17.100000000000001" customHeight="1" x14ac:dyDescent="0.25">
      <c r="A6" s="32">
        <v>44560.152141203704</v>
      </c>
      <c r="B6" s="32">
        <v>44560.163518518515</v>
      </c>
      <c r="C6" s="35" t="s">
        <v>3003</v>
      </c>
      <c r="D6" s="33" t="s">
        <v>3016</v>
      </c>
      <c r="E6" s="32">
        <v>44560.163535844906</v>
      </c>
      <c r="F6">
        <v>39.920501708984375</v>
      </c>
      <c r="G6">
        <v>32.837203979492188</v>
      </c>
      <c r="H6" s="33" t="s">
        <v>3017</v>
      </c>
      <c r="I6" s="33" t="s">
        <v>3018</v>
      </c>
      <c r="J6" s="33" t="s">
        <v>1929</v>
      </c>
      <c r="K6" s="33" t="s">
        <v>1929</v>
      </c>
      <c r="L6" s="33" t="s">
        <v>1434</v>
      </c>
      <c r="M6" s="33" t="s">
        <v>1434</v>
      </c>
      <c r="N6" s="33" t="s">
        <v>1434</v>
      </c>
      <c r="O6" s="33" t="s">
        <v>1434</v>
      </c>
      <c r="P6" s="33" t="s">
        <v>1434</v>
      </c>
      <c r="Q6" s="33" t="s">
        <v>1434</v>
      </c>
      <c r="R6" s="33" t="s">
        <v>1434</v>
      </c>
      <c r="S6" s="33" t="s">
        <v>1434</v>
      </c>
      <c r="T6" s="33" t="s">
        <v>1434</v>
      </c>
      <c r="U6" s="33" t="s">
        <v>1434</v>
      </c>
      <c r="V6" s="33" t="s">
        <v>1434</v>
      </c>
      <c r="W6" s="33" t="s">
        <v>1929</v>
      </c>
      <c r="X6" s="33" t="s">
        <v>1434</v>
      </c>
      <c r="Y6" s="33" t="s">
        <v>1929</v>
      </c>
      <c r="Z6" s="33" t="s">
        <v>1434</v>
      </c>
      <c r="AA6" s="33" t="s">
        <v>1434</v>
      </c>
      <c r="AB6" s="33" t="s">
        <v>1434</v>
      </c>
      <c r="AC6" s="33" t="s">
        <v>1434</v>
      </c>
      <c r="AD6" s="33" t="s">
        <v>1929</v>
      </c>
      <c r="AE6" s="33" t="s">
        <v>1434</v>
      </c>
      <c r="AF6" s="33" t="s">
        <v>1434</v>
      </c>
      <c r="AG6" s="33" t="s">
        <v>1434</v>
      </c>
      <c r="AH6" s="33" t="s">
        <v>1434</v>
      </c>
      <c r="AI6" s="33" t="s">
        <v>1434</v>
      </c>
      <c r="AJ6" s="33" t="s">
        <v>1929</v>
      </c>
      <c r="AK6" s="33" t="s">
        <v>1929</v>
      </c>
      <c r="AL6" s="33" t="s">
        <v>1434</v>
      </c>
      <c r="AM6" s="33" t="s">
        <v>1434</v>
      </c>
      <c r="AN6" s="33" t="s">
        <v>1434</v>
      </c>
      <c r="AO6" s="33" t="s">
        <v>1434</v>
      </c>
      <c r="AP6" s="33" t="s">
        <v>1929</v>
      </c>
      <c r="AQ6" s="33" t="s">
        <v>1434</v>
      </c>
      <c r="AR6" s="33" t="s">
        <v>1434</v>
      </c>
      <c r="AS6" s="33" t="s">
        <v>1434</v>
      </c>
      <c r="AT6" s="33" t="s">
        <v>1434</v>
      </c>
      <c r="AU6" s="33" t="s">
        <v>1434</v>
      </c>
      <c r="AV6" s="33" t="s">
        <v>1434</v>
      </c>
      <c r="AW6" s="33" t="s">
        <v>1434</v>
      </c>
      <c r="AX6" s="33" t="s">
        <v>1434</v>
      </c>
      <c r="AY6" s="33" t="s">
        <v>1434</v>
      </c>
      <c r="AZ6" s="33" t="s">
        <v>1434</v>
      </c>
      <c r="BA6" s="33" t="s">
        <v>1434</v>
      </c>
      <c r="BB6" s="33" t="s">
        <v>1434</v>
      </c>
      <c r="BC6" s="33" t="s">
        <v>1434</v>
      </c>
      <c r="BD6" s="33" t="s">
        <v>1434</v>
      </c>
      <c r="BE6" s="33" t="s">
        <v>1434</v>
      </c>
      <c r="BF6" s="33" t="s">
        <v>1434</v>
      </c>
      <c r="BG6" s="33" t="s">
        <v>1434</v>
      </c>
      <c r="BH6" s="33" t="s">
        <v>1434</v>
      </c>
      <c r="BI6" s="33" t="s">
        <v>1434</v>
      </c>
      <c r="BJ6" s="33" t="s">
        <v>1434</v>
      </c>
      <c r="BK6" s="33" t="s">
        <v>1434</v>
      </c>
      <c r="BL6" s="33" t="s">
        <v>1434</v>
      </c>
      <c r="BM6" s="33" t="s">
        <v>1929</v>
      </c>
      <c r="BN6" s="33" t="s">
        <v>1434</v>
      </c>
      <c r="BO6" s="33" t="s">
        <v>1434</v>
      </c>
      <c r="BP6" s="33" t="s">
        <v>1434</v>
      </c>
      <c r="BQ6" s="33" t="s">
        <v>1929</v>
      </c>
      <c r="BR6" s="33" t="s">
        <v>1434</v>
      </c>
      <c r="BS6" s="33" t="s">
        <v>1434</v>
      </c>
      <c r="BT6" s="33" t="s">
        <v>1434</v>
      </c>
      <c r="BU6" s="33" t="s">
        <v>1434</v>
      </c>
      <c r="BV6" s="33" t="s">
        <v>1434</v>
      </c>
      <c r="BW6" s="33" t="s">
        <v>1434</v>
      </c>
      <c r="BX6" s="33" t="s">
        <v>1434</v>
      </c>
      <c r="BY6" s="33" t="s">
        <v>1434</v>
      </c>
      <c r="BZ6" s="33" t="s">
        <v>1929</v>
      </c>
      <c r="CA6" s="33" t="s">
        <v>1434</v>
      </c>
      <c r="CB6" s="33" t="s">
        <v>1929</v>
      </c>
      <c r="CC6" s="33" t="s">
        <v>1434</v>
      </c>
      <c r="CD6" s="33" t="s">
        <v>1434</v>
      </c>
      <c r="CE6" s="33" t="s">
        <v>1434</v>
      </c>
      <c r="CF6" s="33" t="s">
        <v>1434</v>
      </c>
      <c r="CG6" s="33" t="s">
        <v>1434</v>
      </c>
      <c r="CH6" s="33" t="s">
        <v>1434</v>
      </c>
      <c r="CI6" s="33" t="s">
        <v>1434</v>
      </c>
      <c r="CJ6" s="33" t="s">
        <v>1434</v>
      </c>
      <c r="CK6" s="33" t="s">
        <v>1434</v>
      </c>
      <c r="CL6" s="33" t="s">
        <v>1434</v>
      </c>
      <c r="CM6" s="33" t="s">
        <v>1434</v>
      </c>
      <c r="CN6" s="33" t="s">
        <v>1434</v>
      </c>
      <c r="CO6" s="33" t="s">
        <v>1434</v>
      </c>
      <c r="CP6" s="33" t="s">
        <v>1434</v>
      </c>
      <c r="CQ6" s="33" t="s">
        <v>1434</v>
      </c>
      <c r="CR6" s="33" t="s">
        <v>1929</v>
      </c>
      <c r="CS6" s="33" t="s">
        <v>1434</v>
      </c>
      <c r="CT6" s="33" t="s">
        <v>1434</v>
      </c>
      <c r="CU6" s="33" t="s">
        <v>1434</v>
      </c>
      <c r="CV6" s="33" t="s">
        <v>1434</v>
      </c>
      <c r="CW6" s="33" t="s">
        <v>1434</v>
      </c>
      <c r="CX6" s="33" t="s">
        <v>1434</v>
      </c>
      <c r="CY6" s="33" t="s">
        <v>1434</v>
      </c>
      <c r="CZ6" s="33" t="s">
        <v>1434</v>
      </c>
      <c r="DA6" s="33" t="s">
        <v>1434</v>
      </c>
      <c r="DB6" s="33" t="s">
        <v>1434</v>
      </c>
      <c r="DC6" s="33" t="s">
        <v>1434</v>
      </c>
      <c r="DD6" s="33" t="s">
        <v>1434</v>
      </c>
      <c r="DE6" s="33" t="s">
        <v>1434</v>
      </c>
      <c r="DF6" s="33" t="s">
        <v>1434</v>
      </c>
      <c r="DG6" s="33" t="s">
        <v>1434</v>
      </c>
      <c r="DH6" s="33" t="s">
        <v>1434</v>
      </c>
      <c r="DI6" s="33" t="s">
        <v>1434</v>
      </c>
      <c r="DJ6" s="33" t="s">
        <v>1434</v>
      </c>
      <c r="DK6" s="33" t="s">
        <v>1434</v>
      </c>
      <c r="DL6" s="33" t="s">
        <v>1929</v>
      </c>
      <c r="DM6" s="33" t="s">
        <v>1434</v>
      </c>
      <c r="DN6" s="33" t="s">
        <v>1434</v>
      </c>
      <c r="DO6" s="33" t="s">
        <v>1434</v>
      </c>
      <c r="DP6" s="33" t="s">
        <v>1434</v>
      </c>
      <c r="DQ6" s="33" t="s">
        <v>1434</v>
      </c>
      <c r="DR6" s="33" t="s">
        <v>1434</v>
      </c>
      <c r="DS6" s="33" t="s">
        <v>1434</v>
      </c>
      <c r="DT6" s="33" t="s">
        <v>1434</v>
      </c>
      <c r="DU6" s="33" t="s">
        <v>1434</v>
      </c>
      <c r="DV6" s="33" t="s">
        <v>1434</v>
      </c>
      <c r="DW6" s="33" t="s">
        <v>1434</v>
      </c>
      <c r="DX6" s="33" t="s">
        <v>1434</v>
      </c>
      <c r="DY6" s="33" t="s">
        <v>1434</v>
      </c>
      <c r="DZ6" s="33" t="s">
        <v>1434</v>
      </c>
      <c r="EA6" s="33" t="s">
        <v>1434</v>
      </c>
      <c r="EB6" s="33" t="s">
        <v>1929</v>
      </c>
      <c r="EC6" s="33" t="s">
        <v>1929</v>
      </c>
      <c r="ED6" s="33" t="s">
        <v>1434</v>
      </c>
      <c r="EE6" s="33" t="s">
        <v>1434</v>
      </c>
      <c r="EF6" s="33" t="s">
        <v>1434</v>
      </c>
      <c r="EG6" s="33" t="s">
        <v>1434</v>
      </c>
      <c r="EH6" s="33" t="s">
        <v>1434</v>
      </c>
      <c r="EI6" s="33" t="s">
        <v>1434</v>
      </c>
      <c r="EJ6" s="33" t="s">
        <v>1434</v>
      </c>
      <c r="EK6" s="33" t="s">
        <v>1434</v>
      </c>
      <c r="EL6" s="33" t="s">
        <v>1434</v>
      </c>
      <c r="EM6" s="33" t="s">
        <v>1434</v>
      </c>
      <c r="EN6" s="33" t="s">
        <v>1434</v>
      </c>
      <c r="EO6" s="33" t="s">
        <v>1434</v>
      </c>
      <c r="EP6" s="33" t="s">
        <v>1434</v>
      </c>
      <c r="EQ6" s="33" t="s">
        <v>1434</v>
      </c>
      <c r="ER6" s="33" t="s">
        <v>1434</v>
      </c>
      <c r="ES6" s="33" t="s">
        <v>1434</v>
      </c>
      <c r="ET6" s="33" t="s">
        <v>1434</v>
      </c>
      <c r="EU6" s="33" t="s">
        <v>1434</v>
      </c>
      <c r="EV6" s="33" t="s">
        <v>1434</v>
      </c>
      <c r="EW6" s="33" t="s">
        <v>1434</v>
      </c>
      <c r="EX6" s="33" t="s">
        <v>1434</v>
      </c>
      <c r="EY6" s="33" t="s">
        <v>3008</v>
      </c>
      <c r="EZ6" s="33" t="s">
        <v>3008</v>
      </c>
      <c r="FA6" s="33" t="s">
        <v>3008</v>
      </c>
      <c r="FB6" s="33" t="s">
        <v>3008</v>
      </c>
      <c r="FC6" s="33" t="s">
        <v>3008</v>
      </c>
      <c r="FD6" s="33" t="s">
        <v>3008</v>
      </c>
      <c r="FE6" s="33" t="s">
        <v>3008</v>
      </c>
      <c r="FF6" s="33" t="s">
        <v>3008</v>
      </c>
      <c r="FG6" s="33" t="s">
        <v>3008</v>
      </c>
      <c r="FH6" s="33" t="s">
        <v>3008</v>
      </c>
      <c r="FI6" s="33" t="s">
        <v>3008</v>
      </c>
      <c r="FJ6" s="33" t="s">
        <v>3008</v>
      </c>
      <c r="FK6" s="33" t="s">
        <v>3008</v>
      </c>
      <c r="FL6" s="33" t="s">
        <v>3008</v>
      </c>
      <c r="FM6" s="33" t="s">
        <v>3008</v>
      </c>
      <c r="FN6" s="33" t="s">
        <v>3008</v>
      </c>
      <c r="FO6" s="33" t="s">
        <v>3008</v>
      </c>
      <c r="FP6" s="33" t="s">
        <v>3008</v>
      </c>
      <c r="FQ6" s="33" t="s">
        <v>3008</v>
      </c>
      <c r="FR6" s="33" t="s">
        <v>3008</v>
      </c>
      <c r="FS6" s="33" t="s">
        <v>1434</v>
      </c>
      <c r="FT6" s="33" t="s">
        <v>1434</v>
      </c>
      <c r="FU6" s="33" t="s">
        <v>1434</v>
      </c>
      <c r="FV6" s="33" t="s">
        <v>1434</v>
      </c>
      <c r="FW6" s="33" t="s">
        <v>1929</v>
      </c>
      <c r="FX6" s="33" t="s">
        <v>1434</v>
      </c>
      <c r="FY6" s="33" t="s">
        <v>1434</v>
      </c>
      <c r="FZ6" s="33" t="s">
        <v>1434</v>
      </c>
      <c r="GA6" s="33" t="s">
        <v>1434</v>
      </c>
      <c r="GB6" s="33" t="s">
        <v>1434</v>
      </c>
      <c r="GC6" s="33" t="s">
        <v>1434</v>
      </c>
      <c r="GD6" s="33" t="s">
        <v>1434</v>
      </c>
      <c r="GE6" s="33" t="s">
        <v>1434</v>
      </c>
      <c r="GF6" s="33" t="s">
        <v>1434</v>
      </c>
      <c r="GG6" s="33" t="s">
        <v>1434</v>
      </c>
      <c r="GH6" s="33" t="s">
        <v>1434</v>
      </c>
      <c r="GI6" s="33" t="s">
        <v>1434</v>
      </c>
      <c r="GJ6" s="33" t="s">
        <v>1434</v>
      </c>
      <c r="GK6" s="33" t="s">
        <v>1434</v>
      </c>
      <c r="GL6" s="33" t="s">
        <v>1434</v>
      </c>
      <c r="GM6" s="33" t="s">
        <v>1434</v>
      </c>
    </row>
    <row r="7" spans="1:195" ht="15.95" customHeight="1" x14ac:dyDescent="0.25">
      <c r="A7" s="32">
        <v>44560.677418981482</v>
      </c>
      <c r="B7" s="32">
        <v>44560.688923611109</v>
      </c>
      <c r="C7" s="35" t="s">
        <v>3003</v>
      </c>
      <c r="D7" s="33" t="s">
        <v>3019</v>
      </c>
      <c r="E7" s="32">
        <v>44560.688935439815</v>
      </c>
      <c r="F7">
        <v>39.093994140625</v>
      </c>
      <c r="G7">
        <v>-76.81719970703125</v>
      </c>
      <c r="H7" s="33" t="s">
        <v>3020</v>
      </c>
      <c r="I7" s="33" t="s">
        <v>3021</v>
      </c>
      <c r="J7" s="33" t="s">
        <v>1434</v>
      </c>
      <c r="K7" s="33" t="s">
        <v>1434</v>
      </c>
      <c r="L7" s="33" t="s">
        <v>1434</v>
      </c>
      <c r="M7" s="33" t="s">
        <v>1929</v>
      </c>
      <c r="N7" s="33" t="s">
        <v>1434</v>
      </c>
      <c r="O7" s="33" t="s">
        <v>1929</v>
      </c>
      <c r="P7" s="33" t="s">
        <v>1434</v>
      </c>
      <c r="Q7" s="33" t="s">
        <v>1434</v>
      </c>
      <c r="R7" s="33" t="s">
        <v>1434</v>
      </c>
      <c r="S7" s="33" t="s">
        <v>1434</v>
      </c>
      <c r="T7" s="33" t="s">
        <v>1929</v>
      </c>
      <c r="U7" s="33" t="s">
        <v>1929</v>
      </c>
      <c r="V7" s="33" t="s">
        <v>1434</v>
      </c>
      <c r="W7" s="33" t="s">
        <v>1434</v>
      </c>
      <c r="X7" s="33" t="s">
        <v>1434</v>
      </c>
      <c r="Y7" s="33" t="s">
        <v>1434</v>
      </c>
      <c r="Z7" s="33" t="s">
        <v>1434</v>
      </c>
      <c r="AA7" s="33" t="s">
        <v>1434</v>
      </c>
      <c r="AB7" s="33" t="s">
        <v>1434</v>
      </c>
      <c r="AC7" s="33" t="s">
        <v>1434</v>
      </c>
      <c r="AD7" s="33" t="s">
        <v>1434</v>
      </c>
      <c r="AE7" s="33" t="s">
        <v>1434</v>
      </c>
      <c r="AF7" s="33" t="s">
        <v>1434</v>
      </c>
      <c r="AG7" s="33" t="s">
        <v>1434</v>
      </c>
      <c r="AH7" s="33" t="s">
        <v>1434</v>
      </c>
      <c r="AI7" s="33" t="s">
        <v>1434</v>
      </c>
      <c r="AJ7" s="33" t="s">
        <v>1434</v>
      </c>
      <c r="AK7" s="33" t="s">
        <v>1929</v>
      </c>
      <c r="AL7" s="33" t="s">
        <v>1434</v>
      </c>
      <c r="AM7" s="33" t="s">
        <v>1434</v>
      </c>
      <c r="AN7" s="33" t="s">
        <v>1434</v>
      </c>
      <c r="AO7" s="33" t="s">
        <v>1434</v>
      </c>
      <c r="AP7" s="33" t="s">
        <v>1434</v>
      </c>
      <c r="AQ7" s="33" t="s">
        <v>1434</v>
      </c>
      <c r="AR7" s="33" t="s">
        <v>1434</v>
      </c>
      <c r="AS7" s="33" t="s">
        <v>1434</v>
      </c>
      <c r="AT7" s="33" t="s">
        <v>1434</v>
      </c>
      <c r="AU7" s="33" t="s">
        <v>1929</v>
      </c>
      <c r="AV7" s="33" t="s">
        <v>1434</v>
      </c>
      <c r="AW7" s="33" t="s">
        <v>1434</v>
      </c>
      <c r="AX7" s="33" t="s">
        <v>1434</v>
      </c>
      <c r="AY7" s="33" t="s">
        <v>1929</v>
      </c>
      <c r="AZ7" s="33" t="s">
        <v>1434</v>
      </c>
      <c r="BA7" s="33" t="s">
        <v>1434</v>
      </c>
      <c r="BB7" s="33" t="s">
        <v>1434</v>
      </c>
      <c r="BC7" s="33" t="s">
        <v>1434</v>
      </c>
      <c r="BD7" s="33" t="s">
        <v>1434</v>
      </c>
      <c r="BE7" s="33" t="s">
        <v>1434</v>
      </c>
      <c r="BF7" s="33" t="s">
        <v>1434</v>
      </c>
      <c r="BG7" s="33" t="s">
        <v>1434</v>
      </c>
      <c r="BH7" s="33" t="s">
        <v>1434</v>
      </c>
      <c r="BI7" s="33" t="s">
        <v>1434</v>
      </c>
      <c r="BJ7" s="33" t="s">
        <v>1434</v>
      </c>
      <c r="BK7" s="33" t="s">
        <v>1434</v>
      </c>
      <c r="BL7" s="33" t="s">
        <v>1434</v>
      </c>
      <c r="BM7" s="33" t="s">
        <v>1434</v>
      </c>
      <c r="BN7" s="33" t="s">
        <v>1434</v>
      </c>
      <c r="BO7" s="33" t="s">
        <v>1434</v>
      </c>
      <c r="BP7" s="33" t="s">
        <v>1434</v>
      </c>
      <c r="BQ7" s="33" t="s">
        <v>1434</v>
      </c>
      <c r="BR7" s="33" t="s">
        <v>1929</v>
      </c>
      <c r="BS7" s="33" t="s">
        <v>1434</v>
      </c>
      <c r="BT7" s="33" t="s">
        <v>1434</v>
      </c>
      <c r="BU7" s="33" t="s">
        <v>1434</v>
      </c>
      <c r="BV7" s="33" t="s">
        <v>1929</v>
      </c>
      <c r="BW7" s="33" t="s">
        <v>1434</v>
      </c>
      <c r="BX7" s="33" t="s">
        <v>1434</v>
      </c>
      <c r="BY7" s="33" t="s">
        <v>1929</v>
      </c>
      <c r="BZ7" s="33" t="s">
        <v>1434</v>
      </c>
      <c r="CA7" s="33" t="s">
        <v>1929</v>
      </c>
      <c r="CB7" s="33" t="s">
        <v>1434</v>
      </c>
      <c r="CC7" s="33" t="s">
        <v>1434</v>
      </c>
      <c r="CD7" s="33" t="s">
        <v>1434</v>
      </c>
      <c r="CE7" s="33" t="s">
        <v>1434</v>
      </c>
      <c r="CF7" s="33" t="s">
        <v>1434</v>
      </c>
      <c r="CG7" s="33" t="s">
        <v>1434</v>
      </c>
      <c r="CH7" s="33" t="s">
        <v>1434</v>
      </c>
      <c r="CI7" s="33" t="s">
        <v>1434</v>
      </c>
      <c r="CJ7" s="33" t="s">
        <v>1929</v>
      </c>
      <c r="CK7" s="33" t="s">
        <v>1434</v>
      </c>
      <c r="CL7" s="33" t="s">
        <v>1434</v>
      </c>
      <c r="CM7" s="33" t="s">
        <v>1434</v>
      </c>
      <c r="CN7" s="33" t="s">
        <v>1434</v>
      </c>
      <c r="CO7" s="33" t="s">
        <v>1434</v>
      </c>
      <c r="CP7" s="33" t="s">
        <v>1929</v>
      </c>
      <c r="CQ7" s="33" t="s">
        <v>1434</v>
      </c>
      <c r="CR7" s="33" t="s">
        <v>1929</v>
      </c>
      <c r="CS7" s="33" t="s">
        <v>1434</v>
      </c>
      <c r="CT7" s="33" t="s">
        <v>1434</v>
      </c>
      <c r="CU7" s="33" t="s">
        <v>1434</v>
      </c>
      <c r="CV7" s="33" t="s">
        <v>1434</v>
      </c>
      <c r="CW7" s="33" t="s">
        <v>1434</v>
      </c>
      <c r="CX7" s="33" t="s">
        <v>1434</v>
      </c>
      <c r="CY7" s="33" t="s">
        <v>1929</v>
      </c>
      <c r="CZ7" s="33" t="s">
        <v>1434</v>
      </c>
      <c r="DA7" s="33" t="s">
        <v>1434</v>
      </c>
      <c r="DB7" s="33" t="s">
        <v>1434</v>
      </c>
      <c r="DC7" s="33" t="s">
        <v>1434</v>
      </c>
      <c r="DD7" s="33" t="s">
        <v>1434</v>
      </c>
      <c r="DE7" s="33" t="s">
        <v>1434</v>
      </c>
      <c r="DF7" s="33" t="s">
        <v>1434</v>
      </c>
      <c r="DG7" s="33" t="s">
        <v>1434</v>
      </c>
      <c r="DH7" s="33" t="s">
        <v>1434</v>
      </c>
      <c r="DI7" s="33" t="s">
        <v>1434</v>
      </c>
      <c r="DJ7" s="33" t="s">
        <v>1434</v>
      </c>
      <c r="DK7" s="33" t="s">
        <v>1929</v>
      </c>
      <c r="DL7" s="33" t="s">
        <v>1434</v>
      </c>
      <c r="DM7" s="33" t="s">
        <v>1434</v>
      </c>
      <c r="DN7" s="33" t="s">
        <v>1434</v>
      </c>
      <c r="DO7" s="33" t="s">
        <v>1434</v>
      </c>
      <c r="DP7" s="33" t="s">
        <v>1434</v>
      </c>
      <c r="DQ7" s="33" t="s">
        <v>1434</v>
      </c>
      <c r="DR7" s="33" t="s">
        <v>1434</v>
      </c>
      <c r="DS7" s="33" t="s">
        <v>1434</v>
      </c>
      <c r="DT7" s="33" t="s">
        <v>1929</v>
      </c>
      <c r="DU7" s="33" t="s">
        <v>1434</v>
      </c>
      <c r="DV7" s="33" t="s">
        <v>1434</v>
      </c>
      <c r="DW7" s="33" t="s">
        <v>1929</v>
      </c>
      <c r="DX7" s="33" t="s">
        <v>1434</v>
      </c>
      <c r="DY7" s="33" t="s">
        <v>1434</v>
      </c>
      <c r="DZ7" s="33" t="s">
        <v>1434</v>
      </c>
      <c r="EA7" s="33" t="s">
        <v>1434</v>
      </c>
      <c r="EB7" s="33" t="s">
        <v>1434</v>
      </c>
      <c r="EC7" s="33" t="s">
        <v>1434</v>
      </c>
      <c r="ED7" s="33" t="s">
        <v>1434</v>
      </c>
      <c r="EE7" s="33" t="s">
        <v>1434</v>
      </c>
      <c r="EF7" s="33" t="s">
        <v>1929</v>
      </c>
      <c r="EG7" s="33" t="s">
        <v>1434</v>
      </c>
      <c r="EH7" s="33" t="s">
        <v>1434</v>
      </c>
      <c r="EI7" s="33" t="s">
        <v>1434</v>
      </c>
      <c r="EJ7" s="33" t="s">
        <v>1434</v>
      </c>
      <c r="EK7" s="33" t="s">
        <v>1434</v>
      </c>
      <c r="EL7" s="33" t="s">
        <v>1434</v>
      </c>
      <c r="EM7" s="33" t="s">
        <v>1434</v>
      </c>
      <c r="EN7" s="33" t="s">
        <v>1929</v>
      </c>
      <c r="EO7" s="33" t="s">
        <v>1434</v>
      </c>
      <c r="EP7" s="33" t="s">
        <v>1434</v>
      </c>
      <c r="EQ7" s="33" t="s">
        <v>1434</v>
      </c>
      <c r="ER7" s="33" t="s">
        <v>1434</v>
      </c>
      <c r="ES7" s="33" t="s">
        <v>1434</v>
      </c>
      <c r="ET7" s="33" t="s">
        <v>1434</v>
      </c>
      <c r="EU7" s="33" t="s">
        <v>1434</v>
      </c>
      <c r="EV7" s="33" t="s">
        <v>1434</v>
      </c>
      <c r="EW7" s="33" t="s">
        <v>1434</v>
      </c>
      <c r="EX7" s="33" t="s">
        <v>1434</v>
      </c>
      <c r="EY7" s="33" t="s">
        <v>1929</v>
      </c>
      <c r="EZ7" s="33" t="s">
        <v>1434</v>
      </c>
      <c r="FA7" s="33" t="s">
        <v>1434</v>
      </c>
      <c r="FB7" s="33" t="s">
        <v>1434</v>
      </c>
      <c r="FC7" s="33" t="s">
        <v>1434</v>
      </c>
      <c r="FD7" s="33" t="s">
        <v>1929</v>
      </c>
      <c r="FE7" s="33" t="s">
        <v>1434</v>
      </c>
      <c r="FF7" s="33" t="s">
        <v>1434</v>
      </c>
      <c r="FG7" s="33" t="s">
        <v>1434</v>
      </c>
      <c r="FH7" s="33" t="s">
        <v>1434</v>
      </c>
      <c r="FI7" s="33" t="s">
        <v>1434</v>
      </c>
      <c r="FJ7" s="33" t="s">
        <v>1434</v>
      </c>
      <c r="FK7" s="33" t="s">
        <v>1929</v>
      </c>
      <c r="FL7" s="33" t="s">
        <v>1434</v>
      </c>
      <c r="FM7" s="33" t="s">
        <v>1434</v>
      </c>
      <c r="FN7" s="33" t="s">
        <v>1434</v>
      </c>
      <c r="FO7" s="33" t="s">
        <v>1434</v>
      </c>
      <c r="FP7" s="33" t="s">
        <v>1434</v>
      </c>
      <c r="FQ7" s="33" t="s">
        <v>1434</v>
      </c>
      <c r="FR7" s="33" t="s">
        <v>1434</v>
      </c>
      <c r="FS7" s="33" t="s">
        <v>1434</v>
      </c>
      <c r="FT7" s="33" t="s">
        <v>1434</v>
      </c>
      <c r="FU7" s="33" t="s">
        <v>1434</v>
      </c>
      <c r="FV7" s="33" t="s">
        <v>1434</v>
      </c>
      <c r="FW7" s="33" t="s">
        <v>1434</v>
      </c>
      <c r="FX7" s="33" t="s">
        <v>1434</v>
      </c>
      <c r="FY7" s="33" t="s">
        <v>1929</v>
      </c>
      <c r="FZ7" s="33" t="s">
        <v>1434</v>
      </c>
      <c r="GA7" s="33" t="s">
        <v>1434</v>
      </c>
      <c r="GB7" s="33" t="s">
        <v>1434</v>
      </c>
      <c r="GC7" s="33" t="s">
        <v>1434</v>
      </c>
      <c r="GD7" s="33" t="s">
        <v>1434</v>
      </c>
      <c r="GE7" s="33" t="s">
        <v>1434</v>
      </c>
      <c r="GF7" s="33" t="s">
        <v>1434</v>
      </c>
      <c r="GG7" s="33" t="s">
        <v>1434</v>
      </c>
      <c r="GH7" s="33" t="s">
        <v>1434</v>
      </c>
      <c r="GI7" s="33" t="s">
        <v>1434</v>
      </c>
      <c r="GJ7" s="33" t="s">
        <v>1434</v>
      </c>
      <c r="GK7" s="33" t="s">
        <v>1434</v>
      </c>
      <c r="GL7" s="33" t="s">
        <v>1434</v>
      </c>
      <c r="GM7" s="33" t="s">
        <v>1434</v>
      </c>
    </row>
    <row r="8" spans="1:195" x14ac:dyDescent="0.25">
      <c r="A8" s="32">
        <v>44566.21162037037</v>
      </c>
      <c r="B8" s="32">
        <v>44571.161481481482</v>
      </c>
      <c r="C8" s="35" t="s">
        <v>3003</v>
      </c>
      <c r="D8" s="33" t="s">
        <v>3022</v>
      </c>
      <c r="E8" s="32">
        <v>44571.161490104168</v>
      </c>
      <c r="F8">
        <v>46.191497802734375</v>
      </c>
      <c r="G8">
        <v>6.1403045654296875</v>
      </c>
      <c r="H8" s="33" t="s">
        <v>3023</v>
      </c>
      <c r="I8" s="33" t="s">
        <v>3024</v>
      </c>
      <c r="J8" s="33" t="s">
        <v>1434</v>
      </c>
      <c r="K8" s="33" t="s">
        <v>1434</v>
      </c>
      <c r="L8" s="33" t="s">
        <v>1434</v>
      </c>
      <c r="M8" s="33" t="s">
        <v>1434</v>
      </c>
      <c r="N8" s="33" t="s">
        <v>1434</v>
      </c>
      <c r="O8" s="33" t="s">
        <v>1434</v>
      </c>
      <c r="P8" s="33" t="s">
        <v>1434</v>
      </c>
      <c r="Q8" s="33" t="s">
        <v>1434</v>
      </c>
      <c r="R8" s="33" t="s">
        <v>1434</v>
      </c>
      <c r="S8" s="33" t="s">
        <v>1434</v>
      </c>
      <c r="T8" s="33" t="s">
        <v>1434</v>
      </c>
      <c r="U8" s="33" t="s">
        <v>1434</v>
      </c>
      <c r="V8" s="33" t="s">
        <v>1434</v>
      </c>
      <c r="W8" s="33" t="s">
        <v>1434</v>
      </c>
      <c r="X8" s="33" t="s">
        <v>1434</v>
      </c>
      <c r="Y8" s="33" t="s">
        <v>1434</v>
      </c>
      <c r="Z8" s="33" t="s">
        <v>1434</v>
      </c>
      <c r="AA8" s="33" t="s">
        <v>1434</v>
      </c>
      <c r="AB8" s="33" t="s">
        <v>1434</v>
      </c>
      <c r="AC8" s="33" t="s">
        <v>1434</v>
      </c>
      <c r="AD8" s="33" t="s">
        <v>1434</v>
      </c>
      <c r="AE8" s="33" t="s">
        <v>1434</v>
      </c>
      <c r="AF8" s="33" t="s">
        <v>1434</v>
      </c>
      <c r="AG8" s="33" t="s">
        <v>1434</v>
      </c>
      <c r="AH8" s="33" t="s">
        <v>1434</v>
      </c>
      <c r="AI8" s="33" t="s">
        <v>1434</v>
      </c>
      <c r="AJ8" s="33" t="s">
        <v>1434</v>
      </c>
      <c r="AK8" s="33" t="s">
        <v>1929</v>
      </c>
      <c r="AL8" s="33" t="s">
        <v>1929</v>
      </c>
      <c r="AM8" s="33" t="s">
        <v>1434</v>
      </c>
      <c r="AN8" s="33" t="s">
        <v>1434</v>
      </c>
      <c r="AO8" s="33" t="s">
        <v>1434</v>
      </c>
      <c r="AP8" s="33" t="s">
        <v>1434</v>
      </c>
      <c r="AQ8" s="33" t="s">
        <v>1929</v>
      </c>
      <c r="AR8" s="33" t="s">
        <v>1434</v>
      </c>
      <c r="AS8" s="33" t="s">
        <v>1434</v>
      </c>
      <c r="AT8" s="33" t="s">
        <v>1929</v>
      </c>
      <c r="AU8" s="33" t="s">
        <v>1929</v>
      </c>
      <c r="AV8" s="33" t="s">
        <v>1434</v>
      </c>
      <c r="AW8" s="33" t="s">
        <v>1434</v>
      </c>
      <c r="AX8" s="33" t="s">
        <v>1929</v>
      </c>
      <c r="AY8" s="33" t="s">
        <v>1929</v>
      </c>
      <c r="AZ8" s="33" t="s">
        <v>1929</v>
      </c>
      <c r="BA8" s="33" t="s">
        <v>1434</v>
      </c>
      <c r="BB8" s="33" t="s">
        <v>1434</v>
      </c>
      <c r="BC8" s="33" t="s">
        <v>1434</v>
      </c>
      <c r="BD8" s="33" t="s">
        <v>1434</v>
      </c>
      <c r="BE8" s="33" t="s">
        <v>1434</v>
      </c>
      <c r="BF8" s="33" t="s">
        <v>1434</v>
      </c>
      <c r="BG8" s="33" t="s">
        <v>1434</v>
      </c>
      <c r="BH8" s="33" t="s">
        <v>1434</v>
      </c>
      <c r="BI8" s="33" t="s">
        <v>1434</v>
      </c>
      <c r="BJ8" s="33" t="s">
        <v>1434</v>
      </c>
      <c r="BK8" s="33" t="s">
        <v>1434</v>
      </c>
      <c r="BL8" s="33" t="s">
        <v>1434</v>
      </c>
      <c r="BM8" s="33" t="s">
        <v>1434</v>
      </c>
      <c r="BN8" s="33" t="s">
        <v>1434</v>
      </c>
      <c r="BO8" s="33" t="s">
        <v>1434</v>
      </c>
      <c r="BP8" s="33" t="s">
        <v>1929</v>
      </c>
      <c r="BQ8" s="33" t="s">
        <v>1929</v>
      </c>
      <c r="BR8" s="33" t="s">
        <v>1434</v>
      </c>
      <c r="BS8" s="33" t="s">
        <v>1434</v>
      </c>
      <c r="BT8" s="33" t="s">
        <v>1434</v>
      </c>
      <c r="BU8" s="33" t="s">
        <v>1434</v>
      </c>
      <c r="BV8" s="33" t="s">
        <v>1434</v>
      </c>
      <c r="BW8" s="33" t="s">
        <v>1434</v>
      </c>
      <c r="BX8" s="33" t="s">
        <v>1929</v>
      </c>
      <c r="BY8" s="33" t="s">
        <v>1434</v>
      </c>
      <c r="BZ8" s="33" t="s">
        <v>1434</v>
      </c>
      <c r="CA8" s="33" t="s">
        <v>1434</v>
      </c>
      <c r="CB8" s="33" t="s">
        <v>1434</v>
      </c>
      <c r="CC8" s="33" t="s">
        <v>1929</v>
      </c>
      <c r="CD8" s="33" t="s">
        <v>1434</v>
      </c>
      <c r="CE8" s="33" t="s">
        <v>1434</v>
      </c>
      <c r="CF8" s="33" t="s">
        <v>1434</v>
      </c>
      <c r="CG8" s="33" t="s">
        <v>1434</v>
      </c>
      <c r="CH8" s="33" t="s">
        <v>1434</v>
      </c>
      <c r="CI8" s="33" t="s">
        <v>1434</v>
      </c>
      <c r="CJ8" s="33" t="s">
        <v>1434</v>
      </c>
      <c r="CK8" s="33" t="s">
        <v>1434</v>
      </c>
      <c r="CL8" s="33" t="s">
        <v>1434</v>
      </c>
      <c r="CM8" s="33" t="s">
        <v>1434</v>
      </c>
      <c r="CN8" s="33" t="s">
        <v>1434</v>
      </c>
      <c r="CO8" s="33" t="s">
        <v>1929</v>
      </c>
      <c r="CP8" s="33" t="s">
        <v>1434</v>
      </c>
      <c r="CQ8" s="33" t="s">
        <v>1434</v>
      </c>
      <c r="CR8" s="33" t="s">
        <v>1434</v>
      </c>
      <c r="CS8" s="33" t="s">
        <v>1434</v>
      </c>
      <c r="CT8" s="33" t="s">
        <v>1434</v>
      </c>
      <c r="CU8" s="33" t="s">
        <v>1434</v>
      </c>
      <c r="CV8" s="33" t="s">
        <v>1434</v>
      </c>
      <c r="CW8" s="33" t="s">
        <v>1434</v>
      </c>
      <c r="CX8" s="33" t="s">
        <v>1929</v>
      </c>
      <c r="CY8" s="33" t="s">
        <v>1434</v>
      </c>
      <c r="CZ8" s="33" t="s">
        <v>1434</v>
      </c>
      <c r="DA8" s="33" t="s">
        <v>1434</v>
      </c>
      <c r="DB8" s="33" t="s">
        <v>1434</v>
      </c>
      <c r="DC8" s="33" t="s">
        <v>1434</v>
      </c>
      <c r="DD8" s="33" t="s">
        <v>1929</v>
      </c>
      <c r="DE8" s="33" t="s">
        <v>1434</v>
      </c>
      <c r="DF8" s="33" t="s">
        <v>1434</v>
      </c>
      <c r="DG8" s="33" t="s">
        <v>1929</v>
      </c>
      <c r="DH8" s="33" t="s">
        <v>1434</v>
      </c>
      <c r="DI8" s="33" t="s">
        <v>1929</v>
      </c>
      <c r="DJ8" s="33" t="s">
        <v>1929</v>
      </c>
      <c r="DK8" s="33" t="s">
        <v>1929</v>
      </c>
      <c r="DL8" s="33" t="s">
        <v>1929</v>
      </c>
      <c r="DM8" s="33" t="s">
        <v>1434</v>
      </c>
      <c r="DN8" s="33" t="s">
        <v>1434</v>
      </c>
      <c r="DO8" s="33" t="s">
        <v>1929</v>
      </c>
      <c r="DP8" s="33" t="s">
        <v>1434</v>
      </c>
      <c r="DQ8" s="33" t="s">
        <v>1434</v>
      </c>
      <c r="DR8" s="33" t="s">
        <v>1434</v>
      </c>
      <c r="DS8" s="33" t="s">
        <v>1434</v>
      </c>
      <c r="DT8" s="33" t="s">
        <v>1434</v>
      </c>
      <c r="DU8" s="33" t="s">
        <v>1434</v>
      </c>
      <c r="DV8" s="33" t="s">
        <v>1434</v>
      </c>
      <c r="DW8" s="33" t="s">
        <v>1434</v>
      </c>
      <c r="DX8" s="33" t="s">
        <v>1929</v>
      </c>
      <c r="DY8" s="33" t="s">
        <v>1434</v>
      </c>
      <c r="DZ8" s="33" t="s">
        <v>1434</v>
      </c>
      <c r="EA8" s="33" t="s">
        <v>1434</v>
      </c>
      <c r="EB8" s="33" t="s">
        <v>1929</v>
      </c>
      <c r="EC8" s="33" t="s">
        <v>1929</v>
      </c>
      <c r="ED8" s="33" t="s">
        <v>1434</v>
      </c>
      <c r="EE8" s="33" t="s">
        <v>1434</v>
      </c>
      <c r="EF8" s="33" t="s">
        <v>1929</v>
      </c>
      <c r="EG8" s="33" t="s">
        <v>1434</v>
      </c>
      <c r="EH8" s="33" t="s">
        <v>1434</v>
      </c>
      <c r="EI8" s="33" t="s">
        <v>1434</v>
      </c>
      <c r="EJ8" s="33" t="s">
        <v>1434</v>
      </c>
      <c r="EK8" s="33" t="s">
        <v>1434</v>
      </c>
      <c r="EL8" s="33" t="s">
        <v>1434</v>
      </c>
      <c r="EM8" s="33" t="s">
        <v>1929</v>
      </c>
      <c r="EN8" s="33" t="s">
        <v>1434</v>
      </c>
      <c r="EO8" s="33" t="s">
        <v>1434</v>
      </c>
      <c r="EP8" s="33" t="s">
        <v>1434</v>
      </c>
      <c r="EQ8" s="33" t="s">
        <v>1434</v>
      </c>
      <c r="ER8" s="33" t="s">
        <v>1929</v>
      </c>
      <c r="ES8" s="33" t="s">
        <v>1434</v>
      </c>
      <c r="ET8" s="33" t="s">
        <v>1434</v>
      </c>
      <c r="EU8" s="33" t="s">
        <v>1434</v>
      </c>
      <c r="EV8" s="33" t="s">
        <v>1434</v>
      </c>
      <c r="EW8" s="33" t="s">
        <v>1434</v>
      </c>
      <c r="EX8" s="33" t="s">
        <v>1434</v>
      </c>
      <c r="EY8" s="33" t="s">
        <v>1929</v>
      </c>
      <c r="EZ8" s="33" t="s">
        <v>1434</v>
      </c>
      <c r="FA8" s="33" t="s">
        <v>1434</v>
      </c>
      <c r="FB8" s="33" t="s">
        <v>1434</v>
      </c>
      <c r="FC8" s="33" t="s">
        <v>1434</v>
      </c>
      <c r="FD8" s="33" t="s">
        <v>1929</v>
      </c>
      <c r="FE8" s="33" t="s">
        <v>1434</v>
      </c>
      <c r="FF8" s="33" t="s">
        <v>1434</v>
      </c>
      <c r="FG8" s="33" t="s">
        <v>1929</v>
      </c>
      <c r="FH8" s="33" t="s">
        <v>1434</v>
      </c>
      <c r="FI8" s="33" t="s">
        <v>1434</v>
      </c>
      <c r="FJ8" s="33" t="s">
        <v>1434</v>
      </c>
      <c r="FK8" s="33" t="s">
        <v>1929</v>
      </c>
      <c r="FL8" s="33" t="s">
        <v>1434</v>
      </c>
      <c r="FM8" s="33" t="s">
        <v>1434</v>
      </c>
      <c r="FN8" s="33" t="s">
        <v>1434</v>
      </c>
      <c r="FO8" s="33" t="s">
        <v>1434</v>
      </c>
      <c r="FP8" s="33" t="s">
        <v>1434</v>
      </c>
      <c r="FQ8" s="33" t="s">
        <v>1929</v>
      </c>
      <c r="FR8" s="33" t="s">
        <v>1929</v>
      </c>
      <c r="FS8" s="33" t="s">
        <v>1434</v>
      </c>
      <c r="FT8" s="33" t="s">
        <v>1434</v>
      </c>
      <c r="FU8" s="33" t="s">
        <v>1434</v>
      </c>
      <c r="FV8" s="33" t="s">
        <v>1434</v>
      </c>
      <c r="FW8" s="33" t="s">
        <v>1434</v>
      </c>
      <c r="FX8" s="33" t="s">
        <v>1434</v>
      </c>
      <c r="FY8" s="33" t="s">
        <v>1434</v>
      </c>
      <c r="FZ8" s="33" t="s">
        <v>1434</v>
      </c>
      <c r="GA8" s="33" t="s">
        <v>1434</v>
      </c>
      <c r="GB8" s="33" t="s">
        <v>1929</v>
      </c>
      <c r="GC8" s="33" t="s">
        <v>1434</v>
      </c>
      <c r="GD8" s="33" t="s">
        <v>1929</v>
      </c>
      <c r="GE8" s="33" t="s">
        <v>1929</v>
      </c>
      <c r="GF8" s="33" t="s">
        <v>1434</v>
      </c>
      <c r="GG8" s="33" t="s">
        <v>3008</v>
      </c>
      <c r="GH8" s="33" t="s">
        <v>1434</v>
      </c>
      <c r="GI8" s="33" t="s">
        <v>1434</v>
      </c>
      <c r="GJ8" s="33" t="s">
        <v>1434</v>
      </c>
      <c r="GK8" s="33" t="s">
        <v>1929</v>
      </c>
      <c r="GL8" s="33" t="s">
        <v>1434</v>
      </c>
      <c r="GM8" s="33" t="s">
        <v>1434</v>
      </c>
    </row>
    <row r="9" spans="1:195" x14ac:dyDescent="0.25">
      <c r="A9" s="32">
        <v>44571.332962962966</v>
      </c>
      <c r="B9" s="32">
        <v>44571.345775462964</v>
      </c>
      <c r="C9" s="35" t="s">
        <v>3003</v>
      </c>
      <c r="D9" s="33" t="s">
        <v>3025</v>
      </c>
      <c r="E9" s="32">
        <v>44571.345791967593</v>
      </c>
      <c r="F9">
        <v>47.696792602539063</v>
      </c>
      <c r="G9">
        <v>-7.71026611328125E-2</v>
      </c>
      <c r="H9" s="33" t="s">
        <v>3026</v>
      </c>
      <c r="I9" s="33" t="s">
        <v>3027</v>
      </c>
      <c r="J9" s="33" t="s">
        <v>1434</v>
      </c>
      <c r="K9" s="33" t="s">
        <v>1434</v>
      </c>
      <c r="L9" s="33" t="s">
        <v>1434</v>
      </c>
      <c r="M9" s="33" t="s">
        <v>1434</v>
      </c>
      <c r="N9" s="33" t="s">
        <v>1434</v>
      </c>
      <c r="O9" s="33" t="s">
        <v>1929</v>
      </c>
      <c r="P9" s="33" t="s">
        <v>1929</v>
      </c>
      <c r="Q9" s="33" t="s">
        <v>1434</v>
      </c>
      <c r="R9" s="33" t="s">
        <v>1434</v>
      </c>
      <c r="S9" s="33" t="s">
        <v>1434</v>
      </c>
      <c r="T9" s="33" t="s">
        <v>1434</v>
      </c>
      <c r="U9" s="33" t="s">
        <v>1434</v>
      </c>
      <c r="V9" s="33" t="s">
        <v>1434</v>
      </c>
      <c r="W9" s="33" t="s">
        <v>1434</v>
      </c>
      <c r="X9" s="33" t="s">
        <v>1434</v>
      </c>
      <c r="Y9" s="33" t="s">
        <v>1434</v>
      </c>
      <c r="Z9" s="33" t="s">
        <v>1434</v>
      </c>
      <c r="AA9" s="33" t="s">
        <v>1434</v>
      </c>
      <c r="AB9" s="33" t="s">
        <v>1434</v>
      </c>
      <c r="AC9" s="33" t="s">
        <v>1434</v>
      </c>
      <c r="AD9" s="33" t="s">
        <v>1434</v>
      </c>
      <c r="AE9" s="33" t="s">
        <v>1434</v>
      </c>
      <c r="AF9" s="33" t="s">
        <v>1434</v>
      </c>
      <c r="AG9" s="33" t="s">
        <v>1434</v>
      </c>
      <c r="AH9" s="33" t="s">
        <v>1929</v>
      </c>
      <c r="AI9" s="33" t="s">
        <v>1434</v>
      </c>
      <c r="AJ9" s="33" t="s">
        <v>1929</v>
      </c>
      <c r="AK9" s="33" t="s">
        <v>1929</v>
      </c>
      <c r="AL9" s="33" t="s">
        <v>1434</v>
      </c>
      <c r="AM9" s="33" t="s">
        <v>1434</v>
      </c>
      <c r="AN9" s="33" t="s">
        <v>1434</v>
      </c>
      <c r="AO9" s="33" t="s">
        <v>1434</v>
      </c>
      <c r="AP9" s="33" t="s">
        <v>1434</v>
      </c>
      <c r="AQ9" s="33" t="s">
        <v>1434</v>
      </c>
      <c r="AR9" s="33" t="s">
        <v>1434</v>
      </c>
      <c r="AS9" s="33" t="s">
        <v>1434</v>
      </c>
      <c r="AT9" s="33" t="s">
        <v>1434</v>
      </c>
      <c r="AU9" s="33" t="s">
        <v>1434</v>
      </c>
      <c r="AV9" s="33" t="s">
        <v>1434</v>
      </c>
      <c r="AW9" s="33" t="s">
        <v>1434</v>
      </c>
      <c r="AX9" s="33" t="s">
        <v>1929</v>
      </c>
      <c r="AY9" s="33" t="s">
        <v>1434</v>
      </c>
      <c r="AZ9" s="33" t="s">
        <v>1929</v>
      </c>
      <c r="BA9" s="33" t="s">
        <v>1434</v>
      </c>
      <c r="BB9" s="33" t="s">
        <v>1434</v>
      </c>
      <c r="BC9" s="33" t="s">
        <v>1434</v>
      </c>
      <c r="BD9" s="33" t="s">
        <v>1434</v>
      </c>
      <c r="BE9" s="33" t="s">
        <v>1929</v>
      </c>
      <c r="BF9" s="33" t="s">
        <v>1434</v>
      </c>
      <c r="BG9" s="33" t="s">
        <v>1434</v>
      </c>
      <c r="BH9" s="33" t="s">
        <v>1434</v>
      </c>
      <c r="BI9" s="33" t="s">
        <v>1434</v>
      </c>
      <c r="BJ9" s="33" t="s">
        <v>1434</v>
      </c>
      <c r="BK9" s="33" t="s">
        <v>1434</v>
      </c>
      <c r="BL9" s="33" t="s">
        <v>1929</v>
      </c>
      <c r="BM9" s="33" t="s">
        <v>1434</v>
      </c>
      <c r="BN9" s="33" t="s">
        <v>1434</v>
      </c>
      <c r="BO9" s="33" t="s">
        <v>1434</v>
      </c>
      <c r="BP9" s="33" t="s">
        <v>1434</v>
      </c>
      <c r="BQ9" s="33" t="s">
        <v>1929</v>
      </c>
      <c r="BR9" s="33" t="s">
        <v>1929</v>
      </c>
      <c r="BS9" s="33" t="s">
        <v>1434</v>
      </c>
      <c r="BT9" s="33" t="s">
        <v>1434</v>
      </c>
      <c r="BU9" s="33" t="s">
        <v>1434</v>
      </c>
      <c r="BV9" s="33" t="s">
        <v>1434</v>
      </c>
      <c r="BW9" s="33" t="s">
        <v>1434</v>
      </c>
      <c r="BX9" s="33" t="s">
        <v>1434</v>
      </c>
      <c r="BY9" s="33" t="s">
        <v>1434</v>
      </c>
      <c r="BZ9" s="33" t="s">
        <v>1434</v>
      </c>
      <c r="CA9" s="33" t="s">
        <v>1434</v>
      </c>
      <c r="CB9" s="33" t="s">
        <v>1434</v>
      </c>
      <c r="CC9" s="33" t="s">
        <v>1434</v>
      </c>
      <c r="CD9" s="33" t="s">
        <v>1434</v>
      </c>
      <c r="CE9" s="33" t="s">
        <v>1434</v>
      </c>
      <c r="CF9" s="33" t="s">
        <v>1434</v>
      </c>
      <c r="CG9" s="33" t="s">
        <v>1434</v>
      </c>
      <c r="CH9" s="33" t="s">
        <v>1434</v>
      </c>
      <c r="CI9" s="33" t="s">
        <v>1434</v>
      </c>
      <c r="CJ9" s="33" t="s">
        <v>1434</v>
      </c>
      <c r="CK9" s="33" t="s">
        <v>1434</v>
      </c>
      <c r="CL9" s="33" t="s">
        <v>1434</v>
      </c>
      <c r="CM9" s="33" t="s">
        <v>1434</v>
      </c>
      <c r="CN9" s="33" t="s">
        <v>1434</v>
      </c>
      <c r="CO9" s="33" t="s">
        <v>1434</v>
      </c>
      <c r="CP9" s="33" t="s">
        <v>1434</v>
      </c>
      <c r="CQ9" s="33" t="s">
        <v>1434</v>
      </c>
      <c r="CR9" s="33" t="s">
        <v>1434</v>
      </c>
      <c r="CS9" s="33" t="s">
        <v>1929</v>
      </c>
      <c r="CT9" s="33" t="s">
        <v>1434</v>
      </c>
      <c r="CU9" s="33" t="s">
        <v>1434</v>
      </c>
      <c r="CV9" s="33" t="s">
        <v>1434</v>
      </c>
      <c r="CW9" s="33" t="s">
        <v>1434</v>
      </c>
      <c r="CX9" s="33" t="s">
        <v>1434</v>
      </c>
      <c r="CY9" s="33" t="s">
        <v>1434</v>
      </c>
      <c r="CZ9" s="33" t="s">
        <v>1434</v>
      </c>
      <c r="DA9" s="33" t="s">
        <v>1434</v>
      </c>
      <c r="DB9" s="33" t="s">
        <v>1929</v>
      </c>
      <c r="DC9" s="33" t="s">
        <v>1434</v>
      </c>
      <c r="DD9" s="33" t="s">
        <v>1434</v>
      </c>
      <c r="DE9" s="33" t="s">
        <v>1434</v>
      </c>
      <c r="DF9" s="33" t="s">
        <v>1434</v>
      </c>
      <c r="DG9" s="33" t="s">
        <v>1434</v>
      </c>
      <c r="DH9" s="33" t="s">
        <v>1434</v>
      </c>
      <c r="DI9" s="33" t="s">
        <v>1434</v>
      </c>
      <c r="DJ9" s="33" t="s">
        <v>1434</v>
      </c>
      <c r="DK9" s="33" t="s">
        <v>1434</v>
      </c>
      <c r="DL9" s="33" t="s">
        <v>1929</v>
      </c>
      <c r="DM9" s="33" t="s">
        <v>1434</v>
      </c>
      <c r="DN9" s="33" t="s">
        <v>1434</v>
      </c>
      <c r="DO9" s="33" t="s">
        <v>1434</v>
      </c>
      <c r="DP9" s="33" t="s">
        <v>1434</v>
      </c>
      <c r="DQ9" s="33" t="s">
        <v>1929</v>
      </c>
      <c r="DR9" s="33" t="s">
        <v>1929</v>
      </c>
      <c r="DS9" s="33" t="s">
        <v>1929</v>
      </c>
      <c r="DT9" s="33" t="s">
        <v>1434</v>
      </c>
      <c r="DU9" s="33" t="s">
        <v>1434</v>
      </c>
      <c r="DV9" s="33" t="s">
        <v>1434</v>
      </c>
      <c r="DW9" s="33" t="s">
        <v>1929</v>
      </c>
      <c r="DX9" s="33" t="s">
        <v>1434</v>
      </c>
      <c r="DY9" s="33" t="s">
        <v>1434</v>
      </c>
      <c r="DZ9" s="33" t="s">
        <v>1434</v>
      </c>
      <c r="EA9" s="33" t="s">
        <v>1434</v>
      </c>
      <c r="EB9" s="33" t="s">
        <v>1434</v>
      </c>
      <c r="EC9" s="33" t="s">
        <v>1434</v>
      </c>
      <c r="ED9" s="33" t="s">
        <v>1434</v>
      </c>
      <c r="EE9" s="33" t="s">
        <v>1434</v>
      </c>
      <c r="EF9" s="33" t="s">
        <v>1929</v>
      </c>
      <c r="EG9" s="33" t="s">
        <v>1434</v>
      </c>
      <c r="EH9" s="33" t="s">
        <v>1434</v>
      </c>
      <c r="EI9" s="33" t="s">
        <v>1434</v>
      </c>
      <c r="EJ9" s="33" t="s">
        <v>1434</v>
      </c>
      <c r="EK9" s="33" t="s">
        <v>1929</v>
      </c>
      <c r="EL9" s="33" t="s">
        <v>1929</v>
      </c>
      <c r="EM9" s="33" t="s">
        <v>1434</v>
      </c>
      <c r="EN9" s="33" t="s">
        <v>1434</v>
      </c>
      <c r="EO9" s="33" t="s">
        <v>1434</v>
      </c>
      <c r="EP9" s="33" t="s">
        <v>1434</v>
      </c>
      <c r="EQ9" s="33" t="s">
        <v>1434</v>
      </c>
      <c r="ER9" s="33" t="s">
        <v>1434</v>
      </c>
      <c r="ES9" s="33" t="s">
        <v>1434</v>
      </c>
      <c r="ET9" s="33" t="s">
        <v>1434</v>
      </c>
      <c r="EU9" s="33" t="s">
        <v>1434</v>
      </c>
      <c r="EV9" s="33" t="s">
        <v>1434</v>
      </c>
      <c r="EW9" s="33" t="s">
        <v>1434</v>
      </c>
      <c r="EX9" s="33" t="s">
        <v>1929</v>
      </c>
      <c r="EY9" s="33" t="s">
        <v>1434</v>
      </c>
      <c r="EZ9" s="33" t="s">
        <v>1434</v>
      </c>
      <c r="FA9" s="33" t="s">
        <v>1434</v>
      </c>
      <c r="FB9" s="33" t="s">
        <v>1434</v>
      </c>
      <c r="FC9" s="33" t="s">
        <v>1434</v>
      </c>
      <c r="FD9" s="33" t="s">
        <v>1434</v>
      </c>
      <c r="FE9" s="33" t="s">
        <v>1434</v>
      </c>
      <c r="FF9" s="33" t="s">
        <v>1434</v>
      </c>
      <c r="FG9" s="33" t="s">
        <v>1434</v>
      </c>
      <c r="FH9" s="33" t="s">
        <v>1434</v>
      </c>
      <c r="FI9" s="33" t="s">
        <v>1434</v>
      </c>
      <c r="FJ9" s="33" t="s">
        <v>1434</v>
      </c>
      <c r="FK9" s="33" t="s">
        <v>1434</v>
      </c>
      <c r="FL9" s="33" t="s">
        <v>1434</v>
      </c>
      <c r="FM9" s="33" t="s">
        <v>1434</v>
      </c>
      <c r="FN9" s="33" t="s">
        <v>1434</v>
      </c>
      <c r="FO9" s="33" t="s">
        <v>1434</v>
      </c>
      <c r="FP9" s="33" t="s">
        <v>1434</v>
      </c>
      <c r="FQ9" s="33" t="s">
        <v>1434</v>
      </c>
      <c r="FR9" s="33" t="s">
        <v>1929</v>
      </c>
      <c r="FS9" s="33" t="s">
        <v>1434</v>
      </c>
      <c r="FT9" s="33" t="s">
        <v>1434</v>
      </c>
      <c r="FU9" s="33" t="s">
        <v>1434</v>
      </c>
      <c r="FV9" s="33" t="s">
        <v>1434</v>
      </c>
      <c r="FW9" s="33" t="s">
        <v>1434</v>
      </c>
      <c r="FX9" s="33" t="s">
        <v>1434</v>
      </c>
      <c r="FY9" s="33" t="s">
        <v>1434</v>
      </c>
      <c r="FZ9" s="33" t="s">
        <v>1434</v>
      </c>
      <c r="GA9" s="33" t="s">
        <v>1434</v>
      </c>
      <c r="GB9" s="33" t="s">
        <v>1434</v>
      </c>
      <c r="GC9" s="33" t="s">
        <v>1434</v>
      </c>
      <c r="GD9" s="33" t="s">
        <v>1434</v>
      </c>
      <c r="GE9" s="33" t="s">
        <v>1434</v>
      </c>
      <c r="GF9" s="33" t="s">
        <v>1434</v>
      </c>
      <c r="GG9" s="33" t="s">
        <v>1434</v>
      </c>
      <c r="GH9" s="33" t="s">
        <v>1434</v>
      </c>
      <c r="GI9" s="33" t="s">
        <v>1434</v>
      </c>
      <c r="GJ9" s="33" t="s">
        <v>1434</v>
      </c>
      <c r="GK9" s="33" t="s">
        <v>1434</v>
      </c>
      <c r="GL9" s="33" t="s">
        <v>1434</v>
      </c>
      <c r="GM9" s="33" t="s">
        <v>1434</v>
      </c>
    </row>
    <row r="10" spans="1:195" x14ac:dyDescent="0.25">
      <c r="A10" s="32">
        <v>44571.204768518517</v>
      </c>
      <c r="B10" s="32">
        <v>44571.355532407404</v>
      </c>
      <c r="C10" s="35" t="s">
        <v>3003</v>
      </c>
      <c r="D10" s="33" t="s">
        <v>3028</v>
      </c>
      <c r="E10" s="32">
        <v>44571.355539884258</v>
      </c>
      <c r="F10">
        <v>-26.381103515625</v>
      </c>
      <c r="G10">
        <v>27.837600708007813</v>
      </c>
      <c r="H10" s="33" t="s">
        <v>3029</v>
      </c>
      <c r="I10" s="33" t="s">
        <v>3030</v>
      </c>
      <c r="J10" s="33" t="s">
        <v>1434</v>
      </c>
      <c r="K10" s="33" t="s">
        <v>1434</v>
      </c>
      <c r="L10" s="33" t="s">
        <v>1434</v>
      </c>
      <c r="M10" s="33" t="s">
        <v>1434</v>
      </c>
      <c r="N10" s="33" t="s">
        <v>1434</v>
      </c>
      <c r="O10" s="33" t="s">
        <v>1434</v>
      </c>
      <c r="P10" s="33" t="s">
        <v>1434</v>
      </c>
      <c r="Q10" s="33" t="s">
        <v>1434</v>
      </c>
      <c r="R10" s="33" t="s">
        <v>1434</v>
      </c>
      <c r="S10" s="33" t="s">
        <v>1434</v>
      </c>
      <c r="T10" s="33" t="s">
        <v>1434</v>
      </c>
      <c r="U10" s="33" t="s">
        <v>1434</v>
      </c>
      <c r="V10" s="33" t="s">
        <v>1434</v>
      </c>
      <c r="W10" s="33" t="s">
        <v>1434</v>
      </c>
      <c r="X10" s="33" t="s">
        <v>1434</v>
      </c>
      <c r="Y10" s="33" t="s">
        <v>1434</v>
      </c>
      <c r="Z10" s="33" t="s">
        <v>1434</v>
      </c>
      <c r="AA10" s="33" t="s">
        <v>1434</v>
      </c>
      <c r="AB10" s="33" t="s">
        <v>1434</v>
      </c>
      <c r="AC10" s="33" t="s">
        <v>1434</v>
      </c>
      <c r="AD10" s="33" t="s">
        <v>1434</v>
      </c>
      <c r="AE10" s="33" t="s">
        <v>1434</v>
      </c>
      <c r="AF10" s="33" t="s">
        <v>1434</v>
      </c>
      <c r="AG10" s="33" t="s">
        <v>1434</v>
      </c>
      <c r="AH10" s="33" t="s">
        <v>1434</v>
      </c>
      <c r="AI10" s="33" t="s">
        <v>1434</v>
      </c>
      <c r="AJ10" s="33" t="s">
        <v>1434</v>
      </c>
      <c r="AK10" s="33" t="s">
        <v>1434</v>
      </c>
      <c r="AL10" s="33" t="s">
        <v>1434</v>
      </c>
      <c r="AM10" s="33" t="s">
        <v>1434</v>
      </c>
      <c r="AN10" s="33" t="s">
        <v>1434</v>
      </c>
      <c r="AO10" s="33" t="s">
        <v>1434</v>
      </c>
      <c r="AP10" s="33" t="s">
        <v>1434</v>
      </c>
      <c r="AQ10" s="33" t="s">
        <v>1434</v>
      </c>
      <c r="AR10" s="33" t="s">
        <v>1434</v>
      </c>
      <c r="AS10" s="33" t="s">
        <v>1434</v>
      </c>
      <c r="AT10" s="33" t="s">
        <v>1434</v>
      </c>
      <c r="AU10" s="33" t="s">
        <v>1434</v>
      </c>
      <c r="AV10" s="33" t="s">
        <v>1434</v>
      </c>
      <c r="AW10" s="33" t="s">
        <v>1434</v>
      </c>
      <c r="AX10" s="33" t="s">
        <v>1434</v>
      </c>
      <c r="AY10" s="33" t="s">
        <v>1434</v>
      </c>
      <c r="AZ10" s="33" t="s">
        <v>1434</v>
      </c>
      <c r="BA10" s="33" t="s">
        <v>1434</v>
      </c>
      <c r="BB10" s="33" t="s">
        <v>1434</v>
      </c>
      <c r="BC10" s="33" t="s">
        <v>1434</v>
      </c>
      <c r="BD10" s="33" t="s">
        <v>1434</v>
      </c>
      <c r="BE10" s="33" t="s">
        <v>1434</v>
      </c>
      <c r="BF10" s="33" t="s">
        <v>1434</v>
      </c>
      <c r="BG10" s="33" t="s">
        <v>1434</v>
      </c>
      <c r="BH10" s="33" t="s">
        <v>1434</v>
      </c>
      <c r="BI10" s="33" t="s">
        <v>1434</v>
      </c>
      <c r="BJ10" s="33" t="s">
        <v>1434</v>
      </c>
      <c r="BK10" s="33" t="s">
        <v>1434</v>
      </c>
      <c r="BL10" s="33" t="s">
        <v>1434</v>
      </c>
      <c r="BM10" s="33" t="s">
        <v>1434</v>
      </c>
      <c r="BN10" s="33" t="s">
        <v>1434</v>
      </c>
      <c r="BO10" s="33" t="s">
        <v>1434</v>
      </c>
      <c r="BP10" s="33" t="s">
        <v>1434</v>
      </c>
      <c r="BQ10" s="33" t="s">
        <v>1434</v>
      </c>
      <c r="BR10" s="33" t="s">
        <v>1434</v>
      </c>
      <c r="BS10" s="33" t="s">
        <v>1434</v>
      </c>
      <c r="BT10" s="33" t="s">
        <v>1434</v>
      </c>
      <c r="BU10" s="33" t="s">
        <v>1434</v>
      </c>
      <c r="BV10" s="33" t="s">
        <v>1434</v>
      </c>
      <c r="BW10" s="33" t="s">
        <v>1434</v>
      </c>
      <c r="BX10" s="33" t="s">
        <v>1434</v>
      </c>
      <c r="BY10" s="33" t="s">
        <v>1434</v>
      </c>
      <c r="BZ10" s="33" t="s">
        <v>1434</v>
      </c>
      <c r="CA10" s="33" t="s">
        <v>1434</v>
      </c>
      <c r="CB10" s="33" t="s">
        <v>1434</v>
      </c>
      <c r="CC10" s="33" t="s">
        <v>1434</v>
      </c>
      <c r="CD10" s="33" t="s">
        <v>1434</v>
      </c>
      <c r="CE10" s="33" t="s">
        <v>1434</v>
      </c>
      <c r="CF10" s="33" t="s">
        <v>1434</v>
      </c>
      <c r="CG10" s="33" t="s">
        <v>1434</v>
      </c>
      <c r="CH10" s="33" t="s">
        <v>1434</v>
      </c>
      <c r="CI10" s="33" t="s">
        <v>1434</v>
      </c>
      <c r="CJ10" s="33" t="s">
        <v>1434</v>
      </c>
      <c r="CK10" s="33" t="s">
        <v>1434</v>
      </c>
      <c r="CL10" s="33" t="s">
        <v>1434</v>
      </c>
      <c r="CM10" s="33" t="s">
        <v>1434</v>
      </c>
      <c r="CN10" s="33" t="s">
        <v>1434</v>
      </c>
      <c r="CO10" s="33" t="s">
        <v>1434</v>
      </c>
      <c r="CP10" s="33" t="s">
        <v>1434</v>
      </c>
      <c r="CQ10" s="33" t="s">
        <v>1434</v>
      </c>
      <c r="CR10" s="33" t="s">
        <v>1434</v>
      </c>
      <c r="CS10" s="33" t="s">
        <v>1434</v>
      </c>
      <c r="CT10" s="33" t="s">
        <v>1434</v>
      </c>
      <c r="CU10" s="33" t="s">
        <v>1434</v>
      </c>
      <c r="CV10" s="33" t="s">
        <v>1434</v>
      </c>
      <c r="CW10" s="33" t="s">
        <v>1434</v>
      </c>
      <c r="CX10" s="33" t="s">
        <v>1434</v>
      </c>
      <c r="CY10" s="33" t="s">
        <v>1434</v>
      </c>
      <c r="CZ10" s="33" t="s">
        <v>1434</v>
      </c>
      <c r="DA10" s="33" t="s">
        <v>1434</v>
      </c>
      <c r="DB10" s="33" t="s">
        <v>1434</v>
      </c>
      <c r="DC10" s="33" t="s">
        <v>1434</v>
      </c>
      <c r="DD10" s="33" t="s">
        <v>1434</v>
      </c>
      <c r="DE10" s="33" t="s">
        <v>1434</v>
      </c>
      <c r="DF10" s="33" t="s">
        <v>1434</v>
      </c>
      <c r="DG10" s="33" t="s">
        <v>1434</v>
      </c>
      <c r="DH10" s="33" t="s">
        <v>1434</v>
      </c>
      <c r="DI10" s="33" t="s">
        <v>1434</v>
      </c>
      <c r="DJ10" s="33" t="s">
        <v>1434</v>
      </c>
      <c r="DK10" s="33" t="s">
        <v>1434</v>
      </c>
      <c r="DL10" s="33" t="s">
        <v>1434</v>
      </c>
      <c r="DM10" s="33" t="s">
        <v>1434</v>
      </c>
      <c r="DN10" s="33" t="s">
        <v>1434</v>
      </c>
      <c r="DO10" s="33" t="s">
        <v>1434</v>
      </c>
      <c r="DP10" s="33" t="s">
        <v>1434</v>
      </c>
      <c r="DQ10" s="33" t="s">
        <v>1434</v>
      </c>
      <c r="DR10" s="33" t="s">
        <v>1434</v>
      </c>
      <c r="DS10" s="33" t="s">
        <v>1434</v>
      </c>
      <c r="DT10" s="33" t="s">
        <v>1434</v>
      </c>
      <c r="DU10" s="33" t="s">
        <v>1434</v>
      </c>
      <c r="DV10" s="33" t="s">
        <v>1434</v>
      </c>
      <c r="DW10" s="33" t="s">
        <v>1434</v>
      </c>
      <c r="DX10" s="33" t="s">
        <v>1434</v>
      </c>
      <c r="DY10" s="33" t="s">
        <v>1434</v>
      </c>
      <c r="DZ10" s="33" t="s">
        <v>1434</v>
      </c>
      <c r="EA10" s="33" t="s">
        <v>1434</v>
      </c>
      <c r="EB10" s="33" t="s">
        <v>1434</v>
      </c>
      <c r="EC10" s="33" t="s">
        <v>1434</v>
      </c>
      <c r="ED10" s="33" t="s">
        <v>1434</v>
      </c>
      <c r="EE10" s="33" t="s">
        <v>1434</v>
      </c>
      <c r="EF10" s="33" t="s">
        <v>1434</v>
      </c>
      <c r="EG10" s="33" t="s">
        <v>1434</v>
      </c>
      <c r="EH10" s="33" t="s">
        <v>1434</v>
      </c>
      <c r="EI10" s="33" t="s">
        <v>1434</v>
      </c>
      <c r="EJ10" s="33" t="s">
        <v>1434</v>
      </c>
      <c r="EK10" s="33" t="s">
        <v>1434</v>
      </c>
      <c r="EL10" s="33" t="s">
        <v>1434</v>
      </c>
      <c r="EM10" s="33" t="s">
        <v>1434</v>
      </c>
      <c r="EN10" s="33" t="s">
        <v>1434</v>
      </c>
      <c r="EO10" s="33" t="s">
        <v>1434</v>
      </c>
      <c r="EP10" s="33" t="s">
        <v>1434</v>
      </c>
      <c r="EQ10" s="33" t="s">
        <v>1434</v>
      </c>
      <c r="ER10" s="33" t="s">
        <v>1434</v>
      </c>
      <c r="ES10" s="33" t="s">
        <v>1929</v>
      </c>
      <c r="ET10" s="33" t="s">
        <v>1434</v>
      </c>
      <c r="EU10" s="33" t="s">
        <v>1434</v>
      </c>
      <c r="EV10" s="33" t="s">
        <v>1434</v>
      </c>
      <c r="EW10" s="33" t="s">
        <v>1434</v>
      </c>
      <c r="EX10" s="33" t="s">
        <v>1434</v>
      </c>
      <c r="EY10" s="33" t="s">
        <v>1434</v>
      </c>
      <c r="EZ10" s="33" t="s">
        <v>1434</v>
      </c>
      <c r="FA10" s="33" t="s">
        <v>1434</v>
      </c>
      <c r="FB10" s="33" t="s">
        <v>1434</v>
      </c>
      <c r="FC10" s="33" t="s">
        <v>1434</v>
      </c>
      <c r="FD10" s="33" t="s">
        <v>1434</v>
      </c>
      <c r="FE10" s="33" t="s">
        <v>1434</v>
      </c>
      <c r="FF10" s="33" t="s">
        <v>1434</v>
      </c>
      <c r="FG10" s="33" t="s">
        <v>1434</v>
      </c>
      <c r="FH10" s="33" t="s">
        <v>1434</v>
      </c>
      <c r="FI10" s="33" t="s">
        <v>1434</v>
      </c>
      <c r="FJ10" s="33" t="s">
        <v>1434</v>
      </c>
      <c r="FK10" s="33" t="s">
        <v>1434</v>
      </c>
      <c r="FL10" s="33" t="s">
        <v>1434</v>
      </c>
      <c r="FM10" s="33" t="s">
        <v>1434</v>
      </c>
      <c r="FN10" s="33" t="s">
        <v>1434</v>
      </c>
      <c r="FO10" s="33" t="s">
        <v>1434</v>
      </c>
      <c r="FP10" s="33" t="s">
        <v>1434</v>
      </c>
      <c r="FQ10" s="33" t="s">
        <v>1929</v>
      </c>
      <c r="FR10" s="33" t="s">
        <v>1929</v>
      </c>
      <c r="FS10" s="33" t="s">
        <v>1434</v>
      </c>
      <c r="FT10" s="33" t="s">
        <v>1434</v>
      </c>
      <c r="FU10" s="33" t="s">
        <v>1434</v>
      </c>
      <c r="FV10" s="33" t="s">
        <v>1434</v>
      </c>
      <c r="FW10" s="33" t="s">
        <v>1434</v>
      </c>
      <c r="FX10" s="33" t="s">
        <v>1434</v>
      </c>
      <c r="FY10" s="33" t="s">
        <v>1434</v>
      </c>
      <c r="FZ10" s="33" t="s">
        <v>1434</v>
      </c>
      <c r="GA10" s="33" t="s">
        <v>1434</v>
      </c>
      <c r="GB10" s="33" t="s">
        <v>1434</v>
      </c>
      <c r="GC10" s="33" t="s">
        <v>1434</v>
      </c>
      <c r="GD10" s="33" t="s">
        <v>1434</v>
      </c>
      <c r="GE10" s="33" t="s">
        <v>1434</v>
      </c>
      <c r="GF10" s="33" t="s">
        <v>1434</v>
      </c>
      <c r="GG10" s="33" t="s">
        <v>1434</v>
      </c>
      <c r="GH10" s="33" t="s">
        <v>1434</v>
      </c>
      <c r="GI10" s="33" t="s">
        <v>1434</v>
      </c>
      <c r="GJ10" s="33" t="s">
        <v>1434</v>
      </c>
      <c r="GK10" s="33" t="s">
        <v>1434</v>
      </c>
      <c r="GL10" s="33" t="s">
        <v>1434</v>
      </c>
      <c r="GM10" s="33" t="s">
        <v>1434</v>
      </c>
    </row>
    <row r="11" spans="1:195" x14ac:dyDescent="0.25">
      <c r="A11" s="32">
        <v>44572.474236111113</v>
      </c>
      <c r="B11" s="32">
        <v>44572.48164351852</v>
      </c>
      <c r="C11" s="35" t="s">
        <v>3003</v>
      </c>
      <c r="D11" s="33" t="s">
        <v>3031</v>
      </c>
      <c r="E11" s="32">
        <v>44572.481650694448</v>
      </c>
      <c r="F11">
        <v>30.66229248046875</v>
      </c>
      <c r="G11">
        <v>-96.33489990234375</v>
      </c>
      <c r="H11" s="33" t="s">
        <v>3032</v>
      </c>
      <c r="I11" s="33" t="s">
        <v>3033</v>
      </c>
      <c r="J11" s="33" t="s">
        <v>1434</v>
      </c>
      <c r="K11" s="33" t="s">
        <v>1434</v>
      </c>
      <c r="L11" s="33" t="s">
        <v>1434</v>
      </c>
      <c r="M11" s="33" t="s">
        <v>1434</v>
      </c>
      <c r="N11" s="33" t="s">
        <v>1929</v>
      </c>
      <c r="O11" s="33" t="s">
        <v>1434</v>
      </c>
      <c r="P11" s="33" t="s">
        <v>1929</v>
      </c>
      <c r="Q11" s="33" t="s">
        <v>1434</v>
      </c>
      <c r="R11" s="33" t="s">
        <v>1434</v>
      </c>
      <c r="S11" s="33" t="s">
        <v>1434</v>
      </c>
      <c r="T11" s="33" t="s">
        <v>1929</v>
      </c>
      <c r="U11" s="33" t="s">
        <v>1929</v>
      </c>
      <c r="V11" s="33" t="s">
        <v>1434</v>
      </c>
      <c r="W11" s="33" t="s">
        <v>1434</v>
      </c>
      <c r="X11" s="33" t="s">
        <v>1434</v>
      </c>
      <c r="Y11" s="33" t="s">
        <v>1434</v>
      </c>
      <c r="Z11" s="33" t="s">
        <v>1434</v>
      </c>
      <c r="AA11" s="33" t="s">
        <v>1434</v>
      </c>
      <c r="AB11" s="33" t="s">
        <v>1434</v>
      </c>
      <c r="AC11" s="33" t="s">
        <v>1434</v>
      </c>
      <c r="AD11" s="33" t="s">
        <v>1434</v>
      </c>
      <c r="AE11" s="33" t="s">
        <v>1434</v>
      </c>
      <c r="AF11" s="33" t="s">
        <v>1434</v>
      </c>
      <c r="AG11" s="33" t="s">
        <v>1434</v>
      </c>
      <c r="AH11" s="33" t="s">
        <v>1434</v>
      </c>
      <c r="AI11" s="33" t="s">
        <v>1434</v>
      </c>
      <c r="AJ11" s="33" t="s">
        <v>1929</v>
      </c>
      <c r="AK11" s="33" t="s">
        <v>1434</v>
      </c>
      <c r="AL11" s="33" t="s">
        <v>1434</v>
      </c>
      <c r="AM11" s="33" t="s">
        <v>1434</v>
      </c>
      <c r="AN11" s="33" t="s">
        <v>1434</v>
      </c>
      <c r="AO11" s="33" t="s">
        <v>1434</v>
      </c>
      <c r="AP11" s="33" t="s">
        <v>1434</v>
      </c>
      <c r="AQ11" s="33" t="s">
        <v>1929</v>
      </c>
      <c r="AR11" s="33" t="s">
        <v>1434</v>
      </c>
      <c r="AS11" s="33" t="s">
        <v>1434</v>
      </c>
      <c r="AT11" s="33" t="s">
        <v>1434</v>
      </c>
      <c r="AU11" s="33" t="s">
        <v>1434</v>
      </c>
      <c r="AV11" s="33" t="s">
        <v>1434</v>
      </c>
      <c r="AW11" s="33" t="s">
        <v>1434</v>
      </c>
      <c r="AX11" s="33" t="s">
        <v>1434</v>
      </c>
      <c r="AY11" s="33" t="s">
        <v>1434</v>
      </c>
      <c r="AZ11" s="33" t="s">
        <v>1434</v>
      </c>
      <c r="BA11" s="33" t="s">
        <v>1434</v>
      </c>
      <c r="BB11" s="33" t="s">
        <v>1434</v>
      </c>
      <c r="BC11" s="33" t="s">
        <v>1434</v>
      </c>
      <c r="BD11" s="33" t="s">
        <v>1434</v>
      </c>
      <c r="BE11" s="33" t="s">
        <v>1434</v>
      </c>
      <c r="BF11" s="33" t="s">
        <v>1434</v>
      </c>
      <c r="BG11" s="33" t="s">
        <v>1434</v>
      </c>
      <c r="BH11" s="33" t="s">
        <v>1434</v>
      </c>
      <c r="BI11" s="33" t="s">
        <v>1434</v>
      </c>
      <c r="BJ11" s="33" t="s">
        <v>1434</v>
      </c>
      <c r="BK11" s="33" t="s">
        <v>1434</v>
      </c>
      <c r="BL11" s="33" t="s">
        <v>1434</v>
      </c>
      <c r="BM11" s="33" t="s">
        <v>1929</v>
      </c>
      <c r="BN11" s="33" t="s">
        <v>1434</v>
      </c>
      <c r="BO11" s="33" t="s">
        <v>1434</v>
      </c>
      <c r="BP11" s="33" t="s">
        <v>1434</v>
      </c>
      <c r="BQ11" s="33" t="s">
        <v>1434</v>
      </c>
      <c r="BR11" s="33" t="s">
        <v>1434</v>
      </c>
      <c r="BS11" s="33" t="s">
        <v>1434</v>
      </c>
      <c r="BT11" s="33" t="s">
        <v>1929</v>
      </c>
      <c r="BU11" s="33" t="s">
        <v>1434</v>
      </c>
      <c r="BV11" s="33" t="s">
        <v>1434</v>
      </c>
      <c r="BW11" s="33" t="s">
        <v>1434</v>
      </c>
      <c r="BX11" s="33" t="s">
        <v>1434</v>
      </c>
      <c r="BY11" s="33" t="s">
        <v>1434</v>
      </c>
      <c r="BZ11" s="33" t="s">
        <v>1434</v>
      </c>
      <c r="CA11" s="33" t="s">
        <v>1434</v>
      </c>
      <c r="CB11" s="33" t="s">
        <v>1434</v>
      </c>
      <c r="CC11" s="33" t="s">
        <v>1434</v>
      </c>
      <c r="CD11" s="33" t="s">
        <v>1434</v>
      </c>
      <c r="CE11" s="33" t="s">
        <v>1434</v>
      </c>
      <c r="CF11" s="33" t="s">
        <v>1434</v>
      </c>
      <c r="CG11" s="33" t="s">
        <v>1434</v>
      </c>
      <c r="CH11" s="33" t="s">
        <v>1929</v>
      </c>
      <c r="CI11" s="33" t="s">
        <v>1434</v>
      </c>
      <c r="CJ11" s="33" t="s">
        <v>1434</v>
      </c>
      <c r="CK11" s="33" t="s">
        <v>1434</v>
      </c>
      <c r="CL11" s="33" t="s">
        <v>1434</v>
      </c>
      <c r="CM11" s="33" t="s">
        <v>1434</v>
      </c>
      <c r="CN11" s="33" t="s">
        <v>1434</v>
      </c>
      <c r="CO11" s="33" t="s">
        <v>1434</v>
      </c>
      <c r="CP11" s="33" t="s">
        <v>1929</v>
      </c>
      <c r="CQ11" s="33" t="s">
        <v>1434</v>
      </c>
      <c r="CR11" s="33" t="s">
        <v>1434</v>
      </c>
      <c r="CS11" s="33" t="s">
        <v>1434</v>
      </c>
      <c r="CT11" s="33" t="s">
        <v>1434</v>
      </c>
      <c r="CU11" s="33" t="s">
        <v>1434</v>
      </c>
      <c r="CV11" s="33" t="s">
        <v>1434</v>
      </c>
      <c r="CW11" s="33" t="s">
        <v>1434</v>
      </c>
      <c r="CX11" s="33" t="s">
        <v>1929</v>
      </c>
      <c r="CY11" s="33" t="s">
        <v>1434</v>
      </c>
      <c r="CZ11" s="33" t="s">
        <v>1434</v>
      </c>
      <c r="DA11" s="33" t="s">
        <v>1434</v>
      </c>
      <c r="DB11" s="33" t="s">
        <v>1434</v>
      </c>
      <c r="DC11" s="33" t="s">
        <v>1434</v>
      </c>
      <c r="DD11" s="33" t="s">
        <v>1434</v>
      </c>
      <c r="DE11" s="33" t="s">
        <v>1434</v>
      </c>
      <c r="DF11" s="33" t="s">
        <v>1434</v>
      </c>
      <c r="DG11" s="33" t="s">
        <v>1434</v>
      </c>
      <c r="DH11" s="33" t="s">
        <v>1434</v>
      </c>
      <c r="DI11" s="33" t="s">
        <v>1434</v>
      </c>
      <c r="DJ11" s="33" t="s">
        <v>1434</v>
      </c>
      <c r="DK11" s="33" t="s">
        <v>1434</v>
      </c>
      <c r="DL11" s="33" t="s">
        <v>1434</v>
      </c>
      <c r="DM11" s="33" t="s">
        <v>1434</v>
      </c>
      <c r="DN11" s="33" t="s">
        <v>1434</v>
      </c>
      <c r="DO11" s="33" t="s">
        <v>1929</v>
      </c>
      <c r="DP11" s="33" t="s">
        <v>1929</v>
      </c>
      <c r="DQ11" s="33" t="s">
        <v>1929</v>
      </c>
      <c r="DR11" s="33" t="s">
        <v>1929</v>
      </c>
      <c r="DS11" s="33" t="s">
        <v>1434</v>
      </c>
      <c r="DT11" s="33" t="s">
        <v>1434</v>
      </c>
      <c r="DU11" s="33" t="s">
        <v>1434</v>
      </c>
      <c r="DV11" s="33" t="s">
        <v>1434</v>
      </c>
      <c r="DW11" s="33" t="s">
        <v>1929</v>
      </c>
      <c r="DX11" s="33" t="s">
        <v>1434</v>
      </c>
      <c r="DY11" s="33" t="s">
        <v>1434</v>
      </c>
      <c r="DZ11" s="33" t="s">
        <v>1434</v>
      </c>
      <c r="EA11" s="33" t="s">
        <v>1434</v>
      </c>
      <c r="EB11" s="33" t="s">
        <v>1434</v>
      </c>
      <c r="EC11" s="33" t="s">
        <v>1434</v>
      </c>
      <c r="ED11" s="33" t="s">
        <v>1434</v>
      </c>
      <c r="EE11" s="33" t="s">
        <v>1434</v>
      </c>
      <c r="EF11" s="33" t="s">
        <v>1929</v>
      </c>
      <c r="EG11" s="33" t="s">
        <v>1434</v>
      </c>
      <c r="EH11" s="33" t="s">
        <v>1434</v>
      </c>
      <c r="EI11" s="33" t="s">
        <v>1434</v>
      </c>
      <c r="EJ11" s="33" t="s">
        <v>1434</v>
      </c>
      <c r="EK11" s="33" t="s">
        <v>1929</v>
      </c>
      <c r="EL11" s="33" t="s">
        <v>1929</v>
      </c>
      <c r="EM11" s="33" t="s">
        <v>1434</v>
      </c>
      <c r="EN11" s="33" t="s">
        <v>1929</v>
      </c>
      <c r="EO11" s="33" t="s">
        <v>1434</v>
      </c>
      <c r="EP11" s="33" t="s">
        <v>1434</v>
      </c>
      <c r="EQ11" s="33" t="s">
        <v>1434</v>
      </c>
      <c r="ER11" s="33" t="s">
        <v>1434</v>
      </c>
      <c r="ES11" s="33" t="s">
        <v>1434</v>
      </c>
      <c r="ET11" s="33" t="s">
        <v>1434</v>
      </c>
      <c r="EU11" s="33" t="s">
        <v>1434</v>
      </c>
      <c r="EV11" s="33" t="s">
        <v>1434</v>
      </c>
      <c r="EW11" s="33" t="s">
        <v>1434</v>
      </c>
      <c r="EX11" s="33" t="s">
        <v>1434</v>
      </c>
      <c r="EY11" s="33" t="s">
        <v>1434</v>
      </c>
      <c r="EZ11" s="33" t="s">
        <v>1434</v>
      </c>
      <c r="FA11" s="33" t="s">
        <v>1434</v>
      </c>
      <c r="FB11" s="33" t="s">
        <v>1434</v>
      </c>
      <c r="FC11" s="33" t="s">
        <v>1434</v>
      </c>
      <c r="FD11" s="33" t="s">
        <v>1434</v>
      </c>
      <c r="FE11" s="33" t="s">
        <v>1434</v>
      </c>
      <c r="FF11" s="33" t="s">
        <v>1434</v>
      </c>
      <c r="FG11" s="33" t="s">
        <v>1434</v>
      </c>
      <c r="FH11" s="33" t="s">
        <v>1434</v>
      </c>
      <c r="FI11" s="33" t="s">
        <v>1929</v>
      </c>
      <c r="FJ11" s="33" t="s">
        <v>1929</v>
      </c>
      <c r="FK11" s="33" t="s">
        <v>1434</v>
      </c>
      <c r="FL11" s="33" t="s">
        <v>1434</v>
      </c>
      <c r="FM11" s="33" t="s">
        <v>1434</v>
      </c>
      <c r="FN11" s="33" t="s">
        <v>1434</v>
      </c>
      <c r="FO11" s="33" t="s">
        <v>1434</v>
      </c>
      <c r="FP11" s="33" t="s">
        <v>1434</v>
      </c>
      <c r="FQ11" s="33" t="s">
        <v>1434</v>
      </c>
      <c r="FR11" s="33" t="s">
        <v>1434</v>
      </c>
      <c r="FS11" s="33" t="s">
        <v>1434</v>
      </c>
      <c r="FT11" s="33" t="s">
        <v>1434</v>
      </c>
      <c r="FU11" s="33" t="s">
        <v>1434</v>
      </c>
      <c r="FV11" s="33" t="s">
        <v>1434</v>
      </c>
      <c r="FW11" s="33" t="s">
        <v>1434</v>
      </c>
      <c r="FX11" s="33" t="s">
        <v>1434</v>
      </c>
      <c r="FY11" s="33" t="s">
        <v>1434</v>
      </c>
      <c r="FZ11" s="33" t="s">
        <v>1434</v>
      </c>
      <c r="GA11" s="33" t="s">
        <v>1929</v>
      </c>
      <c r="GB11" s="33" t="s">
        <v>1434</v>
      </c>
      <c r="GC11" s="33" t="s">
        <v>1434</v>
      </c>
      <c r="GD11" s="33" t="s">
        <v>1434</v>
      </c>
      <c r="GE11" s="33" t="s">
        <v>1434</v>
      </c>
      <c r="GF11" s="33" t="s">
        <v>1929</v>
      </c>
      <c r="GG11" s="33" t="s">
        <v>1929</v>
      </c>
      <c r="GH11" s="33" t="s">
        <v>1434</v>
      </c>
      <c r="GI11" s="33" t="s">
        <v>1434</v>
      </c>
      <c r="GJ11" s="33" t="s">
        <v>1434</v>
      </c>
      <c r="GK11" s="33" t="s">
        <v>1434</v>
      </c>
      <c r="GL11" s="33" t="s">
        <v>1434</v>
      </c>
      <c r="GM11" s="33" t="s">
        <v>1434</v>
      </c>
    </row>
    <row r="12" spans="1:195" ht="15.95" customHeight="1" x14ac:dyDescent="0.25">
      <c r="A12" s="32">
        <v>44572.510451388887</v>
      </c>
      <c r="B12" s="32">
        <v>44572.54792824074</v>
      </c>
      <c r="C12" s="35" t="s">
        <v>3003</v>
      </c>
      <c r="D12" s="33" t="s">
        <v>3034</v>
      </c>
      <c r="E12" s="32">
        <v>44572.547938553238</v>
      </c>
      <c r="F12">
        <v>-6.796295166015625</v>
      </c>
      <c r="G12">
        <v>39.284698486328125</v>
      </c>
      <c r="H12" s="33" t="s">
        <v>3035</v>
      </c>
      <c r="I12" s="33" t="s">
        <v>3036</v>
      </c>
      <c r="J12" s="33" t="s">
        <v>1434</v>
      </c>
      <c r="K12" s="33" t="s">
        <v>1929</v>
      </c>
      <c r="L12" s="33" t="s">
        <v>1434</v>
      </c>
      <c r="M12" s="33" t="s">
        <v>1434</v>
      </c>
      <c r="N12" s="33" t="s">
        <v>1434</v>
      </c>
      <c r="O12" s="33" t="s">
        <v>1434</v>
      </c>
      <c r="P12" s="33" t="s">
        <v>1929</v>
      </c>
      <c r="Q12" s="33" t="s">
        <v>1929</v>
      </c>
      <c r="R12" s="33" t="s">
        <v>1434</v>
      </c>
      <c r="S12" s="33" t="s">
        <v>1929</v>
      </c>
      <c r="T12" s="33" t="s">
        <v>1434</v>
      </c>
      <c r="U12" s="33" t="s">
        <v>1434</v>
      </c>
      <c r="V12" s="33" t="s">
        <v>1434</v>
      </c>
      <c r="W12" s="33" t="s">
        <v>1434</v>
      </c>
      <c r="X12" s="33" t="s">
        <v>1434</v>
      </c>
      <c r="Y12" s="33" t="s">
        <v>1434</v>
      </c>
      <c r="Z12" s="33" t="s">
        <v>1434</v>
      </c>
      <c r="AA12" s="33" t="s">
        <v>1434</v>
      </c>
      <c r="AB12" s="33" t="s">
        <v>1434</v>
      </c>
      <c r="AC12" s="33" t="s">
        <v>1434</v>
      </c>
      <c r="AD12" s="33" t="s">
        <v>1434</v>
      </c>
      <c r="AE12" s="33" t="s">
        <v>1434</v>
      </c>
      <c r="AF12" s="33" t="s">
        <v>1434</v>
      </c>
      <c r="AG12" s="33" t="s">
        <v>1434</v>
      </c>
      <c r="AH12" s="33" t="s">
        <v>1434</v>
      </c>
      <c r="AI12" s="33" t="s">
        <v>1434</v>
      </c>
      <c r="AJ12" s="33" t="s">
        <v>1929</v>
      </c>
      <c r="AK12" s="33" t="s">
        <v>1434</v>
      </c>
      <c r="AL12" s="33" t="s">
        <v>1434</v>
      </c>
      <c r="AM12" s="33" t="s">
        <v>1929</v>
      </c>
      <c r="AN12" s="33" t="s">
        <v>1929</v>
      </c>
      <c r="AO12" s="33" t="s">
        <v>1434</v>
      </c>
      <c r="AP12" s="33" t="s">
        <v>1929</v>
      </c>
      <c r="AQ12" s="33" t="s">
        <v>1434</v>
      </c>
      <c r="AR12" s="33" t="s">
        <v>1434</v>
      </c>
      <c r="AS12" s="33" t="s">
        <v>1434</v>
      </c>
      <c r="AT12" s="33" t="s">
        <v>1434</v>
      </c>
      <c r="AU12" s="33" t="s">
        <v>1434</v>
      </c>
      <c r="AV12" s="33" t="s">
        <v>1434</v>
      </c>
      <c r="AW12" s="33" t="s">
        <v>1434</v>
      </c>
      <c r="AX12" s="33" t="s">
        <v>1929</v>
      </c>
      <c r="AY12" s="33" t="s">
        <v>1929</v>
      </c>
      <c r="AZ12" s="33" t="s">
        <v>1929</v>
      </c>
      <c r="BA12" s="33" t="s">
        <v>1434</v>
      </c>
      <c r="BB12" s="33" t="s">
        <v>1434</v>
      </c>
      <c r="BC12" s="33" t="s">
        <v>1434</v>
      </c>
      <c r="BD12" s="33" t="s">
        <v>1434</v>
      </c>
      <c r="BE12" s="33" t="s">
        <v>1929</v>
      </c>
      <c r="BF12" s="33" t="s">
        <v>1929</v>
      </c>
      <c r="BG12" s="33" t="s">
        <v>1929</v>
      </c>
      <c r="BH12" s="33" t="s">
        <v>1434</v>
      </c>
      <c r="BI12" s="33" t="s">
        <v>1434</v>
      </c>
      <c r="BJ12" s="33" t="s">
        <v>1434</v>
      </c>
      <c r="BK12" s="33" t="s">
        <v>1434</v>
      </c>
      <c r="BL12" s="33" t="s">
        <v>1434</v>
      </c>
      <c r="BM12" s="33" t="s">
        <v>1929</v>
      </c>
      <c r="BN12" s="33" t="s">
        <v>1434</v>
      </c>
      <c r="BO12" s="33" t="s">
        <v>1434</v>
      </c>
      <c r="BP12" s="33" t="s">
        <v>1434</v>
      </c>
      <c r="BQ12" s="33" t="s">
        <v>1929</v>
      </c>
      <c r="BR12" s="33" t="s">
        <v>1434</v>
      </c>
      <c r="BS12" s="33" t="s">
        <v>1434</v>
      </c>
      <c r="BT12" s="33" t="s">
        <v>1434</v>
      </c>
      <c r="BU12" s="33" t="s">
        <v>1434</v>
      </c>
      <c r="BV12" s="33" t="s">
        <v>1434</v>
      </c>
      <c r="BW12" s="33" t="s">
        <v>1434</v>
      </c>
      <c r="BX12" s="33" t="s">
        <v>1434</v>
      </c>
      <c r="BY12" s="33" t="s">
        <v>1434</v>
      </c>
      <c r="BZ12" s="33" t="s">
        <v>1434</v>
      </c>
      <c r="CA12" s="33" t="s">
        <v>1434</v>
      </c>
      <c r="CB12" s="33" t="s">
        <v>1434</v>
      </c>
      <c r="CC12" s="33" t="s">
        <v>1434</v>
      </c>
      <c r="CD12" s="33" t="s">
        <v>1929</v>
      </c>
      <c r="CE12" s="33" t="s">
        <v>1929</v>
      </c>
      <c r="CF12" s="33" t="s">
        <v>1929</v>
      </c>
      <c r="CG12" s="33" t="s">
        <v>1434</v>
      </c>
      <c r="CH12" s="33" t="s">
        <v>1434</v>
      </c>
      <c r="CI12" s="33" t="s">
        <v>1434</v>
      </c>
      <c r="CJ12" s="33" t="s">
        <v>1434</v>
      </c>
      <c r="CK12" s="33" t="s">
        <v>1434</v>
      </c>
      <c r="CL12" s="33" t="s">
        <v>1434</v>
      </c>
      <c r="CM12" s="33" t="s">
        <v>1434</v>
      </c>
      <c r="CN12" s="33" t="s">
        <v>1434</v>
      </c>
      <c r="CO12" s="33" t="s">
        <v>1929</v>
      </c>
      <c r="CP12" s="33" t="s">
        <v>1929</v>
      </c>
      <c r="CQ12" s="33" t="s">
        <v>1434</v>
      </c>
      <c r="CR12" s="33" t="s">
        <v>1434</v>
      </c>
      <c r="CS12" s="33" t="s">
        <v>1434</v>
      </c>
      <c r="CT12" s="33" t="s">
        <v>1434</v>
      </c>
      <c r="CU12" s="33" t="s">
        <v>1434</v>
      </c>
      <c r="CV12" s="33" t="s">
        <v>1434</v>
      </c>
      <c r="CW12" s="33" t="s">
        <v>1434</v>
      </c>
      <c r="CX12" s="33" t="s">
        <v>1929</v>
      </c>
      <c r="CY12" s="33" t="s">
        <v>1434</v>
      </c>
      <c r="CZ12" s="33" t="s">
        <v>1434</v>
      </c>
      <c r="DA12" s="33" t="s">
        <v>1434</v>
      </c>
      <c r="DB12" s="33" t="s">
        <v>1929</v>
      </c>
      <c r="DC12" s="33" t="s">
        <v>1434</v>
      </c>
      <c r="DD12" s="33" t="s">
        <v>1929</v>
      </c>
      <c r="DE12" s="33" t="s">
        <v>1434</v>
      </c>
      <c r="DF12" s="33" t="s">
        <v>1434</v>
      </c>
      <c r="DG12" s="33" t="s">
        <v>1929</v>
      </c>
      <c r="DH12" s="33" t="s">
        <v>1929</v>
      </c>
      <c r="DI12" s="33" t="s">
        <v>1434</v>
      </c>
      <c r="DJ12" s="33" t="s">
        <v>1929</v>
      </c>
      <c r="DK12" s="33" t="s">
        <v>1434</v>
      </c>
      <c r="DL12" s="33" t="s">
        <v>1434</v>
      </c>
      <c r="DM12" s="33" t="s">
        <v>1434</v>
      </c>
      <c r="DN12" s="33" t="s">
        <v>1929</v>
      </c>
      <c r="DO12" s="33" t="s">
        <v>1434</v>
      </c>
      <c r="DP12" s="33" t="s">
        <v>1434</v>
      </c>
      <c r="DQ12" s="33" t="s">
        <v>1434</v>
      </c>
      <c r="DR12" s="33" t="s">
        <v>1434</v>
      </c>
      <c r="DS12" s="33" t="s">
        <v>1434</v>
      </c>
      <c r="DT12" s="33" t="s">
        <v>1434</v>
      </c>
      <c r="DU12" s="33" t="s">
        <v>1434</v>
      </c>
      <c r="DV12" s="33" t="s">
        <v>1434</v>
      </c>
      <c r="DW12" s="33" t="s">
        <v>1929</v>
      </c>
      <c r="DX12" s="33" t="s">
        <v>1929</v>
      </c>
      <c r="DY12" s="33" t="s">
        <v>1929</v>
      </c>
      <c r="DZ12" s="33" t="s">
        <v>1929</v>
      </c>
      <c r="EA12" s="33" t="s">
        <v>1929</v>
      </c>
      <c r="EB12" s="33" t="s">
        <v>1434</v>
      </c>
      <c r="EC12" s="33" t="s">
        <v>1434</v>
      </c>
      <c r="ED12" s="33" t="s">
        <v>1929</v>
      </c>
      <c r="EE12" s="33" t="s">
        <v>1434</v>
      </c>
      <c r="EF12" s="33" t="s">
        <v>1929</v>
      </c>
      <c r="EG12" s="33" t="s">
        <v>1434</v>
      </c>
      <c r="EH12" s="33" t="s">
        <v>1434</v>
      </c>
      <c r="EI12" s="33" t="s">
        <v>1434</v>
      </c>
      <c r="EJ12" s="33" t="s">
        <v>1434</v>
      </c>
      <c r="EK12" s="33" t="s">
        <v>1434</v>
      </c>
      <c r="EL12" s="33" t="s">
        <v>1434</v>
      </c>
      <c r="EM12" s="33" t="s">
        <v>1434</v>
      </c>
      <c r="EN12" s="33" t="s">
        <v>1434</v>
      </c>
      <c r="EO12" s="33" t="s">
        <v>1434</v>
      </c>
      <c r="EP12" s="33" t="s">
        <v>1434</v>
      </c>
      <c r="EQ12" s="33" t="s">
        <v>1434</v>
      </c>
      <c r="ER12" s="33" t="s">
        <v>1434</v>
      </c>
      <c r="ES12" s="33" t="s">
        <v>1929</v>
      </c>
      <c r="ET12" s="33" t="s">
        <v>1434</v>
      </c>
      <c r="EU12" s="33" t="s">
        <v>1434</v>
      </c>
      <c r="EV12" s="33" t="s">
        <v>1434</v>
      </c>
      <c r="EW12" s="33" t="s">
        <v>1929</v>
      </c>
      <c r="EX12" s="33" t="s">
        <v>1434</v>
      </c>
      <c r="EY12" s="33" t="s">
        <v>1434</v>
      </c>
      <c r="EZ12" s="33" t="s">
        <v>1434</v>
      </c>
      <c r="FA12" s="33" t="s">
        <v>1434</v>
      </c>
      <c r="FB12" s="33" t="s">
        <v>1434</v>
      </c>
      <c r="FC12" s="33" t="s">
        <v>1434</v>
      </c>
      <c r="FD12" s="33" t="s">
        <v>1434</v>
      </c>
      <c r="FE12" s="33" t="s">
        <v>1434</v>
      </c>
      <c r="FF12" s="33" t="s">
        <v>1434</v>
      </c>
      <c r="FG12" s="33" t="s">
        <v>1434</v>
      </c>
      <c r="FH12" s="33" t="s">
        <v>1434</v>
      </c>
      <c r="FI12" s="33" t="s">
        <v>1929</v>
      </c>
      <c r="FJ12" s="33" t="s">
        <v>1434</v>
      </c>
      <c r="FK12" s="33" t="s">
        <v>1434</v>
      </c>
      <c r="FL12" s="33" t="s">
        <v>1434</v>
      </c>
      <c r="FM12" s="33" t="s">
        <v>1434</v>
      </c>
      <c r="FN12" s="33" t="s">
        <v>1434</v>
      </c>
      <c r="FO12" s="33" t="s">
        <v>1434</v>
      </c>
      <c r="FP12" s="33" t="s">
        <v>1434</v>
      </c>
      <c r="FQ12" s="33" t="s">
        <v>1434</v>
      </c>
      <c r="FR12" s="33" t="s">
        <v>1434</v>
      </c>
      <c r="FS12" s="33" t="s">
        <v>1434</v>
      </c>
      <c r="FT12" s="33" t="s">
        <v>1434</v>
      </c>
      <c r="FU12" s="33" t="s">
        <v>1434</v>
      </c>
      <c r="FV12" s="33" t="s">
        <v>1434</v>
      </c>
      <c r="FW12" s="33" t="s">
        <v>1434</v>
      </c>
      <c r="FX12" s="33" t="s">
        <v>1434</v>
      </c>
      <c r="FY12" s="33" t="s">
        <v>1434</v>
      </c>
      <c r="FZ12" s="33" t="s">
        <v>1434</v>
      </c>
      <c r="GA12" s="33" t="s">
        <v>1434</v>
      </c>
      <c r="GB12" s="33" t="s">
        <v>1929</v>
      </c>
      <c r="GC12" s="33" t="s">
        <v>1434</v>
      </c>
      <c r="GD12" s="33" t="s">
        <v>1434</v>
      </c>
      <c r="GE12" s="33" t="s">
        <v>1434</v>
      </c>
      <c r="GF12" s="33" t="s">
        <v>1434</v>
      </c>
      <c r="GG12" s="33" t="s">
        <v>1434</v>
      </c>
      <c r="GH12" s="33" t="s">
        <v>1434</v>
      </c>
      <c r="GI12" s="33" t="s">
        <v>1434</v>
      </c>
      <c r="GJ12" s="33" t="s">
        <v>1434</v>
      </c>
      <c r="GK12" s="33" t="s">
        <v>1434</v>
      </c>
      <c r="GL12" s="33" t="s">
        <v>1434</v>
      </c>
      <c r="GM12" s="33" t="s">
        <v>1434</v>
      </c>
    </row>
    <row r="13" spans="1:195" ht="15.95" customHeight="1" x14ac:dyDescent="0.25">
      <c r="A13" s="32">
        <v>44574.151539351849</v>
      </c>
      <c r="B13" s="32">
        <v>44574.161423611113</v>
      </c>
      <c r="C13" s="35" t="s">
        <v>3003</v>
      </c>
      <c r="D13" s="33" t="s">
        <v>3037</v>
      </c>
      <c r="E13" s="32">
        <v>44574.161440069445</v>
      </c>
      <c r="F13">
        <v>50.8533935546875</v>
      </c>
      <c r="G13">
        <v>4.3470001220703125</v>
      </c>
      <c r="H13" s="33" t="s">
        <v>3038</v>
      </c>
      <c r="I13" s="33" t="s">
        <v>3039</v>
      </c>
      <c r="J13" s="33" t="s">
        <v>1434</v>
      </c>
      <c r="K13" s="33" t="s">
        <v>1434</v>
      </c>
      <c r="L13" s="33" t="s">
        <v>1434</v>
      </c>
      <c r="M13" s="33" t="s">
        <v>1434</v>
      </c>
      <c r="N13" s="33" t="s">
        <v>1434</v>
      </c>
      <c r="O13" s="33" t="s">
        <v>1434</v>
      </c>
      <c r="P13" s="33" t="s">
        <v>1434</v>
      </c>
      <c r="Q13" s="33" t="s">
        <v>1434</v>
      </c>
      <c r="R13" s="33" t="s">
        <v>1434</v>
      </c>
      <c r="S13" s="33" t="s">
        <v>1434</v>
      </c>
      <c r="T13" s="33" t="s">
        <v>1434</v>
      </c>
      <c r="U13" s="33" t="s">
        <v>1434</v>
      </c>
      <c r="V13" s="33" t="s">
        <v>1434</v>
      </c>
      <c r="W13" s="33" t="s">
        <v>1434</v>
      </c>
      <c r="X13" s="33" t="s">
        <v>1434</v>
      </c>
      <c r="Y13" s="33" t="s">
        <v>1434</v>
      </c>
      <c r="Z13" s="33" t="s">
        <v>1434</v>
      </c>
      <c r="AA13" s="33" t="s">
        <v>1434</v>
      </c>
      <c r="AB13" s="33" t="s">
        <v>1434</v>
      </c>
      <c r="AC13" s="33" t="s">
        <v>1434</v>
      </c>
      <c r="AD13" s="33" t="s">
        <v>1434</v>
      </c>
      <c r="AE13" s="33" t="s">
        <v>1434</v>
      </c>
      <c r="AF13" s="33" t="s">
        <v>1434</v>
      </c>
      <c r="AG13" s="33" t="s">
        <v>1434</v>
      </c>
      <c r="AH13" s="33" t="s">
        <v>1434</v>
      </c>
      <c r="AI13" s="33" t="s">
        <v>1434</v>
      </c>
      <c r="AJ13" s="33" t="s">
        <v>1434</v>
      </c>
      <c r="AK13" s="33" t="s">
        <v>1434</v>
      </c>
      <c r="AL13" s="33" t="s">
        <v>1434</v>
      </c>
      <c r="AM13" s="33" t="s">
        <v>1434</v>
      </c>
      <c r="AN13" s="33" t="s">
        <v>1434</v>
      </c>
      <c r="AO13" s="33" t="s">
        <v>1434</v>
      </c>
      <c r="AP13" s="33" t="s">
        <v>1434</v>
      </c>
      <c r="AQ13" s="33" t="s">
        <v>1434</v>
      </c>
      <c r="AR13" s="33" t="s">
        <v>1434</v>
      </c>
      <c r="AS13" s="33" t="s">
        <v>1434</v>
      </c>
      <c r="AT13" s="33" t="s">
        <v>1434</v>
      </c>
      <c r="AU13" s="33" t="s">
        <v>1434</v>
      </c>
      <c r="AV13" s="33" t="s">
        <v>1434</v>
      </c>
      <c r="AW13" s="33" t="s">
        <v>1434</v>
      </c>
      <c r="AX13" s="33" t="s">
        <v>1434</v>
      </c>
      <c r="AY13" s="33" t="s">
        <v>1434</v>
      </c>
      <c r="AZ13" s="33" t="s">
        <v>1434</v>
      </c>
      <c r="BA13" s="33" t="s">
        <v>1434</v>
      </c>
      <c r="BB13" s="33" t="s">
        <v>1434</v>
      </c>
      <c r="BC13" s="33" t="s">
        <v>1434</v>
      </c>
      <c r="BD13" s="33" t="s">
        <v>1434</v>
      </c>
      <c r="BE13" s="33" t="s">
        <v>1434</v>
      </c>
      <c r="BF13" s="33" t="s">
        <v>1434</v>
      </c>
      <c r="BG13" s="33" t="s">
        <v>1434</v>
      </c>
      <c r="BH13" s="33" t="s">
        <v>1434</v>
      </c>
      <c r="BI13" s="33" t="s">
        <v>1434</v>
      </c>
      <c r="BJ13" s="33" t="s">
        <v>1434</v>
      </c>
      <c r="BK13" s="33" t="s">
        <v>1434</v>
      </c>
      <c r="BL13" s="33" t="s">
        <v>1434</v>
      </c>
      <c r="BM13" s="33" t="s">
        <v>1434</v>
      </c>
      <c r="BN13" s="33" t="s">
        <v>1434</v>
      </c>
      <c r="BO13" s="33" t="s">
        <v>1434</v>
      </c>
      <c r="BP13" s="33" t="s">
        <v>1434</v>
      </c>
      <c r="BQ13" s="33" t="s">
        <v>1434</v>
      </c>
      <c r="BR13" s="33" t="s">
        <v>1434</v>
      </c>
      <c r="BS13" s="33" t="s">
        <v>1434</v>
      </c>
      <c r="BT13" s="33" t="s">
        <v>1434</v>
      </c>
      <c r="BU13" s="33" t="s">
        <v>1434</v>
      </c>
      <c r="BV13" s="33" t="s">
        <v>1434</v>
      </c>
      <c r="BW13" s="33" t="s">
        <v>1434</v>
      </c>
      <c r="BX13" s="33" t="s">
        <v>1434</v>
      </c>
      <c r="BY13" s="33" t="s">
        <v>1434</v>
      </c>
      <c r="BZ13" s="33" t="s">
        <v>1434</v>
      </c>
      <c r="CA13" s="33" t="s">
        <v>1434</v>
      </c>
      <c r="CB13" s="33" t="s">
        <v>1434</v>
      </c>
      <c r="CC13" s="33" t="s">
        <v>1434</v>
      </c>
      <c r="CD13" s="33" t="s">
        <v>1434</v>
      </c>
      <c r="CE13" s="33" t="s">
        <v>1434</v>
      </c>
      <c r="CF13" s="33" t="s">
        <v>1434</v>
      </c>
      <c r="CG13" s="33" t="s">
        <v>1434</v>
      </c>
      <c r="CH13" s="33" t="s">
        <v>1434</v>
      </c>
      <c r="CI13" s="33" t="s">
        <v>1434</v>
      </c>
      <c r="CJ13" s="33" t="s">
        <v>1434</v>
      </c>
      <c r="CK13" s="33" t="s">
        <v>1434</v>
      </c>
      <c r="CL13" s="33" t="s">
        <v>1434</v>
      </c>
      <c r="CM13" s="33" t="s">
        <v>1434</v>
      </c>
      <c r="CN13" s="33" t="s">
        <v>1434</v>
      </c>
      <c r="CO13" s="33" t="s">
        <v>1434</v>
      </c>
      <c r="CP13" s="33" t="s">
        <v>1434</v>
      </c>
      <c r="CQ13" s="33" t="s">
        <v>1434</v>
      </c>
      <c r="CR13" s="33" t="s">
        <v>1434</v>
      </c>
      <c r="CS13" s="33" t="s">
        <v>1434</v>
      </c>
      <c r="CT13" s="33" t="s">
        <v>1434</v>
      </c>
      <c r="CU13" s="33" t="s">
        <v>1434</v>
      </c>
      <c r="CV13" s="33" t="s">
        <v>1434</v>
      </c>
      <c r="CW13" s="33" t="s">
        <v>1434</v>
      </c>
      <c r="CX13" s="33" t="s">
        <v>1434</v>
      </c>
      <c r="CY13" s="33" t="s">
        <v>1434</v>
      </c>
      <c r="CZ13" s="33" t="s">
        <v>1434</v>
      </c>
      <c r="DA13" s="33" t="s">
        <v>1434</v>
      </c>
      <c r="DB13" s="33" t="s">
        <v>1434</v>
      </c>
      <c r="DC13" s="33" t="s">
        <v>1434</v>
      </c>
      <c r="DD13" s="33" t="s">
        <v>1434</v>
      </c>
      <c r="DE13" s="33" t="s">
        <v>1434</v>
      </c>
      <c r="DF13" s="33" t="s">
        <v>1434</v>
      </c>
      <c r="DG13" s="33" t="s">
        <v>1434</v>
      </c>
      <c r="DH13" s="33" t="s">
        <v>1434</v>
      </c>
      <c r="DI13" s="33" t="s">
        <v>1434</v>
      </c>
      <c r="DJ13" s="33" t="s">
        <v>1434</v>
      </c>
      <c r="DK13" s="33" t="s">
        <v>1434</v>
      </c>
      <c r="DL13" s="33" t="s">
        <v>1434</v>
      </c>
      <c r="DM13" s="33" t="s">
        <v>1434</v>
      </c>
      <c r="DN13" s="33" t="s">
        <v>1434</v>
      </c>
      <c r="DO13" s="33" t="s">
        <v>1434</v>
      </c>
      <c r="DP13" s="33" t="s">
        <v>1434</v>
      </c>
      <c r="DQ13" s="33" t="s">
        <v>1434</v>
      </c>
      <c r="DR13" s="33" t="s">
        <v>1434</v>
      </c>
      <c r="DS13" s="33" t="s">
        <v>1434</v>
      </c>
      <c r="DT13" s="33" t="s">
        <v>1434</v>
      </c>
      <c r="DU13" s="33" t="s">
        <v>1434</v>
      </c>
      <c r="DV13" s="33" t="s">
        <v>1434</v>
      </c>
      <c r="DW13" s="33" t="s">
        <v>1434</v>
      </c>
      <c r="DX13" s="33" t="s">
        <v>1434</v>
      </c>
      <c r="DY13" s="33" t="s">
        <v>1434</v>
      </c>
      <c r="DZ13" s="33" t="s">
        <v>1434</v>
      </c>
      <c r="EA13" s="33" t="s">
        <v>1434</v>
      </c>
      <c r="EB13" s="33" t="s">
        <v>1434</v>
      </c>
      <c r="EC13" s="33" t="s">
        <v>1434</v>
      </c>
      <c r="ED13" s="33" t="s">
        <v>1434</v>
      </c>
      <c r="EE13" s="33" t="s">
        <v>1434</v>
      </c>
      <c r="EF13" s="33" t="s">
        <v>1434</v>
      </c>
      <c r="EG13" s="33" t="s">
        <v>1434</v>
      </c>
      <c r="EH13" s="33" t="s">
        <v>1434</v>
      </c>
      <c r="EI13" s="33" t="s">
        <v>1434</v>
      </c>
      <c r="EJ13" s="33" t="s">
        <v>1434</v>
      </c>
      <c r="EK13" s="33" t="s">
        <v>1434</v>
      </c>
      <c r="EL13" s="33" t="s">
        <v>1434</v>
      </c>
      <c r="EM13" s="33" t="s">
        <v>1434</v>
      </c>
      <c r="EN13" s="33" t="s">
        <v>1434</v>
      </c>
      <c r="EO13" s="33" t="s">
        <v>1434</v>
      </c>
      <c r="EP13" s="33" t="s">
        <v>1434</v>
      </c>
      <c r="EQ13" s="33" t="s">
        <v>1434</v>
      </c>
      <c r="ER13" s="33" t="s">
        <v>1434</v>
      </c>
      <c r="ES13" s="33" t="s">
        <v>1434</v>
      </c>
      <c r="ET13" s="33" t="s">
        <v>1434</v>
      </c>
      <c r="EU13" s="33" t="s">
        <v>1434</v>
      </c>
      <c r="EV13" s="33" t="s">
        <v>1434</v>
      </c>
      <c r="EW13" s="33" t="s">
        <v>1434</v>
      </c>
      <c r="EX13" s="33" t="s">
        <v>1434</v>
      </c>
      <c r="EY13" s="33" t="s">
        <v>1434</v>
      </c>
      <c r="EZ13" s="33" t="s">
        <v>1434</v>
      </c>
      <c r="FA13" s="33" t="s">
        <v>1434</v>
      </c>
      <c r="FB13" s="33" t="s">
        <v>1434</v>
      </c>
      <c r="FC13" s="33" t="s">
        <v>1434</v>
      </c>
      <c r="FD13" s="33" t="s">
        <v>1434</v>
      </c>
      <c r="FE13" s="33" t="s">
        <v>1434</v>
      </c>
      <c r="FF13" s="33" t="s">
        <v>1434</v>
      </c>
      <c r="FG13" s="33" t="s">
        <v>1434</v>
      </c>
      <c r="FH13" s="33" t="s">
        <v>1434</v>
      </c>
      <c r="FI13" s="33" t="s">
        <v>1434</v>
      </c>
      <c r="FJ13" s="33" t="s">
        <v>1434</v>
      </c>
      <c r="FK13" s="33" t="s">
        <v>1434</v>
      </c>
      <c r="FL13" s="33" t="s">
        <v>1434</v>
      </c>
      <c r="FM13" s="33" t="s">
        <v>1434</v>
      </c>
      <c r="FN13" s="33" t="s">
        <v>1434</v>
      </c>
      <c r="FO13" s="33" t="s">
        <v>1434</v>
      </c>
      <c r="FP13" s="33" t="s">
        <v>1434</v>
      </c>
      <c r="FQ13" s="33" t="s">
        <v>1434</v>
      </c>
      <c r="FR13" s="33" t="s">
        <v>1434</v>
      </c>
      <c r="FS13" s="33" t="s">
        <v>1434</v>
      </c>
      <c r="FT13" s="33" t="s">
        <v>1434</v>
      </c>
      <c r="FU13" s="33" t="s">
        <v>1434</v>
      </c>
      <c r="FV13" s="33" t="s">
        <v>1434</v>
      </c>
      <c r="FW13" s="33" t="s">
        <v>1434</v>
      </c>
      <c r="FX13" s="33" t="s">
        <v>1434</v>
      </c>
      <c r="FY13" s="33" t="s">
        <v>1434</v>
      </c>
      <c r="FZ13" s="33" t="s">
        <v>1434</v>
      </c>
      <c r="GA13" s="33" t="s">
        <v>1434</v>
      </c>
      <c r="GB13" s="33" t="s">
        <v>1434</v>
      </c>
      <c r="GC13" s="33" t="s">
        <v>1434</v>
      </c>
      <c r="GD13" s="33" t="s">
        <v>1434</v>
      </c>
      <c r="GE13" s="33" t="s">
        <v>1434</v>
      </c>
      <c r="GF13" s="33" t="s">
        <v>1434</v>
      </c>
      <c r="GG13" s="33" t="s">
        <v>1434</v>
      </c>
      <c r="GH13" s="33" t="s">
        <v>1434</v>
      </c>
      <c r="GI13" s="33" t="s">
        <v>1434</v>
      </c>
      <c r="GJ13" s="33" t="s">
        <v>1434</v>
      </c>
      <c r="GK13" s="33" t="s">
        <v>1434</v>
      </c>
      <c r="GL13" s="33" t="s">
        <v>1434</v>
      </c>
      <c r="GM13" s="33" t="s">
        <v>1434</v>
      </c>
    </row>
    <row r="14" spans="1:195" x14ac:dyDescent="0.25">
      <c r="A14" s="32">
        <v>44578.085277777776</v>
      </c>
      <c r="B14" s="32">
        <v>44578.334016203706</v>
      </c>
      <c r="C14" s="35" t="s">
        <v>3003</v>
      </c>
      <c r="D14" s="33" t="s">
        <v>3040</v>
      </c>
      <c r="E14" s="32">
        <v>44578.334024629628</v>
      </c>
      <c r="F14">
        <v>38.731002807617188</v>
      </c>
      <c r="G14">
        <v>-9.137298583984375</v>
      </c>
      <c r="H14" s="33" t="s">
        <v>3041</v>
      </c>
      <c r="I14" s="33" t="s">
        <v>3024</v>
      </c>
      <c r="J14" s="33" t="s">
        <v>1434</v>
      </c>
      <c r="K14" s="33" t="s">
        <v>1434</v>
      </c>
      <c r="L14" s="33" t="s">
        <v>1929</v>
      </c>
      <c r="M14" s="33" t="s">
        <v>1929</v>
      </c>
      <c r="N14" s="33" t="s">
        <v>1929</v>
      </c>
      <c r="O14" s="33" t="s">
        <v>1434</v>
      </c>
      <c r="P14" s="33" t="s">
        <v>1434</v>
      </c>
      <c r="Q14" s="33" t="s">
        <v>1434</v>
      </c>
      <c r="R14" s="33" t="s">
        <v>1434</v>
      </c>
      <c r="S14" s="33" t="s">
        <v>1434</v>
      </c>
      <c r="T14" s="33" t="s">
        <v>1434</v>
      </c>
      <c r="U14" s="33" t="s">
        <v>1929</v>
      </c>
      <c r="V14" s="33" t="s">
        <v>1434</v>
      </c>
      <c r="W14" s="33" t="s">
        <v>1434</v>
      </c>
      <c r="X14" s="33" t="s">
        <v>1434</v>
      </c>
      <c r="Y14" s="33" t="s">
        <v>1434</v>
      </c>
      <c r="Z14" s="33" t="s">
        <v>1434</v>
      </c>
      <c r="AA14" s="33" t="s">
        <v>1434</v>
      </c>
      <c r="AB14" s="33" t="s">
        <v>1434</v>
      </c>
      <c r="AC14" s="33" t="s">
        <v>1434</v>
      </c>
      <c r="AD14" s="33" t="s">
        <v>1929</v>
      </c>
      <c r="AE14" s="33" t="s">
        <v>1929</v>
      </c>
      <c r="AF14" s="33" t="s">
        <v>1434</v>
      </c>
      <c r="AG14" s="33" t="s">
        <v>1434</v>
      </c>
      <c r="AH14" s="33" t="s">
        <v>1929</v>
      </c>
      <c r="AI14" s="33" t="s">
        <v>1434</v>
      </c>
      <c r="AJ14" s="33" t="s">
        <v>1929</v>
      </c>
      <c r="AK14" s="33" t="s">
        <v>1434</v>
      </c>
      <c r="AL14" s="33" t="s">
        <v>1434</v>
      </c>
      <c r="AM14" s="33" t="s">
        <v>1434</v>
      </c>
      <c r="AN14" s="33" t="s">
        <v>1434</v>
      </c>
      <c r="AO14" s="33" t="s">
        <v>1434</v>
      </c>
      <c r="AP14" s="33" t="s">
        <v>1434</v>
      </c>
      <c r="AQ14" s="33" t="s">
        <v>1434</v>
      </c>
      <c r="AR14" s="33" t="s">
        <v>1434</v>
      </c>
      <c r="AS14" s="33" t="s">
        <v>1434</v>
      </c>
      <c r="AT14" s="33" t="s">
        <v>1434</v>
      </c>
      <c r="AU14" s="33" t="s">
        <v>1434</v>
      </c>
      <c r="AV14" s="33" t="s">
        <v>1434</v>
      </c>
      <c r="AW14" s="33" t="s">
        <v>1434</v>
      </c>
      <c r="AX14" s="33" t="s">
        <v>1434</v>
      </c>
      <c r="AY14" s="33" t="s">
        <v>1434</v>
      </c>
      <c r="AZ14" s="33" t="s">
        <v>1434</v>
      </c>
      <c r="BA14" s="33" t="s">
        <v>1434</v>
      </c>
      <c r="BB14" s="33" t="s">
        <v>1434</v>
      </c>
      <c r="BC14" s="33" t="s">
        <v>1434</v>
      </c>
      <c r="BD14" s="33" t="s">
        <v>1929</v>
      </c>
      <c r="BE14" s="33" t="s">
        <v>1434</v>
      </c>
      <c r="BF14" s="33" t="s">
        <v>1434</v>
      </c>
      <c r="BG14" s="33" t="s">
        <v>1434</v>
      </c>
      <c r="BH14" s="33" t="s">
        <v>1434</v>
      </c>
      <c r="BI14" s="33" t="s">
        <v>1434</v>
      </c>
      <c r="BJ14" s="33" t="s">
        <v>1434</v>
      </c>
      <c r="BK14" s="33" t="s">
        <v>1434</v>
      </c>
      <c r="BL14" s="33" t="s">
        <v>1434</v>
      </c>
      <c r="BM14" s="33" t="s">
        <v>1434</v>
      </c>
      <c r="BN14" s="33" t="s">
        <v>1434</v>
      </c>
      <c r="BO14" s="33" t="s">
        <v>1434</v>
      </c>
      <c r="BP14" s="33" t="s">
        <v>1434</v>
      </c>
      <c r="BQ14" s="33" t="s">
        <v>1929</v>
      </c>
      <c r="BR14" s="33" t="s">
        <v>1434</v>
      </c>
      <c r="BS14" s="33" t="s">
        <v>1434</v>
      </c>
      <c r="BT14" s="33" t="s">
        <v>1434</v>
      </c>
      <c r="BU14" s="33" t="s">
        <v>1434</v>
      </c>
      <c r="BV14" s="33" t="s">
        <v>1929</v>
      </c>
      <c r="BW14" s="33" t="s">
        <v>1434</v>
      </c>
      <c r="BX14" s="33" t="s">
        <v>1434</v>
      </c>
      <c r="BY14" s="33" t="s">
        <v>1434</v>
      </c>
      <c r="BZ14" s="33" t="s">
        <v>1434</v>
      </c>
      <c r="CA14" s="33" t="s">
        <v>1434</v>
      </c>
      <c r="CB14" s="33" t="s">
        <v>1434</v>
      </c>
      <c r="CC14" s="33" t="s">
        <v>1434</v>
      </c>
      <c r="CD14" s="33" t="s">
        <v>1434</v>
      </c>
      <c r="CE14" s="33" t="s">
        <v>1929</v>
      </c>
      <c r="CF14" s="33" t="s">
        <v>1434</v>
      </c>
      <c r="CG14" s="33" t="s">
        <v>1929</v>
      </c>
      <c r="CH14" s="33" t="s">
        <v>1929</v>
      </c>
      <c r="CI14" s="33" t="s">
        <v>1434</v>
      </c>
      <c r="CJ14" s="33" t="s">
        <v>1434</v>
      </c>
      <c r="CK14" s="33" t="s">
        <v>1434</v>
      </c>
      <c r="CL14" s="33" t="s">
        <v>1434</v>
      </c>
      <c r="CM14" s="33" t="s">
        <v>1929</v>
      </c>
      <c r="CN14" s="33" t="s">
        <v>1434</v>
      </c>
      <c r="CO14" s="33" t="s">
        <v>1434</v>
      </c>
      <c r="CP14" s="33" t="s">
        <v>3008</v>
      </c>
      <c r="CQ14" s="33" t="s">
        <v>1434</v>
      </c>
      <c r="CR14" s="33" t="s">
        <v>1434</v>
      </c>
      <c r="CS14" s="33" t="s">
        <v>1434</v>
      </c>
      <c r="CT14" s="33" t="s">
        <v>1434</v>
      </c>
      <c r="CU14" s="33" t="s">
        <v>1434</v>
      </c>
      <c r="CV14" s="33" t="s">
        <v>1434</v>
      </c>
      <c r="CW14" s="33" t="s">
        <v>1929</v>
      </c>
      <c r="CX14" s="33" t="s">
        <v>1929</v>
      </c>
      <c r="CY14" s="33" t="s">
        <v>1929</v>
      </c>
      <c r="CZ14" s="33" t="s">
        <v>1434</v>
      </c>
      <c r="DA14" s="33" t="s">
        <v>1434</v>
      </c>
      <c r="DB14" s="33" t="s">
        <v>1434</v>
      </c>
      <c r="DC14" s="33" t="s">
        <v>1929</v>
      </c>
      <c r="DD14" s="33" t="s">
        <v>1929</v>
      </c>
      <c r="DE14" s="33" t="s">
        <v>1434</v>
      </c>
      <c r="DF14" s="33" t="s">
        <v>1929</v>
      </c>
      <c r="DG14" s="33" t="s">
        <v>1434</v>
      </c>
      <c r="DH14" s="33" t="s">
        <v>1929</v>
      </c>
      <c r="DI14" s="33" t="s">
        <v>1434</v>
      </c>
      <c r="DJ14" s="33" t="s">
        <v>1434</v>
      </c>
      <c r="DK14" s="33" t="s">
        <v>1434</v>
      </c>
      <c r="DL14" s="33" t="s">
        <v>1929</v>
      </c>
      <c r="DM14" s="33" t="s">
        <v>1434</v>
      </c>
      <c r="DN14" s="33" t="s">
        <v>3008</v>
      </c>
      <c r="DO14" s="33" t="s">
        <v>1434</v>
      </c>
      <c r="DP14" s="33" t="s">
        <v>1434</v>
      </c>
      <c r="DQ14" s="33" t="s">
        <v>1434</v>
      </c>
      <c r="DR14" s="33" t="s">
        <v>1434</v>
      </c>
      <c r="DS14" s="33" t="s">
        <v>1434</v>
      </c>
      <c r="DT14" s="33" t="s">
        <v>1434</v>
      </c>
      <c r="DU14" s="33" t="s">
        <v>1434</v>
      </c>
      <c r="DV14" s="33" t="s">
        <v>1434</v>
      </c>
      <c r="DW14" s="33" t="s">
        <v>1434</v>
      </c>
      <c r="DX14" s="33" t="s">
        <v>1434</v>
      </c>
      <c r="DY14" s="33" t="s">
        <v>1434</v>
      </c>
      <c r="DZ14" s="33" t="s">
        <v>1434</v>
      </c>
      <c r="EA14" s="33" t="s">
        <v>1434</v>
      </c>
      <c r="EB14" s="33" t="s">
        <v>1434</v>
      </c>
      <c r="EC14" s="33" t="s">
        <v>1929</v>
      </c>
      <c r="ED14" s="33" t="s">
        <v>1929</v>
      </c>
      <c r="EE14" s="33" t="s">
        <v>1434</v>
      </c>
      <c r="EF14" s="33" t="s">
        <v>1929</v>
      </c>
      <c r="EG14" s="33" t="s">
        <v>1434</v>
      </c>
      <c r="EH14" s="33" t="s">
        <v>1434</v>
      </c>
      <c r="EI14" s="33" t="s">
        <v>1434</v>
      </c>
      <c r="EJ14" s="33" t="s">
        <v>1434</v>
      </c>
      <c r="EK14" s="33" t="s">
        <v>1434</v>
      </c>
      <c r="EL14" s="33" t="s">
        <v>1434</v>
      </c>
      <c r="EM14" s="33" t="s">
        <v>1434</v>
      </c>
      <c r="EN14" s="33" t="s">
        <v>1434</v>
      </c>
      <c r="EO14" s="33" t="s">
        <v>1929</v>
      </c>
      <c r="EP14" s="33" t="s">
        <v>1434</v>
      </c>
      <c r="EQ14" s="33" t="s">
        <v>1929</v>
      </c>
      <c r="ER14" s="33" t="s">
        <v>3008</v>
      </c>
      <c r="ES14" s="33" t="s">
        <v>1929</v>
      </c>
      <c r="ET14" s="33" t="s">
        <v>1434</v>
      </c>
      <c r="EU14" s="33" t="s">
        <v>1929</v>
      </c>
      <c r="EV14" s="33" t="s">
        <v>1434</v>
      </c>
      <c r="EW14" s="33" t="s">
        <v>1434</v>
      </c>
      <c r="EX14" s="33" t="s">
        <v>1434</v>
      </c>
      <c r="EY14" s="33" t="s">
        <v>1929</v>
      </c>
      <c r="EZ14" s="33" t="s">
        <v>1434</v>
      </c>
      <c r="FA14" s="33" t="s">
        <v>1434</v>
      </c>
      <c r="FB14" s="33" t="s">
        <v>1434</v>
      </c>
      <c r="FC14" s="33" t="s">
        <v>1434</v>
      </c>
      <c r="FD14" s="33" t="s">
        <v>1929</v>
      </c>
      <c r="FE14" s="33" t="s">
        <v>1434</v>
      </c>
      <c r="FF14" s="33" t="s">
        <v>1434</v>
      </c>
      <c r="FG14" s="33" t="s">
        <v>1434</v>
      </c>
      <c r="FH14" s="33" t="s">
        <v>1434</v>
      </c>
      <c r="FI14" s="33" t="s">
        <v>1434</v>
      </c>
      <c r="FJ14" s="33" t="s">
        <v>1434</v>
      </c>
      <c r="FK14" s="33" t="s">
        <v>1434</v>
      </c>
      <c r="FL14" s="33" t="s">
        <v>1434</v>
      </c>
      <c r="FM14" s="33" t="s">
        <v>1434</v>
      </c>
      <c r="FN14" s="33" t="s">
        <v>1434</v>
      </c>
      <c r="FO14" s="33" t="s">
        <v>1434</v>
      </c>
      <c r="FP14" s="33" t="s">
        <v>1434</v>
      </c>
      <c r="FQ14" s="33" t="s">
        <v>1434</v>
      </c>
      <c r="FR14" s="33" t="s">
        <v>1434</v>
      </c>
      <c r="FS14" s="33" t="s">
        <v>1434</v>
      </c>
      <c r="FT14" s="33" t="s">
        <v>1434</v>
      </c>
      <c r="FU14" s="33" t="s">
        <v>1434</v>
      </c>
      <c r="FV14" s="33" t="s">
        <v>1434</v>
      </c>
      <c r="FW14" s="33" t="s">
        <v>1434</v>
      </c>
      <c r="FX14" s="33" t="s">
        <v>1434</v>
      </c>
      <c r="FY14" s="33" t="s">
        <v>1434</v>
      </c>
      <c r="FZ14" s="33" t="s">
        <v>1434</v>
      </c>
      <c r="GA14" s="33" t="s">
        <v>1434</v>
      </c>
      <c r="GB14" s="33" t="s">
        <v>1929</v>
      </c>
      <c r="GC14" s="33" t="s">
        <v>1929</v>
      </c>
      <c r="GD14" s="33" t="s">
        <v>1434</v>
      </c>
      <c r="GE14" s="33" t="s">
        <v>1929</v>
      </c>
      <c r="GF14" s="33" t="s">
        <v>1434</v>
      </c>
      <c r="GG14" s="33" t="s">
        <v>1929</v>
      </c>
      <c r="GH14" s="33" t="s">
        <v>1434</v>
      </c>
      <c r="GI14" s="33" t="s">
        <v>1434</v>
      </c>
      <c r="GJ14" s="33" t="s">
        <v>1434</v>
      </c>
      <c r="GK14" s="33" t="s">
        <v>1434</v>
      </c>
      <c r="GL14" s="33" t="s">
        <v>1434</v>
      </c>
      <c r="GM14" s="33" t="s">
        <v>1929</v>
      </c>
    </row>
    <row r="15" spans="1:195" x14ac:dyDescent="0.25">
      <c r="A15" s="32">
        <v>44578.082743055558</v>
      </c>
      <c r="B15" s="32">
        <v>44578.374259259261</v>
      </c>
      <c r="C15" s="35" t="s">
        <v>3003</v>
      </c>
      <c r="D15" s="33" t="s">
        <v>3042</v>
      </c>
      <c r="E15" s="32">
        <v>44578.374274675924</v>
      </c>
      <c r="F15">
        <v>46.225296020507813</v>
      </c>
      <c r="G15">
        <v>6.1515960693359375</v>
      </c>
      <c r="H15" s="33" t="s">
        <v>3043</v>
      </c>
      <c r="I15" s="33" t="s">
        <v>3044</v>
      </c>
      <c r="J15" s="33" t="s">
        <v>1434</v>
      </c>
      <c r="K15" s="33" t="s">
        <v>1434</v>
      </c>
      <c r="L15" s="33" t="s">
        <v>1929</v>
      </c>
      <c r="M15" s="33" t="s">
        <v>1929</v>
      </c>
      <c r="N15" s="33" t="s">
        <v>1929</v>
      </c>
      <c r="O15" s="33" t="s">
        <v>1434</v>
      </c>
      <c r="P15" s="33" t="s">
        <v>1434</v>
      </c>
      <c r="Q15" s="33" t="s">
        <v>1434</v>
      </c>
      <c r="R15" s="33" t="s">
        <v>1434</v>
      </c>
      <c r="S15" s="33" t="s">
        <v>1434</v>
      </c>
      <c r="T15" s="33" t="s">
        <v>1434</v>
      </c>
      <c r="U15" s="33" t="s">
        <v>1434</v>
      </c>
      <c r="V15" s="33" t="s">
        <v>1434</v>
      </c>
      <c r="W15" s="33" t="s">
        <v>1929</v>
      </c>
      <c r="X15" s="33" t="s">
        <v>1929</v>
      </c>
      <c r="Y15" s="33" t="s">
        <v>1434</v>
      </c>
      <c r="Z15" s="33" t="s">
        <v>1434</v>
      </c>
      <c r="AA15" s="33" t="s">
        <v>1434</v>
      </c>
      <c r="AB15" s="33" t="s">
        <v>1434</v>
      </c>
      <c r="AC15" s="33" t="s">
        <v>1434</v>
      </c>
      <c r="AD15" s="33" t="s">
        <v>1434</v>
      </c>
      <c r="AE15" s="33" t="s">
        <v>1434</v>
      </c>
      <c r="AF15" s="33" t="s">
        <v>1434</v>
      </c>
      <c r="AG15" s="33" t="s">
        <v>1434</v>
      </c>
      <c r="AH15" s="33" t="s">
        <v>1929</v>
      </c>
      <c r="AI15" s="33" t="s">
        <v>1929</v>
      </c>
      <c r="AJ15" s="33" t="s">
        <v>1929</v>
      </c>
      <c r="AK15" s="33" t="s">
        <v>1929</v>
      </c>
      <c r="AL15" s="33" t="s">
        <v>1434</v>
      </c>
      <c r="AM15" s="33" t="s">
        <v>1434</v>
      </c>
      <c r="AN15" s="33" t="s">
        <v>1929</v>
      </c>
      <c r="AO15" s="33" t="s">
        <v>1434</v>
      </c>
      <c r="AP15" s="33" t="s">
        <v>1929</v>
      </c>
      <c r="AQ15" s="33" t="s">
        <v>1929</v>
      </c>
      <c r="AR15" s="33" t="s">
        <v>1929</v>
      </c>
      <c r="AS15" s="33" t="s">
        <v>1434</v>
      </c>
      <c r="AT15" s="33" t="s">
        <v>1434</v>
      </c>
      <c r="AU15" s="33" t="s">
        <v>1434</v>
      </c>
      <c r="AV15" s="33" t="s">
        <v>1434</v>
      </c>
      <c r="AW15" s="33" t="s">
        <v>1434</v>
      </c>
      <c r="AX15" s="33" t="s">
        <v>1434</v>
      </c>
      <c r="AY15" s="33" t="s">
        <v>1434</v>
      </c>
      <c r="AZ15" s="33" t="s">
        <v>1434</v>
      </c>
      <c r="BA15" s="33" t="s">
        <v>1434</v>
      </c>
      <c r="BB15" s="33" t="s">
        <v>1434</v>
      </c>
      <c r="BC15" s="33" t="s">
        <v>1434</v>
      </c>
      <c r="BD15" s="33" t="s">
        <v>1929</v>
      </c>
      <c r="BE15" s="33" t="s">
        <v>1929</v>
      </c>
      <c r="BF15" s="33" t="s">
        <v>1929</v>
      </c>
      <c r="BG15" s="33" t="s">
        <v>1434</v>
      </c>
      <c r="BH15" s="33" t="s">
        <v>1434</v>
      </c>
      <c r="BI15" s="33" t="s">
        <v>1434</v>
      </c>
      <c r="BJ15" s="33" t="s">
        <v>1929</v>
      </c>
      <c r="BK15" s="33" t="s">
        <v>1434</v>
      </c>
      <c r="BL15" s="33" t="s">
        <v>1434</v>
      </c>
      <c r="BM15" s="33" t="s">
        <v>1434</v>
      </c>
      <c r="BN15" s="33" t="s">
        <v>1434</v>
      </c>
      <c r="BO15" s="33" t="s">
        <v>1434</v>
      </c>
      <c r="BP15" s="33" t="s">
        <v>1434</v>
      </c>
      <c r="BQ15" s="33" t="s">
        <v>1434</v>
      </c>
      <c r="BR15" s="33" t="s">
        <v>1434</v>
      </c>
      <c r="BS15" s="33" t="s">
        <v>1434</v>
      </c>
      <c r="BT15" s="33" t="s">
        <v>1434</v>
      </c>
      <c r="BU15" s="33" t="s">
        <v>1434</v>
      </c>
      <c r="BV15" s="33" t="s">
        <v>1434</v>
      </c>
      <c r="BW15" s="33" t="s">
        <v>1434</v>
      </c>
      <c r="BX15" s="33" t="s">
        <v>1434</v>
      </c>
      <c r="BY15" s="33" t="s">
        <v>1434</v>
      </c>
      <c r="BZ15" s="33" t="s">
        <v>1434</v>
      </c>
      <c r="CA15" s="33" t="s">
        <v>1434</v>
      </c>
      <c r="CB15" s="33" t="s">
        <v>1434</v>
      </c>
      <c r="CC15" s="33" t="s">
        <v>1434</v>
      </c>
      <c r="CD15" s="33" t="s">
        <v>1929</v>
      </c>
      <c r="CE15" s="33" t="s">
        <v>1434</v>
      </c>
      <c r="CF15" s="33" t="s">
        <v>1434</v>
      </c>
      <c r="CG15" s="33" t="s">
        <v>1434</v>
      </c>
      <c r="CH15" s="33" t="s">
        <v>1434</v>
      </c>
      <c r="CI15" s="33" t="s">
        <v>1434</v>
      </c>
      <c r="CJ15" s="33" t="s">
        <v>1434</v>
      </c>
      <c r="CK15" s="33" t="s">
        <v>1434</v>
      </c>
      <c r="CL15" s="33" t="s">
        <v>1434</v>
      </c>
      <c r="CM15" s="33" t="s">
        <v>1434</v>
      </c>
      <c r="CN15" s="33" t="s">
        <v>1434</v>
      </c>
      <c r="CO15" s="33" t="s">
        <v>1434</v>
      </c>
      <c r="CP15" s="33" t="s">
        <v>1929</v>
      </c>
      <c r="CQ15" s="33" t="s">
        <v>1434</v>
      </c>
      <c r="CR15" s="33" t="s">
        <v>1434</v>
      </c>
      <c r="CS15" s="33" t="s">
        <v>1434</v>
      </c>
      <c r="CT15" s="33" t="s">
        <v>1434</v>
      </c>
      <c r="CU15" s="33" t="s">
        <v>1434</v>
      </c>
      <c r="CV15" s="33" t="s">
        <v>1434</v>
      </c>
      <c r="CW15" s="33" t="s">
        <v>1434</v>
      </c>
      <c r="CX15" s="33" t="s">
        <v>1434</v>
      </c>
      <c r="CY15" s="33" t="s">
        <v>1434</v>
      </c>
      <c r="CZ15" s="33" t="s">
        <v>1434</v>
      </c>
      <c r="DA15" s="33" t="s">
        <v>1434</v>
      </c>
      <c r="DB15" s="33" t="s">
        <v>1434</v>
      </c>
      <c r="DC15" s="33" t="s">
        <v>1434</v>
      </c>
      <c r="DD15" s="33" t="s">
        <v>1929</v>
      </c>
      <c r="DE15" s="33" t="s">
        <v>1434</v>
      </c>
      <c r="DF15" s="33" t="s">
        <v>1434</v>
      </c>
      <c r="DG15" s="33" t="s">
        <v>1434</v>
      </c>
      <c r="DH15" s="33" t="s">
        <v>1434</v>
      </c>
      <c r="DI15" s="33" t="s">
        <v>1434</v>
      </c>
      <c r="DJ15" s="33" t="s">
        <v>1434</v>
      </c>
      <c r="DK15" s="33" t="s">
        <v>1434</v>
      </c>
      <c r="DL15" s="33" t="s">
        <v>1434</v>
      </c>
      <c r="DM15" s="33" t="s">
        <v>1434</v>
      </c>
      <c r="DN15" s="33" t="s">
        <v>1434</v>
      </c>
      <c r="DO15" s="33" t="s">
        <v>1434</v>
      </c>
      <c r="DP15" s="33" t="s">
        <v>1434</v>
      </c>
      <c r="DQ15" s="33" t="s">
        <v>1434</v>
      </c>
      <c r="DR15" s="33" t="s">
        <v>1434</v>
      </c>
      <c r="DS15" s="33" t="s">
        <v>1434</v>
      </c>
      <c r="DT15" s="33" t="s">
        <v>1434</v>
      </c>
      <c r="DU15" s="33" t="s">
        <v>1434</v>
      </c>
      <c r="DV15" s="33" t="s">
        <v>1434</v>
      </c>
      <c r="DW15" s="33" t="s">
        <v>1434</v>
      </c>
      <c r="DX15" s="33" t="s">
        <v>1434</v>
      </c>
      <c r="DY15" s="33" t="s">
        <v>1434</v>
      </c>
      <c r="DZ15" s="33" t="s">
        <v>1434</v>
      </c>
      <c r="EA15" s="33" t="s">
        <v>1434</v>
      </c>
      <c r="EB15" s="33" t="s">
        <v>1434</v>
      </c>
      <c r="EC15" s="33" t="s">
        <v>1434</v>
      </c>
      <c r="ED15" s="33" t="s">
        <v>1929</v>
      </c>
      <c r="EE15" s="33" t="s">
        <v>1434</v>
      </c>
      <c r="EF15" s="33" t="s">
        <v>1434</v>
      </c>
      <c r="EG15" s="33" t="s">
        <v>1434</v>
      </c>
      <c r="EH15" s="33" t="s">
        <v>1434</v>
      </c>
      <c r="EI15" s="33" t="s">
        <v>1434</v>
      </c>
      <c r="EJ15" s="33" t="s">
        <v>1434</v>
      </c>
      <c r="EK15" s="33" t="s">
        <v>1434</v>
      </c>
      <c r="EL15" s="33" t="s">
        <v>1434</v>
      </c>
      <c r="EM15" s="33" t="s">
        <v>1434</v>
      </c>
      <c r="EN15" s="33" t="s">
        <v>1434</v>
      </c>
      <c r="EO15" s="33" t="s">
        <v>1434</v>
      </c>
      <c r="EP15" s="33" t="s">
        <v>1434</v>
      </c>
      <c r="EQ15" s="33" t="s">
        <v>1434</v>
      </c>
      <c r="ER15" s="33" t="s">
        <v>1434</v>
      </c>
      <c r="ES15" s="33" t="s">
        <v>1434</v>
      </c>
      <c r="ET15" s="33" t="s">
        <v>1434</v>
      </c>
      <c r="EU15" s="33" t="s">
        <v>1434</v>
      </c>
      <c r="EV15" s="33" t="s">
        <v>1434</v>
      </c>
      <c r="EW15" s="33" t="s">
        <v>1434</v>
      </c>
      <c r="EX15" s="33" t="s">
        <v>1434</v>
      </c>
      <c r="EY15" s="33" t="s">
        <v>1929</v>
      </c>
      <c r="EZ15" s="33" t="s">
        <v>1434</v>
      </c>
      <c r="FA15" s="33" t="s">
        <v>1434</v>
      </c>
      <c r="FB15" s="33" t="s">
        <v>1434</v>
      </c>
      <c r="FC15" s="33" t="s">
        <v>1434</v>
      </c>
      <c r="FD15" s="33" t="s">
        <v>1929</v>
      </c>
      <c r="FE15" s="33" t="s">
        <v>1434</v>
      </c>
      <c r="FF15" s="33" t="s">
        <v>1434</v>
      </c>
      <c r="FG15" s="33" t="s">
        <v>1434</v>
      </c>
      <c r="FH15" s="33" t="s">
        <v>1434</v>
      </c>
      <c r="FI15" s="33" t="s">
        <v>1434</v>
      </c>
      <c r="FJ15" s="33" t="s">
        <v>1434</v>
      </c>
      <c r="FK15" s="33" t="s">
        <v>1434</v>
      </c>
      <c r="FL15" s="33" t="s">
        <v>1434</v>
      </c>
      <c r="FM15" s="33" t="s">
        <v>1434</v>
      </c>
      <c r="FN15" s="33" t="s">
        <v>1434</v>
      </c>
      <c r="FO15" s="33" t="s">
        <v>1434</v>
      </c>
      <c r="FP15" s="33" t="s">
        <v>1434</v>
      </c>
      <c r="FQ15" s="33" t="s">
        <v>1434</v>
      </c>
      <c r="FR15" s="33" t="s">
        <v>3008</v>
      </c>
      <c r="FS15" s="33" t="s">
        <v>1434</v>
      </c>
      <c r="FT15" s="33" t="s">
        <v>1434</v>
      </c>
      <c r="FU15" s="33" t="s">
        <v>1434</v>
      </c>
      <c r="FV15" s="33" t="s">
        <v>1434</v>
      </c>
      <c r="FW15" s="33" t="s">
        <v>1434</v>
      </c>
      <c r="FX15" s="33" t="s">
        <v>1434</v>
      </c>
      <c r="FY15" s="33" t="s">
        <v>1434</v>
      </c>
      <c r="FZ15" s="33" t="s">
        <v>1434</v>
      </c>
      <c r="GA15" s="33" t="s">
        <v>1434</v>
      </c>
      <c r="GB15" s="33" t="s">
        <v>1434</v>
      </c>
      <c r="GC15" s="33" t="s">
        <v>1434</v>
      </c>
      <c r="GD15" s="33" t="s">
        <v>1434</v>
      </c>
      <c r="GE15" s="33" t="s">
        <v>1434</v>
      </c>
      <c r="GF15" s="33" t="s">
        <v>1434</v>
      </c>
      <c r="GG15" s="33" t="s">
        <v>1434</v>
      </c>
      <c r="GH15" s="33" t="s">
        <v>1434</v>
      </c>
      <c r="GI15" s="33" t="s">
        <v>1434</v>
      </c>
      <c r="GJ15" s="33" t="s">
        <v>1434</v>
      </c>
      <c r="GK15" s="33" t="s">
        <v>1434</v>
      </c>
      <c r="GL15" s="33" t="s">
        <v>1434</v>
      </c>
      <c r="GM15" s="33" t="s">
        <v>1929</v>
      </c>
    </row>
    <row r="16" spans="1:195" x14ac:dyDescent="0.25">
      <c r="A16" s="32">
        <v>44580.749293981484</v>
      </c>
      <c r="B16" s="32">
        <v>44580.764537037037</v>
      </c>
      <c r="C16" s="35" t="s">
        <v>3003</v>
      </c>
      <c r="D16" s="33" t="s">
        <v>3045</v>
      </c>
      <c r="E16" s="32">
        <v>44580.764543229168</v>
      </c>
      <c r="F16">
        <v>30.81829833984375</v>
      </c>
      <c r="G16">
        <v>-96.30889892578125</v>
      </c>
      <c r="H16" s="33" t="s">
        <v>3046</v>
      </c>
      <c r="I16" s="33" t="s">
        <v>3047</v>
      </c>
      <c r="J16" s="33" t="s">
        <v>1434</v>
      </c>
      <c r="K16" s="33" t="s">
        <v>1434</v>
      </c>
      <c r="L16" s="33" t="s">
        <v>1434</v>
      </c>
      <c r="M16" s="33" t="s">
        <v>1434</v>
      </c>
      <c r="N16" s="33" t="s">
        <v>1929</v>
      </c>
      <c r="O16" s="33" t="s">
        <v>1929</v>
      </c>
      <c r="P16" s="33" t="s">
        <v>1929</v>
      </c>
      <c r="Q16" s="33" t="s">
        <v>1434</v>
      </c>
      <c r="R16" s="33" t="s">
        <v>1434</v>
      </c>
      <c r="S16" s="33" t="s">
        <v>1434</v>
      </c>
      <c r="T16" s="33" t="s">
        <v>1929</v>
      </c>
      <c r="U16" s="33" t="s">
        <v>1929</v>
      </c>
      <c r="V16" s="33" t="s">
        <v>1434</v>
      </c>
      <c r="W16" s="33" t="s">
        <v>1434</v>
      </c>
      <c r="X16" s="33" t="s">
        <v>1434</v>
      </c>
      <c r="Y16" s="33" t="s">
        <v>1434</v>
      </c>
      <c r="Z16" s="33" t="s">
        <v>1434</v>
      </c>
      <c r="AA16" s="33" t="s">
        <v>1929</v>
      </c>
      <c r="AB16" s="33" t="s">
        <v>1434</v>
      </c>
      <c r="AC16" s="33" t="s">
        <v>1434</v>
      </c>
      <c r="AD16" s="33" t="s">
        <v>1929</v>
      </c>
      <c r="AE16" s="33" t="s">
        <v>1434</v>
      </c>
      <c r="AF16" s="33" t="s">
        <v>1434</v>
      </c>
      <c r="AG16" s="33" t="s">
        <v>1929</v>
      </c>
      <c r="AH16" s="33" t="s">
        <v>1929</v>
      </c>
      <c r="AI16" s="33" t="s">
        <v>1434</v>
      </c>
      <c r="AJ16" s="33" t="s">
        <v>1929</v>
      </c>
      <c r="AK16" s="33" t="s">
        <v>1929</v>
      </c>
      <c r="AL16" s="33" t="s">
        <v>1434</v>
      </c>
      <c r="AM16" s="33" t="s">
        <v>1434</v>
      </c>
      <c r="AN16" s="33" t="s">
        <v>1929</v>
      </c>
      <c r="AO16" s="33" t="s">
        <v>1434</v>
      </c>
      <c r="AP16" s="33" t="s">
        <v>1434</v>
      </c>
      <c r="AQ16" s="33" t="s">
        <v>1929</v>
      </c>
      <c r="AR16" s="33" t="s">
        <v>1434</v>
      </c>
      <c r="AS16" s="33" t="s">
        <v>1434</v>
      </c>
      <c r="AT16" s="33" t="s">
        <v>1434</v>
      </c>
      <c r="AU16" s="33" t="s">
        <v>1929</v>
      </c>
      <c r="AV16" s="33" t="s">
        <v>1434</v>
      </c>
      <c r="AW16" s="33" t="s">
        <v>1434</v>
      </c>
      <c r="AX16" s="33" t="s">
        <v>1929</v>
      </c>
      <c r="AY16" s="33" t="s">
        <v>1929</v>
      </c>
      <c r="AZ16" s="33" t="s">
        <v>1929</v>
      </c>
      <c r="BA16" s="33" t="s">
        <v>1434</v>
      </c>
      <c r="BB16" s="33" t="s">
        <v>1929</v>
      </c>
      <c r="BC16" s="33" t="s">
        <v>1434</v>
      </c>
      <c r="BD16" s="33" t="s">
        <v>1929</v>
      </c>
      <c r="BE16" s="33" t="s">
        <v>1929</v>
      </c>
      <c r="BF16" s="33" t="s">
        <v>1434</v>
      </c>
      <c r="BG16" s="33" t="s">
        <v>1434</v>
      </c>
      <c r="BH16" s="33" t="s">
        <v>1434</v>
      </c>
      <c r="BI16" s="33" t="s">
        <v>1434</v>
      </c>
      <c r="BJ16" s="33" t="s">
        <v>1434</v>
      </c>
      <c r="BK16" s="33" t="s">
        <v>1434</v>
      </c>
      <c r="BL16" s="33" t="s">
        <v>1434</v>
      </c>
      <c r="BM16" s="33" t="s">
        <v>1929</v>
      </c>
      <c r="BN16" s="33" t="s">
        <v>1434</v>
      </c>
      <c r="BO16" s="33" t="s">
        <v>1434</v>
      </c>
      <c r="BP16" s="33" t="s">
        <v>1434</v>
      </c>
      <c r="BQ16" s="33" t="s">
        <v>1929</v>
      </c>
      <c r="BR16" s="33" t="s">
        <v>1434</v>
      </c>
      <c r="BS16" s="33" t="s">
        <v>1929</v>
      </c>
      <c r="BT16" s="33" t="s">
        <v>1929</v>
      </c>
      <c r="BU16" s="33" t="s">
        <v>1434</v>
      </c>
      <c r="BV16" s="33" t="s">
        <v>1434</v>
      </c>
      <c r="BW16" s="33" t="s">
        <v>1434</v>
      </c>
      <c r="BX16" s="33" t="s">
        <v>1434</v>
      </c>
      <c r="BY16" s="33" t="s">
        <v>1434</v>
      </c>
      <c r="BZ16" s="33" t="s">
        <v>1434</v>
      </c>
      <c r="CA16" s="33" t="s">
        <v>1434</v>
      </c>
      <c r="CB16" s="33" t="s">
        <v>1434</v>
      </c>
      <c r="CC16" s="33" t="s">
        <v>1434</v>
      </c>
      <c r="CD16" s="33" t="s">
        <v>1929</v>
      </c>
      <c r="CE16" s="33" t="s">
        <v>1434</v>
      </c>
      <c r="CF16" s="33" t="s">
        <v>1434</v>
      </c>
      <c r="CG16" s="33" t="s">
        <v>1929</v>
      </c>
      <c r="CH16" s="33" t="s">
        <v>1434</v>
      </c>
      <c r="CI16" s="33" t="s">
        <v>1434</v>
      </c>
      <c r="CJ16" s="33" t="s">
        <v>1434</v>
      </c>
      <c r="CK16" s="33" t="s">
        <v>1434</v>
      </c>
      <c r="CL16" s="33" t="s">
        <v>1434</v>
      </c>
      <c r="CM16" s="33" t="s">
        <v>1929</v>
      </c>
      <c r="CN16" s="33" t="s">
        <v>1434</v>
      </c>
      <c r="CO16" s="33" t="s">
        <v>1434</v>
      </c>
      <c r="CP16" s="33" t="s">
        <v>1929</v>
      </c>
      <c r="CQ16" s="33" t="s">
        <v>1434</v>
      </c>
      <c r="CR16" s="33" t="s">
        <v>1929</v>
      </c>
      <c r="CS16" s="33" t="s">
        <v>1434</v>
      </c>
      <c r="CT16" s="33" t="s">
        <v>1434</v>
      </c>
      <c r="CU16" s="33" t="s">
        <v>1434</v>
      </c>
      <c r="CV16" s="33" t="s">
        <v>1434</v>
      </c>
      <c r="CW16" s="33" t="s">
        <v>1434</v>
      </c>
      <c r="CX16" s="33" t="s">
        <v>1929</v>
      </c>
      <c r="CY16" s="33" t="s">
        <v>1929</v>
      </c>
      <c r="CZ16" s="33" t="s">
        <v>1434</v>
      </c>
      <c r="DA16" s="33" t="s">
        <v>1434</v>
      </c>
      <c r="DB16" s="33" t="s">
        <v>1929</v>
      </c>
      <c r="DC16" s="33" t="s">
        <v>1929</v>
      </c>
      <c r="DD16" s="33" t="s">
        <v>1929</v>
      </c>
      <c r="DE16" s="33" t="s">
        <v>1434</v>
      </c>
      <c r="DF16" s="33" t="s">
        <v>1434</v>
      </c>
      <c r="DG16" s="33" t="s">
        <v>1434</v>
      </c>
      <c r="DH16" s="33" t="s">
        <v>1434</v>
      </c>
      <c r="DI16" s="33" t="s">
        <v>1434</v>
      </c>
      <c r="DJ16" s="33" t="s">
        <v>1929</v>
      </c>
      <c r="DK16" s="33" t="s">
        <v>1434</v>
      </c>
      <c r="DL16" s="33" t="s">
        <v>1929</v>
      </c>
      <c r="DM16" s="33" t="s">
        <v>1434</v>
      </c>
      <c r="DN16" s="33" t="s">
        <v>1434</v>
      </c>
      <c r="DO16" s="33" t="s">
        <v>1929</v>
      </c>
      <c r="DP16" s="33" t="s">
        <v>1434</v>
      </c>
      <c r="DQ16" s="33" t="s">
        <v>1434</v>
      </c>
      <c r="DR16" s="33" t="s">
        <v>1434</v>
      </c>
      <c r="DS16" s="33" t="s">
        <v>1434</v>
      </c>
      <c r="DT16" s="33" t="s">
        <v>1434</v>
      </c>
      <c r="DU16" s="33" t="s">
        <v>1434</v>
      </c>
      <c r="DV16" s="33" t="s">
        <v>1434</v>
      </c>
      <c r="DW16" s="33" t="s">
        <v>1929</v>
      </c>
      <c r="DX16" s="33" t="s">
        <v>1434</v>
      </c>
      <c r="DY16" s="33" t="s">
        <v>1434</v>
      </c>
      <c r="DZ16" s="33" t="s">
        <v>1434</v>
      </c>
      <c r="EA16" s="33" t="s">
        <v>1929</v>
      </c>
      <c r="EB16" s="33" t="s">
        <v>1929</v>
      </c>
      <c r="EC16" s="33" t="s">
        <v>1929</v>
      </c>
      <c r="ED16" s="33" t="s">
        <v>1929</v>
      </c>
      <c r="EE16" s="33" t="s">
        <v>1434</v>
      </c>
      <c r="EF16" s="33" t="s">
        <v>1929</v>
      </c>
      <c r="EG16" s="33" t="s">
        <v>1434</v>
      </c>
      <c r="EH16" s="33" t="s">
        <v>1434</v>
      </c>
      <c r="EI16" s="33" t="s">
        <v>1434</v>
      </c>
      <c r="EJ16" s="33" t="s">
        <v>1434</v>
      </c>
      <c r="EK16" s="33" t="s">
        <v>1434</v>
      </c>
      <c r="EL16" s="33" t="s">
        <v>1929</v>
      </c>
      <c r="EM16" s="33" t="s">
        <v>1929</v>
      </c>
      <c r="EN16" s="33" t="s">
        <v>1929</v>
      </c>
      <c r="EO16" s="33" t="s">
        <v>1434</v>
      </c>
      <c r="EP16" s="33" t="s">
        <v>1434</v>
      </c>
      <c r="EQ16" s="33" t="s">
        <v>1434</v>
      </c>
      <c r="ER16" s="33" t="s">
        <v>1434</v>
      </c>
      <c r="ES16" s="33" t="s">
        <v>1434</v>
      </c>
      <c r="ET16" s="33" t="s">
        <v>1434</v>
      </c>
      <c r="EU16" s="33" t="s">
        <v>1434</v>
      </c>
      <c r="EV16" s="33" t="s">
        <v>1434</v>
      </c>
      <c r="EW16" s="33" t="s">
        <v>1434</v>
      </c>
      <c r="EX16" s="33" t="s">
        <v>1434</v>
      </c>
      <c r="EY16" s="33" t="s">
        <v>1929</v>
      </c>
      <c r="EZ16" s="33" t="s">
        <v>1434</v>
      </c>
      <c r="FA16" s="33" t="s">
        <v>1434</v>
      </c>
      <c r="FB16" s="33" t="s">
        <v>1434</v>
      </c>
      <c r="FC16" s="33" t="s">
        <v>1434</v>
      </c>
      <c r="FD16" s="33" t="s">
        <v>1929</v>
      </c>
      <c r="FE16" s="33" t="s">
        <v>1434</v>
      </c>
      <c r="FF16" s="33" t="s">
        <v>1434</v>
      </c>
      <c r="FG16" s="33" t="s">
        <v>1434</v>
      </c>
      <c r="FH16" s="33" t="s">
        <v>1434</v>
      </c>
      <c r="FI16" s="33" t="s">
        <v>1434</v>
      </c>
      <c r="FJ16" s="33" t="s">
        <v>1929</v>
      </c>
      <c r="FK16" s="33" t="s">
        <v>1434</v>
      </c>
      <c r="FL16" s="33" t="s">
        <v>1434</v>
      </c>
      <c r="FM16" s="33" t="s">
        <v>1434</v>
      </c>
      <c r="FN16" s="33" t="s">
        <v>1434</v>
      </c>
      <c r="FO16" s="33" t="s">
        <v>1434</v>
      </c>
      <c r="FP16" s="33" t="s">
        <v>1434</v>
      </c>
      <c r="FQ16" s="33" t="s">
        <v>1434</v>
      </c>
      <c r="FR16" s="33" t="s">
        <v>1434</v>
      </c>
      <c r="FS16" s="33" t="s">
        <v>1434</v>
      </c>
      <c r="FT16" s="33" t="s">
        <v>1434</v>
      </c>
      <c r="FU16" s="33" t="s">
        <v>1434</v>
      </c>
      <c r="FV16" s="33" t="s">
        <v>1434</v>
      </c>
      <c r="FW16" s="33" t="s">
        <v>1929</v>
      </c>
      <c r="FX16" s="33" t="s">
        <v>1434</v>
      </c>
      <c r="FY16" s="33" t="s">
        <v>1434</v>
      </c>
      <c r="FZ16" s="33" t="s">
        <v>1434</v>
      </c>
      <c r="GA16" s="33" t="s">
        <v>1434</v>
      </c>
      <c r="GB16" s="33" t="s">
        <v>1434</v>
      </c>
      <c r="GC16" s="33" t="s">
        <v>1434</v>
      </c>
      <c r="GD16" s="33" t="s">
        <v>1434</v>
      </c>
      <c r="GE16" s="33" t="s">
        <v>1434</v>
      </c>
      <c r="GF16" s="33" t="s">
        <v>1434</v>
      </c>
      <c r="GG16" s="33" t="s">
        <v>1434</v>
      </c>
      <c r="GH16" s="33" t="s">
        <v>1434</v>
      </c>
      <c r="GI16" s="33" t="s">
        <v>1929</v>
      </c>
      <c r="GJ16" s="33" t="s">
        <v>1434</v>
      </c>
      <c r="GK16" s="33" t="s">
        <v>1434</v>
      </c>
      <c r="GL16" s="33" t="s">
        <v>1434</v>
      </c>
      <c r="GM16" s="33" t="s">
        <v>1434</v>
      </c>
    </row>
    <row r="17" spans="1:266" x14ac:dyDescent="0.25">
      <c r="A17" s="32">
        <v>44582.627534722225</v>
      </c>
      <c r="B17" s="32">
        <v>44582.642071759263</v>
      </c>
      <c r="C17" s="35" t="s">
        <v>3003</v>
      </c>
      <c r="D17" s="33" t="s">
        <v>3031</v>
      </c>
      <c r="E17" s="32">
        <v>44582.642086689812</v>
      </c>
      <c r="F17">
        <v>30.07780456543</v>
      </c>
      <c r="G17">
        <v>31.285202026366999</v>
      </c>
      <c r="H17" s="33" t="s">
        <v>3048</v>
      </c>
      <c r="I17" s="33" t="s">
        <v>3049</v>
      </c>
      <c r="J17" s="33" t="s">
        <v>1434</v>
      </c>
      <c r="K17" s="33" t="s">
        <v>1434</v>
      </c>
      <c r="L17" s="33" t="s">
        <v>1434</v>
      </c>
      <c r="M17" s="33" t="s">
        <v>1434</v>
      </c>
      <c r="N17" s="33" t="s">
        <v>1929</v>
      </c>
      <c r="O17" s="33" t="s">
        <v>1434</v>
      </c>
      <c r="P17" s="33" t="s">
        <v>1929</v>
      </c>
      <c r="Q17" s="33" t="s">
        <v>1434</v>
      </c>
      <c r="R17" s="33" t="s">
        <v>1434</v>
      </c>
      <c r="S17" s="33" t="s">
        <v>1434</v>
      </c>
      <c r="T17" s="33" t="s">
        <v>1434</v>
      </c>
      <c r="U17" s="33" t="s">
        <v>1929</v>
      </c>
      <c r="V17" s="33" t="s">
        <v>1434</v>
      </c>
      <c r="W17" s="33" t="s">
        <v>1434</v>
      </c>
      <c r="X17" s="33" t="s">
        <v>1434</v>
      </c>
      <c r="Y17" s="33" t="s">
        <v>1434</v>
      </c>
      <c r="Z17" s="33" t="s">
        <v>1434</v>
      </c>
      <c r="AA17" s="33" t="s">
        <v>1929</v>
      </c>
      <c r="AB17" s="33" t="s">
        <v>1434</v>
      </c>
      <c r="AC17" s="33" t="s">
        <v>1434</v>
      </c>
      <c r="AD17" s="33" t="s">
        <v>1929</v>
      </c>
      <c r="AE17" s="33" t="s">
        <v>1434</v>
      </c>
      <c r="AF17" s="33" t="s">
        <v>1434</v>
      </c>
      <c r="AG17" s="33" t="s">
        <v>1434</v>
      </c>
      <c r="AH17" s="33" t="s">
        <v>1929</v>
      </c>
      <c r="AI17" s="33" t="s">
        <v>1434</v>
      </c>
      <c r="AJ17" s="33" t="s">
        <v>1929</v>
      </c>
      <c r="AK17" s="33" t="s">
        <v>1929</v>
      </c>
      <c r="AL17" s="33" t="s">
        <v>1434</v>
      </c>
      <c r="AM17" s="33" t="s">
        <v>1434</v>
      </c>
      <c r="AN17" s="33" t="s">
        <v>1434</v>
      </c>
      <c r="AO17" s="33" t="s">
        <v>1434</v>
      </c>
      <c r="AP17" s="33" t="s">
        <v>1434</v>
      </c>
      <c r="AQ17" s="33" t="s">
        <v>1434</v>
      </c>
      <c r="AR17" s="33" t="s">
        <v>1434</v>
      </c>
      <c r="AS17" s="33" t="s">
        <v>1434</v>
      </c>
      <c r="AT17" s="33" t="s">
        <v>1434</v>
      </c>
      <c r="AU17" s="33" t="s">
        <v>1929</v>
      </c>
      <c r="AV17" s="33" t="s">
        <v>1434</v>
      </c>
      <c r="AW17" s="33" t="s">
        <v>1434</v>
      </c>
      <c r="AX17" s="33" t="s">
        <v>1434</v>
      </c>
      <c r="AY17" s="33" t="s">
        <v>1434</v>
      </c>
      <c r="AZ17" s="33" t="s">
        <v>1434</v>
      </c>
      <c r="BA17" s="33" t="s">
        <v>1434</v>
      </c>
      <c r="BB17" s="33" t="s">
        <v>1434</v>
      </c>
      <c r="BC17" s="33" t="s">
        <v>1434</v>
      </c>
      <c r="BD17" s="33" t="s">
        <v>1929</v>
      </c>
      <c r="BE17" s="33" t="s">
        <v>1929</v>
      </c>
      <c r="BF17" s="33" t="s">
        <v>1434</v>
      </c>
      <c r="BG17" s="33" t="s">
        <v>1434</v>
      </c>
      <c r="BH17" s="33" t="s">
        <v>1434</v>
      </c>
      <c r="BI17" s="33" t="s">
        <v>1434</v>
      </c>
      <c r="BJ17" s="33" t="s">
        <v>1434</v>
      </c>
      <c r="BK17" s="33" t="s">
        <v>1434</v>
      </c>
      <c r="BL17" s="33" t="s">
        <v>1434</v>
      </c>
      <c r="BM17" s="33" t="s">
        <v>1929</v>
      </c>
      <c r="BN17" s="33" t="s">
        <v>1434</v>
      </c>
      <c r="BO17" s="33" t="s">
        <v>1434</v>
      </c>
      <c r="BP17" s="33" t="s">
        <v>1434</v>
      </c>
      <c r="BQ17" s="33" t="s">
        <v>1929</v>
      </c>
      <c r="BR17" s="33" t="s">
        <v>1434</v>
      </c>
      <c r="BS17" s="33" t="s">
        <v>1434</v>
      </c>
      <c r="BT17" s="33" t="s">
        <v>1929</v>
      </c>
      <c r="BU17" s="33" t="s">
        <v>1434</v>
      </c>
      <c r="BV17" s="33" t="s">
        <v>1929</v>
      </c>
      <c r="BW17" s="33" t="s">
        <v>1434</v>
      </c>
      <c r="BX17" s="33" t="s">
        <v>1434</v>
      </c>
      <c r="BY17" s="33" t="s">
        <v>1434</v>
      </c>
      <c r="BZ17" s="33" t="s">
        <v>1434</v>
      </c>
      <c r="CA17" s="33" t="s">
        <v>1929</v>
      </c>
      <c r="CB17" s="33" t="s">
        <v>1434</v>
      </c>
      <c r="CC17" s="33" t="s">
        <v>1929</v>
      </c>
      <c r="CD17" s="33" t="s">
        <v>1929</v>
      </c>
      <c r="CE17" s="33" t="s">
        <v>1434</v>
      </c>
      <c r="CF17" s="33" t="s">
        <v>1434</v>
      </c>
      <c r="CG17" s="33" t="s">
        <v>1434</v>
      </c>
      <c r="CH17" s="33" t="s">
        <v>1434</v>
      </c>
      <c r="CI17" s="33" t="s">
        <v>1434</v>
      </c>
      <c r="CJ17" s="33" t="s">
        <v>1434</v>
      </c>
      <c r="CK17" s="33" t="s">
        <v>1434</v>
      </c>
      <c r="CL17" s="33" t="s">
        <v>1434</v>
      </c>
      <c r="CM17" s="33" t="s">
        <v>1434</v>
      </c>
      <c r="CN17" s="33" t="s">
        <v>1434</v>
      </c>
      <c r="CO17" s="33" t="s">
        <v>1434</v>
      </c>
      <c r="CP17" s="33" t="s">
        <v>1434</v>
      </c>
      <c r="CQ17" s="33" t="s">
        <v>1434</v>
      </c>
      <c r="CR17" s="33" t="s">
        <v>1929</v>
      </c>
      <c r="CS17" s="33" t="s">
        <v>1434</v>
      </c>
      <c r="CT17" s="33" t="s">
        <v>1434</v>
      </c>
      <c r="CU17" s="33" t="s">
        <v>1434</v>
      </c>
      <c r="CV17" s="33" t="s">
        <v>1434</v>
      </c>
      <c r="CW17" s="33" t="s">
        <v>1434</v>
      </c>
      <c r="CX17" s="33" t="s">
        <v>1929</v>
      </c>
      <c r="CY17" s="33" t="s">
        <v>1929</v>
      </c>
      <c r="CZ17" s="33" t="s">
        <v>1434</v>
      </c>
      <c r="DA17" s="33" t="s">
        <v>1434</v>
      </c>
      <c r="DB17" s="33" t="s">
        <v>1434</v>
      </c>
      <c r="DC17" s="33" t="s">
        <v>1929</v>
      </c>
      <c r="DD17" s="33" t="s">
        <v>1929</v>
      </c>
      <c r="DE17" s="33" t="s">
        <v>1434</v>
      </c>
      <c r="DF17" s="33" t="s">
        <v>1434</v>
      </c>
      <c r="DG17" s="33" t="s">
        <v>1434</v>
      </c>
      <c r="DH17" s="33" t="s">
        <v>1434</v>
      </c>
      <c r="DI17" s="33" t="s">
        <v>1434</v>
      </c>
      <c r="DJ17" s="33" t="s">
        <v>1929</v>
      </c>
      <c r="DK17" s="33" t="s">
        <v>1434</v>
      </c>
      <c r="DL17" s="33" t="s">
        <v>1929</v>
      </c>
      <c r="DM17" s="33" t="s">
        <v>1434</v>
      </c>
      <c r="DN17" s="33" t="s">
        <v>1434</v>
      </c>
      <c r="DO17" s="33" t="s">
        <v>1929</v>
      </c>
      <c r="DP17" s="33" t="s">
        <v>1434</v>
      </c>
      <c r="DQ17" s="33" t="s">
        <v>1929</v>
      </c>
      <c r="DR17" s="33" t="s">
        <v>1929</v>
      </c>
      <c r="DS17" s="33" t="s">
        <v>1434</v>
      </c>
      <c r="DT17" s="33" t="s">
        <v>1434</v>
      </c>
      <c r="DU17" s="33" t="s">
        <v>1434</v>
      </c>
      <c r="DV17" s="33" t="s">
        <v>1434</v>
      </c>
      <c r="DW17" s="33" t="s">
        <v>1929</v>
      </c>
      <c r="DX17" s="33" t="s">
        <v>1434</v>
      </c>
      <c r="DY17" s="33" t="s">
        <v>1434</v>
      </c>
      <c r="DZ17" s="33" t="s">
        <v>1434</v>
      </c>
      <c r="EA17" s="33" t="s">
        <v>1434</v>
      </c>
      <c r="EB17" s="33" t="s">
        <v>1434</v>
      </c>
      <c r="EC17" s="33" t="s">
        <v>1434</v>
      </c>
      <c r="ED17" s="33" t="s">
        <v>1929</v>
      </c>
      <c r="EE17" s="33" t="s">
        <v>1434</v>
      </c>
      <c r="EF17" s="33" t="s">
        <v>1929</v>
      </c>
      <c r="EG17" s="33" t="s">
        <v>1434</v>
      </c>
      <c r="EH17" s="33" t="s">
        <v>1434</v>
      </c>
      <c r="EI17" s="33" t="s">
        <v>1434</v>
      </c>
      <c r="EJ17" s="33" t="s">
        <v>1434</v>
      </c>
      <c r="EK17" s="33" t="s">
        <v>1434</v>
      </c>
      <c r="EL17" s="33" t="s">
        <v>1929</v>
      </c>
      <c r="EM17" s="33" t="s">
        <v>1434</v>
      </c>
      <c r="EN17" s="33" t="s">
        <v>1434</v>
      </c>
      <c r="EO17" s="33" t="s">
        <v>1434</v>
      </c>
      <c r="EP17" s="33" t="s">
        <v>1434</v>
      </c>
      <c r="EQ17" s="33" t="s">
        <v>1434</v>
      </c>
      <c r="ER17" s="33" t="s">
        <v>1434</v>
      </c>
      <c r="ES17" s="33" t="s">
        <v>1434</v>
      </c>
      <c r="ET17" s="33" t="s">
        <v>1434</v>
      </c>
      <c r="EU17" s="33" t="s">
        <v>1434</v>
      </c>
      <c r="EV17" s="33" t="s">
        <v>1434</v>
      </c>
      <c r="EW17" s="33" t="s">
        <v>1434</v>
      </c>
      <c r="EX17" s="33" t="s">
        <v>1434</v>
      </c>
      <c r="EY17" s="33" t="s">
        <v>1929</v>
      </c>
      <c r="EZ17" s="33" t="s">
        <v>1434</v>
      </c>
      <c r="FA17" s="33" t="s">
        <v>1434</v>
      </c>
      <c r="FB17" s="33" t="s">
        <v>1434</v>
      </c>
      <c r="FC17" s="33" t="s">
        <v>1434</v>
      </c>
      <c r="FD17" s="33" t="s">
        <v>1929</v>
      </c>
      <c r="FE17" s="33" t="s">
        <v>1434</v>
      </c>
      <c r="FF17" s="33" t="s">
        <v>1434</v>
      </c>
      <c r="FG17" s="33" t="s">
        <v>1434</v>
      </c>
      <c r="FH17" s="33" t="s">
        <v>1434</v>
      </c>
      <c r="FI17" s="33" t="s">
        <v>1434</v>
      </c>
      <c r="FJ17" s="33" t="s">
        <v>1434</v>
      </c>
      <c r="FK17" s="33" t="s">
        <v>1434</v>
      </c>
      <c r="FL17" s="33" t="s">
        <v>1434</v>
      </c>
      <c r="FM17" s="33" t="s">
        <v>1434</v>
      </c>
      <c r="FN17" s="33" t="s">
        <v>1434</v>
      </c>
      <c r="FO17" s="33" t="s">
        <v>1434</v>
      </c>
      <c r="FP17" s="33" t="s">
        <v>1434</v>
      </c>
      <c r="FQ17" s="33" t="s">
        <v>1929</v>
      </c>
      <c r="FR17" s="33" t="s">
        <v>1929</v>
      </c>
      <c r="FS17" s="33" t="s">
        <v>1434</v>
      </c>
      <c r="FT17" s="33" t="s">
        <v>1434</v>
      </c>
      <c r="FU17" s="33" t="s">
        <v>1434</v>
      </c>
      <c r="FV17" s="33" t="s">
        <v>1434</v>
      </c>
      <c r="FW17" s="33" t="s">
        <v>1929</v>
      </c>
      <c r="FX17" s="33" t="s">
        <v>1434</v>
      </c>
      <c r="FY17" s="33" t="s">
        <v>1434</v>
      </c>
      <c r="FZ17" s="33" t="s">
        <v>1434</v>
      </c>
      <c r="GA17" s="33" t="s">
        <v>1434</v>
      </c>
      <c r="GB17" s="33" t="s">
        <v>1929</v>
      </c>
      <c r="GC17" s="33" t="s">
        <v>1434</v>
      </c>
      <c r="GD17" s="33" t="s">
        <v>1434</v>
      </c>
      <c r="GE17" s="33" t="s">
        <v>1434</v>
      </c>
      <c r="GF17" s="33" t="s">
        <v>1434</v>
      </c>
      <c r="GG17" s="33" t="s">
        <v>1929</v>
      </c>
      <c r="GH17" s="33" t="s">
        <v>1434</v>
      </c>
      <c r="GI17" s="33" t="s">
        <v>1434</v>
      </c>
      <c r="GJ17" s="33" t="s">
        <v>1434</v>
      </c>
      <c r="GK17" s="33" t="s">
        <v>1434</v>
      </c>
      <c r="GL17" s="33" t="s">
        <v>1434</v>
      </c>
      <c r="GM17" s="33" t="s">
        <v>1929</v>
      </c>
    </row>
    <row r="18" spans="1:266" x14ac:dyDescent="0.25">
      <c r="A18" s="32">
        <v>44566.481724537036</v>
      </c>
      <c r="B18" s="32">
        <v>44566.529432870368</v>
      </c>
      <c r="C18" s="35" t="s">
        <v>3050</v>
      </c>
      <c r="D18" s="33" t="s">
        <v>3051</v>
      </c>
      <c r="E18" s="32">
        <v>44566.529451539354</v>
      </c>
      <c r="F18">
        <v>38.970504760742188</v>
      </c>
      <c r="G18">
        <v>-76.838798522949219</v>
      </c>
      <c r="H18" s="33" t="s">
        <v>3052</v>
      </c>
      <c r="I18" s="33" t="s">
        <v>3053</v>
      </c>
      <c r="J18" s="33" t="s">
        <v>1434</v>
      </c>
      <c r="K18" s="33" t="s">
        <v>1434</v>
      </c>
      <c r="L18" s="33" t="s">
        <v>1929</v>
      </c>
      <c r="M18" s="33" t="s">
        <v>1434</v>
      </c>
      <c r="N18" s="33" t="s">
        <v>1434</v>
      </c>
      <c r="O18" s="33" t="s">
        <v>1434</v>
      </c>
      <c r="P18" s="33" t="s">
        <v>1434</v>
      </c>
      <c r="Q18" s="33" t="s">
        <v>1929</v>
      </c>
      <c r="R18" s="33" t="s">
        <v>1434</v>
      </c>
      <c r="S18" s="33" t="s">
        <v>1434</v>
      </c>
      <c r="T18" s="33" t="s">
        <v>1434</v>
      </c>
      <c r="U18" s="33" t="s">
        <v>1434</v>
      </c>
      <c r="V18" s="33" t="s">
        <v>1434</v>
      </c>
      <c r="W18" s="33" t="s">
        <v>1434</v>
      </c>
      <c r="X18" s="33" t="s">
        <v>1434</v>
      </c>
      <c r="Y18" s="33" t="s">
        <v>1929</v>
      </c>
      <c r="Z18" s="33" t="s">
        <v>1434</v>
      </c>
      <c r="AA18" s="33" t="s">
        <v>1434</v>
      </c>
      <c r="AB18" s="33" t="s">
        <v>1929</v>
      </c>
      <c r="AC18" s="33" t="s">
        <v>1929</v>
      </c>
      <c r="AD18" s="33" t="s">
        <v>1929</v>
      </c>
      <c r="AE18" s="33" t="s">
        <v>1929</v>
      </c>
      <c r="AF18" s="33" t="s">
        <v>1434</v>
      </c>
      <c r="AG18" s="33" t="s">
        <v>1434</v>
      </c>
      <c r="AH18" s="33" t="s">
        <v>1434</v>
      </c>
      <c r="AI18" s="33" t="s">
        <v>1434</v>
      </c>
      <c r="AJ18" s="33" t="s">
        <v>1434</v>
      </c>
      <c r="AK18" s="33" t="s">
        <v>1434</v>
      </c>
      <c r="AL18" s="33" t="s">
        <v>1434</v>
      </c>
      <c r="AM18" s="33" t="s">
        <v>1434</v>
      </c>
      <c r="AN18" s="33" t="s">
        <v>1434</v>
      </c>
      <c r="AO18" s="33" t="s">
        <v>1434</v>
      </c>
      <c r="AP18" s="33" t="s">
        <v>1434</v>
      </c>
      <c r="AQ18" s="33" t="s">
        <v>1929</v>
      </c>
      <c r="AR18" s="33" t="s">
        <v>1434</v>
      </c>
      <c r="AS18" s="33" t="s">
        <v>1434</v>
      </c>
      <c r="AT18" s="33" t="s">
        <v>1929</v>
      </c>
      <c r="AU18" s="33" t="s">
        <v>1434</v>
      </c>
      <c r="AV18" s="33" t="s">
        <v>1434</v>
      </c>
      <c r="AW18" s="33" t="s">
        <v>1434</v>
      </c>
      <c r="AX18" s="33" t="s">
        <v>1434</v>
      </c>
      <c r="AY18" s="33" t="s">
        <v>1434</v>
      </c>
      <c r="AZ18" s="33" t="s">
        <v>1929</v>
      </c>
      <c r="BA18" s="33" t="s">
        <v>1929</v>
      </c>
      <c r="BB18" s="33" t="s">
        <v>1929</v>
      </c>
      <c r="BC18" s="33" t="s">
        <v>1434</v>
      </c>
      <c r="BD18" s="33" t="s">
        <v>1929</v>
      </c>
      <c r="BE18" s="33" t="s">
        <v>1929</v>
      </c>
      <c r="BF18" s="33" t="s">
        <v>1434</v>
      </c>
      <c r="BG18" s="33" t="s">
        <v>1929</v>
      </c>
      <c r="BH18" s="33" t="s">
        <v>1929</v>
      </c>
      <c r="BI18" s="33" t="s">
        <v>1434</v>
      </c>
      <c r="BJ18" s="33" t="s">
        <v>1434</v>
      </c>
      <c r="BK18" s="33" t="s">
        <v>1434</v>
      </c>
      <c r="BL18" s="33" t="s">
        <v>1434</v>
      </c>
      <c r="BM18" s="33" t="s">
        <v>1434</v>
      </c>
      <c r="BN18" s="33" t="s">
        <v>1434</v>
      </c>
      <c r="BO18" s="33" t="s">
        <v>1434</v>
      </c>
      <c r="BP18" s="33" t="s">
        <v>1434</v>
      </c>
      <c r="BQ18" s="33" t="s">
        <v>1434</v>
      </c>
      <c r="BR18" s="33" t="s">
        <v>1434</v>
      </c>
      <c r="BS18" s="33" t="s">
        <v>1434</v>
      </c>
      <c r="BT18" s="33" t="s">
        <v>1434</v>
      </c>
      <c r="BU18" s="33" t="s">
        <v>1434</v>
      </c>
      <c r="BV18" s="33" t="s">
        <v>1434</v>
      </c>
      <c r="BW18" s="33" t="s">
        <v>1434</v>
      </c>
      <c r="BX18" s="33" t="s">
        <v>1434</v>
      </c>
      <c r="BY18" s="33" t="s">
        <v>1434</v>
      </c>
      <c r="BZ18" s="33" t="s">
        <v>1434</v>
      </c>
      <c r="CA18" s="33" t="s">
        <v>1434</v>
      </c>
      <c r="CB18" s="33" t="s">
        <v>1434</v>
      </c>
      <c r="CC18" s="33" t="s">
        <v>1434</v>
      </c>
      <c r="CD18" s="33" t="s">
        <v>1434</v>
      </c>
      <c r="CE18" s="33" t="s">
        <v>1434</v>
      </c>
      <c r="CF18" s="33" t="s">
        <v>1434</v>
      </c>
      <c r="CG18" s="33" t="s">
        <v>1434</v>
      </c>
      <c r="CH18" s="33" t="s">
        <v>1434</v>
      </c>
      <c r="CI18" s="33" t="s">
        <v>1434</v>
      </c>
      <c r="CJ18" s="33" t="s">
        <v>1434</v>
      </c>
      <c r="CK18" s="33" t="s">
        <v>1434</v>
      </c>
      <c r="CL18" s="33" t="s">
        <v>1434</v>
      </c>
      <c r="CM18" s="33" t="s">
        <v>1434</v>
      </c>
      <c r="CN18" s="33" t="s">
        <v>1434</v>
      </c>
      <c r="CO18" s="33" t="s">
        <v>1434</v>
      </c>
      <c r="CP18" s="33" t="s">
        <v>1434</v>
      </c>
      <c r="CQ18" s="33" t="s">
        <v>1434</v>
      </c>
      <c r="CR18" s="33" t="s">
        <v>1434</v>
      </c>
      <c r="CS18" s="33" t="s">
        <v>1434</v>
      </c>
      <c r="CT18" s="33" t="s">
        <v>1434</v>
      </c>
      <c r="CU18" s="33" t="s">
        <v>1434</v>
      </c>
      <c r="CV18" s="33" t="s">
        <v>1434</v>
      </c>
      <c r="CW18" s="33" t="s">
        <v>1434</v>
      </c>
      <c r="CX18" s="33" t="s">
        <v>1434</v>
      </c>
      <c r="CY18" s="33" t="s">
        <v>1434</v>
      </c>
      <c r="CZ18" s="33" t="s">
        <v>1434</v>
      </c>
      <c r="DA18" s="33" t="s">
        <v>1929</v>
      </c>
      <c r="DB18" s="33" t="s">
        <v>1434</v>
      </c>
      <c r="DC18" s="33" t="s">
        <v>1434</v>
      </c>
      <c r="DD18" s="33" t="s">
        <v>1434</v>
      </c>
      <c r="DE18" s="33" t="s">
        <v>1434</v>
      </c>
      <c r="DF18" s="33" t="s">
        <v>1434</v>
      </c>
      <c r="DG18" s="33" t="s">
        <v>1434</v>
      </c>
      <c r="DH18" s="33" t="s">
        <v>1434</v>
      </c>
      <c r="DI18" s="33" t="s">
        <v>1434</v>
      </c>
      <c r="DJ18" s="33" t="s">
        <v>1434</v>
      </c>
      <c r="DK18" s="33" t="s">
        <v>1434</v>
      </c>
      <c r="DL18" s="33" t="s">
        <v>1434</v>
      </c>
      <c r="DM18" s="33" t="s">
        <v>1434</v>
      </c>
      <c r="DN18" s="33" t="s">
        <v>1434</v>
      </c>
      <c r="DO18" s="33" t="s">
        <v>1434</v>
      </c>
      <c r="DP18" s="33" t="s">
        <v>1434</v>
      </c>
      <c r="DQ18" s="33" t="s">
        <v>1434</v>
      </c>
      <c r="DR18" s="33" t="s">
        <v>1929</v>
      </c>
      <c r="DS18" s="33" t="s">
        <v>1434</v>
      </c>
      <c r="DT18" s="33" t="s">
        <v>1434</v>
      </c>
      <c r="DU18" s="33" t="s">
        <v>1434</v>
      </c>
      <c r="DV18" s="33" t="s">
        <v>1434</v>
      </c>
      <c r="DW18" s="33" t="s">
        <v>1434</v>
      </c>
      <c r="DX18" s="33" t="s">
        <v>1434</v>
      </c>
      <c r="DY18" s="33" t="s">
        <v>1434</v>
      </c>
      <c r="DZ18" s="33" t="s">
        <v>1434</v>
      </c>
      <c r="EA18" s="33" t="s">
        <v>1434</v>
      </c>
      <c r="EB18" s="33" t="s">
        <v>1434</v>
      </c>
      <c r="EC18" s="33" t="s">
        <v>1434</v>
      </c>
      <c r="ED18" s="33" t="s">
        <v>1434</v>
      </c>
      <c r="EE18" s="33" t="s">
        <v>1434</v>
      </c>
      <c r="EF18" s="33" t="s">
        <v>1434</v>
      </c>
      <c r="EG18" s="33" t="s">
        <v>1434</v>
      </c>
      <c r="EH18" s="33" t="s">
        <v>1434</v>
      </c>
      <c r="EI18" s="33" t="s">
        <v>1434</v>
      </c>
      <c r="EJ18" s="33" t="s">
        <v>1434</v>
      </c>
      <c r="EK18" s="33" t="s">
        <v>1434</v>
      </c>
      <c r="EL18" s="33" t="s">
        <v>1434</v>
      </c>
      <c r="EM18" s="33" t="s">
        <v>1434</v>
      </c>
      <c r="EN18" s="33" t="s">
        <v>1434</v>
      </c>
      <c r="EO18" s="33" t="s">
        <v>1434</v>
      </c>
      <c r="EP18" s="33" t="s">
        <v>1434</v>
      </c>
      <c r="EQ18" s="33" t="s">
        <v>1434</v>
      </c>
      <c r="ER18" s="33" t="s">
        <v>1434</v>
      </c>
      <c r="ES18" s="33" t="s">
        <v>1434</v>
      </c>
      <c r="ET18" s="33" t="s">
        <v>1434</v>
      </c>
      <c r="EU18" s="33" t="s">
        <v>1434</v>
      </c>
      <c r="EV18" s="33" t="s">
        <v>1434</v>
      </c>
      <c r="EW18" s="33" t="s">
        <v>1434</v>
      </c>
      <c r="EX18" s="33" t="s">
        <v>1434</v>
      </c>
      <c r="EY18" s="33" t="s">
        <v>1434</v>
      </c>
      <c r="EZ18" s="33" t="s">
        <v>1434</v>
      </c>
      <c r="FA18" s="33" t="s">
        <v>1434</v>
      </c>
      <c r="FB18" s="33" t="s">
        <v>1434</v>
      </c>
      <c r="FC18" s="33" t="s">
        <v>1434</v>
      </c>
      <c r="FD18" s="33" t="s">
        <v>1434</v>
      </c>
      <c r="FE18" s="33" t="s">
        <v>1434</v>
      </c>
      <c r="FF18" s="33" t="s">
        <v>1434</v>
      </c>
      <c r="FG18" s="33" t="s">
        <v>1434</v>
      </c>
      <c r="FH18" s="33" t="s">
        <v>1434</v>
      </c>
      <c r="FI18" s="33" t="s">
        <v>1434</v>
      </c>
      <c r="FJ18" s="33" t="s">
        <v>1434</v>
      </c>
      <c r="FK18" s="33" t="s">
        <v>1434</v>
      </c>
      <c r="FL18" s="33" t="s">
        <v>1434</v>
      </c>
      <c r="FM18" s="33" t="s">
        <v>1434</v>
      </c>
      <c r="FN18" s="33" t="s">
        <v>1434</v>
      </c>
      <c r="FO18" s="33" t="s">
        <v>1929</v>
      </c>
      <c r="FP18" s="33" t="s">
        <v>1434</v>
      </c>
      <c r="FQ18" s="33" t="s">
        <v>1434</v>
      </c>
      <c r="FR18" s="33" t="s">
        <v>1434</v>
      </c>
      <c r="FS18" s="33" t="s">
        <v>1434</v>
      </c>
      <c r="FT18" s="33" t="s">
        <v>1434</v>
      </c>
      <c r="FU18" s="33" t="s">
        <v>1434</v>
      </c>
      <c r="FV18" s="33" t="s">
        <v>1434</v>
      </c>
      <c r="FW18" s="33" t="s">
        <v>1434</v>
      </c>
      <c r="FX18" s="33" t="s">
        <v>1434</v>
      </c>
      <c r="FY18" s="33" t="s">
        <v>1929</v>
      </c>
      <c r="FZ18" s="33" t="s">
        <v>1929</v>
      </c>
      <c r="GA18" s="33" t="s">
        <v>1434</v>
      </c>
      <c r="GB18" s="33" t="s">
        <v>1434</v>
      </c>
      <c r="GC18" s="33" t="s">
        <v>1434</v>
      </c>
      <c r="GD18" s="33" t="s">
        <v>1434</v>
      </c>
      <c r="GE18" s="33" t="s">
        <v>1434</v>
      </c>
      <c r="GF18" s="33" t="s">
        <v>1929</v>
      </c>
      <c r="GG18" s="33" t="s">
        <v>1434</v>
      </c>
      <c r="GH18" s="33" t="s">
        <v>1434</v>
      </c>
      <c r="GI18" s="33" t="s">
        <v>1434</v>
      </c>
      <c r="GJ18" s="33" t="s">
        <v>1434</v>
      </c>
      <c r="GK18" s="33" t="s">
        <v>1434</v>
      </c>
      <c r="GL18" s="33" t="s">
        <v>1434</v>
      </c>
      <c r="GM18" s="33" t="s">
        <v>1434</v>
      </c>
      <c r="GN18" s="33" t="s">
        <v>1434</v>
      </c>
      <c r="GO18" s="33" t="s">
        <v>1434</v>
      </c>
      <c r="GP18" s="33" t="s">
        <v>1434</v>
      </c>
      <c r="GQ18" s="33" t="s">
        <v>1434</v>
      </c>
      <c r="GR18" s="33" t="s">
        <v>1434</v>
      </c>
      <c r="GS18" s="33" t="s">
        <v>1434</v>
      </c>
      <c r="GT18" s="33" t="s">
        <v>1434</v>
      </c>
      <c r="GU18" s="33" t="s">
        <v>1434</v>
      </c>
      <c r="GV18" s="33" t="s">
        <v>1434</v>
      </c>
      <c r="GW18" s="33" t="s">
        <v>1434</v>
      </c>
      <c r="GX18" s="33" t="s">
        <v>1434</v>
      </c>
      <c r="GY18" s="33" t="s">
        <v>1434</v>
      </c>
      <c r="GZ18" s="33" t="s">
        <v>1929</v>
      </c>
      <c r="HA18" s="33" t="s">
        <v>1929</v>
      </c>
      <c r="HB18" s="33" t="s">
        <v>1434</v>
      </c>
      <c r="HC18" s="33" t="s">
        <v>1929</v>
      </c>
      <c r="HD18" s="33" t="s">
        <v>1434</v>
      </c>
      <c r="HE18" s="33" t="s">
        <v>1434</v>
      </c>
      <c r="HF18" s="33" t="s">
        <v>1929</v>
      </c>
      <c r="HG18" s="33" t="s">
        <v>1434</v>
      </c>
      <c r="HH18" s="33" t="s">
        <v>1434</v>
      </c>
      <c r="HI18" s="33" t="s">
        <v>1434</v>
      </c>
      <c r="HJ18" s="33" t="s">
        <v>1434</v>
      </c>
      <c r="HK18" s="33" t="s">
        <v>1434</v>
      </c>
      <c r="HL18" s="33" t="s">
        <v>1434</v>
      </c>
      <c r="HM18" s="33" t="s">
        <v>1434</v>
      </c>
      <c r="HN18" s="33" t="s">
        <v>1434</v>
      </c>
      <c r="HO18" s="33" t="s">
        <v>1434</v>
      </c>
      <c r="HP18" s="33" t="s">
        <v>1434</v>
      </c>
      <c r="HQ18" s="33" t="s">
        <v>1434</v>
      </c>
      <c r="HR18" s="33" t="s">
        <v>1434</v>
      </c>
      <c r="HS18" s="33" t="s">
        <v>1434</v>
      </c>
      <c r="HT18" s="33" t="s">
        <v>1434</v>
      </c>
      <c r="HU18" s="33" t="s">
        <v>1434</v>
      </c>
      <c r="HV18" s="33" t="s">
        <v>1434</v>
      </c>
      <c r="HW18" s="33" t="s">
        <v>1434</v>
      </c>
      <c r="HX18" s="33" t="s">
        <v>1434</v>
      </c>
      <c r="HY18" s="33" t="s">
        <v>1434</v>
      </c>
      <c r="HZ18" s="33" t="s">
        <v>1434</v>
      </c>
      <c r="IA18" s="33" t="s">
        <v>1434</v>
      </c>
      <c r="IB18" s="33" t="s">
        <v>1434</v>
      </c>
      <c r="IC18" s="33" t="s">
        <v>1434</v>
      </c>
      <c r="ID18" s="33" t="s">
        <v>1434</v>
      </c>
      <c r="IE18" s="33" t="s">
        <v>1434</v>
      </c>
      <c r="IF18" s="33" t="s">
        <v>1434</v>
      </c>
      <c r="IG18" s="33" t="s">
        <v>1434</v>
      </c>
      <c r="IH18" s="33" t="s">
        <v>1434</v>
      </c>
      <c r="II18" s="33" t="s">
        <v>1434</v>
      </c>
      <c r="IJ18" s="33" t="s">
        <v>1434</v>
      </c>
      <c r="IK18" s="33" t="s">
        <v>1434</v>
      </c>
      <c r="IL18" s="33" t="s">
        <v>1434</v>
      </c>
      <c r="IM18" s="33" t="s">
        <v>1434</v>
      </c>
      <c r="IN18" s="33" t="s">
        <v>1434</v>
      </c>
      <c r="IO18" s="33" t="s">
        <v>1434</v>
      </c>
      <c r="IP18" s="33" t="s">
        <v>1434</v>
      </c>
      <c r="IQ18" s="33" t="s">
        <v>1434</v>
      </c>
      <c r="IR18" s="33" t="s">
        <v>1434</v>
      </c>
      <c r="IS18" s="33" t="s">
        <v>1434</v>
      </c>
      <c r="IT18" s="33" t="s">
        <v>1434</v>
      </c>
      <c r="IU18" s="33" t="s">
        <v>1434</v>
      </c>
      <c r="IV18" s="33" t="s">
        <v>1434</v>
      </c>
      <c r="IW18" s="33" t="s">
        <v>1434</v>
      </c>
      <c r="IX18" s="33" t="s">
        <v>1434</v>
      </c>
      <c r="IY18" s="33" t="s">
        <v>1434</v>
      </c>
      <c r="IZ18" s="33" t="s">
        <v>1434</v>
      </c>
      <c r="JA18" s="33" t="s">
        <v>1434</v>
      </c>
      <c r="JB18" s="33"/>
      <c r="JC18" s="33"/>
      <c r="JD18" s="33"/>
      <c r="JE18" s="33"/>
      <c r="JF18" s="33"/>
    </row>
    <row r="19" spans="1:266" x14ac:dyDescent="0.25">
      <c r="A19" s="32">
        <v>44567.58284722222</v>
      </c>
      <c r="B19" s="32">
        <v>44567.649675925924</v>
      </c>
      <c r="C19" s="35" t="s">
        <v>3050</v>
      </c>
      <c r="D19" s="33" t="s">
        <v>3054</v>
      </c>
      <c r="E19" s="32">
        <v>44567.649687384263</v>
      </c>
      <c r="F19">
        <v>33.765701293945313</v>
      </c>
      <c r="G19">
        <v>-84.295097351074219</v>
      </c>
      <c r="H19" s="33" t="s">
        <v>3055</v>
      </c>
      <c r="I19" s="33" t="s">
        <v>3056</v>
      </c>
      <c r="J19" s="33" t="s">
        <v>1434</v>
      </c>
      <c r="K19" s="33" t="s">
        <v>1929</v>
      </c>
      <c r="L19" s="33" t="s">
        <v>1434</v>
      </c>
      <c r="M19" s="33" t="s">
        <v>1929</v>
      </c>
      <c r="N19" s="33" t="s">
        <v>1434</v>
      </c>
      <c r="O19" s="33" t="s">
        <v>1929</v>
      </c>
      <c r="P19" s="33" t="s">
        <v>1434</v>
      </c>
      <c r="Q19" s="33" t="s">
        <v>1434</v>
      </c>
      <c r="R19" s="33" t="s">
        <v>1929</v>
      </c>
      <c r="S19" s="33" t="s">
        <v>1434</v>
      </c>
      <c r="T19" s="33" t="s">
        <v>1434</v>
      </c>
      <c r="U19" s="33" t="s">
        <v>1434</v>
      </c>
      <c r="V19" s="33" t="s">
        <v>1434</v>
      </c>
      <c r="W19" s="33" t="s">
        <v>1434</v>
      </c>
      <c r="X19" s="33" t="s">
        <v>1929</v>
      </c>
      <c r="Y19" s="33" t="s">
        <v>1434</v>
      </c>
      <c r="Z19" s="33" t="s">
        <v>1434</v>
      </c>
      <c r="AA19" s="33" t="s">
        <v>1434</v>
      </c>
      <c r="AB19" s="33" t="s">
        <v>1929</v>
      </c>
      <c r="AC19" s="33" t="s">
        <v>1929</v>
      </c>
      <c r="AD19" s="33" t="s">
        <v>1434</v>
      </c>
      <c r="AE19" s="33" t="s">
        <v>1434</v>
      </c>
      <c r="AF19" s="33" t="s">
        <v>1434</v>
      </c>
      <c r="AG19" s="33" t="s">
        <v>1434</v>
      </c>
      <c r="AH19" s="33" t="s">
        <v>1929</v>
      </c>
      <c r="AI19" s="33" t="s">
        <v>1434</v>
      </c>
      <c r="AJ19" s="33" t="s">
        <v>1434</v>
      </c>
      <c r="AK19" s="33" t="s">
        <v>1434</v>
      </c>
      <c r="AL19" s="33" t="s">
        <v>1434</v>
      </c>
      <c r="AM19" s="33" t="s">
        <v>1929</v>
      </c>
      <c r="AN19" s="33" t="s">
        <v>1434</v>
      </c>
      <c r="AO19" s="33" t="s">
        <v>1434</v>
      </c>
      <c r="AP19" s="33" t="s">
        <v>1434</v>
      </c>
      <c r="AQ19" s="33" t="s">
        <v>1434</v>
      </c>
      <c r="AR19" s="33" t="s">
        <v>1434</v>
      </c>
      <c r="AS19" s="33" t="s">
        <v>1434</v>
      </c>
      <c r="AT19" s="33" t="s">
        <v>1434</v>
      </c>
      <c r="AU19" s="33" t="s">
        <v>1434</v>
      </c>
      <c r="AV19" s="33" t="s">
        <v>1434</v>
      </c>
      <c r="AW19" s="33" t="s">
        <v>1434</v>
      </c>
      <c r="AX19" s="33" t="s">
        <v>1434</v>
      </c>
      <c r="AY19" s="33" t="s">
        <v>1929</v>
      </c>
      <c r="AZ19" s="33" t="s">
        <v>1434</v>
      </c>
      <c r="BA19" s="33" t="s">
        <v>1434</v>
      </c>
      <c r="BB19" s="33" t="s">
        <v>1434</v>
      </c>
      <c r="BC19" s="33" t="s">
        <v>1434</v>
      </c>
      <c r="BD19" s="33" t="s">
        <v>1434</v>
      </c>
      <c r="BE19" s="33" t="s">
        <v>1929</v>
      </c>
      <c r="BF19" s="33" t="s">
        <v>1434</v>
      </c>
      <c r="BG19" s="33" t="s">
        <v>1434</v>
      </c>
      <c r="BH19" s="33" t="s">
        <v>1434</v>
      </c>
      <c r="BI19" s="33" t="s">
        <v>1434</v>
      </c>
      <c r="BJ19" s="33" t="s">
        <v>1434</v>
      </c>
      <c r="BK19" s="33" t="s">
        <v>1929</v>
      </c>
      <c r="BL19" s="33" t="s">
        <v>1434</v>
      </c>
      <c r="BM19" s="33" t="s">
        <v>1434</v>
      </c>
      <c r="BN19" s="33" t="s">
        <v>1434</v>
      </c>
      <c r="BO19" s="33" t="s">
        <v>1434</v>
      </c>
      <c r="BP19" s="33" t="s">
        <v>1434</v>
      </c>
      <c r="BQ19" s="33" t="s">
        <v>1434</v>
      </c>
      <c r="BR19" s="33" t="s">
        <v>1434</v>
      </c>
      <c r="BS19" s="33" t="s">
        <v>1434</v>
      </c>
      <c r="BT19" s="33" t="s">
        <v>1434</v>
      </c>
      <c r="BU19" s="33" t="s">
        <v>1434</v>
      </c>
      <c r="BV19" s="33" t="s">
        <v>1434</v>
      </c>
      <c r="BW19" s="33" t="s">
        <v>1434</v>
      </c>
      <c r="BX19" s="33" t="s">
        <v>1434</v>
      </c>
      <c r="BY19" s="33" t="s">
        <v>1434</v>
      </c>
      <c r="BZ19" s="33" t="s">
        <v>1929</v>
      </c>
      <c r="CA19" s="33" t="s">
        <v>1434</v>
      </c>
      <c r="CB19" s="33" t="s">
        <v>1929</v>
      </c>
      <c r="CC19" s="33" t="s">
        <v>1434</v>
      </c>
      <c r="CD19" s="33" t="s">
        <v>1434</v>
      </c>
      <c r="CE19" s="33" t="s">
        <v>1434</v>
      </c>
      <c r="CF19" s="33" t="s">
        <v>1929</v>
      </c>
      <c r="CG19" s="33" t="s">
        <v>1434</v>
      </c>
      <c r="CH19" s="33" t="s">
        <v>1434</v>
      </c>
      <c r="CI19" s="33" t="s">
        <v>1434</v>
      </c>
      <c r="CJ19" s="33" t="s">
        <v>1434</v>
      </c>
      <c r="CK19" s="33" t="s">
        <v>1434</v>
      </c>
      <c r="CL19" s="33" t="s">
        <v>1434</v>
      </c>
      <c r="CM19" s="33" t="s">
        <v>1434</v>
      </c>
      <c r="CN19" s="33" t="s">
        <v>1929</v>
      </c>
      <c r="CO19" s="33" t="s">
        <v>1434</v>
      </c>
      <c r="CP19" s="33" t="s">
        <v>1434</v>
      </c>
      <c r="CQ19" s="33" t="s">
        <v>1434</v>
      </c>
      <c r="CR19" s="33" t="s">
        <v>1434</v>
      </c>
      <c r="CS19" s="33" t="s">
        <v>1434</v>
      </c>
      <c r="CT19" s="33" t="s">
        <v>1434</v>
      </c>
      <c r="CU19" s="33" t="s">
        <v>1434</v>
      </c>
      <c r="CV19" s="33" t="s">
        <v>1929</v>
      </c>
      <c r="CW19" s="33" t="s">
        <v>1434</v>
      </c>
      <c r="CX19" s="33" t="s">
        <v>1434</v>
      </c>
      <c r="CY19" s="33" t="s">
        <v>1434</v>
      </c>
      <c r="CZ19" s="33" t="s">
        <v>1434</v>
      </c>
      <c r="DA19" s="33" t="s">
        <v>1929</v>
      </c>
      <c r="DB19" s="33" t="s">
        <v>1434</v>
      </c>
      <c r="DC19" s="33" t="s">
        <v>1434</v>
      </c>
      <c r="DD19" s="33" t="s">
        <v>1434</v>
      </c>
      <c r="DE19" s="33" t="s">
        <v>1434</v>
      </c>
      <c r="DF19" s="33" t="s">
        <v>1434</v>
      </c>
      <c r="DG19" s="33" t="s">
        <v>1434</v>
      </c>
      <c r="DH19" s="33" t="s">
        <v>1434</v>
      </c>
      <c r="DI19" s="33" t="s">
        <v>1434</v>
      </c>
      <c r="DJ19" s="33" t="s">
        <v>1434</v>
      </c>
      <c r="DK19" s="33" t="s">
        <v>1929</v>
      </c>
      <c r="DL19" s="33" t="s">
        <v>1434</v>
      </c>
      <c r="DM19" s="33" t="s">
        <v>1434</v>
      </c>
      <c r="DN19" s="33" t="s">
        <v>1434</v>
      </c>
      <c r="DO19" s="33" t="s">
        <v>1434</v>
      </c>
      <c r="DP19" s="33" t="s">
        <v>1434</v>
      </c>
      <c r="DQ19" s="33" t="s">
        <v>1929</v>
      </c>
      <c r="DR19" s="33" t="s">
        <v>1434</v>
      </c>
      <c r="DS19" s="33" t="s">
        <v>1434</v>
      </c>
      <c r="DT19" s="33" t="s">
        <v>1434</v>
      </c>
      <c r="DU19" s="33" t="s">
        <v>1434</v>
      </c>
      <c r="DV19" s="33" t="s">
        <v>1929</v>
      </c>
      <c r="DW19" s="33" t="s">
        <v>1434</v>
      </c>
      <c r="DX19" s="33" t="s">
        <v>1434</v>
      </c>
      <c r="DY19" s="33" t="s">
        <v>1434</v>
      </c>
      <c r="DZ19" s="33" t="s">
        <v>1434</v>
      </c>
      <c r="EA19" s="33" t="s">
        <v>1434</v>
      </c>
      <c r="EB19" s="33" t="s">
        <v>1929</v>
      </c>
      <c r="EC19" s="33" t="s">
        <v>1434</v>
      </c>
      <c r="ED19" s="33" t="s">
        <v>1434</v>
      </c>
      <c r="EE19" s="33" t="s">
        <v>1434</v>
      </c>
      <c r="EF19" s="33" t="s">
        <v>1434</v>
      </c>
      <c r="EG19" s="33" t="s">
        <v>1434</v>
      </c>
      <c r="EH19" s="33" t="s">
        <v>1929</v>
      </c>
      <c r="EI19" s="33" t="s">
        <v>1929</v>
      </c>
      <c r="EJ19" s="33" t="s">
        <v>1434</v>
      </c>
      <c r="EK19" s="33" t="s">
        <v>1434</v>
      </c>
      <c r="EL19" s="33" t="s">
        <v>1434</v>
      </c>
      <c r="EM19" s="33" t="s">
        <v>1434</v>
      </c>
      <c r="EN19" s="33" t="s">
        <v>1434</v>
      </c>
      <c r="EO19" s="33" t="s">
        <v>1929</v>
      </c>
      <c r="EP19" s="33" t="s">
        <v>1434</v>
      </c>
      <c r="EQ19" s="33" t="s">
        <v>1434</v>
      </c>
      <c r="ER19" s="33" t="s">
        <v>1434</v>
      </c>
      <c r="ES19" s="33" t="s">
        <v>1434</v>
      </c>
      <c r="ET19" s="33" t="s">
        <v>1434</v>
      </c>
      <c r="EU19" s="33" t="s">
        <v>1434</v>
      </c>
      <c r="EV19" s="33" t="s">
        <v>1434</v>
      </c>
      <c r="EW19" s="33" t="s">
        <v>1434</v>
      </c>
      <c r="EX19" s="33" t="s">
        <v>1929</v>
      </c>
      <c r="EY19" s="33" t="s">
        <v>1434</v>
      </c>
      <c r="EZ19" s="33" t="s">
        <v>1434</v>
      </c>
      <c r="FA19" s="33" t="s">
        <v>1434</v>
      </c>
      <c r="FB19" s="33" t="s">
        <v>1434</v>
      </c>
      <c r="FC19" s="33" t="s">
        <v>1434</v>
      </c>
      <c r="FD19" s="33" t="s">
        <v>1434</v>
      </c>
      <c r="FE19" s="33" t="s">
        <v>1434</v>
      </c>
      <c r="FF19" s="33" t="s">
        <v>1434</v>
      </c>
      <c r="FG19" s="33" t="s">
        <v>1929</v>
      </c>
      <c r="FH19" s="33" t="s">
        <v>1434</v>
      </c>
      <c r="FI19" s="33" t="s">
        <v>1434</v>
      </c>
      <c r="FJ19" s="33" t="s">
        <v>1434</v>
      </c>
      <c r="FK19" s="33" t="s">
        <v>1434</v>
      </c>
      <c r="FL19" s="33" t="s">
        <v>1434</v>
      </c>
      <c r="FM19" s="33" t="s">
        <v>1434</v>
      </c>
      <c r="FN19" s="33" t="s">
        <v>1434</v>
      </c>
      <c r="FO19" s="33" t="s">
        <v>1434</v>
      </c>
      <c r="FP19" s="33" t="s">
        <v>1434</v>
      </c>
      <c r="FQ19" s="33" t="s">
        <v>1434</v>
      </c>
      <c r="FR19" s="33" t="s">
        <v>1434</v>
      </c>
      <c r="FS19" s="33" t="s">
        <v>1434</v>
      </c>
      <c r="FT19" s="33" t="s">
        <v>1434</v>
      </c>
      <c r="FU19" s="33" t="s">
        <v>1434</v>
      </c>
      <c r="FV19" s="33" t="s">
        <v>1434</v>
      </c>
      <c r="FW19" s="33" t="s">
        <v>1434</v>
      </c>
      <c r="FX19" s="33" t="s">
        <v>1434</v>
      </c>
      <c r="FY19" s="33" t="s">
        <v>1929</v>
      </c>
      <c r="FZ19" s="33" t="s">
        <v>1434</v>
      </c>
      <c r="GA19" s="33" t="s">
        <v>1434</v>
      </c>
      <c r="GB19" s="33" t="s">
        <v>1434</v>
      </c>
      <c r="GC19" s="33" t="s">
        <v>1434</v>
      </c>
      <c r="GD19" s="33" t="s">
        <v>1434</v>
      </c>
      <c r="GE19" s="33" t="s">
        <v>1434</v>
      </c>
      <c r="GF19" s="33" t="s">
        <v>1434</v>
      </c>
      <c r="GG19" s="33" t="s">
        <v>1434</v>
      </c>
      <c r="GH19" s="33" t="s">
        <v>1434</v>
      </c>
      <c r="GI19" s="33" t="s">
        <v>1434</v>
      </c>
      <c r="GJ19" s="33" t="s">
        <v>1434</v>
      </c>
      <c r="GK19" s="33" t="s">
        <v>1929</v>
      </c>
      <c r="GL19" s="33" t="s">
        <v>1434</v>
      </c>
      <c r="GM19" s="33" t="s">
        <v>1434</v>
      </c>
      <c r="GN19" s="33" t="s">
        <v>1434</v>
      </c>
      <c r="GO19" s="33" t="s">
        <v>1434</v>
      </c>
      <c r="GP19" s="33" t="s">
        <v>1434</v>
      </c>
      <c r="GQ19" s="33" t="s">
        <v>1434</v>
      </c>
      <c r="GR19" s="33" t="s">
        <v>1434</v>
      </c>
      <c r="GS19" s="33" t="s">
        <v>1434</v>
      </c>
      <c r="GT19" s="33" t="s">
        <v>1434</v>
      </c>
      <c r="GU19" s="33" t="s">
        <v>1434</v>
      </c>
      <c r="GV19" s="33" t="s">
        <v>1434</v>
      </c>
      <c r="GW19" s="33" t="s">
        <v>1929</v>
      </c>
      <c r="GX19" s="33" t="s">
        <v>1434</v>
      </c>
      <c r="GY19" s="33" t="s">
        <v>1434</v>
      </c>
      <c r="GZ19" s="33" t="s">
        <v>1434</v>
      </c>
      <c r="HA19" s="33" t="s">
        <v>1434</v>
      </c>
      <c r="HB19" s="33" t="s">
        <v>1434</v>
      </c>
      <c r="HC19" s="33" t="s">
        <v>1434</v>
      </c>
      <c r="HD19" s="33" t="s">
        <v>1434</v>
      </c>
      <c r="HE19" s="33" t="s">
        <v>1434</v>
      </c>
      <c r="HF19" s="33" t="s">
        <v>1434</v>
      </c>
      <c r="HG19" s="33" t="s">
        <v>1434</v>
      </c>
      <c r="HH19" s="33" t="s">
        <v>1434</v>
      </c>
      <c r="HI19" s="33" t="s">
        <v>1434</v>
      </c>
      <c r="HJ19" s="33" t="s">
        <v>1434</v>
      </c>
      <c r="HK19" s="33" t="s">
        <v>1434</v>
      </c>
      <c r="HL19" s="33" t="s">
        <v>1434</v>
      </c>
      <c r="HM19" s="33" t="s">
        <v>1434</v>
      </c>
      <c r="HN19" s="33" t="s">
        <v>1929</v>
      </c>
      <c r="HO19" s="33" t="s">
        <v>1434</v>
      </c>
      <c r="HP19" s="33" t="s">
        <v>1434</v>
      </c>
      <c r="HQ19" s="33" t="s">
        <v>1434</v>
      </c>
      <c r="HR19" s="33" t="s">
        <v>1434</v>
      </c>
      <c r="HS19" s="33" t="s">
        <v>1434</v>
      </c>
      <c r="HT19" s="33" t="s">
        <v>1434</v>
      </c>
      <c r="HU19" s="33" t="s">
        <v>1434</v>
      </c>
      <c r="HV19" s="33" t="s">
        <v>1434</v>
      </c>
      <c r="HW19" s="33" t="s">
        <v>1434</v>
      </c>
      <c r="HX19" s="33" t="s">
        <v>1434</v>
      </c>
      <c r="HY19" s="33" t="s">
        <v>1434</v>
      </c>
      <c r="HZ19" s="33" t="s">
        <v>1434</v>
      </c>
      <c r="IA19" s="33" t="s">
        <v>1434</v>
      </c>
      <c r="IB19" s="33" t="s">
        <v>1434</v>
      </c>
      <c r="IC19" s="33" t="s">
        <v>1434</v>
      </c>
      <c r="ID19" s="33" t="s">
        <v>1434</v>
      </c>
      <c r="IE19" s="33" t="s">
        <v>1434</v>
      </c>
      <c r="IF19" s="33" t="s">
        <v>1434</v>
      </c>
      <c r="IG19" s="33" t="s">
        <v>1434</v>
      </c>
      <c r="IH19" s="33" t="s">
        <v>1434</v>
      </c>
      <c r="II19" s="33" t="s">
        <v>1434</v>
      </c>
      <c r="IJ19" s="33" t="s">
        <v>1434</v>
      </c>
      <c r="IK19" s="33" t="s">
        <v>1434</v>
      </c>
      <c r="IL19" s="33" t="s">
        <v>1434</v>
      </c>
      <c r="IM19" s="33" t="s">
        <v>1434</v>
      </c>
      <c r="IN19" s="33" t="s">
        <v>1434</v>
      </c>
      <c r="IO19" s="33" t="s">
        <v>1434</v>
      </c>
      <c r="IP19" s="33" t="s">
        <v>1434</v>
      </c>
      <c r="IQ19" s="33" t="s">
        <v>1434</v>
      </c>
      <c r="IR19" s="33" t="s">
        <v>1434</v>
      </c>
      <c r="IS19" s="33" t="s">
        <v>1434</v>
      </c>
      <c r="IT19" s="33" t="s">
        <v>1434</v>
      </c>
      <c r="IU19" s="33" t="s">
        <v>1434</v>
      </c>
      <c r="IV19" s="33" t="s">
        <v>1434</v>
      </c>
      <c r="IW19" s="33" t="s">
        <v>1434</v>
      </c>
      <c r="IX19" s="33" t="s">
        <v>1434</v>
      </c>
      <c r="IY19" s="33" t="s">
        <v>1434</v>
      </c>
      <c r="IZ19" s="33" t="s">
        <v>1434</v>
      </c>
      <c r="JA19" s="33" t="s">
        <v>1929</v>
      </c>
      <c r="JB19" s="33"/>
      <c r="JC19" s="33"/>
      <c r="JD19" s="33"/>
      <c r="JE19" s="33"/>
      <c r="JF19" s="33"/>
    </row>
    <row r="20" spans="1:266" x14ac:dyDescent="0.25">
      <c r="A20" s="32">
        <v>44571.617210648146</v>
      </c>
      <c r="B20" s="32">
        <v>44572.014282407406</v>
      </c>
      <c r="C20" s="35" t="s">
        <v>3050</v>
      </c>
      <c r="D20" s="33" t="s">
        <v>3057</v>
      </c>
      <c r="E20" s="32">
        <v>44572.014289953702</v>
      </c>
      <c r="F20">
        <v>-32.9237060546875</v>
      </c>
      <c r="G20">
        <v>151.78448486328125</v>
      </c>
      <c r="H20" s="33" t="s">
        <v>3058</v>
      </c>
      <c r="I20" s="33" t="s">
        <v>3059</v>
      </c>
      <c r="J20" s="33" t="s">
        <v>1434</v>
      </c>
      <c r="K20" s="33" t="s">
        <v>1434</v>
      </c>
      <c r="L20" s="33" t="s">
        <v>1434</v>
      </c>
      <c r="M20" s="33" t="s">
        <v>1434</v>
      </c>
      <c r="N20" s="33" t="s">
        <v>1434</v>
      </c>
      <c r="O20" s="33" t="s">
        <v>1434</v>
      </c>
      <c r="P20" s="33" t="s">
        <v>1434</v>
      </c>
      <c r="Q20" s="33" t="s">
        <v>1434</v>
      </c>
      <c r="R20" s="33" t="s">
        <v>1434</v>
      </c>
      <c r="S20" s="33" t="s">
        <v>1434</v>
      </c>
      <c r="T20" s="33" t="s">
        <v>1434</v>
      </c>
      <c r="U20" s="33" t="s">
        <v>1434</v>
      </c>
      <c r="V20" s="33" t="s">
        <v>1434</v>
      </c>
      <c r="W20" s="33" t="s">
        <v>1434</v>
      </c>
      <c r="X20" s="33" t="s">
        <v>1434</v>
      </c>
      <c r="Y20" s="33" t="s">
        <v>1434</v>
      </c>
      <c r="Z20" s="33" t="s">
        <v>1434</v>
      </c>
      <c r="AA20" s="33" t="s">
        <v>1434</v>
      </c>
      <c r="AB20" s="33" t="s">
        <v>1434</v>
      </c>
      <c r="AC20" s="33" t="s">
        <v>1929</v>
      </c>
      <c r="AD20" s="33" t="s">
        <v>1929</v>
      </c>
      <c r="AE20" s="33" t="s">
        <v>1434</v>
      </c>
      <c r="AF20" s="33" t="s">
        <v>1434</v>
      </c>
      <c r="AG20" s="33" t="s">
        <v>1434</v>
      </c>
      <c r="AH20" s="33" t="s">
        <v>1929</v>
      </c>
      <c r="AI20" s="33" t="s">
        <v>1434</v>
      </c>
      <c r="AJ20" s="33" t="s">
        <v>1929</v>
      </c>
      <c r="AK20" s="33" t="s">
        <v>1434</v>
      </c>
      <c r="AL20" s="33" t="s">
        <v>1434</v>
      </c>
      <c r="AM20" s="33" t="s">
        <v>1929</v>
      </c>
      <c r="AN20" s="33" t="s">
        <v>1434</v>
      </c>
      <c r="AO20" s="33" t="s">
        <v>1434</v>
      </c>
      <c r="AP20" s="33" t="s">
        <v>1434</v>
      </c>
      <c r="AQ20" s="33" t="s">
        <v>1434</v>
      </c>
      <c r="AR20" s="33" t="s">
        <v>1434</v>
      </c>
      <c r="AS20" s="33" t="s">
        <v>1434</v>
      </c>
      <c r="AT20" s="33" t="s">
        <v>1434</v>
      </c>
      <c r="AU20" s="33" t="s">
        <v>1434</v>
      </c>
      <c r="AV20" s="33" t="s">
        <v>1434</v>
      </c>
      <c r="AW20" s="33" t="s">
        <v>1434</v>
      </c>
      <c r="AX20" s="33" t="s">
        <v>1434</v>
      </c>
      <c r="AY20" s="33" t="s">
        <v>1434</v>
      </c>
      <c r="AZ20" s="33" t="s">
        <v>1434</v>
      </c>
      <c r="BA20" s="33" t="s">
        <v>1434</v>
      </c>
      <c r="BB20" s="33" t="s">
        <v>1434</v>
      </c>
      <c r="BC20" s="33" t="s">
        <v>1434</v>
      </c>
      <c r="BD20" s="33" t="s">
        <v>1434</v>
      </c>
      <c r="BE20" s="33" t="s">
        <v>1434</v>
      </c>
      <c r="BF20" s="33" t="s">
        <v>1434</v>
      </c>
      <c r="BG20" s="33" t="s">
        <v>1929</v>
      </c>
      <c r="BH20" s="33" t="s">
        <v>1434</v>
      </c>
      <c r="BI20" s="33" t="s">
        <v>1434</v>
      </c>
      <c r="BJ20" s="33" t="s">
        <v>1434</v>
      </c>
      <c r="BK20" s="33" t="s">
        <v>1434</v>
      </c>
      <c r="BL20" s="33" t="s">
        <v>1434</v>
      </c>
      <c r="BM20" s="33" t="s">
        <v>1434</v>
      </c>
      <c r="BN20" s="33" t="s">
        <v>1434</v>
      </c>
      <c r="BO20" s="33" t="s">
        <v>1434</v>
      </c>
      <c r="BP20" s="33" t="s">
        <v>1434</v>
      </c>
      <c r="BQ20" s="33" t="s">
        <v>1434</v>
      </c>
      <c r="BR20" s="33" t="s">
        <v>1434</v>
      </c>
      <c r="BS20" s="33" t="s">
        <v>1434</v>
      </c>
      <c r="BT20" s="33" t="s">
        <v>1434</v>
      </c>
      <c r="BU20" s="33" t="s">
        <v>1434</v>
      </c>
      <c r="BV20" s="33" t="s">
        <v>1434</v>
      </c>
      <c r="BW20" s="33" t="s">
        <v>1434</v>
      </c>
      <c r="BX20" s="33" t="s">
        <v>1434</v>
      </c>
      <c r="BY20" s="33" t="s">
        <v>1434</v>
      </c>
      <c r="BZ20" s="33" t="s">
        <v>1434</v>
      </c>
      <c r="CA20" s="33" t="s">
        <v>1434</v>
      </c>
      <c r="CB20" s="33" t="s">
        <v>1434</v>
      </c>
      <c r="CC20" s="33" t="s">
        <v>1434</v>
      </c>
      <c r="CD20" s="33" t="s">
        <v>1434</v>
      </c>
      <c r="CE20" s="33" t="s">
        <v>1434</v>
      </c>
      <c r="CF20" s="33" t="s">
        <v>1434</v>
      </c>
      <c r="CG20" s="33" t="s">
        <v>1434</v>
      </c>
      <c r="CH20" s="33" t="s">
        <v>1929</v>
      </c>
      <c r="CI20" s="33" t="s">
        <v>1434</v>
      </c>
      <c r="CJ20" s="33" t="s">
        <v>1434</v>
      </c>
      <c r="CK20" s="33" t="s">
        <v>1434</v>
      </c>
      <c r="CL20" s="33" t="s">
        <v>1434</v>
      </c>
      <c r="CM20" s="33" t="s">
        <v>1434</v>
      </c>
      <c r="CN20" s="33" t="s">
        <v>1929</v>
      </c>
      <c r="CO20" s="33" t="s">
        <v>1434</v>
      </c>
      <c r="CP20" s="33" t="s">
        <v>1434</v>
      </c>
      <c r="CQ20" s="33" t="s">
        <v>1434</v>
      </c>
      <c r="CR20" s="33" t="s">
        <v>1434</v>
      </c>
      <c r="CS20" s="33" t="s">
        <v>1434</v>
      </c>
      <c r="CT20" s="33" t="s">
        <v>1434</v>
      </c>
      <c r="CU20" s="33" t="s">
        <v>1929</v>
      </c>
      <c r="CV20" s="33" t="s">
        <v>1434</v>
      </c>
      <c r="CW20" s="33" t="s">
        <v>1434</v>
      </c>
      <c r="CX20" s="33" t="s">
        <v>1434</v>
      </c>
      <c r="CY20" s="33" t="s">
        <v>1434</v>
      </c>
      <c r="CZ20" s="33" t="s">
        <v>1434</v>
      </c>
      <c r="DA20" s="33" t="s">
        <v>1434</v>
      </c>
      <c r="DB20" s="33" t="s">
        <v>1434</v>
      </c>
      <c r="DC20" s="33" t="s">
        <v>1434</v>
      </c>
      <c r="DD20" s="33" t="s">
        <v>1434</v>
      </c>
      <c r="DE20" s="33" t="s">
        <v>1434</v>
      </c>
      <c r="DF20" s="33" t="s">
        <v>1434</v>
      </c>
      <c r="DG20" s="33" t="s">
        <v>1434</v>
      </c>
      <c r="DH20" s="33" t="s">
        <v>1434</v>
      </c>
      <c r="DI20" s="33" t="s">
        <v>1434</v>
      </c>
      <c r="DJ20" s="33" t="s">
        <v>1434</v>
      </c>
      <c r="DK20" s="33" t="s">
        <v>1434</v>
      </c>
      <c r="DL20" s="33" t="s">
        <v>1434</v>
      </c>
      <c r="DM20" s="33" t="s">
        <v>1434</v>
      </c>
      <c r="DN20" s="33" t="s">
        <v>1434</v>
      </c>
      <c r="DO20" s="33" t="s">
        <v>1434</v>
      </c>
      <c r="DP20" s="33" t="s">
        <v>1434</v>
      </c>
      <c r="DQ20" s="33" t="s">
        <v>1434</v>
      </c>
      <c r="DR20" s="33" t="s">
        <v>1434</v>
      </c>
      <c r="DS20" s="33" t="s">
        <v>1434</v>
      </c>
      <c r="DT20" s="33" t="s">
        <v>1434</v>
      </c>
      <c r="DU20" s="33" t="s">
        <v>1434</v>
      </c>
      <c r="DV20" s="33" t="s">
        <v>1434</v>
      </c>
      <c r="DW20" s="33" t="s">
        <v>1434</v>
      </c>
      <c r="DX20" s="33" t="s">
        <v>1434</v>
      </c>
      <c r="DY20" s="33" t="s">
        <v>1434</v>
      </c>
      <c r="DZ20" s="33" t="s">
        <v>1434</v>
      </c>
      <c r="EA20" s="33" t="s">
        <v>1434</v>
      </c>
      <c r="EB20" s="33" t="s">
        <v>1434</v>
      </c>
      <c r="EC20" s="33" t="s">
        <v>1434</v>
      </c>
      <c r="ED20" s="33" t="s">
        <v>1434</v>
      </c>
      <c r="EE20" s="33" t="s">
        <v>1434</v>
      </c>
      <c r="EF20" s="33" t="s">
        <v>1434</v>
      </c>
      <c r="EG20" s="33" t="s">
        <v>1434</v>
      </c>
      <c r="EH20" s="33" t="s">
        <v>1434</v>
      </c>
      <c r="EI20" s="33" t="s">
        <v>1434</v>
      </c>
      <c r="EJ20" s="33" t="s">
        <v>1434</v>
      </c>
      <c r="EK20" s="33" t="s">
        <v>1434</v>
      </c>
      <c r="EL20" s="33" t="s">
        <v>1434</v>
      </c>
      <c r="EM20" s="33" t="s">
        <v>1434</v>
      </c>
      <c r="EN20" s="33" t="s">
        <v>1434</v>
      </c>
      <c r="EO20" s="33" t="s">
        <v>1434</v>
      </c>
      <c r="EP20" s="33" t="s">
        <v>1434</v>
      </c>
      <c r="EQ20" s="33" t="s">
        <v>1434</v>
      </c>
      <c r="ER20" s="33" t="s">
        <v>1434</v>
      </c>
      <c r="ES20" s="33" t="s">
        <v>1434</v>
      </c>
      <c r="ET20" s="33" t="s">
        <v>1434</v>
      </c>
      <c r="EU20" s="33" t="s">
        <v>1434</v>
      </c>
      <c r="EV20" s="33" t="s">
        <v>1434</v>
      </c>
      <c r="EW20" s="33" t="s">
        <v>1434</v>
      </c>
      <c r="EX20" s="33" t="s">
        <v>1929</v>
      </c>
      <c r="EY20" s="33" t="s">
        <v>1434</v>
      </c>
      <c r="EZ20" s="33" t="s">
        <v>1434</v>
      </c>
      <c r="FA20" s="33" t="s">
        <v>1434</v>
      </c>
      <c r="FB20" s="33" t="s">
        <v>1434</v>
      </c>
      <c r="FC20" s="33" t="s">
        <v>1434</v>
      </c>
      <c r="FD20" s="33" t="s">
        <v>1434</v>
      </c>
      <c r="FE20" s="33" t="s">
        <v>1434</v>
      </c>
      <c r="FF20" s="33" t="s">
        <v>1434</v>
      </c>
      <c r="FG20" s="33" t="s">
        <v>1434</v>
      </c>
      <c r="FH20" s="33" t="s">
        <v>1434</v>
      </c>
      <c r="FI20" s="33" t="s">
        <v>1434</v>
      </c>
      <c r="FJ20" s="33" t="s">
        <v>1434</v>
      </c>
      <c r="FK20" s="33" t="s">
        <v>1434</v>
      </c>
      <c r="FL20" s="33" t="s">
        <v>1434</v>
      </c>
      <c r="FM20" s="33" t="s">
        <v>1929</v>
      </c>
      <c r="FN20" s="33" t="s">
        <v>1434</v>
      </c>
      <c r="FO20" s="33" t="s">
        <v>1434</v>
      </c>
      <c r="FP20" s="33" t="s">
        <v>1434</v>
      </c>
      <c r="FQ20" s="33" t="s">
        <v>1434</v>
      </c>
      <c r="FR20" s="33" t="s">
        <v>1434</v>
      </c>
      <c r="FS20" s="33" t="s">
        <v>1434</v>
      </c>
      <c r="FT20" s="33" t="s">
        <v>1434</v>
      </c>
      <c r="FU20" s="33" t="s">
        <v>1434</v>
      </c>
      <c r="FV20" s="33" t="s">
        <v>1434</v>
      </c>
      <c r="FW20" s="33" t="s">
        <v>1434</v>
      </c>
      <c r="FX20" s="33" t="s">
        <v>1434</v>
      </c>
      <c r="FY20" s="33" t="s">
        <v>1434</v>
      </c>
      <c r="FZ20" s="33" t="s">
        <v>1434</v>
      </c>
      <c r="GA20" s="33" t="s">
        <v>1434</v>
      </c>
      <c r="GB20" s="33" t="s">
        <v>1434</v>
      </c>
      <c r="GC20" s="33" t="s">
        <v>1434</v>
      </c>
      <c r="GD20" s="33" t="s">
        <v>1434</v>
      </c>
      <c r="GE20" s="33" t="s">
        <v>1434</v>
      </c>
      <c r="GF20" s="33" t="s">
        <v>1434</v>
      </c>
      <c r="GG20" s="33" t="s">
        <v>1434</v>
      </c>
      <c r="GH20" s="33" t="s">
        <v>1434</v>
      </c>
      <c r="GI20" s="33" t="s">
        <v>1434</v>
      </c>
      <c r="GJ20" s="33" t="s">
        <v>1434</v>
      </c>
      <c r="GK20" s="33" t="s">
        <v>1434</v>
      </c>
      <c r="GL20" s="33" t="s">
        <v>1434</v>
      </c>
      <c r="GM20" s="33" t="s">
        <v>1434</v>
      </c>
      <c r="GN20" s="33" t="s">
        <v>1434</v>
      </c>
      <c r="GO20" s="33" t="s">
        <v>1434</v>
      </c>
      <c r="GP20" s="33" t="s">
        <v>1434</v>
      </c>
      <c r="GQ20" s="33" t="s">
        <v>1434</v>
      </c>
      <c r="GR20" s="33" t="s">
        <v>1434</v>
      </c>
      <c r="GS20" s="33" t="s">
        <v>1434</v>
      </c>
      <c r="GT20" s="33" t="s">
        <v>1434</v>
      </c>
      <c r="GU20" s="33" t="s">
        <v>1434</v>
      </c>
      <c r="GV20" s="33" t="s">
        <v>1929</v>
      </c>
      <c r="GW20" s="33" t="s">
        <v>1434</v>
      </c>
      <c r="GX20" s="33" t="s">
        <v>1434</v>
      </c>
      <c r="GY20" s="33" t="s">
        <v>1434</v>
      </c>
      <c r="GZ20" s="33" t="s">
        <v>1434</v>
      </c>
      <c r="HA20" s="33" t="s">
        <v>1434</v>
      </c>
      <c r="HB20" s="33" t="s">
        <v>1434</v>
      </c>
      <c r="HC20" s="33" t="s">
        <v>1434</v>
      </c>
      <c r="HD20" s="33" t="s">
        <v>1434</v>
      </c>
      <c r="HE20" s="33" t="s">
        <v>1434</v>
      </c>
      <c r="HF20" s="33" t="s">
        <v>1434</v>
      </c>
      <c r="HG20" s="33" t="s">
        <v>1434</v>
      </c>
      <c r="HH20" s="33" t="s">
        <v>1434</v>
      </c>
      <c r="HI20" s="33" t="s">
        <v>1434</v>
      </c>
      <c r="HJ20" s="33" t="s">
        <v>1434</v>
      </c>
      <c r="HK20" s="33" t="s">
        <v>1434</v>
      </c>
      <c r="HL20" s="33" t="s">
        <v>1434</v>
      </c>
      <c r="HM20" s="33" t="s">
        <v>1434</v>
      </c>
      <c r="HN20" s="33" t="s">
        <v>1434</v>
      </c>
      <c r="HO20" s="33" t="s">
        <v>1434</v>
      </c>
      <c r="HP20" s="33" t="s">
        <v>1434</v>
      </c>
      <c r="HQ20" s="33" t="s">
        <v>1434</v>
      </c>
      <c r="HR20" s="33" t="s">
        <v>1434</v>
      </c>
      <c r="HS20" s="33" t="s">
        <v>1434</v>
      </c>
      <c r="HT20" s="33" t="s">
        <v>1434</v>
      </c>
      <c r="HU20" s="33" t="s">
        <v>1434</v>
      </c>
      <c r="HV20" s="33" t="s">
        <v>1434</v>
      </c>
      <c r="HW20" s="33" t="s">
        <v>1434</v>
      </c>
      <c r="HX20" s="33" t="s">
        <v>1434</v>
      </c>
      <c r="HY20" s="33" t="s">
        <v>1434</v>
      </c>
      <c r="HZ20" s="33" t="s">
        <v>1434</v>
      </c>
      <c r="IA20" s="33" t="s">
        <v>1434</v>
      </c>
      <c r="IB20" s="33" t="s">
        <v>1434</v>
      </c>
      <c r="IC20" s="33" t="s">
        <v>1434</v>
      </c>
      <c r="ID20" s="33" t="s">
        <v>1434</v>
      </c>
      <c r="IE20" s="33" t="s">
        <v>1434</v>
      </c>
      <c r="IF20" s="33" t="s">
        <v>1434</v>
      </c>
      <c r="IG20" s="33" t="s">
        <v>1434</v>
      </c>
      <c r="IH20" s="33" t="s">
        <v>1434</v>
      </c>
      <c r="II20" s="33" t="s">
        <v>1434</v>
      </c>
      <c r="IJ20" s="33" t="s">
        <v>1434</v>
      </c>
      <c r="IK20" s="33" t="s">
        <v>1434</v>
      </c>
      <c r="IL20" s="33" t="s">
        <v>1434</v>
      </c>
      <c r="IM20" s="33" t="s">
        <v>1434</v>
      </c>
      <c r="IN20" s="33" t="s">
        <v>1434</v>
      </c>
      <c r="IO20" s="33" t="s">
        <v>1434</v>
      </c>
      <c r="IP20" s="33" t="s">
        <v>1434</v>
      </c>
      <c r="IQ20" s="33" t="s">
        <v>1434</v>
      </c>
      <c r="IR20" s="33" t="s">
        <v>1929</v>
      </c>
      <c r="IS20" s="33" t="s">
        <v>1434</v>
      </c>
      <c r="IT20" s="33" t="s">
        <v>1434</v>
      </c>
      <c r="IU20" s="33" t="s">
        <v>1434</v>
      </c>
      <c r="IV20" s="33" t="s">
        <v>1434</v>
      </c>
      <c r="IW20" s="33" t="s">
        <v>1929</v>
      </c>
      <c r="IX20" s="33" t="s">
        <v>1434</v>
      </c>
      <c r="IY20" s="33" t="s">
        <v>1434</v>
      </c>
      <c r="IZ20" s="33" t="s">
        <v>1434</v>
      </c>
      <c r="JA20" s="33" t="s">
        <v>1929</v>
      </c>
      <c r="JB20" s="33"/>
      <c r="JC20" s="33"/>
      <c r="JD20" s="33"/>
      <c r="JE20" s="33"/>
      <c r="JF20" s="33"/>
    </row>
    <row r="21" spans="1:266" x14ac:dyDescent="0.25">
      <c r="A21" s="32">
        <v>44572.580439814818</v>
      </c>
      <c r="B21" s="32">
        <v>44572.598402777781</v>
      </c>
      <c r="C21" s="35" t="s">
        <v>3050</v>
      </c>
      <c r="D21" s="33" t="s">
        <v>3031</v>
      </c>
      <c r="E21" s="32">
        <v>44572.59841633102</v>
      </c>
      <c r="F21">
        <v>30.66229248046875</v>
      </c>
      <c r="G21">
        <v>-96.33489990234375</v>
      </c>
      <c r="H21" s="33" t="s">
        <v>3032</v>
      </c>
      <c r="I21" s="33" t="s">
        <v>3033</v>
      </c>
      <c r="J21" s="33" t="s">
        <v>1434</v>
      </c>
      <c r="K21" s="33" t="s">
        <v>1434</v>
      </c>
      <c r="L21" s="33" t="s">
        <v>1434</v>
      </c>
      <c r="M21" s="33" t="s">
        <v>1434</v>
      </c>
      <c r="N21" s="33" t="s">
        <v>1434</v>
      </c>
      <c r="O21" s="33" t="s">
        <v>1434</v>
      </c>
      <c r="P21" s="33" t="s">
        <v>1434</v>
      </c>
      <c r="Q21" s="33" t="s">
        <v>1434</v>
      </c>
      <c r="R21" s="33" t="s">
        <v>1434</v>
      </c>
      <c r="S21" s="33" t="s">
        <v>1434</v>
      </c>
      <c r="T21" s="33" t="s">
        <v>1434</v>
      </c>
      <c r="U21" s="33" t="s">
        <v>1434</v>
      </c>
      <c r="V21" s="33" t="s">
        <v>1434</v>
      </c>
      <c r="W21" s="33" t="s">
        <v>1434</v>
      </c>
      <c r="X21" s="33" t="s">
        <v>1929</v>
      </c>
      <c r="Y21" s="33" t="s">
        <v>1434</v>
      </c>
      <c r="Z21" s="33" t="s">
        <v>1434</v>
      </c>
      <c r="AA21" s="33" t="s">
        <v>1434</v>
      </c>
      <c r="AB21" s="33" t="s">
        <v>1434</v>
      </c>
      <c r="AC21" s="33" t="s">
        <v>1929</v>
      </c>
      <c r="AD21" s="33" t="s">
        <v>1434</v>
      </c>
      <c r="AE21" s="33" t="s">
        <v>1434</v>
      </c>
      <c r="AF21" s="33" t="s">
        <v>1434</v>
      </c>
      <c r="AG21" s="33" t="s">
        <v>1434</v>
      </c>
      <c r="AH21" s="33" t="s">
        <v>1434</v>
      </c>
      <c r="AI21" s="33" t="s">
        <v>1434</v>
      </c>
      <c r="AJ21" s="33" t="s">
        <v>1434</v>
      </c>
      <c r="AK21" s="33" t="s">
        <v>1434</v>
      </c>
      <c r="AL21" s="33" t="s">
        <v>1434</v>
      </c>
      <c r="AM21" s="33" t="s">
        <v>1434</v>
      </c>
      <c r="AN21" s="33" t="s">
        <v>1434</v>
      </c>
      <c r="AO21" s="33" t="s">
        <v>1434</v>
      </c>
      <c r="AP21" s="33" t="s">
        <v>1929</v>
      </c>
      <c r="AQ21" s="33" t="s">
        <v>1434</v>
      </c>
      <c r="AR21" s="33" t="s">
        <v>1434</v>
      </c>
      <c r="AS21" s="33" t="s">
        <v>1434</v>
      </c>
      <c r="AT21" s="33" t="s">
        <v>1434</v>
      </c>
      <c r="AU21" s="33" t="s">
        <v>1434</v>
      </c>
      <c r="AV21" s="33" t="s">
        <v>1434</v>
      </c>
      <c r="AW21" s="33" t="s">
        <v>1434</v>
      </c>
      <c r="AX21" s="33" t="s">
        <v>1434</v>
      </c>
      <c r="AY21" s="33" t="s">
        <v>1929</v>
      </c>
      <c r="AZ21" s="33" t="s">
        <v>1434</v>
      </c>
      <c r="BA21" s="33" t="s">
        <v>1434</v>
      </c>
      <c r="BB21" s="33" t="s">
        <v>1434</v>
      </c>
      <c r="BC21" s="33" t="s">
        <v>1929</v>
      </c>
      <c r="BD21" s="33" t="s">
        <v>1929</v>
      </c>
      <c r="BE21" s="33" t="s">
        <v>1929</v>
      </c>
      <c r="BF21" s="33" t="s">
        <v>1434</v>
      </c>
      <c r="BG21" s="33" t="s">
        <v>1434</v>
      </c>
      <c r="BH21" s="33" t="s">
        <v>1434</v>
      </c>
      <c r="BI21" s="33" t="s">
        <v>1434</v>
      </c>
      <c r="BJ21" s="33" t="s">
        <v>1434</v>
      </c>
      <c r="BK21" s="33" t="s">
        <v>1434</v>
      </c>
      <c r="BL21" s="33" t="s">
        <v>1434</v>
      </c>
      <c r="BM21" s="33" t="s">
        <v>1434</v>
      </c>
      <c r="BN21" s="33" t="s">
        <v>1434</v>
      </c>
      <c r="BO21" s="33" t="s">
        <v>1434</v>
      </c>
      <c r="BP21" s="33" t="s">
        <v>1434</v>
      </c>
      <c r="BQ21" s="33" t="s">
        <v>1434</v>
      </c>
      <c r="BR21" s="33" t="s">
        <v>1434</v>
      </c>
      <c r="BS21" s="33" t="s">
        <v>1434</v>
      </c>
      <c r="BT21" s="33" t="s">
        <v>1434</v>
      </c>
      <c r="BU21" s="33" t="s">
        <v>1434</v>
      </c>
      <c r="BV21" s="33" t="s">
        <v>1434</v>
      </c>
      <c r="BW21" s="33" t="s">
        <v>1434</v>
      </c>
      <c r="BX21" s="33" t="s">
        <v>1434</v>
      </c>
      <c r="BY21" s="33" t="s">
        <v>1434</v>
      </c>
      <c r="BZ21" s="33" t="s">
        <v>1434</v>
      </c>
      <c r="CA21" s="33" t="s">
        <v>1434</v>
      </c>
      <c r="CB21" s="33" t="s">
        <v>1434</v>
      </c>
      <c r="CC21" s="33" t="s">
        <v>1434</v>
      </c>
      <c r="CD21" s="33" t="s">
        <v>1434</v>
      </c>
      <c r="CE21" s="33" t="s">
        <v>1929</v>
      </c>
      <c r="CF21" s="33" t="s">
        <v>1434</v>
      </c>
      <c r="CG21" s="33" t="s">
        <v>1434</v>
      </c>
      <c r="CH21" s="33" t="s">
        <v>1434</v>
      </c>
      <c r="CI21" s="33" t="s">
        <v>1434</v>
      </c>
      <c r="CJ21" s="33" t="s">
        <v>1434</v>
      </c>
      <c r="CK21" s="33" t="s">
        <v>1434</v>
      </c>
      <c r="CL21" s="33" t="s">
        <v>1434</v>
      </c>
      <c r="CM21" s="33" t="s">
        <v>1434</v>
      </c>
      <c r="CN21" s="33" t="s">
        <v>1434</v>
      </c>
      <c r="CO21" s="33" t="s">
        <v>1434</v>
      </c>
      <c r="CP21" s="33" t="s">
        <v>1434</v>
      </c>
      <c r="CQ21" s="33" t="s">
        <v>1929</v>
      </c>
      <c r="CR21" s="33" t="s">
        <v>1434</v>
      </c>
      <c r="CS21" s="33" t="s">
        <v>1929</v>
      </c>
      <c r="CT21" s="33" t="s">
        <v>1434</v>
      </c>
      <c r="CU21" s="33" t="s">
        <v>1434</v>
      </c>
      <c r="CV21" s="33" t="s">
        <v>1434</v>
      </c>
      <c r="CW21" s="33" t="s">
        <v>1434</v>
      </c>
      <c r="CX21" s="33" t="s">
        <v>1434</v>
      </c>
      <c r="CY21" s="33" t="s">
        <v>1434</v>
      </c>
      <c r="CZ21" s="33" t="s">
        <v>1434</v>
      </c>
      <c r="DA21" s="33" t="s">
        <v>1434</v>
      </c>
      <c r="DB21" s="33" t="s">
        <v>1434</v>
      </c>
      <c r="DC21" s="33" t="s">
        <v>1434</v>
      </c>
      <c r="DD21" s="33" t="s">
        <v>1434</v>
      </c>
      <c r="DE21" s="33" t="s">
        <v>1434</v>
      </c>
      <c r="DF21" s="33" t="s">
        <v>1434</v>
      </c>
      <c r="DG21" s="33" t="s">
        <v>1434</v>
      </c>
      <c r="DH21" s="33" t="s">
        <v>1434</v>
      </c>
      <c r="DI21" s="33" t="s">
        <v>1929</v>
      </c>
      <c r="DJ21" s="33" t="s">
        <v>1929</v>
      </c>
      <c r="DK21" s="33" t="s">
        <v>1929</v>
      </c>
      <c r="DL21" s="33" t="s">
        <v>1434</v>
      </c>
      <c r="DM21" s="33" t="s">
        <v>1434</v>
      </c>
      <c r="DN21" s="33" t="s">
        <v>1434</v>
      </c>
      <c r="DO21" s="33" t="s">
        <v>1434</v>
      </c>
      <c r="DP21" s="33" t="s">
        <v>1929</v>
      </c>
      <c r="DQ21" s="33" t="s">
        <v>1929</v>
      </c>
      <c r="DR21" s="33" t="s">
        <v>1434</v>
      </c>
      <c r="DS21" s="33" t="s">
        <v>1434</v>
      </c>
      <c r="DT21" s="33" t="s">
        <v>1434</v>
      </c>
      <c r="DU21" s="33" t="s">
        <v>1434</v>
      </c>
      <c r="DV21" s="33" t="s">
        <v>1434</v>
      </c>
      <c r="DW21" s="33" t="s">
        <v>1434</v>
      </c>
      <c r="DX21" s="33" t="s">
        <v>1434</v>
      </c>
      <c r="DY21" s="33" t="s">
        <v>1434</v>
      </c>
      <c r="DZ21" s="33" t="s">
        <v>1434</v>
      </c>
      <c r="EA21" s="33" t="s">
        <v>1434</v>
      </c>
      <c r="EB21" s="33" t="s">
        <v>1434</v>
      </c>
      <c r="EC21" s="33" t="s">
        <v>1434</v>
      </c>
      <c r="ED21" s="33" t="s">
        <v>1434</v>
      </c>
      <c r="EE21" s="33" t="s">
        <v>1434</v>
      </c>
      <c r="EF21" s="33" t="s">
        <v>1434</v>
      </c>
      <c r="EG21" s="33" t="s">
        <v>1434</v>
      </c>
      <c r="EH21" s="33" t="s">
        <v>1434</v>
      </c>
      <c r="EI21" s="33" t="s">
        <v>1434</v>
      </c>
      <c r="EJ21" s="33" t="s">
        <v>1434</v>
      </c>
      <c r="EK21" s="33" t="s">
        <v>1434</v>
      </c>
      <c r="EL21" s="33" t="s">
        <v>1434</v>
      </c>
      <c r="EM21" s="33" t="s">
        <v>1434</v>
      </c>
      <c r="EN21" s="33" t="s">
        <v>1434</v>
      </c>
      <c r="EO21" s="33" t="s">
        <v>1434</v>
      </c>
      <c r="EP21" s="33" t="s">
        <v>1434</v>
      </c>
      <c r="EQ21" s="33" t="s">
        <v>1434</v>
      </c>
      <c r="ER21" s="33" t="s">
        <v>1434</v>
      </c>
      <c r="ES21" s="33" t="s">
        <v>1434</v>
      </c>
      <c r="ET21" s="33" t="s">
        <v>1434</v>
      </c>
      <c r="EU21" s="33" t="s">
        <v>1434</v>
      </c>
      <c r="EV21" s="33" t="s">
        <v>1434</v>
      </c>
      <c r="EW21" s="33" t="s">
        <v>1434</v>
      </c>
      <c r="EX21" s="33" t="s">
        <v>1434</v>
      </c>
      <c r="EY21" s="33" t="s">
        <v>1434</v>
      </c>
      <c r="EZ21" s="33" t="s">
        <v>1434</v>
      </c>
      <c r="FA21" s="33" t="s">
        <v>1434</v>
      </c>
      <c r="FB21" s="33" t="s">
        <v>1434</v>
      </c>
      <c r="FC21" s="33" t="s">
        <v>1434</v>
      </c>
      <c r="FD21" s="33" t="s">
        <v>1434</v>
      </c>
      <c r="FE21" s="33" t="s">
        <v>1434</v>
      </c>
      <c r="FF21" s="33" t="s">
        <v>1434</v>
      </c>
      <c r="FG21" s="33" t="s">
        <v>1434</v>
      </c>
      <c r="FH21" s="33" t="s">
        <v>1929</v>
      </c>
      <c r="FI21" s="33" t="s">
        <v>1929</v>
      </c>
      <c r="FJ21" s="33" t="s">
        <v>1434</v>
      </c>
      <c r="FK21" s="33" t="s">
        <v>1434</v>
      </c>
      <c r="FL21" s="33" t="s">
        <v>1434</v>
      </c>
      <c r="FM21" s="33" t="s">
        <v>1434</v>
      </c>
      <c r="FN21" s="33" t="s">
        <v>1434</v>
      </c>
      <c r="FO21" s="33" t="s">
        <v>1434</v>
      </c>
      <c r="FP21" s="33" t="s">
        <v>1434</v>
      </c>
      <c r="FQ21" s="33" t="s">
        <v>1434</v>
      </c>
      <c r="FR21" s="33" t="s">
        <v>1434</v>
      </c>
      <c r="FS21" s="33" t="s">
        <v>1434</v>
      </c>
      <c r="FT21" s="33" t="s">
        <v>1434</v>
      </c>
      <c r="FU21" s="33" t="s">
        <v>1434</v>
      </c>
      <c r="FV21" s="33" t="s">
        <v>1434</v>
      </c>
      <c r="FW21" s="33" t="s">
        <v>1434</v>
      </c>
      <c r="FX21" s="33" t="s">
        <v>1434</v>
      </c>
      <c r="FY21" s="33" t="s">
        <v>1434</v>
      </c>
      <c r="FZ21" s="33" t="s">
        <v>1434</v>
      </c>
      <c r="GA21" s="33" t="s">
        <v>1434</v>
      </c>
      <c r="GB21" s="33" t="s">
        <v>1434</v>
      </c>
      <c r="GC21" s="33" t="s">
        <v>1434</v>
      </c>
      <c r="GD21" s="33" t="s">
        <v>1434</v>
      </c>
      <c r="GE21" s="33" t="s">
        <v>1434</v>
      </c>
      <c r="GF21" s="33" t="s">
        <v>1434</v>
      </c>
      <c r="GG21" s="33" t="s">
        <v>1434</v>
      </c>
      <c r="GH21" s="33" t="s">
        <v>1434</v>
      </c>
      <c r="GI21" s="33" t="s">
        <v>1434</v>
      </c>
      <c r="GJ21" s="33" t="s">
        <v>1434</v>
      </c>
      <c r="GK21" s="33" t="s">
        <v>1434</v>
      </c>
      <c r="GL21" s="33" t="s">
        <v>1434</v>
      </c>
      <c r="GM21" s="33" t="s">
        <v>1434</v>
      </c>
      <c r="GN21" s="33" t="s">
        <v>1434</v>
      </c>
      <c r="GO21" s="33" t="s">
        <v>1434</v>
      </c>
      <c r="GP21" s="33" t="s">
        <v>1434</v>
      </c>
      <c r="GQ21" s="33" t="s">
        <v>1434</v>
      </c>
      <c r="GR21" s="33" t="s">
        <v>1434</v>
      </c>
      <c r="GS21" s="33" t="s">
        <v>1434</v>
      </c>
      <c r="GT21" s="33" t="s">
        <v>1434</v>
      </c>
      <c r="GU21" s="33" t="s">
        <v>1434</v>
      </c>
      <c r="GV21" s="33" t="s">
        <v>1434</v>
      </c>
      <c r="GW21" s="33" t="s">
        <v>1434</v>
      </c>
      <c r="GX21" s="33" t="s">
        <v>1434</v>
      </c>
      <c r="GY21" s="33" t="s">
        <v>1434</v>
      </c>
      <c r="GZ21" s="33" t="s">
        <v>1434</v>
      </c>
      <c r="HA21" s="33" t="s">
        <v>1434</v>
      </c>
      <c r="HB21" s="33" t="s">
        <v>1434</v>
      </c>
      <c r="HC21" s="33" t="s">
        <v>1929</v>
      </c>
      <c r="HD21" s="33" t="s">
        <v>1434</v>
      </c>
      <c r="HE21" s="33" t="s">
        <v>1434</v>
      </c>
      <c r="HF21" s="33" t="s">
        <v>1434</v>
      </c>
      <c r="HG21" s="33" t="s">
        <v>1434</v>
      </c>
      <c r="HH21" s="33" t="s">
        <v>1434</v>
      </c>
      <c r="HI21" s="33" t="s">
        <v>1434</v>
      </c>
      <c r="HJ21" s="33" t="s">
        <v>1434</v>
      </c>
      <c r="HK21" s="33" t="s">
        <v>1929</v>
      </c>
      <c r="HL21" s="33" t="s">
        <v>1434</v>
      </c>
      <c r="HM21" s="33" t="s">
        <v>1434</v>
      </c>
      <c r="HN21" s="33" t="s">
        <v>1929</v>
      </c>
      <c r="HO21" s="33" t="s">
        <v>1434</v>
      </c>
      <c r="HP21" s="33" t="s">
        <v>1434</v>
      </c>
      <c r="HQ21" s="33" t="s">
        <v>1434</v>
      </c>
      <c r="HR21" s="33" t="s">
        <v>1434</v>
      </c>
      <c r="HS21" s="33" t="s">
        <v>1434</v>
      </c>
      <c r="HT21" s="33" t="s">
        <v>1434</v>
      </c>
      <c r="HU21" s="33" t="s">
        <v>1434</v>
      </c>
      <c r="HV21" s="33" t="s">
        <v>1434</v>
      </c>
      <c r="HW21" s="33" t="s">
        <v>1434</v>
      </c>
      <c r="HX21" s="33" t="s">
        <v>1434</v>
      </c>
      <c r="HY21" s="33" t="s">
        <v>1434</v>
      </c>
      <c r="HZ21" s="33" t="s">
        <v>1434</v>
      </c>
      <c r="IA21" s="33" t="s">
        <v>1434</v>
      </c>
      <c r="IB21" s="33" t="s">
        <v>1434</v>
      </c>
      <c r="IC21" s="33" t="s">
        <v>1434</v>
      </c>
      <c r="ID21" s="33" t="s">
        <v>1434</v>
      </c>
      <c r="IE21" s="33" t="s">
        <v>1434</v>
      </c>
      <c r="IF21" s="33" t="s">
        <v>1929</v>
      </c>
      <c r="IG21" s="33" t="s">
        <v>1434</v>
      </c>
      <c r="IH21" s="33" t="s">
        <v>1929</v>
      </c>
      <c r="II21" s="33" t="s">
        <v>1434</v>
      </c>
      <c r="IJ21" s="33" t="s">
        <v>1434</v>
      </c>
      <c r="IK21" s="33" t="s">
        <v>1434</v>
      </c>
      <c r="IL21" s="33" t="s">
        <v>1929</v>
      </c>
      <c r="IM21" s="33" t="s">
        <v>1929</v>
      </c>
      <c r="IN21" s="33" t="s">
        <v>1434</v>
      </c>
      <c r="IO21" s="33" t="s">
        <v>1434</v>
      </c>
      <c r="IP21" s="33" t="s">
        <v>1434</v>
      </c>
      <c r="IQ21" s="33" t="s">
        <v>1434</v>
      </c>
      <c r="IR21" s="33" t="s">
        <v>1434</v>
      </c>
      <c r="IS21" s="33" t="s">
        <v>1434</v>
      </c>
      <c r="IT21" s="33" t="s">
        <v>1434</v>
      </c>
      <c r="IU21" s="33" t="s">
        <v>1434</v>
      </c>
      <c r="IV21" s="33" t="s">
        <v>1434</v>
      </c>
      <c r="IW21" s="33" t="s">
        <v>1434</v>
      </c>
      <c r="IX21" s="33" t="s">
        <v>1434</v>
      </c>
      <c r="IY21" s="33" t="s">
        <v>1434</v>
      </c>
      <c r="IZ21" s="33" t="s">
        <v>1434</v>
      </c>
      <c r="JA21" s="33" t="s">
        <v>1434</v>
      </c>
      <c r="JB21" s="33"/>
      <c r="JC21" s="33"/>
      <c r="JD21" s="33"/>
      <c r="JE21" s="33"/>
      <c r="JF21" s="33"/>
    </row>
    <row r="22" spans="1:266" x14ac:dyDescent="0.25">
      <c r="A22" s="32">
        <v>44573.144224537034</v>
      </c>
      <c r="B22" s="32">
        <v>44573.200289351851</v>
      </c>
      <c r="C22" s="35" t="s">
        <v>3050</v>
      </c>
      <c r="D22" s="33" t="s">
        <v>3060</v>
      </c>
      <c r="E22" s="32">
        <v>44573.200298055555</v>
      </c>
      <c r="F22">
        <v>30.077804565429688</v>
      </c>
      <c r="G22">
        <v>31.285202026367188</v>
      </c>
      <c r="H22" s="33" t="s">
        <v>3046</v>
      </c>
      <c r="I22" s="33" t="s">
        <v>3047</v>
      </c>
      <c r="J22" s="33" t="s">
        <v>1434</v>
      </c>
      <c r="K22" s="33" t="s">
        <v>1929</v>
      </c>
      <c r="L22" s="33" t="s">
        <v>1434</v>
      </c>
      <c r="M22" s="33" t="s">
        <v>1434</v>
      </c>
      <c r="N22" s="33" t="s">
        <v>1434</v>
      </c>
      <c r="O22" s="33" t="s">
        <v>1929</v>
      </c>
      <c r="P22" s="33" t="s">
        <v>1434</v>
      </c>
      <c r="Q22" s="33" t="s">
        <v>1434</v>
      </c>
      <c r="R22" s="33" t="s">
        <v>1434</v>
      </c>
      <c r="S22" s="33" t="s">
        <v>1434</v>
      </c>
      <c r="T22" s="33" t="s">
        <v>1434</v>
      </c>
      <c r="U22" s="33" t="s">
        <v>1929</v>
      </c>
      <c r="V22" s="33" t="s">
        <v>1434</v>
      </c>
      <c r="W22" s="33" t="s">
        <v>1434</v>
      </c>
      <c r="X22" s="33" t="s">
        <v>1929</v>
      </c>
      <c r="Y22" s="33" t="s">
        <v>1929</v>
      </c>
      <c r="Z22" s="33" t="s">
        <v>1434</v>
      </c>
      <c r="AA22" s="33" t="s">
        <v>1434</v>
      </c>
      <c r="AB22" s="33" t="s">
        <v>1434</v>
      </c>
      <c r="AC22" s="33" t="s">
        <v>1929</v>
      </c>
      <c r="AD22" s="33" t="s">
        <v>1929</v>
      </c>
      <c r="AE22" s="33" t="s">
        <v>1929</v>
      </c>
      <c r="AF22" s="33" t="s">
        <v>1434</v>
      </c>
      <c r="AG22" s="33" t="s">
        <v>1434</v>
      </c>
      <c r="AH22" s="33" t="s">
        <v>1929</v>
      </c>
      <c r="AI22" s="33" t="s">
        <v>1434</v>
      </c>
      <c r="AJ22" s="33" t="s">
        <v>1434</v>
      </c>
      <c r="AK22" s="33" t="s">
        <v>3008</v>
      </c>
      <c r="AL22" s="33" t="s">
        <v>1434</v>
      </c>
      <c r="AM22" s="33" t="s">
        <v>1929</v>
      </c>
      <c r="AN22" s="33" t="s">
        <v>1434</v>
      </c>
      <c r="AO22" s="33" t="s">
        <v>1434</v>
      </c>
      <c r="AP22" s="33" t="s">
        <v>1929</v>
      </c>
      <c r="AQ22" s="33" t="s">
        <v>1434</v>
      </c>
      <c r="AR22" s="33" t="s">
        <v>1434</v>
      </c>
      <c r="AS22" s="33" t="s">
        <v>1434</v>
      </c>
      <c r="AT22" s="33" t="s">
        <v>1434</v>
      </c>
      <c r="AU22" s="33" t="s">
        <v>1434</v>
      </c>
      <c r="AV22" s="33" t="s">
        <v>1434</v>
      </c>
      <c r="AW22" s="33" t="s">
        <v>1434</v>
      </c>
      <c r="AX22" s="33" t="s">
        <v>1434</v>
      </c>
      <c r="AY22" s="33" t="s">
        <v>1434</v>
      </c>
      <c r="AZ22" s="33" t="s">
        <v>1434</v>
      </c>
      <c r="BA22" s="33" t="s">
        <v>1929</v>
      </c>
      <c r="BB22" s="33" t="s">
        <v>1434</v>
      </c>
      <c r="BC22" s="33" t="s">
        <v>1434</v>
      </c>
      <c r="BD22" s="33" t="s">
        <v>1434</v>
      </c>
      <c r="BE22" s="33" t="s">
        <v>1929</v>
      </c>
      <c r="BF22" s="33" t="s">
        <v>1434</v>
      </c>
      <c r="BG22" s="33" t="s">
        <v>1434</v>
      </c>
      <c r="BH22" s="33" t="s">
        <v>1434</v>
      </c>
      <c r="BI22" s="33" t="s">
        <v>1434</v>
      </c>
      <c r="BJ22" s="33" t="s">
        <v>1929</v>
      </c>
      <c r="BK22" s="33" t="s">
        <v>1929</v>
      </c>
      <c r="BL22" s="33" t="s">
        <v>1434</v>
      </c>
      <c r="BM22" s="33" t="s">
        <v>1434</v>
      </c>
      <c r="BN22" s="33" t="s">
        <v>1434</v>
      </c>
      <c r="BO22" s="33" t="s">
        <v>1434</v>
      </c>
      <c r="BP22" s="33" t="s">
        <v>1434</v>
      </c>
      <c r="BQ22" s="33" t="s">
        <v>1434</v>
      </c>
      <c r="BR22" s="33" t="s">
        <v>1929</v>
      </c>
      <c r="BS22" s="33" t="s">
        <v>1434</v>
      </c>
      <c r="BT22" s="33" t="s">
        <v>1929</v>
      </c>
      <c r="BU22" s="33" t="s">
        <v>1434</v>
      </c>
      <c r="BV22" s="33" t="s">
        <v>1434</v>
      </c>
      <c r="BW22" s="33" t="s">
        <v>1434</v>
      </c>
      <c r="BX22" s="33" t="s">
        <v>1434</v>
      </c>
      <c r="BY22" s="33" t="s">
        <v>1434</v>
      </c>
      <c r="BZ22" s="33" t="s">
        <v>1434</v>
      </c>
      <c r="CA22" s="33" t="s">
        <v>1434</v>
      </c>
      <c r="CB22" s="33" t="s">
        <v>1434</v>
      </c>
      <c r="CC22" s="33" t="s">
        <v>1434</v>
      </c>
      <c r="CD22" s="33" t="s">
        <v>1434</v>
      </c>
      <c r="CE22" s="33" t="s">
        <v>1434</v>
      </c>
      <c r="CF22" s="33" t="s">
        <v>1434</v>
      </c>
      <c r="CG22" s="33" t="s">
        <v>1434</v>
      </c>
      <c r="CH22" s="33" t="s">
        <v>1434</v>
      </c>
      <c r="CI22" s="33" t="s">
        <v>1434</v>
      </c>
      <c r="CJ22" s="33" t="s">
        <v>1434</v>
      </c>
      <c r="CK22" s="33" t="s">
        <v>1434</v>
      </c>
      <c r="CL22" s="33" t="s">
        <v>1434</v>
      </c>
      <c r="CM22" s="33" t="s">
        <v>1434</v>
      </c>
      <c r="CN22" s="33" t="s">
        <v>1434</v>
      </c>
      <c r="CO22" s="33" t="s">
        <v>1929</v>
      </c>
      <c r="CP22" s="33" t="s">
        <v>1434</v>
      </c>
      <c r="CQ22" s="33" t="s">
        <v>1434</v>
      </c>
      <c r="CR22" s="33" t="s">
        <v>1434</v>
      </c>
      <c r="CS22" s="33" t="s">
        <v>1434</v>
      </c>
      <c r="CT22" s="33" t="s">
        <v>1434</v>
      </c>
      <c r="CU22" s="33" t="s">
        <v>1929</v>
      </c>
      <c r="CV22" s="33" t="s">
        <v>1434</v>
      </c>
      <c r="CW22" s="33" t="s">
        <v>1929</v>
      </c>
      <c r="CX22" s="33" t="s">
        <v>1434</v>
      </c>
      <c r="CY22" s="33" t="s">
        <v>1434</v>
      </c>
      <c r="CZ22" s="33" t="s">
        <v>1434</v>
      </c>
      <c r="DA22" s="33" t="s">
        <v>1434</v>
      </c>
      <c r="DB22" s="33" t="s">
        <v>1434</v>
      </c>
      <c r="DC22" s="33" t="s">
        <v>1434</v>
      </c>
      <c r="DD22" s="33" t="s">
        <v>1434</v>
      </c>
      <c r="DE22" s="33" t="s">
        <v>1434</v>
      </c>
      <c r="DF22" s="33" t="s">
        <v>1434</v>
      </c>
      <c r="DG22" s="33" t="s">
        <v>1434</v>
      </c>
      <c r="DH22" s="33" t="s">
        <v>1929</v>
      </c>
      <c r="DI22" s="33" t="s">
        <v>1434</v>
      </c>
      <c r="DJ22" s="33" t="s">
        <v>1434</v>
      </c>
      <c r="DK22" s="33" t="s">
        <v>1434</v>
      </c>
      <c r="DL22" s="33" t="s">
        <v>1434</v>
      </c>
      <c r="DM22" s="33" t="s">
        <v>1434</v>
      </c>
      <c r="DN22" s="33" t="s">
        <v>1434</v>
      </c>
      <c r="DO22" s="33" t="s">
        <v>1434</v>
      </c>
      <c r="DP22" s="33" t="s">
        <v>1434</v>
      </c>
      <c r="DQ22" s="33" t="s">
        <v>1434</v>
      </c>
      <c r="DR22" s="33" t="s">
        <v>1434</v>
      </c>
      <c r="DS22" s="33" t="s">
        <v>1434</v>
      </c>
      <c r="DT22" s="33" t="s">
        <v>1434</v>
      </c>
      <c r="DU22" s="33" t="s">
        <v>1434</v>
      </c>
      <c r="DV22" s="33" t="s">
        <v>1434</v>
      </c>
      <c r="DW22" s="33" t="s">
        <v>1434</v>
      </c>
      <c r="DX22" s="33" t="s">
        <v>1434</v>
      </c>
      <c r="DY22" s="33" t="s">
        <v>1434</v>
      </c>
      <c r="DZ22" s="33" t="s">
        <v>1929</v>
      </c>
      <c r="EA22" s="33" t="s">
        <v>1929</v>
      </c>
      <c r="EB22" s="33" t="s">
        <v>1434</v>
      </c>
      <c r="EC22" s="33" t="s">
        <v>1434</v>
      </c>
      <c r="ED22" s="33" t="s">
        <v>1929</v>
      </c>
      <c r="EE22" s="33" t="s">
        <v>1434</v>
      </c>
      <c r="EF22" s="33" t="s">
        <v>1434</v>
      </c>
      <c r="EG22" s="33" t="s">
        <v>1929</v>
      </c>
      <c r="EH22" s="33" t="s">
        <v>1929</v>
      </c>
      <c r="EI22" s="33" t="s">
        <v>1929</v>
      </c>
      <c r="EJ22" s="33" t="s">
        <v>1434</v>
      </c>
      <c r="EK22" s="33" t="s">
        <v>1434</v>
      </c>
      <c r="EL22" s="33" t="s">
        <v>1434</v>
      </c>
      <c r="EM22" s="33" t="s">
        <v>1929</v>
      </c>
      <c r="EN22" s="33" t="s">
        <v>1434</v>
      </c>
      <c r="EO22" s="33" t="s">
        <v>1434</v>
      </c>
      <c r="EP22" s="33" t="s">
        <v>1434</v>
      </c>
      <c r="EQ22" s="33" t="s">
        <v>1434</v>
      </c>
      <c r="ER22" s="33" t="s">
        <v>1434</v>
      </c>
      <c r="ES22" s="33" t="s">
        <v>1434</v>
      </c>
      <c r="ET22" s="33" t="s">
        <v>1434</v>
      </c>
      <c r="EU22" s="33" t="s">
        <v>1434</v>
      </c>
      <c r="EV22" s="33" t="s">
        <v>1434</v>
      </c>
      <c r="EW22" s="33" t="s">
        <v>1434</v>
      </c>
      <c r="EX22" s="33" t="s">
        <v>1434</v>
      </c>
      <c r="EY22" s="33" t="s">
        <v>1434</v>
      </c>
      <c r="EZ22" s="33" t="s">
        <v>1434</v>
      </c>
      <c r="FA22" s="33" t="s">
        <v>1929</v>
      </c>
      <c r="FB22" s="33" t="s">
        <v>1929</v>
      </c>
      <c r="FC22" s="33" t="s">
        <v>1929</v>
      </c>
      <c r="FD22" s="33" t="s">
        <v>1434</v>
      </c>
      <c r="FE22" s="33" t="s">
        <v>1434</v>
      </c>
      <c r="FF22" s="33" t="s">
        <v>1434</v>
      </c>
      <c r="FG22" s="33" t="s">
        <v>1929</v>
      </c>
      <c r="FH22" s="33" t="s">
        <v>1434</v>
      </c>
      <c r="FI22" s="33" t="s">
        <v>1929</v>
      </c>
      <c r="FJ22" s="33" t="s">
        <v>1434</v>
      </c>
      <c r="FK22" s="33" t="s">
        <v>1434</v>
      </c>
      <c r="FL22" s="33" t="s">
        <v>1434</v>
      </c>
      <c r="FM22" s="33" t="s">
        <v>1929</v>
      </c>
      <c r="FN22" s="33" t="s">
        <v>3008</v>
      </c>
      <c r="FO22" s="33" t="s">
        <v>1929</v>
      </c>
      <c r="FP22" s="33" t="s">
        <v>1929</v>
      </c>
      <c r="FQ22" s="33" t="s">
        <v>1434</v>
      </c>
      <c r="FR22" s="33" t="s">
        <v>1929</v>
      </c>
      <c r="FS22" s="33" t="s">
        <v>1929</v>
      </c>
      <c r="FT22" s="33" t="s">
        <v>1434</v>
      </c>
      <c r="FU22" s="33" t="s">
        <v>1434</v>
      </c>
      <c r="FV22" s="33" t="s">
        <v>1434</v>
      </c>
      <c r="FW22" s="33" t="s">
        <v>1434</v>
      </c>
      <c r="FX22" s="33" t="s">
        <v>1434</v>
      </c>
      <c r="FY22" s="33" t="s">
        <v>1434</v>
      </c>
      <c r="FZ22" s="33" t="s">
        <v>1434</v>
      </c>
      <c r="GA22" s="33" t="s">
        <v>1434</v>
      </c>
      <c r="GB22" s="33" t="s">
        <v>1434</v>
      </c>
      <c r="GC22" s="33" t="s">
        <v>1434</v>
      </c>
      <c r="GD22" s="33" t="s">
        <v>1434</v>
      </c>
      <c r="GE22" s="33" t="s">
        <v>1929</v>
      </c>
      <c r="GF22" s="33" t="s">
        <v>1434</v>
      </c>
      <c r="GG22" s="33" t="s">
        <v>1434</v>
      </c>
      <c r="GH22" s="33" t="s">
        <v>1434</v>
      </c>
      <c r="GI22" s="33" t="s">
        <v>1434</v>
      </c>
      <c r="GJ22" s="33" t="s">
        <v>1434</v>
      </c>
      <c r="GK22" s="33" t="s">
        <v>1929</v>
      </c>
      <c r="GL22" s="33" t="s">
        <v>1929</v>
      </c>
      <c r="GM22" s="33" t="s">
        <v>1929</v>
      </c>
      <c r="GN22" s="33" t="s">
        <v>1434</v>
      </c>
      <c r="GO22" s="33" t="s">
        <v>1434</v>
      </c>
      <c r="GP22" s="33" t="s">
        <v>1434</v>
      </c>
      <c r="GQ22" s="33" t="s">
        <v>1434</v>
      </c>
      <c r="GR22" s="33" t="s">
        <v>1434</v>
      </c>
      <c r="GS22" s="33" t="s">
        <v>1929</v>
      </c>
      <c r="GT22" s="33" t="s">
        <v>1434</v>
      </c>
      <c r="GU22" s="33" t="s">
        <v>1434</v>
      </c>
      <c r="GV22" s="33" t="s">
        <v>1434</v>
      </c>
      <c r="GW22" s="33" t="s">
        <v>1929</v>
      </c>
      <c r="GX22" s="33" t="s">
        <v>1434</v>
      </c>
      <c r="GY22" s="33" t="s">
        <v>1434</v>
      </c>
      <c r="GZ22" s="33" t="s">
        <v>1434</v>
      </c>
      <c r="HA22" s="33" t="s">
        <v>1434</v>
      </c>
      <c r="HB22" s="33" t="s">
        <v>1434</v>
      </c>
      <c r="HC22" s="33" t="s">
        <v>1434</v>
      </c>
      <c r="HD22" s="33" t="s">
        <v>1434</v>
      </c>
      <c r="HE22" s="33" t="s">
        <v>1434</v>
      </c>
      <c r="HF22" s="33" t="s">
        <v>1434</v>
      </c>
      <c r="HG22" s="33" t="s">
        <v>1929</v>
      </c>
      <c r="HH22" s="33" t="s">
        <v>1434</v>
      </c>
      <c r="HI22" s="33" t="s">
        <v>1434</v>
      </c>
      <c r="HJ22" s="33" t="s">
        <v>1929</v>
      </c>
      <c r="HK22" s="33" t="s">
        <v>1434</v>
      </c>
      <c r="HL22" s="33" t="s">
        <v>1434</v>
      </c>
      <c r="HM22" s="33" t="s">
        <v>1434</v>
      </c>
      <c r="HN22" s="33" t="s">
        <v>1929</v>
      </c>
      <c r="HO22" s="33" t="s">
        <v>1434</v>
      </c>
      <c r="HP22" s="33" t="s">
        <v>1929</v>
      </c>
      <c r="HQ22" s="33" t="s">
        <v>1434</v>
      </c>
      <c r="HR22" s="33" t="s">
        <v>1434</v>
      </c>
      <c r="HS22" s="33" t="s">
        <v>1434</v>
      </c>
      <c r="HT22" s="33" t="s">
        <v>1434</v>
      </c>
      <c r="HU22" s="33" t="s">
        <v>1434</v>
      </c>
      <c r="HV22" s="33" t="s">
        <v>1434</v>
      </c>
      <c r="HW22" s="33" t="s">
        <v>1434</v>
      </c>
      <c r="HX22" s="33" t="s">
        <v>1929</v>
      </c>
      <c r="HY22" s="33" t="s">
        <v>1434</v>
      </c>
      <c r="HZ22" s="33" t="s">
        <v>1434</v>
      </c>
      <c r="IA22" s="33" t="s">
        <v>1434</v>
      </c>
      <c r="IB22" s="33" t="s">
        <v>1434</v>
      </c>
      <c r="IC22" s="33" t="s">
        <v>1434</v>
      </c>
      <c r="ID22" s="33" t="s">
        <v>1434</v>
      </c>
      <c r="IE22" s="33" t="s">
        <v>1434</v>
      </c>
      <c r="IF22" s="33" t="s">
        <v>1434</v>
      </c>
      <c r="IG22" s="33" t="s">
        <v>1434</v>
      </c>
      <c r="IH22" s="33" t="s">
        <v>1434</v>
      </c>
      <c r="II22" s="33" t="s">
        <v>1434</v>
      </c>
      <c r="IJ22" s="33" t="s">
        <v>1929</v>
      </c>
      <c r="IK22" s="33" t="s">
        <v>1434</v>
      </c>
      <c r="IL22" s="33" t="s">
        <v>1434</v>
      </c>
      <c r="IM22" s="33" t="s">
        <v>1434</v>
      </c>
      <c r="IN22" s="33" t="s">
        <v>1434</v>
      </c>
      <c r="IO22" s="33" t="s">
        <v>1434</v>
      </c>
      <c r="IP22" s="33" t="s">
        <v>1434</v>
      </c>
      <c r="IQ22" s="33" t="s">
        <v>1434</v>
      </c>
      <c r="IR22" s="33" t="s">
        <v>1434</v>
      </c>
      <c r="IS22" s="33" t="s">
        <v>1434</v>
      </c>
      <c r="IT22" s="33" t="s">
        <v>1434</v>
      </c>
      <c r="IU22" s="33" t="s">
        <v>1929</v>
      </c>
      <c r="IV22" s="33" t="s">
        <v>1434</v>
      </c>
      <c r="IW22" s="33" t="s">
        <v>1434</v>
      </c>
      <c r="IX22" s="33" t="s">
        <v>1434</v>
      </c>
      <c r="IY22" s="33" t="s">
        <v>1434</v>
      </c>
      <c r="IZ22" s="33" t="s">
        <v>1929</v>
      </c>
      <c r="JA22" s="33" t="s">
        <v>1929</v>
      </c>
      <c r="JB22" s="33"/>
      <c r="JC22" s="33"/>
      <c r="JD22" s="33"/>
      <c r="JE22" s="33"/>
      <c r="JF22" s="33"/>
    </row>
    <row r="23" spans="1:266" x14ac:dyDescent="0.25">
      <c r="A23" s="32">
        <v>44572.632615740738</v>
      </c>
      <c r="B23" s="32">
        <v>44573.924247685187</v>
      </c>
      <c r="C23" s="35" t="s">
        <v>3050</v>
      </c>
      <c r="D23" s="33" t="s">
        <v>3061</v>
      </c>
      <c r="E23" s="32">
        <v>44573.924265868052</v>
      </c>
      <c r="F23">
        <v>-35.282806396484375</v>
      </c>
      <c r="G23">
        <v>149.1282958984375</v>
      </c>
      <c r="H23" s="33" t="s">
        <v>3062</v>
      </c>
      <c r="I23" s="33" t="s">
        <v>3063</v>
      </c>
      <c r="J23" s="33" t="s">
        <v>1434</v>
      </c>
      <c r="K23" s="33" t="s">
        <v>1434</v>
      </c>
      <c r="L23" s="33" t="s">
        <v>1434</v>
      </c>
      <c r="M23" s="33" t="s">
        <v>1434</v>
      </c>
      <c r="N23" s="33" t="s">
        <v>1434</v>
      </c>
      <c r="O23" s="33" t="s">
        <v>1434</v>
      </c>
      <c r="P23" s="33" t="s">
        <v>1434</v>
      </c>
      <c r="Q23" s="33" t="s">
        <v>1434</v>
      </c>
      <c r="R23" s="33" t="s">
        <v>1434</v>
      </c>
      <c r="S23" s="33" t="s">
        <v>1434</v>
      </c>
      <c r="T23" s="33" t="s">
        <v>1434</v>
      </c>
      <c r="U23" s="33" t="s">
        <v>1434</v>
      </c>
      <c r="V23" s="33" t="s">
        <v>1929</v>
      </c>
      <c r="W23" s="33" t="s">
        <v>1434</v>
      </c>
      <c r="X23" s="33" t="s">
        <v>1434</v>
      </c>
      <c r="Y23" s="33" t="s">
        <v>1434</v>
      </c>
      <c r="Z23" s="33" t="s">
        <v>1434</v>
      </c>
      <c r="AA23" s="33" t="s">
        <v>1434</v>
      </c>
      <c r="AB23" s="33" t="s">
        <v>1434</v>
      </c>
      <c r="AC23" s="33" t="s">
        <v>1434</v>
      </c>
      <c r="AD23" s="33" t="s">
        <v>1434</v>
      </c>
      <c r="AE23" s="33" t="s">
        <v>1434</v>
      </c>
      <c r="AF23" s="33" t="s">
        <v>1929</v>
      </c>
      <c r="AG23" s="33" t="s">
        <v>1434</v>
      </c>
      <c r="AH23" s="33" t="s">
        <v>1434</v>
      </c>
      <c r="AI23" s="33" t="s">
        <v>1434</v>
      </c>
      <c r="AJ23" s="33" t="s">
        <v>1434</v>
      </c>
      <c r="AK23" s="33" t="s">
        <v>1434</v>
      </c>
      <c r="AL23" s="33" t="s">
        <v>1434</v>
      </c>
      <c r="AM23" s="33" t="s">
        <v>1434</v>
      </c>
      <c r="AN23" s="33" t="s">
        <v>1929</v>
      </c>
      <c r="AO23" s="33" t="s">
        <v>1434</v>
      </c>
      <c r="AP23" s="33" t="s">
        <v>1434</v>
      </c>
      <c r="AQ23" s="33" t="s">
        <v>1434</v>
      </c>
      <c r="AR23" s="33" t="s">
        <v>1434</v>
      </c>
      <c r="AS23" s="33" t="s">
        <v>1434</v>
      </c>
      <c r="AT23" s="33" t="s">
        <v>1434</v>
      </c>
      <c r="AU23" s="33" t="s">
        <v>1434</v>
      </c>
      <c r="AV23" s="33" t="s">
        <v>1434</v>
      </c>
      <c r="AW23" s="33" t="s">
        <v>1434</v>
      </c>
      <c r="AX23" s="33" t="s">
        <v>1434</v>
      </c>
      <c r="AY23" s="33" t="s">
        <v>1434</v>
      </c>
      <c r="AZ23" s="33" t="s">
        <v>1434</v>
      </c>
      <c r="BA23" s="33" t="s">
        <v>1929</v>
      </c>
      <c r="BB23" s="33" t="s">
        <v>1929</v>
      </c>
      <c r="BC23" s="33" t="s">
        <v>1434</v>
      </c>
      <c r="BD23" s="33" t="s">
        <v>1434</v>
      </c>
      <c r="BE23" s="33" t="s">
        <v>1434</v>
      </c>
      <c r="BF23" s="33" t="s">
        <v>1434</v>
      </c>
      <c r="BG23" s="33" t="s">
        <v>1434</v>
      </c>
      <c r="BH23" s="33" t="s">
        <v>1434</v>
      </c>
      <c r="BI23" s="33" t="s">
        <v>1434</v>
      </c>
      <c r="BJ23" s="33" t="s">
        <v>1434</v>
      </c>
      <c r="BK23" s="33" t="s">
        <v>1434</v>
      </c>
      <c r="BL23" s="33" t="s">
        <v>1434</v>
      </c>
      <c r="BM23" s="33" t="s">
        <v>1434</v>
      </c>
      <c r="BN23" s="33" t="s">
        <v>1434</v>
      </c>
      <c r="BO23" s="33" t="s">
        <v>1434</v>
      </c>
      <c r="BP23" s="33" t="s">
        <v>1434</v>
      </c>
      <c r="BQ23" s="33" t="s">
        <v>1434</v>
      </c>
      <c r="BR23" s="33" t="s">
        <v>1434</v>
      </c>
      <c r="BS23" s="33" t="s">
        <v>1434</v>
      </c>
      <c r="BT23" s="33" t="s">
        <v>1434</v>
      </c>
      <c r="BU23" s="33" t="s">
        <v>1434</v>
      </c>
      <c r="BV23" s="33" t="s">
        <v>1434</v>
      </c>
      <c r="BW23" s="33" t="s">
        <v>1434</v>
      </c>
      <c r="BX23" s="33" t="s">
        <v>1434</v>
      </c>
      <c r="BY23" s="33" t="s">
        <v>1434</v>
      </c>
      <c r="BZ23" s="33" t="s">
        <v>1434</v>
      </c>
      <c r="CA23" s="33" t="s">
        <v>1434</v>
      </c>
      <c r="CB23" s="33" t="s">
        <v>1434</v>
      </c>
      <c r="CC23" s="33" t="s">
        <v>1434</v>
      </c>
      <c r="CD23" s="33" t="s">
        <v>1434</v>
      </c>
      <c r="CE23" s="33" t="s">
        <v>1434</v>
      </c>
      <c r="CF23" s="33" t="s">
        <v>1434</v>
      </c>
      <c r="CG23" s="33" t="s">
        <v>1434</v>
      </c>
      <c r="CH23" s="33" t="s">
        <v>1434</v>
      </c>
      <c r="CI23" s="33" t="s">
        <v>1929</v>
      </c>
      <c r="CJ23" s="33" t="s">
        <v>1434</v>
      </c>
      <c r="CK23" s="33" t="s">
        <v>1434</v>
      </c>
      <c r="CL23" s="33" t="s">
        <v>1929</v>
      </c>
      <c r="CM23" s="33" t="s">
        <v>1434</v>
      </c>
      <c r="CN23" s="33" t="s">
        <v>1434</v>
      </c>
      <c r="CO23" s="33" t="s">
        <v>1434</v>
      </c>
      <c r="CP23" s="33" t="s">
        <v>1434</v>
      </c>
      <c r="CQ23" s="33" t="s">
        <v>1434</v>
      </c>
      <c r="CR23" s="33" t="s">
        <v>1434</v>
      </c>
      <c r="CS23" s="33" t="s">
        <v>1434</v>
      </c>
      <c r="CT23" s="33" t="s">
        <v>1434</v>
      </c>
      <c r="CU23" s="33" t="s">
        <v>1434</v>
      </c>
      <c r="CV23" s="33" t="s">
        <v>1434</v>
      </c>
      <c r="CW23" s="33" t="s">
        <v>1434</v>
      </c>
      <c r="CX23" s="33" t="s">
        <v>1434</v>
      </c>
      <c r="CY23" s="33" t="s">
        <v>1434</v>
      </c>
      <c r="CZ23" s="33" t="s">
        <v>1434</v>
      </c>
      <c r="DA23" s="33" t="s">
        <v>1434</v>
      </c>
      <c r="DB23" s="33" t="s">
        <v>1434</v>
      </c>
      <c r="DC23" s="33" t="s">
        <v>1434</v>
      </c>
      <c r="DD23" s="33" t="s">
        <v>1929</v>
      </c>
      <c r="DE23" s="33" t="s">
        <v>1434</v>
      </c>
      <c r="DF23" s="33" t="s">
        <v>1434</v>
      </c>
      <c r="DG23" s="33" t="s">
        <v>1434</v>
      </c>
      <c r="DH23" s="33" t="s">
        <v>1434</v>
      </c>
      <c r="DI23" s="33" t="s">
        <v>1434</v>
      </c>
      <c r="DJ23" s="33" t="s">
        <v>1929</v>
      </c>
      <c r="DK23" s="33" t="s">
        <v>1929</v>
      </c>
      <c r="DL23" s="33" t="s">
        <v>1434</v>
      </c>
      <c r="DM23" s="33" t="s">
        <v>1434</v>
      </c>
      <c r="DN23" s="33" t="s">
        <v>1434</v>
      </c>
      <c r="DO23" s="33" t="s">
        <v>1434</v>
      </c>
      <c r="DP23" s="33" t="s">
        <v>1434</v>
      </c>
      <c r="DQ23" s="33" t="s">
        <v>1434</v>
      </c>
      <c r="DR23" s="33" t="s">
        <v>1434</v>
      </c>
      <c r="DS23" s="33" t="s">
        <v>1434</v>
      </c>
      <c r="DT23" s="33" t="s">
        <v>1434</v>
      </c>
      <c r="DU23" s="33" t="s">
        <v>1434</v>
      </c>
      <c r="DV23" s="33" t="s">
        <v>1434</v>
      </c>
      <c r="DW23" s="33" t="s">
        <v>1434</v>
      </c>
      <c r="DX23" s="33" t="s">
        <v>1434</v>
      </c>
      <c r="DY23" s="33" t="s">
        <v>1434</v>
      </c>
      <c r="DZ23" s="33" t="s">
        <v>1434</v>
      </c>
      <c r="EA23" s="33" t="s">
        <v>1434</v>
      </c>
      <c r="EB23" s="33" t="s">
        <v>1434</v>
      </c>
      <c r="EC23" s="33" t="s">
        <v>1434</v>
      </c>
      <c r="ED23" s="33" t="s">
        <v>1434</v>
      </c>
      <c r="EE23" s="33" t="s">
        <v>1434</v>
      </c>
      <c r="EF23" s="33" t="s">
        <v>1434</v>
      </c>
      <c r="EG23" s="33" t="s">
        <v>1434</v>
      </c>
      <c r="EH23" s="33" t="s">
        <v>1434</v>
      </c>
      <c r="EI23" s="33" t="s">
        <v>1434</v>
      </c>
      <c r="EJ23" s="33" t="s">
        <v>1434</v>
      </c>
      <c r="EK23" s="33" t="s">
        <v>1434</v>
      </c>
      <c r="EL23" s="33" t="s">
        <v>1434</v>
      </c>
      <c r="EM23" s="33" t="s">
        <v>1434</v>
      </c>
      <c r="EN23" s="33" t="s">
        <v>1434</v>
      </c>
      <c r="EO23" s="33" t="s">
        <v>1434</v>
      </c>
      <c r="EP23" s="33" t="s">
        <v>1434</v>
      </c>
      <c r="EQ23" s="33" t="s">
        <v>1434</v>
      </c>
      <c r="ER23" s="33" t="s">
        <v>1434</v>
      </c>
      <c r="ES23" s="33" t="s">
        <v>1434</v>
      </c>
      <c r="ET23" s="33" t="s">
        <v>1434</v>
      </c>
      <c r="EU23" s="33" t="s">
        <v>1434</v>
      </c>
      <c r="EV23" s="33" t="s">
        <v>1434</v>
      </c>
      <c r="EW23" s="33" t="s">
        <v>1434</v>
      </c>
      <c r="EX23" s="33" t="s">
        <v>1434</v>
      </c>
      <c r="EY23" s="33" t="s">
        <v>1434</v>
      </c>
      <c r="EZ23" s="33" t="s">
        <v>1434</v>
      </c>
      <c r="FA23" s="33" t="s">
        <v>1434</v>
      </c>
      <c r="FB23" s="33" t="s">
        <v>1434</v>
      </c>
      <c r="FC23" s="33" t="s">
        <v>1434</v>
      </c>
      <c r="FD23" s="33" t="s">
        <v>1434</v>
      </c>
      <c r="FE23" s="33" t="s">
        <v>1434</v>
      </c>
      <c r="FF23" s="33" t="s">
        <v>1434</v>
      </c>
      <c r="FG23" s="33" t="s">
        <v>1434</v>
      </c>
      <c r="FH23" s="33" t="s">
        <v>1434</v>
      </c>
      <c r="FI23" s="33" t="s">
        <v>1434</v>
      </c>
      <c r="FJ23" s="33" t="s">
        <v>1434</v>
      </c>
      <c r="FK23" s="33" t="s">
        <v>1434</v>
      </c>
      <c r="FL23" s="33" t="s">
        <v>1434</v>
      </c>
      <c r="FM23" s="33" t="s">
        <v>1434</v>
      </c>
      <c r="FN23" s="33" t="s">
        <v>1434</v>
      </c>
      <c r="FO23" s="33" t="s">
        <v>1929</v>
      </c>
      <c r="FP23" s="33" t="s">
        <v>1929</v>
      </c>
      <c r="FQ23" s="33" t="s">
        <v>1929</v>
      </c>
      <c r="FR23" s="33" t="s">
        <v>1434</v>
      </c>
      <c r="FS23" s="33" t="s">
        <v>1434</v>
      </c>
      <c r="FT23" s="33" t="s">
        <v>1434</v>
      </c>
      <c r="FU23" s="33" t="s">
        <v>1434</v>
      </c>
      <c r="FV23" s="33" t="s">
        <v>1434</v>
      </c>
      <c r="FW23" s="33" t="s">
        <v>1434</v>
      </c>
      <c r="FX23" s="33" t="s">
        <v>1434</v>
      </c>
      <c r="FY23" s="33" t="s">
        <v>1434</v>
      </c>
      <c r="FZ23" s="33" t="s">
        <v>1434</v>
      </c>
      <c r="GA23" s="33" t="s">
        <v>1434</v>
      </c>
      <c r="GB23" s="33" t="s">
        <v>1434</v>
      </c>
      <c r="GC23" s="33" t="s">
        <v>1434</v>
      </c>
      <c r="GD23" s="33" t="s">
        <v>1434</v>
      </c>
      <c r="GE23" s="33" t="s">
        <v>1434</v>
      </c>
      <c r="GF23" s="33" t="s">
        <v>1434</v>
      </c>
      <c r="GG23" s="33" t="s">
        <v>1434</v>
      </c>
      <c r="GH23" s="33" t="s">
        <v>1434</v>
      </c>
      <c r="GI23" s="33" t="s">
        <v>1929</v>
      </c>
      <c r="GJ23" s="33" t="s">
        <v>1929</v>
      </c>
      <c r="GK23" s="33" t="s">
        <v>1434</v>
      </c>
      <c r="GL23" s="33" t="s">
        <v>1434</v>
      </c>
      <c r="GM23" s="33" t="s">
        <v>1434</v>
      </c>
      <c r="GN23" s="33" t="s">
        <v>1434</v>
      </c>
      <c r="GO23" s="33" t="s">
        <v>1929</v>
      </c>
      <c r="GP23" s="33" t="s">
        <v>1434</v>
      </c>
      <c r="GQ23" s="33" t="s">
        <v>1434</v>
      </c>
      <c r="GR23" s="33" t="s">
        <v>1434</v>
      </c>
      <c r="GS23" s="33" t="s">
        <v>1929</v>
      </c>
      <c r="GT23" s="33" t="s">
        <v>1434</v>
      </c>
      <c r="GU23" s="33" t="s">
        <v>1434</v>
      </c>
      <c r="GV23" s="33" t="s">
        <v>1929</v>
      </c>
      <c r="GW23" s="33" t="s">
        <v>1929</v>
      </c>
      <c r="GX23" s="33" t="s">
        <v>1434</v>
      </c>
      <c r="GY23" s="33" t="s">
        <v>1434</v>
      </c>
      <c r="GZ23" s="33" t="s">
        <v>1434</v>
      </c>
      <c r="HA23" s="33" t="s">
        <v>1434</v>
      </c>
      <c r="HB23" s="33" t="s">
        <v>1434</v>
      </c>
      <c r="HC23" s="33" t="s">
        <v>1434</v>
      </c>
      <c r="HD23" s="33" t="s">
        <v>1434</v>
      </c>
      <c r="HE23" s="33" t="s">
        <v>1434</v>
      </c>
      <c r="HF23" s="33" t="s">
        <v>1434</v>
      </c>
      <c r="HG23" s="33" t="s">
        <v>1434</v>
      </c>
      <c r="HH23" s="33" t="s">
        <v>1929</v>
      </c>
      <c r="HI23" s="33" t="s">
        <v>1434</v>
      </c>
      <c r="HJ23" s="33" t="s">
        <v>1434</v>
      </c>
      <c r="HK23" s="33" t="s">
        <v>1434</v>
      </c>
      <c r="HL23" s="33" t="s">
        <v>1434</v>
      </c>
      <c r="HM23" s="33" t="s">
        <v>1929</v>
      </c>
      <c r="HN23" s="33" t="s">
        <v>1434</v>
      </c>
      <c r="HO23" s="33" t="s">
        <v>1929</v>
      </c>
      <c r="HP23" s="33" t="s">
        <v>1929</v>
      </c>
      <c r="HQ23" s="33" t="s">
        <v>1929</v>
      </c>
      <c r="HR23" s="33" t="s">
        <v>1434</v>
      </c>
      <c r="HS23" s="33" t="s">
        <v>1434</v>
      </c>
      <c r="HT23" s="33" t="s">
        <v>1434</v>
      </c>
      <c r="HU23" s="33" t="s">
        <v>1434</v>
      </c>
      <c r="HV23" s="33" t="s">
        <v>1434</v>
      </c>
      <c r="HW23" s="33" t="s">
        <v>1434</v>
      </c>
      <c r="HX23" s="33" t="s">
        <v>1434</v>
      </c>
      <c r="HY23" s="33" t="s">
        <v>1434</v>
      </c>
      <c r="HZ23" s="33" t="s">
        <v>1434</v>
      </c>
      <c r="IA23" s="33" t="s">
        <v>1929</v>
      </c>
      <c r="IB23" s="33" t="s">
        <v>1434</v>
      </c>
      <c r="IC23" s="33" t="s">
        <v>1929</v>
      </c>
      <c r="ID23" s="33" t="s">
        <v>1929</v>
      </c>
      <c r="IE23" s="33" t="s">
        <v>1929</v>
      </c>
      <c r="IF23" s="33" t="s">
        <v>1929</v>
      </c>
      <c r="IG23" s="33" t="s">
        <v>1929</v>
      </c>
      <c r="IH23" s="33" t="s">
        <v>1929</v>
      </c>
      <c r="II23" s="33" t="s">
        <v>1929</v>
      </c>
      <c r="IJ23" s="33" t="s">
        <v>1434</v>
      </c>
      <c r="IK23" s="33" t="s">
        <v>1929</v>
      </c>
      <c r="IL23" s="33" t="s">
        <v>1929</v>
      </c>
      <c r="IM23" s="33" t="s">
        <v>1929</v>
      </c>
      <c r="IN23" s="33" t="s">
        <v>1434</v>
      </c>
      <c r="IO23" s="33" t="s">
        <v>1929</v>
      </c>
      <c r="IP23" s="33" t="s">
        <v>1929</v>
      </c>
      <c r="IQ23" s="33" t="s">
        <v>1929</v>
      </c>
      <c r="IR23" s="33" t="s">
        <v>1929</v>
      </c>
      <c r="IS23" s="33" t="s">
        <v>1929</v>
      </c>
      <c r="IT23" s="33" t="s">
        <v>1929</v>
      </c>
      <c r="IU23" s="33" t="s">
        <v>1929</v>
      </c>
      <c r="IV23" s="33" t="s">
        <v>1929</v>
      </c>
      <c r="IW23" s="33" t="s">
        <v>1929</v>
      </c>
      <c r="IX23" s="33" t="s">
        <v>1929</v>
      </c>
      <c r="IY23" s="33" t="s">
        <v>1929</v>
      </c>
      <c r="IZ23" s="33" t="s">
        <v>1929</v>
      </c>
      <c r="JA23" s="33" t="s">
        <v>1929</v>
      </c>
      <c r="JB23" s="33"/>
      <c r="JC23" s="33"/>
      <c r="JD23" s="33"/>
      <c r="JE23" s="33"/>
      <c r="JF23" s="33"/>
    </row>
    <row r="24" spans="1:266" x14ac:dyDescent="0.25">
      <c r="A24" s="32">
        <v>44575.483449074076</v>
      </c>
      <c r="B24" s="32">
        <v>44575.510277777779</v>
      </c>
      <c r="C24" s="35" t="s">
        <v>3050</v>
      </c>
      <c r="D24" s="33" t="s">
        <v>3064</v>
      </c>
      <c r="E24" s="32">
        <v>44575.510292071762</v>
      </c>
      <c r="F24">
        <v>37.984207153320313</v>
      </c>
      <c r="G24">
        <v>23.735305786132813</v>
      </c>
      <c r="H24" s="33" t="s">
        <v>3065</v>
      </c>
      <c r="I24" s="33" t="s">
        <v>3066</v>
      </c>
      <c r="J24" s="33" t="s">
        <v>1434</v>
      </c>
      <c r="K24" s="33" t="s">
        <v>1434</v>
      </c>
      <c r="L24" s="33" t="s">
        <v>1434</v>
      </c>
      <c r="M24" s="33" t="s">
        <v>1434</v>
      </c>
      <c r="N24" s="33" t="s">
        <v>1434</v>
      </c>
      <c r="O24" s="33" t="s">
        <v>1434</v>
      </c>
      <c r="P24" s="33" t="s">
        <v>1434</v>
      </c>
      <c r="Q24" s="33" t="s">
        <v>1929</v>
      </c>
      <c r="R24" s="33" t="s">
        <v>1434</v>
      </c>
      <c r="S24" s="33" t="s">
        <v>1434</v>
      </c>
      <c r="T24" s="33" t="s">
        <v>1434</v>
      </c>
      <c r="U24" s="33" t="s">
        <v>1434</v>
      </c>
      <c r="V24" s="33" t="s">
        <v>1434</v>
      </c>
      <c r="W24" s="33" t="s">
        <v>1434</v>
      </c>
      <c r="X24" s="33" t="s">
        <v>1434</v>
      </c>
      <c r="Y24" s="33" t="s">
        <v>1434</v>
      </c>
      <c r="Z24" s="33" t="s">
        <v>1434</v>
      </c>
      <c r="AA24" s="33" t="s">
        <v>1434</v>
      </c>
      <c r="AB24" s="33" t="s">
        <v>1929</v>
      </c>
      <c r="AC24" s="33" t="s">
        <v>1929</v>
      </c>
      <c r="AD24" s="33" t="s">
        <v>1929</v>
      </c>
      <c r="AE24" s="33" t="s">
        <v>1434</v>
      </c>
      <c r="AF24" s="33" t="s">
        <v>1434</v>
      </c>
      <c r="AG24" s="33" t="s">
        <v>1434</v>
      </c>
      <c r="AH24" s="33" t="s">
        <v>1434</v>
      </c>
      <c r="AI24" s="33" t="s">
        <v>1434</v>
      </c>
      <c r="AJ24" s="33" t="s">
        <v>1434</v>
      </c>
      <c r="AK24" s="33" t="s">
        <v>1929</v>
      </c>
      <c r="AL24" s="33" t="s">
        <v>1434</v>
      </c>
      <c r="AM24" s="33" t="s">
        <v>1929</v>
      </c>
      <c r="AN24" s="33" t="s">
        <v>1434</v>
      </c>
      <c r="AO24" s="33" t="s">
        <v>1434</v>
      </c>
      <c r="AP24" s="33" t="s">
        <v>1434</v>
      </c>
      <c r="AQ24" s="33" t="s">
        <v>1434</v>
      </c>
      <c r="AR24" s="33" t="s">
        <v>1434</v>
      </c>
      <c r="AS24" s="33" t="s">
        <v>1434</v>
      </c>
      <c r="AT24" s="33" t="s">
        <v>1929</v>
      </c>
      <c r="AU24" s="33" t="s">
        <v>1434</v>
      </c>
      <c r="AV24" s="33" t="s">
        <v>1434</v>
      </c>
      <c r="AW24" s="33" t="s">
        <v>1434</v>
      </c>
      <c r="AX24" s="33" t="s">
        <v>1434</v>
      </c>
      <c r="AY24" s="33" t="s">
        <v>1434</v>
      </c>
      <c r="AZ24" s="33" t="s">
        <v>1434</v>
      </c>
      <c r="BA24" s="33" t="s">
        <v>1434</v>
      </c>
      <c r="BB24" s="33" t="s">
        <v>1434</v>
      </c>
      <c r="BC24" s="33" t="s">
        <v>1434</v>
      </c>
      <c r="BD24" s="33" t="s">
        <v>1929</v>
      </c>
      <c r="BE24" s="33" t="s">
        <v>1929</v>
      </c>
      <c r="BF24" s="33" t="s">
        <v>1434</v>
      </c>
      <c r="BG24" s="33" t="s">
        <v>1434</v>
      </c>
      <c r="BH24" s="33" t="s">
        <v>3008</v>
      </c>
      <c r="BI24" s="33" t="s">
        <v>1434</v>
      </c>
      <c r="BJ24" s="33" t="s">
        <v>1434</v>
      </c>
      <c r="BK24" s="33" t="s">
        <v>1929</v>
      </c>
      <c r="BL24" s="33" t="s">
        <v>1434</v>
      </c>
      <c r="BM24" s="33" t="s">
        <v>1434</v>
      </c>
      <c r="BN24" s="33" t="s">
        <v>1434</v>
      </c>
      <c r="BO24" s="33" t="s">
        <v>1434</v>
      </c>
      <c r="BP24" s="33" t="s">
        <v>1434</v>
      </c>
      <c r="BQ24" s="33" t="s">
        <v>1434</v>
      </c>
      <c r="BR24" s="33" t="s">
        <v>1434</v>
      </c>
      <c r="BS24" s="33" t="s">
        <v>1434</v>
      </c>
      <c r="BT24" s="33" t="s">
        <v>1434</v>
      </c>
      <c r="BU24" s="33" t="s">
        <v>1434</v>
      </c>
      <c r="BV24" s="33" t="s">
        <v>1929</v>
      </c>
      <c r="BW24" s="33" t="s">
        <v>1434</v>
      </c>
      <c r="BX24" s="33" t="s">
        <v>1434</v>
      </c>
      <c r="BY24" s="33" t="s">
        <v>1434</v>
      </c>
      <c r="BZ24" s="33" t="s">
        <v>1929</v>
      </c>
      <c r="CA24" s="33" t="s">
        <v>1434</v>
      </c>
      <c r="CB24" s="33" t="s">
        <v>1434</v>
      </c>
      <c r="CC24" s="33" t="s">
        <v>1434</v>
      </c>
      <c r="CD24" s="33" t="s">
        <v>1434</v>
      </c>
      <c r="CE24" s="33" t="s">
        <v>1434</v>
      </c>
      <c r="CF24" s="33" t="s">
        <v>1434</v>
      </c>
      <c r="CG24" s="33" t="s">
        <v>1434</v>
      </c>
      <c r="CH24" s="33" t="s">
        <v>1434</v>
      </c>
      <c r="CI24" s="33" t="s">
        <v>1434</v>
      </c>
      <c r="CJ24" s="33" t="s">
        <v>1434</v>
      </c>
      <c r="CK24" s="33" t="s">
        <v>1434</v>
      </c>
      <c r="CL24" s="33" t="s">
        <v>1434</v>
      </c>
      <c r="CM24" s="33" t="s">
        <v>1434</v>
      </c>
      <c r="CN24" s="33" t="s">
        <v>1929</v>
      </c>
      <c r="CO24" s="33" t="s">
        <v>1434</v>
      </c>
      <c r="CP24" s="33" t="s">
        <v>1434</v>
      </c>
      <c r="CQ24" s="33" t="s">
        <v>1929</v>
      </c>
      <c r="CR24" s="33" t="s">
        <v>1434</v>
      </c>
      <c r="CS24" s="33" t="s">
        <v>1434</v>
      </c>
      <c r="CT24" s="33" t="s">
        <v>1929</v>
      </c>
      <c r="CU24" s="33" t="s">
        <v>1434</v>
      </c>
      <c r="CV24" s="33" t="s">
        <v>1434</v>
      </c>
      <c r="CW24" s="33" t="s">
        <v>1434</v>
      </c>
      <c r="CX24" s="33" t="s">
        <v>1434</v>
      </c>
      <c r="CY24" s="33" t="s">
        <v>1434</v>
      </c>
      <c r="CZ24" s="33" t="s">
        <v>1929</v>
      </c>
      <c r="DA24" s="33" t="s">
        <v>1434</v>
      </c>
      <c r="DB24" s="33" t="s">
        <v>1434</v>
      </c>
      <c r="DC24" s="33" t="s">
        <v>1434</v>
      </c>
      <c r="DD24" s="33" t="s">
        <v>1434</v>
      </c>
      <c r="DE24" s="33" t="s">
        <v>1434</v>
      </c>
      <c r="DF24" s="33" t="s">
        <v>1434</v>
      </c>
      <c r="DG24" s="33" t="s">
        <v>1434</v>
      </c>
      <c r="DH24" s="33" t="s">
        <v>1434</v>
      </c>
      <c r="DI24" s="33" t="s">
        <v>1434</v>
      </c>
      <c r="DJ24" s="33" t="s">
        <v>1434</v>
      </c>
      <c r="DK24" s="33" t="s">
        <v>1434</v>
      </c>
      <c r="DL24" s="33" t="s">
        <v>1434</v>
      </c>
      <c r="DM24" s="33" t="s">
        <v>1434</v>
      </c>
      <c r="DN24" s="33" t="s">
        <v>1434</v>
      </c>
      <c r="DO24" s="33" t="s">
        <v>1929</v>
      </c>
      <c r="DP24" s="33" t="s">
        <v>1434</v>
      </c>
      <c r="DQ24" s="33" t="s">
        <v>1929</v>
      </c>
      <c r="DR24" s="33" t="s">
        <v>1434</v>
      </c>
      <c r="DS24" s="33" t="s">
        <v>1434</v>
      </c>
      <c r="DT24" s="33" t="s">
        <v>1434</v>
      </c>
      <c r="DU24" s="33" t="s">
        <v>1434</v>
      </c>
      <c r="DV24" s="33" t="s">
        <v>1929</v>
      </c>
      <c r="DW24" s="33" t="s">
        <v>1434</v>
      </c>
      <c r="DX24" s="33" t="s">
        <v>1434</v>
      </c>
      <c r="DY24" s="33" t="s">
        <v>1434</v>
      </c>
      <c r="DZ24" s="33" t="s">
        <v>1434</v>
      </c>
      <c r="EA24" s="33" t="s">
        <v>1434</v>
      </c>
      <c r="EB24" s="33" t="s">
        <v>1929</v>
      </c>
      <c r="EC24" s="33" t="s">
        <v>1434</v>
      </c>
      <c r="ED24" s="33" t="s">
        <v>1434</v>
      </c>
      <c r="EE24" s="33" t="s">
        <v>1929</v>
      </c>
      <c r="EF24" s="33" t="s">
        <v>1929</v>
      </c>
      <c r="EG24" s="33" t="s">
        <v>1929</v>
      </c>
      <c r="EH24" s="33" t="s">
        <v>1434</v>
      </c>
      <c r="EI24" s="33" t="s">
        <v>1434</v>
      </c>
      <c r="EJ24" s="33" t="s">
        <v>1434</v>
      </c>
      <c r="EK24" s="33" t="s">
        <v>1434</v>
      </c>
      <c r="EL24" s="33" t="s">
        <v>1434</v>
      </c>
      <c r="EM24" s="33" t="s">
        <v>1929</v>
      </c>
      <c r="EN24" s="33" t="s">
        <v>1929</v>
      </c>
      <c r="EO24" s="33" t="s">
        <v>1929</v>
      </c>
      <c r="EP24" s="33" t="s">
        <v>1434</v>
      </c>
      <c r="EQ24" s="33" t="s">
        <v>1434</v>
      </c>
      <c r="ER24" s="33" t="s">
        <v>1434</v>
      </c>
      <c r="ES24" s="33" t="s">
        <v>1434</v>
      </c>
      <c r="ET24" s="33" t="s">
        <v>1929</v>
      </c>
      <c r="EU24" s="33" t="s">
        <v>1434</v>
      </c>
      <c r="EV24" s="33" t="s">
        <v>1434</v>
      </c>
      <c r="EW24" s="33" t="s">
        <v>1434</v>
      </c>
      <c r="EX24" s="33" t="s">
        <v>1929</v>
      </c>
      <c r="EY24" s="33" t="s">
        <v>1434</v>
      </c>
      <c r="EZ24" s="33" t="s">
        <v>1434</v>
      </c>
      <c r="FA24" s="33" t="s">
        <v>1434</v>
      </c>
      <c r="FB24" s="33" t="s">
        <v>1929</v>
      </c>
      <c r="FC24" s="33" t="s">
        <v>1929</v>
      </c>
      <c r="FD24" s="33" t="s">
        <v>1434</v>
      </c>
      <c r="FE24" s="33" t="s">
        <v>1434</v>
      </c>
      <c r="FF24" s="33" t="s">
        <v>3008</v>
      </c>
      <c r="FG24" s="33" t="s">
        <v>1434</v>
      </c>
      <c r="FH24" s="33" t="s">
        <v>1434</v>
      </c>
      <c r="FI24" s="33" t="s">
        <v>1929</v>
      </c>
      <c r="FJ24" s="33" t="s">
        <v>1434</v>
      </c>
      <c r="FK24" s="33" t="s">
        <v>1434</v>
      </c>
      <c r="FL24" s="33" t="s">
        <v>1434</v>
      </c>
      <c r="FM24" s="33" t="s">
        <v>1434</v>
      </c>
      <c r="FN24" s="33" t="s">
        <v>1434</v>
      </c>
      <c r="FO24" s="33" t="s">
        <v>1434</v>
      </c>
      <c r="FP24" s="33" t="s">
        <v>1434</v>
      </c>
      <c r="FQ24" s="33" t="s">
        <v>1434</v>
      </c>
      <c r="FR24" s="33" t="s">
        <v>1929</v>
      </c>
      <c r="FS24" s="33" t="s">
        <v>1929</v>
      </c>
      <c r="FT24" s="33" t="s">
        <v>1434</v>
      </c>
      <c r="FU24" s="33" t="s">
        <v>1434</v>
      </c>
      <c r="FV24" s="33" t="s">
        <v>1434</v>
      </c>
      <c r="FW24" s="33" t="s">
        <v>1434</v>
      </c>
      <c r="FX24" s="33" t="s">
        <v>3008</v>
      </c>
      <c r="FY24" s="33" t="s">
        <v>3008</v>
      </c>
      <c r="FZ24" s="33" t="s">
        <v>1434</v>
      </c>
      <c r="GA24" s="33" t="s">
        <v>1434</v>
      </c>
      <c r="GB24" s="33" t="s">
        <v>1929</v>
      </c>
      <c r="GC24" s="33" t="s">
        <v>1929</v>
      </c>
      <c r="GD24" s="33" t="s">
        <v>1434</v>
      </c>
      <c r="GE24" s="33" t="s">
        <v>1929</v>
      </c>
      <c r="GF24" s="33" t="s">
        <v>1434</v>
      </c>
      <c r="GG24" s="33" t="s">
        <v>1434</v>
      </c>
      <c r="GH24" s="33" t="s">
        <v>1929</v>
      </c>
      <c r="GI24" s="33" t="s">
        <v>1434</v>
      </c>
      <c r="GJ24" s="33" t="s">
        <v>1929</v>
      </c>
      <c r="GK24" s="33" t="s">
        <v>1929</v>
      </c>
      <c r="GL24" s="33" t="s">
        <v>1434</v>
      </c>
      <c r="GM24" s="33" t="s">
        <v>1434</v>
      </c>
      <c r="GN24" s="33" t="s">
        <v>1434</v>
      </c>
      <c r="GO24" s="33" t="s">
        <v>1434</v>
      </c>
      <c r="GP24" s="33" t="s">
        <v>1434</v>
      </c>
      <c r="GQ24" s="33" t="s">
        <v>1434</v>
      </c>
      <c r="GR24" s="33" t="s">
        <v>1434</v>
      </c>
      <c r="GS24" s="33" t="s">
        <v>1434</v>
      </c>
      <c r="GT24" s="33" t="s">
        <v>1434</v>
      </c>
      <c r="GU24" s="33" t="s">
        <v>1434</v>
      </c>
      <c r="GV24" s="33" t="s">
        <v>1434</v>
      </c>
      <c r="GW24" s="33" t="s">
        <v>1929</v>
      </c>
      <c r="GX24" s="33" t="s">
        <v>1434</v>
      </c>
      <c r="GY24" s="33" t="s">
        <v>1434</v>
      </c>
      <c r="GZ24" s="33" t="s">
        <v>1434</v>
      </c>
      <c r="HA24" s="33" t="s">
        <v>1929</v>
      </c>
      <c r="HB24" s="33" t="s">
        <v>1929</v>
      </c>
      <c r="HC24" s="33" t="s">
        <v>1434</v>
      </c>
      <c r="HD24" s="33" t="s">
        <v>1434</v>
      </c>
      <c r="HE24" s="33" t="s">
        <v>1434</v>
      </c>
      <c r="HF24" s="33" t="s">
        <v>1434</v>
      </c>
      <c r="HG24" s="33" t="s">
        <v>1434</v>
      </c>
      <c r="HH24" s="33" t="s">
        <v>1434</v>
      </c>
      <c r="HI24" s="33" t="s">
        <v>1434</v>
      </c>
      <c r="HJ24" s="33" t="s">
        <v>1434</v>
      </c>
      <c r="HK24" s="33" t="s">
        <v>1929</v>
      </c>
      <c r="HL24" s="33" t="s">
        <v>1434</v>
      </c>
      <c r="HM24" s="33" t="s">
        <v>1434</v>
      </c>
      <c r="HN24" s="33" t="s">
        <v>1434</v>
      </c>
      <c r="HO24" s="33" t="s">
        <v>1434</v>
      </c>
      <c r="HP24" s="33" t="s">
        <v>1434</v>
      </c>
      <c r="HQ24" s="33" t="s">
        <v>1434</v>
      </c>
      <c r="HR24" s="33" t="s">
        <v>1434</v>
      </c>
      <c r="HS24" s="33" t="s">
        <v>1434</v>
      </c>
      <c r="HT24" s="33" t="s">
        <v>1434</v>
      </c>
      <c r="HU24" s="33" t="s">
        <v>1434</v>
      </c>
      <c r="HV24" s="33" t="s">
        <v>1434</v>
      </c>
      <c r="HW24" s="33" t="s">
        <v>1434</v>
      </c>
      <c r="HX24" s="33" t="s">
        <v>1434</v>
      </c>
      <c r="HY24" s="33" t="s">
        <v>1434</v>
      </c>
      <c r="HZ24" s="33" t="s">
        <v>1434</v>
      </c>
      <c r="IA24" s="33" t="s">
        <v>1434</v>
      </c>
      <c r="IB24" s="33" t="s">
        <v>1434</v>
      </c>
      <c r="IC24" s="33" t="s">
        <v>1434</v>
      </c>
      <c r="ID24" s="33" t="s">
        <v>1434</v>
      </c>
      <c r="IE24" s="33" t="s">
        <v>1434</v>
      </c>
      <c r="IF24" s="33" t="s">
        <v>1434</v>
      </c>
      <c r="IG24" s="33" t="s">
        <v>1929</v>
      </c>
      <c r="IH24" s="33" t="s">
        <v>1929</v>
      </c>
      <c r="II24" s="33" t="s">
        <v>1434</v>
      </c>
      <c r="IJ24" s="33" t="s">
        <v>1434</v>
      </c>
      <c r="IK24" s="33" t="s">
        <v>1434</v>
      </c>
      <c r="IL24" s="33" t="s">
        <v>1434</v>
      </c>
      <c r="IM24" s="33" t="s">
        <v>1929</v>
      </c>
      <c r="IN24" s="33" t="s">
        <v>1434</v>
      </c>
      <c r="IO24" s="33" t="s">
        <v>1434</v>
      </c>
      <c r="IP24" s="33" t="s">
        <v>1434</v>
      </c>
      <c r="IQ24" s="33" t="s">
        <v>1434</v>
      </c>
      <c r="IR24" s="33" t="s">
        <v>1434</v>
      </c>
      <c r="IS24" s="33" t="s">
        <v>1929</v>
      </c>
      <c r="IT24" s="33" t="s">
        <v>1434</v>
      </c>
      <c r="IU24" s="33" t="s">
        <v>1929</v>
      </c>
      <c r="IV24" s="33" t="s">
        <v>1434</v>
      </c>
      <c r="IW24" s="33" t="s">
        <v>1929</v>
      </c>
      <c r="IX24" s="33" t="s">
        <v>1434</v>
      </c>
      <c r="IY24" s="33" t="s">
        <v>1434</v>
      </c>
      <c r="IZ24" s="33" t="s">
        <v>1434</v>
      </c>
      <c r="JA24" s="33" t="s">
        <v>1434</v>
      </c>
      <c r="JB24" s="33"/>
      <c r="JC24" s="33"/>
      <c r="JD24" s="33"/>
      <c r="JE24" s="33"/>
      <c r="JF24" s="33"/>
    </row>
    <row r="25" spans="1:266" x14ac:dyDescent="0.25">
      <c r="A25" s="32">
        <v>44573.19903935185</v>
      </c>
      <c r="B25" s="32">
        <v>44578.657581018517</v>
      </c>
      <c r="C25" s="35" t="s">
        <v>3050</v>
      </c>
      <c r="D25" s="33" t="s">
        <v>3040</v>
      </c>
      <c r="E25" s="32">
        <v>44578.657589050927</v>
      </c>
      <c r="F25">
        <v>38.731002807617188</v>
      </c>
      <c r="G25">
        <v>-9.137298583984375</v>
      </c>
      <c r="H25" s="33" t="s">
        <v>3041</v>
      </c>
      <c r="I25" s="33" t="s">
        <v>3024</v>
      </c>
      <c r="J25" s="33" t="s">
        <v>1434</v>
      </c>
      <c r="K25" s="33" t="s">
        <v>1929</v>
      </c>
      <c r="L25" s="33" t="s">
        <v>1929</v>
      </c>
      <c r="M25" s="33" t="s">
        <v>1434</v>
      </c>
      <c r="N25" s="33" t="s">
        <v>1434</v>
      </c>
      <c r="O25" s="33" t="s">
        <v>1929</v>
      </c>
      <c r="P25" s="33" t="s">
        <v>1434</v>
      </c>
      <c r="Q25" s="33" t="s">
        <v>1929</v>
      </c>
      <c r="R25" s="33" t="s">
        <v>1434</v>
      </c>
      <c r="S25" s="33" t="s">
        <v>1434</v>
      </c>
      <c r="T25" s="33" t="s">
        <v>1434</v>
      </c>
      <c r="U25" s="33" t="s">
        <v>1929</v>
      </c>
      <c r="V25" s="33" t="s">
        <v>1929</v>
      </c>
      <c r="W25" s="33" t="s">
        <v>1434</v>
      </c>
      <c r="X25" s="33" t="s">
        <v>1929</v>
      </c>
      <c r="Y25" s="33" t="s">
        <v>1929</v>
      </c>
      <c r="Z25" s="33" t="s">
        <v>1434</v>
      </c>
      <c r="AA25" s="33" t="s">
        <v>1929</v>
      </c>
      <c r="AB25" s="33" t="s">
        <v>1434</v>
      </c>
      <c r="AC25" s="33" t="s">
        <v>1929</v>
      </c>
      <c r="AD25" s="33" t="s">
        <v>1434</v>
      </c>
      <c r="AE25" s="33" t="s">
        <v>1434</v>
      </c>
      <c r="AF25" s="33" t="s">
        <v>1434</v>
      </c>
      <c r="AG25" s="33" t="s">
        <v>1434</v>
      </c>
      <c r="AH25" s="33" t="s">
        <v>1929</v>
      </c>
      <c r="AI25" s="33" t="s">
        <v>1434</v>
      </c>
      <c r="AJ25" s="33" t="s">
        <v>1929</v>
      </c>
      <c r="AK25" s="33" t="s">
        <v>1434</v>
      </c>
      <c r="AL25" s="33" t="s">
        <v>1434</v>
      </c>
      <c r="AM25" s="33" t="s">
        <v>1929</v>
      </c>
      <c r="AN25" s="33" t="s">
        <v>1434</v>
      </c>
      <c r="AO25" s="33" t="s">
        <v>1929</v>
      </c>
      <c r="AP25" s="33" t="s">
        <v>1929</v>
      </c>
      <c r="AQ25" s="33" t="s">
        <v>1434</v>
      </c>
      <c r="AR25" s="33" t="s">
        <v>1434</v>
      </c>
      <c r="AS25" s="33" t="s">
        <v>1434</v>
      </c>
      <c r="AT25" s="33" t="s">
        <v>1434</v>
      </c>
      <c r="AU25" s="33" t="s">
        <v>1434</v>
      </c>
      <c r="AV25" s="33" t="s">
        <v>1434</v>
      </c>
      <c r="AW25" s="33" t="s">
        <v>1434</v>
      </c>
      <c r="AX25" s="33" t="s">
        <v>1434</v>
      </c>
      <c r="AY25" s="33" t="s">
        <v>1434</v>
      </c>
      <c r="AZ25" s="33" t="s">
        <v>1434</v>
      </c>
      <c r="BA25" s="33" t="s">
        <v>1929</v>
      </c>
      <c r="BB25" s="33" t="s">
        <v>1929</v>
      </c>
      <c r="BC25" s="33" t="s">
        <v>1929</v>
      </c>
      <c r="BD25" s="33" t="s">
        <v>1434</v>
      </c>
      <c r="BE25" s="33" t="s">
        <v>1929</v>
      </c>
      <c r="BF25" s="33" t="s">
        <v>1434</v>
      </c>
      <c r="BG25" s="33" t="s">
        <v>1929</v>
      </c>
      <c r="BH25" s="33" t="s">
        <v>1929</v>
      </c>
      <c r="BI25" s="33" t="s">
        <v>1434</v>
      </c>
      <c r="BJ25" s="33" t="s">
        <v>1434</v>
      </c>
      <c r="BK25" s="33" t="s">
        <v>1929</v>
      </c>
      <c r="BL25" s="33" t="s">
        <v>1434</v>
      </c>
      <c r="BM25" s="33" t="s">
        <v>1434</v>
      </c>
      <c r="BN25" s="33" t="s">
        <v>1929</v>
      </c>
      <c r="BO25" s="33" t="s">
        <v>1434</v>
      </c>
      <c r="BP25" s="33" t="s">
        <v>3008</v>
      </c>
      <c r="BQ25" s="33" t="s">
        <v>1434</v>
      </c>
      <c r="BR25" s="33" t="s">
        <v>1929</v>
      </c>
      <c r="BS25" s="33" t="s">
        <v>1434</v>
      </c>
      <c r="BT25" s="33" t="s">
        <v>1434</v>
      </c>
      <c r="BU25" s="33" t="s">
        <v>1434</v>
      </c>
      <c r="BV25" s="33" t="s">
        <v>1434</v>
      </c>
      <c r="BW25" s="33" t="s">
        <v>1434</v>
      </c>
      <c r="BX25" s="33" t="s">
        <v>1434</v>
      </c>
      <c r="BY25" s="33" t="s">
        <v>1929</v>
      </c>
      <c r="BZ25" s="33" t="s">
        <v>1929</v>
      </c>
      <c r="CA25" s="33" t="s">
        <v>1929</v>
      </c>
      <c r="CB25" s="33" t="s">
        <v>1929</v>
      </c>
      <c r="CC25" s="33" t="s">
        <v>1434</v>
      </c>
      <c r="CD25" s="33" t="s">
        <v>1929</v>
      </c>
      <c r="CE25" s="33" t="s">
        <v>1434</v>
      </c>
      <c r="CF25" s="33" t="s">
        <v>1929</v>
      </c>
      <c r="CG25" s="33" t="s">
        <v>1434</v>
      </c>
      <c r="CH25" s="33" t="s">
        <v>1434</v>
      </c>
      <c r="CI25" s="33" t="s">
        <v>1434</v>
      </c>
      <c r="CJ25" s="33" t="s">
        <v>1434</v>
      </c>
      <c r="CK25" s="33" t="s">
        <v>1929</v>
      </c>
      <c r="CL25" s="33" t="s">
        <v>1434</v>
      </c>
      <c r="CM25" s="33" t="s">
        <v>1929</v>
      </c>
      <c r="CN25" s="33" t="s">
        <v>1929</v>
      </c>
      <c r="CO25" s="33" t="s">
        <v>1434</v>
      </c>
      <c r="CP25" s="33" t="s">
        <v>1434</v>
      </c>
      <c r="CQ25" s="33" t="s">
        <v>1929</v>
      </c>
      <c r="CR25" s="33" t="s">
        <v>1434</v>
      </c>
      <c r="CS25" s="33" t="s">
        <v>1929</v>
      </c>
      <c r="CT25" s="33" t="s">
        <v>1929</v>
      </c>
      <c r="CU25" s="33" t="s">
        <v>1929</v>
      </c>
      <c r="CV25" s="33" t="s">
        <v>1929</v>
      </c>
      <c r="CW25" s="33" t="s">
        <v>1929</v>
      </c>
      <c r="CX25" s="33" t="s">
        <v>1929</v>
      </c>
      <c r="CY25" s="33" t="s">
        <v>1434</v>
      </c>
      <c r="CZ25" s="33" t="s">
        <v>1929</v>
      </c>
      <c r="DA25" s="33" t="s">
        <v>1929</v>
      </c>
      <c r="DB25" s="33" t="s">
        <v>1434</v>
      </c>
      <c r="DC25" s="33" t="s">
        <v>1929</v>
      </c>
      <c r="DD25" s="33" t="s">
        <v>1434</v>
      </c>
      <c r="DE25" s="33" t="s">
        <v>1434</v>
      </c>
      <c r="DF25" s="33" t="s">
        <v>1929</v>
      </c>
      <c r="DG25" s="33" t="s">
        <v>1929</v>
      </c>
      <c r="DH25" s="33" t="s">
        <v>1434</v>
      </c>
      <c r="DI25" s="33" t="s">
        <v>1929</v>
      </c>
      <c r="DJ25" s="33" t="s">
        <v>1434</v>
      </c>
      <c r="DK25" s="33" t="s">
        <v>1434</v>
      </c>
      <c r="DL25" s="33" t="s">
        <v>1929</v>
      </c>
      <c r="DM25" s="33" t="s">
        <v>1434</v>
      </c>
      <c r="DN25" s="33" t="s">
        <v>1929</v>
      </c>
      <c r="DO25" s="33" t="s">
        <v>1434</v>
      </c>
      <c r="DP25" s="33" t="s">
        <v>1929</v>
      </c>
      <c r="DQ25" s="33" t="s">
        <v>1929</v>
      </c>
      <c r="DR25" s="33" t="s">
        <v>1434</v>
      </c>
      <c r="DS25" s="33" t="s">
        <v>1929</v>
      </c>
      <c r="DT25" s="33" t="s">
        <v>1434</v>
      </c>
      <c r="DU25" s="33" t="s">
        <v>1434</v>
      </c>
      <c r="DV25" s="33" t="s">
        <v>1929</v>
      </c>
      <c r="DW25" s="33" t="s">
        <v>1434</v>
      </c>
      <c r="DX25" s="33" t="s">
        <v>1929</v>
      </c>
      <c r="DY25" s="33" t="s">
        <v>1929</v>
      </c>
      <c r="DZ25" s="33" t="s">
        <v>1929</v>
      </c>
      <c r="EA25" s="33" t="s">
        <v>1929</v>
      </c>
      <c r="EB25" s="33" t="s">
        <v>1929</v>
      </c>
      <c r="EC25" s="33" t="s">
        <v>1434</v>
      </c>
      <c r="ED25" s="33" t="s">
        <v>1929</v>
      </c>
      <c r="EE25" s="33" t="s">
        <v>1434</v>
      </c>
      <c r="EF25" s="33" t="s">
        <v>1929</v>
      </c>
      <c r="EG25" s="33" t="s">
        <v>1434</v>
      </c>
      <c r="EH25" s="33" t="s">
        <v>1929</v>
      </c>
      <c r="EI25" s="33" t="s">
        <v>1929</v>
      </c>
      <c r="EJ25" s="33" t="s">
        <v>1434</v>
      </c>
      <c r="EK25" s="33" t="s">
        <v>1434</v>
      </c>
      <c r="EL25" s="33" t="s">
        <v>1434</v>
      </c>
      <c r="EM25" s="33" t="s">
        <v>1434</v>
      </c>
      <c r="EN25" s="33" t="s">
        <v>1434</v>
      </c>
      <c r="EO25" s="33" t="s">
        <v>1929</v>
      </c>
      <c r="EP25" s="33" t="s">
        <v>1434</v>
      </c>
      <c r="EQ25" s="33" t="s">
        <v>1434</v>
      </c>
      <c r="ER25" s="33" t="s">
        <v>1434</v>
      </c>
      <c r="ES25" s="33" t="s">
        <v>1434</v>
      </c>
      <c r="ET25" s="33" t="s">
        <v>1434</v>
      </c>
      <c r="EU25" s="33" t="s">
        <v>1434</v>
      </c>
      <c r="EV25" s="33" t="s">
        <v>1434</v>
      </c>
      <c r="EW25" s="33" t="s">
        <v>1434</v>
      </c>
      <c r="EX25" s="33" t="s">
        <v>1434</v>
      </c>
      <c r="EY25" s="33" t="s">
        <v>1434</v>
      </c>
      <c r="EZ25" s="33" t="s">
        <v>1929</v>
      </c>
      <c r="FA25" s="33" t="s">
        <v>1929</v>
      </c>
      <c r="FB25" s="33" t="s">
        <v>1434</v>
      </c>
      <c r="FC25" s="33" t="s">
        <v>1929</v>
      </c>
      <c r="FD25" s="33" t="s">
        <v>1434</v>
      </c>
      <c r="FE25" s="33" t="s">
        <v>1434</v>
      </c>
      <c r="FF25" s="33" t="s">
        <v>1434</v>
      </c>
      <c r="FG25" s="33" t="s">
        <v>1434</v>
      </c>
      <c r="FH25" s="33" t="s">
        <v>1434</v>
      </c>
      <c r="FI25" s="33" t="s">
        <v>1929</v>
      </c>
      <c r="FJ25" s="33" t="s">
        <v>1434</v>
      </c>
      <c r="FK25" s="33" t="s">
        <v>1434</v>
      </c>
      <c r="FL25" s="33" t="s">
        <v>1434</v>
      </c>
      <c r="FM25" s="33" t="s">
        <v>1929</v>
      </c>
      <c r="FN25" s="33" t="s">
        <v>1434</v>
      </c>
      <c r="FO25" s="33" t="s">
        <v>1929</v>
      </c>
      <c r="FP25" s="33" t="s">
        <v>1929</v>
      </c>
      <c r="FQ25" s="33" t="s">
        <v>1929</v>
      </c>
      <c r="FR25" s="33" t="s">
        <v>1434</v>
      </c>
      <c r="FS25" s="33" t="s">
        <v>1929</v>
      </c>
      <c r="FT25" s="33" t="s">
        <v>1434</v>
      </c>
      <c r="FU25" s="33" t="s">
        <v>1929</v>
      </c>
      <c r="FV25" s="33" t="s">
        <v>1929</v>
      </c>
      <c r="FW25" s="33" t="s">
        <v>1434</v>
      </c>
      <c r="FX25" s="33" t="s">
        <v>1434</v>
      </c>
      <c r="FY25" s="33" t="s">
        <v>1929</v>
      </c>
      <c r="FZ25" s="33" t="s">
        <v>1929</v>
      </c>
      <c r="GA25" s="33" t="s">
        <v>1434</v>
      </c>
      <c r="GB25" s="33" t="s">
        <v>1434</v>
      </c>
      <c r="GC25" s="33" t="s">
        <v>1929</v>
      </c>
      <c r="GD25" s="33" t="s">
        <v>1434</v>
      </c>
      <c r="GE25" s="33" t="s">
        <v>1929</v>
      </c>
      <c r="GF25" s="33" t="s">
        <v>1434</v>
      </c>
      <c r="GG25" s="33" t="s">
        <v>1929</v>
      </c>
      <c r="GH25" s="33" t="s">
        <v>1434</v>
      </c>
      <c r="GI25" s="33" t="s">
        <v>1929</v>
      </c>
      <c r="GJ25" s="33" t="s">
        <v>1929</v>
      </c>
      <c r="GK25" s="33" t="s">
        <v>1929</v>
      </c>
      <c r="GL25" s="33" t="s">
        <v>1929</v>
      </c>
      <c r="GM25" s="33" t="s">
        <v>1929</v>
      </c>
      <c r="GN25" s="33" t="s">
        <v>1929</v>
      </c>
      <c r="GO25" s="33" t="s">
        <v>1929</v>
      </c>
      <c r="GP25" s="33" t="s">
        <v>1434</v>
      </c>
      <c r="GQ25" s="33" t="s">
        <v>1929</v>
      </c>
      <c r="GR25" s="33" t="s">
        <v>1434</v>
      </c>
      <c r="GS25" s="33" t="s">
        <v>1929</v>
      </c>
      <c r="GT25" s="33" t="s">
        <v>1929</v>
      </c>
      <c r="GU25" s="33" t="s">
        <v>1434</v>
      </c>
      <c r="GV25" s="33" t="s">
        <v>1434</v>
      </c>
      <c r="GW25" s="33" t="s">
        <v>1929</v>
      </c>
      <c r="GX25" s="33" t="s">
        <v>1434</v>
      </c>
      <c r="GY25" s="33" t="s">
        <v>1434</v>
      </c>
      <c r="GZ25" s="33" t="s">
        <v>1434</v>
      </c>
      <c r="HA25" s="33" t="s">
        <v>1434</v>
      </c>
      <c r="HB25" s="33" t="s">
        <v>1434</v>
      </c>
      <c r="HC25" s="33" t="s">
        <v>1434</v>
      </c>
      <c r="HD25" s="33" t="s">
        <v>1929</v>
      </c>
      <c r="HE25" s="33" t="s">
        <v>1434</v>
      </c>
      <c r="HF25" s="33" t="s">
        <v>1929</v>
      </c>
      <c r="HG25" s="33" t="s">
        <v>1434</v>
      </c>
      <c r="HH25" s="33" t="s">
        <v>1434</v>
      </c>
      <c r="HI25" s="33" t="s">
        <v>1434</v>
      </c>
      <c r="HJ25" s="33" t="s">
        <v>1434</v>
      </c>
      <c r="HK25" s="33" t="s">
        <v>1929</v>
      </c>
      <c r="HL25" s="33" t="s">
        <v>1434</v>
      </c>
      <c r="HM25" s="33" t="s">
        <v>1929</v>
      </c>
      <c r="HN25" s="33" t="s">
        <v>1434</v>
      </c>
      <c r="HO25" s="33" t="s">
        <v>1929</v>
      </c>
      <c r="HP25" s="33" t="s">
        <v>1434</v>
      </c>
      <c r="HQ25" s="33" t="s">
        <v>1434</v>
      </c>
      <c r="HR25" s="33" t="s">
        <v>1434</v>
      </c>
      <c r="HS25" s="33" t="s">
        <v>1929</v>
      </c>
      <c r="HT25" s="33" t="s">
        <v>1434</v>
      </c>
      <c r="HU25" s="33" t="s">
        <v>1434</v>
      </c>
      <c r="HV25" s="33" t="s">
        <v>1434</v>
      </c>
      <c r="HW25" s="33" t="s">
        <v>1434</v>
      </c>
      <c r="HX25" s="33" t="s">
        <v>1434</v>
      </c>
      <c r="HY25" s="33" t="s">
        <v>1434</v>
      </c>
      <c r="HZ25" s="33" t="s">
        <v>1434</v>
      </c>
      <c r="IA25" s="33" t="s">
        <v>1434</v>
      </c>
      <c r="IB25" s="33" t="s">
        <v>1434</v>
      </c>
      <c r="IC25" s="33" t="s">
        <v>1434</v>
      </c>
      <c r="ID25" s="33" t="s">
        <v>1434</v>
      </c>
      <c r="IE25" s="33" t="s">
        <v>1929</v>
      </c>
      <c r="IF25" s="33" t="s">
        <v>1434</v>
      </c>
      <c r="IG25" s="33" t="s">
        <v>1929</v>
      </c>
      <c r="IH25" s="33" t="s">
        <v>1929</v>
      </c>
      <c r="II25" s="33" t="s">
        <v>1434</v>
      </c>
      <c r="IJ25" s="33" t="s">
        <v>1434</v>
      </c>
      <c r="IK25" s="33" t="s">
        <v>1434</v>
      </c>
      <c r="IL25" s="33" t="s">
        <v>1434</v>
      </c>
      <c r="IM25" s="33" t="s">
        <v>1929</v>
      </c>
      <c r="IN25" s="33" t="s">
        <v>1929</v>
      </c>
      <c r="IO25" s="33" t="s">
        <v>1434</v>
      </c>
      <c r="IP25" s="33" t="s">
        <v>1434</v>
      </c>
      <c r="IQ25" s="33" t="s">
        <v>1434</v>
      </c>
      <c r="IR25" s="33" t="s">
        <v>1434</v>
      </c>
      <c r="IS25" s="33" t="s">
        <v>1929</v>
      </c>
      <c r="IT25" s="33" t="s">
        <v>1929</v>
      </c>
      <c r="IU25" s="33" t="s">
        <v>1929</v>
      </c>
      <c r="IV25" s="33" t="s">
        <v>1434</v>
      </c>
      <c r="IW25" s="33" t="s">
        <v>1929</v>
      </c>
      <c r="IX25" s="33" t="s">
        <v>1929</v>
      </c>
      <c r="IY25" s="33" t="s">
        <v>1434</v>
      </c>
      <c r="IZ25" s="33" t="s">
        <v>1434</v>
      </c>
      <c r="JA25" s="33" t="s">
        <v>1929</v>
      </c>
      <c r="JB25" s="33"/>
      <c r="JC25" s="33"/>
      <c r="JD25" s="33"/>
      <c r="JE25" s="33"/>
      <c r="JF25" s="33"/>
    </row>
    <row r="26" spans="1:266" x14ac:dyDescent="0.25">
      <c r="A26" s="32">
        <v>44579.212280092594</v>
      </c>
      <c r="B26" s="32">
        <v>44580.122337962966</v>
      </c>
      <c r="C26" s="35" t="s">
        <v>3050</v>
      </c>
      <c r="D26" s="33" t="s">
        <v>3067</v>
      </c>
      <c r="E26" s="32">
        <v>44580.122349178244</v>
      </c>
      <c r="F26">
        <v>46.314605712890625</v>
      </c>
      <c r="G26">
        <v>6.0706939697265625</v>
      </c>
      <c r="H26" s="33" t="s">
        <v>3043</v>
      </c>
      <c r="I26" s="33" t="s">
        <v>3044</v>
      </c>
      <c r="J26" s="33" t="s">
        <v>1434</v>
      </c>
      <c r="K26" s="33" t="s">
        <v>1434</v>
      </c>
      <c r="L26" s="33" t="s">
        <v>1434</v>
      </c>
      <c r="M26" s="33" t="s">
        <v>1434</v>
      </c>
      <c r="N26" s="33" t="s">
        <v>1434</v>
      </c>
      <c r="O26" s="33" t="s">
        <v>1434</v>
      </c>
      <c r="P26" s="33" t="s">
        <v>1434</v>
      </c>
      <c r="Q26" s="33" t="s">
        <v>1434</v>
      </c>
      <c r="R26" s="33" t="s">
        <v>1434</v>
      </c>
      <c r="S26" s="33" t="s">
        <v>1434</v>
      </c>
      <c r="T26" s="33" t="s">
        <v>1434</v>
      </c>
      <c r="U26" s="33" t="s">
        <v>1434</v>
      </c>
      <c r="V26" s="33" t="s">
        <v>1434</v>
      </c>
      <c r="W26" s="33" t="s">
        <v>1434</v>
      </c>
      <c r="X26" s="33" t="s">
        <v>1434</v>
      </c>
      <c r="Y26" s="33" t="s">
        <v>1434</v>
      </c>
      <c r="Z26" s="33" t="s">
        <v>1434</v>
      </c>
      <c r="AA26" s="33" t="s">
        <v>1434</v>
      </c>
      <c r="AB26" s="33" t="s">
        <v>1434</v>
      </c>
      <c r="AC26" s="33" t="s">
        <v>1929</v>
      </c>
      <c r="AD26" s="33" t="s">
        <v>1434</v>
      </c>
      <c r="AE26" s="33" t="s">
        <v>1434</v>
      </c>
      <c r="AF26" s="33" t="s">
        <v>1929</v>
      </c>
      <c r="AG26" s="33" t="s">
        <v>1434</v>
      </c>
      <c r="AH26" s="33" t="s">
        <v>1434</v>
      </c>
      <c r="AI26" s="33" t="s">
        <v>1434</v>
      </c>
      <c r="AJ26" s="33" t="s">
        <v>1434</v>
      </c>
      <c r="AK26" s="33" t="s">
        <v>1434</v>
      </c>
      <c r="AL26" s="33" t="s">
        <v>1434</v>
      </c>
      <c r="AM26" s="33" t="s">
        <v>1929</v>
      </c>
      <c r="AN26" s="33" t="s">
        <v>1929</v>
      </c>
      <c r="AO26" s="33" t="s">
        <v>1434</v>
      </c>
      <c r="AP26" s="33" t="s">
        <v>1434</v>
      </c>
      <c r="AQ26" s="33" t="s">
        <v>1434</v>
      </c>
      <c r="AR26" s="33" t="s">
        <v>1434</v>
      </c>
      <c r="AS26" s="33" t="s">
        <v>1434</v>
      </c>
      <c r="AT26" s="33" t="s">
        <v>1434</v>
      </c>
      <c r="AU26" s="33" t="s">
        <v>1434</v>
      </c>
      <c r="AV26" s="33" t="s">
        <v>1434</v>
      </c>
      <c r="AW26" s="33" t="s">
        <v>1434</v>
      </c>
      <c r="AX26" s="33" t="s">
        <v>1434</v>
      </c>
      <c r="AY26" s="33" t="s">
        <v>1434</v>
      </c>
      <c r="AZ26" s="33" t="s">
        <v>1434</v>
      </c>
      <c r="BA26" s="33" t="s">
        <v>1434</v>
      </c>
      <c r="BB26" s="33" t="s">
        <v>1434</v>
      </c>
      <c r="BC26" s="33" t="s">
        <v>1434</v>
      </c>
      <c r="BD26" s="33" t="s">
        <v>1434</v>
      </c>
      <c r="BE26" s="33" t="s">
        <v>1434</v>
      </c>
      <c r="BF26" s="33" t="s">
        <v>1434</v>
      </c>
      <c r="BG26" s="33" t="s">
        <v>1434</v>
      </c>
      <c r="BH26" s="33" t="s">
        <v>1434</v>
      </c>
      <c r="BI26" s="33" t="s">
        <v>1434</v>
      </c>
      <c r="BJ26" s="33" t="s">
        <v>1434</v>
      </c>
      <c r="BK26" s="33" t="s">
        <v>1434</v>
      </c>
      <c r="BL26" s="33" t="s">
        <v>1434</v>
      </c>
      <c r="BM26" s="33" t="s">
        <v>1434</v>
      </c>
      <c r="BN26" s="33" t="s">
        <v>1434</v>
      </c>
      <c r="BO26" s="33" t="s">
        <v>1929</v>
      </c>
      <c r="BP26" s="33" t="s">
        <v>1434</v>
      </c>
      <c r="BQ26" s="33" t="s">
        <v>1929</v>
      </c>
      <c r="BR26" s="33" t="s">
        <v>1929</v>
      </c>
      <c r="BS26" s="33" t="s">
        <v>1929</v>
      </c>
      <c r="BT26" s="33" t="s">
        <v>1434</v>
      </c>
      <c r="BU26" s="33" t="s">
        <v>1434</v>
      </c>
      <c r="BV26" s="33" t="s">
        <v>1434</v>
      </c>
      <c r="BW26" s="33" t="s">
        <v>1434</v>
      </c>
      <c r="BX26" s="33" t="s">
        <v>1434</v>
      </c>
      <c r="BY26" s="33" t="s">
        <v>1434</v>
      </c>
      <c r="BZ26" s="33" t="s">
        <v>1434</v>
      </c>
      <c r="CA26" s="33" t="s">
        <v>1434</v>
      </c>
      <c r="CB26" s="33" t="s">
        <v>1434</v>
      </c>
      <c r="CC26" s="33" t="s">
        <v>1434</v>
      </c>
      <c r="CD26" s="33" t="s">
        <v>1434</v>
      </c>
      <c r="CE26" s="33" t="s">
        <v>1434</v>
      </c>
      <c r="CF26" s="33" t="s">
        <v>1434</v>
      </c>
      <c r="CG26" s="33" t="s">
        <v>1434</v>
      </c>
      <c r="CH26" s="33" t="s">
        <v>1434</v>
      </c>
      <c r="CI26" s="33" t="s">
        <v>1434</v>
      </c>
      <c r="CJ26" s="33" t="s">
        <v>1434</v>
      </c>
      <c r="CK26" s="33" t="s">
        <v>1434</v>
      </c>
      <c r="CL26" s="33" t="s">
        <v>1434</v>
      </c>
      <c r="CM26" s="33" t="s">
        <v>1434</v>
      </c>
      <c r="CN26" s="33" t="s">
        <v>1434</v>
      </c>
      <c r="CO26" s="33" t="s">
        <v>1434</v>
      </c>
      <c r="CP26" s="33" t="s">
        <v>1434</v>
      </c>
      <c r="CQ26" s="33" t="s">
        <v>1434</v>
      </c>
      <c r="CR26" s="33" t="s">
        <v>1434</v>
      </c>
      <c r="CS26" s="33" t="s">
        <v>1434</v>
      </c>
      <c r="CT26" s="33" t="s">
        <v>1434</v>
      </c>
      <c r="CU26" s="33" t="s">
        <v>1434</v>
      </c>
      <c r="CV26" s="33" t="s">
        <v>1434</v>
      </c>
      <c r="CW26" s="33" t="s">
        <v>1434</v>
      </c>
      <c r="CX26" s="33" t="s">
        <v>1434</v>
      </c>
      <c r="CY26" s="33" t="s">
        <v>1434</v>
      </c>
      <c r="CZ26" s="33" t="s">
        <v>1434</v>
      </c>
      <c r="DA26" s="33" t="s">
        <v>1434</v>
      </c>
      <c r="DB26" s="33" t="s">
        <v>1434</v>
      </c>
      <c r="DC26" s="33" t="s">
        <v>1434</v>
      </c>
      <c r="DD26" s="33" t="s">
        <v>1434</v>
      </c>
      <c r="DE26" s="33" t="s">
        <v>1434</v>
      </c>
      <c r="DF26" s="33" t="s">
        <v>1434</v>
      </c>
      <c r="DG26" s="33" t="s">
        <v>1434</v>
      </c>
      <c r="DH26" s="33" t="s">
        <v>1434</v>
      </c>
      <c r="DI26" s="33" t="s">
        <v>1434</v>
      </c>
      <c r="DJ26" s="33" t="s">
        <v>1434</v>
      </c>
      <c r="DK26" s="33" t="s">
        <v>1434</v>
      </c>
      <c r="DL26" s="33" t="s">
        <v>1434</v>
      </c>
      <c r="DM26" s="33" t="s">
        <v>1929</v>
      </c>
      <c r="DN26" s="33" t="s">
        <v>1929</v>
      </c>
      <c r="DO26" s="33" t="s">
        <v>1434</v>
      </c>
      <c r="DP26" s="33" t="s">
        <v>1434</v>
      </c>
      <c r="DQ26" s="33" t="s">
        <v>1434</v>
      </c>
      <c r="DR26" s="33" t="s">
        <v>1434</v>
      </c>
      <c r="DS26" s="33" t="s">
        <v>1434</v>
      </c>
      <c r="DT26" s="33" t="s">
        <v>1434</v>
      </c>
      <c r="DU26" s="33" t="s">
        <v>1434</v>
      </c>
      <c r="DV26" s="33" t="s">
        <v>1434</v>
      </c>
      <c r="DW26" s="33" t="s">
        <v>1434</v>
      </c>
      <c r="DX26" s="33" t="s">
        <v>1929</v>
      </c>
      <c r="DY26" s="33" t="s">
        <v>1434</v>
      </c>
      <c r="DZ26" s="33" t="s">
        <v>1929</v>
      </c>
      <c r="EA26" s="33" t="s">
        <v>1929</v>
      </c>
      <c r="EB26" s="33" t="s">
        <v>1929</v>
      </c>
      <c r="EC26" s="33" t="s">
        <v>1434</v>
      </c>
      <c r="ED26" s="33" t="s">
        <v>1434</v>
      </c>
      <c r="EE26" s="33" t="s">
        <v>1434</v>
      </c>
      <c r="EF26" s="33" t="s">
        <v>1434</v>
      </c>
      <c r="EG26" s="33" t="s">
        <v>1434</v>
      </c>
      <c r="EH26" s="33" t="s">
        <v>1929</v>
      </c>
      <c r="EI26" s="33" t="s">
        <v>1929</v>
      </c>
      <c r="EJ26" s="33" t="s">
        <v>1434</v>
      </c>
      <c r="EK26" s="33" t="s">
        <v>1434</v>
      </c>
      <c r="EL26" s="33" t="s">
        <v>1434</v>
      </c>
      <c r="EM26" s="33" t="s">
        <v>1434</v>
      </c>
      <c r="EN26" s="33" t="s">
        <v>1434</v>
      </c>
      <c r="EO26" s="33" t="s">
        <v>1434</v>
      </c>
      <c r="EP26" s="33" t="s">
        <v>1434</v>
      </c>
      <c r="EQ26" s="33" t="s">
        <v>1434</v>
      </c>
      <c r="ER26" s="33" t="s">
        <v>1434</v>
      </c>
      <c r="ES26" s="33" t="s">
        <v>1434</v>
      </c>
      <c r="ET26" s="33" t="s">
        <v>1434</v>
      </c>
      <c r="EU26" s="33" t="s">
        <v>1434</v>
      </c>
      <c r="EV26" s="33" t="s">
        <v>1434</v>
      </c>
      <c r="EW26" s="33" t="s">
        <v>1434</v>
      </c>
      <c r="EX26" s="33" t="s">
        <v>1434</v>
      </c>
      <c r="EY26" s="33" t="s">
        <v>1929</v>
      </c>
      <c r="EZ26" s="33" t="s">
        <v>1929</v>
      </c>
      <c r="FA26" s="33" t="s">
        <v>1929</v>
      </c>
      <c r="FB26" s="33" t="s">
        <v>1929</v>
      </c>
      <c r="FC26" s="33" t="s">
        <v>1434</v>
      </c>
      <c r="FD26" s="33" t="s">
        <v>1434</v>
      </c>
      <c r="FE26" s="33" t="s">
        <v>1434</v>
      </c>
      <c r="FF26" s="33" t="s">
        <v>1434</v>
      </c>
      <c r="FG26" s="33" t="s">
        <v>1434</v>
      </c>
      <c r="FH26" s="33" t="s">
        <v>1434</v>
      </c>
      <c r="FI26" s="33" t="s">
        <v>1434</v>
      </c>
      <c r="FJ26" s="33" t="s">
        <v>1434</v>
      </c>
      <c r="FK26" s="33" t="s">
        <v>1434</v>
      </c>
      <c r="FL26" s="33" t="s">
        <v>1434</v>
      </c>
      <c r="FM26" s="33" t="s">
        <v>1929</v>
      </c>
      <c r="FN26" s="33" t="s">
        <v>1434</v>
      </c>
      <c r="FO26" s="33" t="s">
        <v>1929</v>
      </c>
      <c r="FP26" s="33" t="s">
        <v>1929</v>
      </c>
      <c r="FQ26" s="33" t="s">
        <v>1434</v>
      </c>
      <c r="FR26" s="33" t="s">
        <v>1929</v>
      </c>
      <c r="FS26" s="33" t="s">
        <v>1929</v>
      </c>
      <c r="FT26" s="33" t="s">
        <v>1434</v>
      </c>
      <c r="FU26" s="33" t="s">
        <v>1929</v>
      </c>
      <c r="FV26" s="33" t="s">
        <v>1929</v>
      </c>
      <c r="FW26" s="33" t="s">
        <v>1929</v>
      </c>
      <c r="FX26" s="33" t="s">
        <v>1434</v>
      </c>
      <c r="FY26" s="33" t="s">
        <v>1929</v>
      </c>
      <c r="FZ26" s="33" t="s">
        <v>1929</v>
      </c>
      <c r="GA26" s="33" t="s">
        <v>1434</v>
      </c>
      <c r="GB26" s="33" t="s">
        <v>1434</v>
      </c>
      <c r="GC26" s="33" t="s">
        <v>1434</v>
      </c>
      <c r="GD26" s="33" t="s">
        <v>1434</v>
      </c>
      <c r="GE26" s="33" t="s">
        <v>1929</v>
      </c>
      <c r="GF26" s="33" t="s">
        <v>1434</v>
      </c>
      <c r="GG26" s="33" t="s">
        <v>1434</v>
      </c>
      <c r="GH26" s="33" t="s">
        <v>1434</v>
      </c>
      <c r="GI26" s="33" t="s">
        <v>1434</v>
      </c>
      <c r="GJ26" s="33" t="s">
        <v>1434</v>
      </c>
      <c r="GK26" s="33" t="s">
        <v>1929</v>
      </c>
      <c r="GL26" s="33" t="s">
        <v>1434</v>
      </c>
      <c r="GM26" s="33" t="s">
        <v>1434</v>
      </c>
      <c r="GN26" s="33" t="s">
        <v>1434</v>
      </c>
      <c r="GO26" s="33" t="s">
        <v>1929</v>
      </c>
      <c r="GP26" s="33" t="s">
        <v>1929</v>
      </c>
      <c r="GQ26" s="33" t="s">
        <v>1929</v>
      </c>
      <c r="GR26" s="33" t="s">
        <v>1434</v>
      </c>
      <c r="GS26" s="33" t="s">
        <v>1434</v>
      </c>
      <c r="GT26" s="33" t="s">
        <v>1434</v>
      </c>
      <c r="GU26" s="33" t="s">
        <v>1434</v>
      </c>
      <c r="GV26" s="33" t="s">
        <v>1929</v>
      </c>
      <c r="GW26" s="33" t="s">
        <v>1929</v>
      </c>
      <c r="GX26" s="33" t="s">
        <v>1929</v>
      </c>
      <c r="GY26" s="33" t="s">
        <v>1929</v>
      </c>
      <c r="GZ26" s="33" t="s">
        <v>1434</v>
      </c>
      <c r="HA26" s="33" t="s">
        <v>1434</v>
      </c>
      <c r="HB26" s="33" t="s">
        <v>1434</v>
      </c>
      <c r="HC26" s="33" t="s">
        <v>1434</v>
      </c>
      <c r="HD26" s="33" t="s">
        <v>1929</v>
      </c>
      <c r="HE26" s="33" t="s">
        <v>1929</v>
      </c>
      <c r="HF26" s="33" t="s">
        <v>1434</v>
      </c>
      <c r="HG26" s="33" t="s">
        <v>1434</v>
      </c>
      <c r="HH26" s="33" t="s">
        <v>1434</v>
      </c>
      <c r="HI26" s="33" t="s">
        <v>1434</v>
      </c>
      <c r="HJ26" s="33" t="s">
        <v>1929</v>
      </c>
      <c r="HK26" s="33" t="s">
        <v>1434</v>
      </c>
      <c r="HL26" s="33" t="s">
        <v>1434</v>
      </c>
      <c r="HM26" s="33" t="s">
        <v>1929</v>
      </c>
      <c r="HN26" s="33" t="s">
        <v>1929</v>
      </c>
      <c r="HO26" s="33" t="s">
        <v>1434</v>
      </c>
      <c r="HP26" s="33" t="s">
        <v>1434</v>
      </c>
      <c r="HQ26" s="33" t="s">
        <v>1434</v>
      </c>
      <c r="HR26" s="33" t="s">
        <v>1434</v>
      </c>
      <c r="HS26" s="33" t="s">
        <v>1929</v>
      </c>
      <c r="HT26" s="33" t="s">
        <v>1434</v>
      </c>
      <c r="HU26" s="33" t="s">
        <v>1434</v>
      </c>
      <c r="HV26" s="33" t="s">
        <v>1929</v>
      </c>
      <c r="HW26" s="33" t="s">
        <v>1434</v>
      </c>
      <c r="HX26" s="33" t="s">
        <v>1434</v>
      </c>
      <c r="HY26" s="33" t="s">
        <v>1434</v>
      </c>
      <c r="HZ26" s="33" t="s">
        <v>1434</v>
      </c>
      <c r="IA26" s="33" t="s">
        <v>1434</v>
      </c>
      <c r="IB26" s="33" t="s">
        <v>1434</v>
      </c>
      <c r="IC26" s="33" t="s">
        <v>1929</v>
      </c>
      <c r="ID26" s="33" t="s">
        <v>1929</v>
      </c>
      <c r="IE26" s="33" t="s">
        <v>1434</v>
      </c>
      <c r="IF26" s="33" t="s">
        <v>1929</v>
      </c>
      <c r="IG26" s="33" t="s">
        <v>1434</v>
      </c>
      <c r="IH26" s="33" t="s">
        <v>1929</v>
      </c>
      <c r="II26" s="33" t="s">
        <v>1434</v>
      </c>
      <c r="IJ26" s="33" t="s">
        <v>1434</v>
      </c>
      <c r="IK26" s="33" t="s">
        <v>1434</v>
      </c>
      <c r="IL26" s="33" t="s">
        <v>1434</v>
      </c>
      <c r="IM26" s="33" t="s">
        <v>1434</v>
      </c>
      <c r="IN26" s="33" t="s">
        <v>1929</v>
      </c>
      <c r="IO26" s="33" t="s">
        <v>1929</v>
      </c>
      <c r="IP26" s="33" t="s">
        <v>1434</v>
      </c>
      <c r="IQ26" s="33" t="s">
        <v>1434</v>
      </c>
      <c r="IR26" s="33" t="s">
        <v>1434</v>
      </c>
      <c r="IS26" s="33" t="s">
        <v>1929</v>
      </c>
      <c r="IT26" s="33" t="s">
        <v>1929</v>
      </c>
      <c r="IU26" s="33" t="s">
        <v>1929</v>
      </c>
      <c r="IV26" s="33" t="s">
        <v>1434</v>
      </c>
      <c r="IW26" s="33" t="s">
        <v>1434</v>
      </c>
      <c r="IX26" s="33" t="s">
        <v>1929</v>
      </c>
      <c r="IY26" s="33" t="s">
        <v>1434</v>
      </c>
      <c r="IZ26" s="33" t="s">
        <v>1434</v>
      </c>
      <c r="JA26" s="33" t="s">
        <v>1929</v>
      </c>
      <c r="JB26" s="33"/>
      <c r="JC26" s="33"/>
      <c r="JD26" s="33"/>
      <c r="JE26" s="33"/>
      <c r="JF26" s="33"/>
    </row>
    <row r="27" spans="1:266" x14ac:dyDescent="0.25">
      <c r="A27" s="32">
        <v>44580.40289351852</v>
      </c>
      <c r="B27" s="32">
        <v>44580.418287037035</v>
      </c>
      <c r="C27" s="35" t="s">
        <v>3050</v>
      </c>
      <c r="D27" s="33" t="s">
        <v>3068</v>
      </c>
      <c r="E27" s="32">
        <v>44580.418299976853</v>
      </c>
      <c r="F27">
        <v>-8.00909423828125</v>
      </c>
      <c r="G27">
        <v>-34.949798583984375</v>
      </c>
      <c r="H27" s="33" t="s">
        <v>3069</v>
      </c>
      <c r="I27" s="33" t="s">
        <v>3070</v>
      </c>
      <c r="J27" s="33" t="s">
        <v>1434</v>
      </c>
      <c r="K27" s="33" t="s">
        <v>1434</v>
      </c>
      <c r="L27" s="33" t="s">
        <v>1434</v>
      </c>
      <c r="M27" s="33" t="s">
        <v>1929</v>
      </c>
      <c r="N27" s="33" t="s">
        <v>1434</v>
      </c>
      <c r="O27" s="33" t="s">
        <v>1434</v>
      </c>
      <c r="P27" s="33" t="s">
        <v>1434</v>
      </c>
      <c r="Q27" s="33" t="s">
        <v>1929</v>
      </c>
      <c r="R27" s="33" t="s">
        <v>1434</v>
      </c>
      <c r="S27" s="33" t="s">
        <v>1434</v>
      </c>
      <c r="T27" s="33" t="s">
        <v>1434</v>
      </c>
      <c r="U27" s="33" t="s">
        <v>1434</v>
      </c>
      <c r="V27" s="33" t="s">
        <v>1434</v>
      </c>
      <c r="W27" s="33" t="s">
        <v>1434</v>
      </c>
      <c r="X27" s="33" t="s">
        <v>1434</v>
      </c>
      <c r="Y27" s="33" t="s">
        <v>1929</v>
      </c>
      <c r="Z27" s="33" t="s">
        <v>1434</v>
      </c>
      <c r="AA27" s="33" t="s">
        <v>1434</v>
      </c>
      <c r="AB27" s="33" t="s">
        <v>1434</v>
      </c>
      <c r="AC27" s="33" t="s">
        <v>1929</v>
      </c>
      <c r="AD27" s="33" t="s">
        <v>1929</v>
      </c>
      <c r="AE27" s="33" t="s">
        <v>1929</v>
      </c>
      <c r="AF27" s="33" t="s">
        <v>1434</v>
      </c>
      <c r="AG27" s="33" t="s">
        <v>1434</v>
      </c>
      <c r="AH27" s="33" t="s">
        <v>1434</v>
      </c>
      <c r="AI27" s="33" t="s">
        <v>1929</v>
      </c>
      <c r="AJ27" s="33" t="s">
        <v>1929</v>
      </c>
      <c r="AK27" s="33" t="s">
        <v>1929</v>
      </c>
      <c r="AL27" s="33" t="s">
        <v>1434</v>
      </c>
      <c r="AM27" s="33" t="s">
        <v>1929</v>
      </c>
      <c r="AN27" s="33" t="s">
        <v>1434</v>
      </c>
      <c r="AO27" s="33" t="s">
        <v>1434</v>
      </c>
      <c r="AP27" s="33" t="s">
        <v>1434</v>
      </c>
      <c r="AQ27" s="33" t="s">
        <v>1434</v>
      </c>
      <c r="AR27" s="33" t="s">
        <v>1434</v>
      </c>
      <c r="AS27" s="33" t="s">
        <v>1434</v>
      </c>
      <c r="AT27" s="33" t="s">
        <v>1434</v>
      </c>
      <c r="AU27" s="33" t="s">
        <v>1434</v>
      </c>
      <c r="AV27" s="33" t="s">
        <v>1434</v>
      </c>
      <c r="AW27" s="33" t="s">
        <v>1434</v>
      </c>
      <c r="AX27" s="33" t="s">
        <v>1434</v>
      </c>
      <c r="AY27" s="33" t="s">
        <v>1434</v>
      </c>
      <c r="AZ27" s="33" t="s">
        <v>1434</v>
      </c>
      <c r="BA27" s="33" t="s">
        <v>1929</v>
      </c>
      <c r="BB27" s="33" t="s">
        <v>1929</v>
      </c>
      <c r="BC27" s="33" t="s">
        <v>1434</v>
      </c>
      <c r="BD27" s="33" t="s">
        <v>1434</v>
      </c>
      <c r="BE27" s="33" t="s">
        <v>1434</v>
      </c>
      <c r="BF27" s="33" t="s">
        <v>1434</v>
      </c>
      <c r="BG27" s="33" t="s">
        <v>1434</v>
      </c>
      <c r="BH27" s="33" t="s">
        <v>1434</v>
      </c>
      <c r="BI27" s="33" t="s">
        <v>1929</v>
      </c>
      <c r="BJ27" s="33" t="s">
        <v>1434</v>
      </c>
      <c r="BK27" s="33" t="s">
        <v>1929</v>
      </c>
      <c r="BL27" s="33" t="s">
        <v>1434</v>
      </c>
      <c r="BM27" s="33" t="s">
        <v>1434</v>
      </c>
      <c r="BN27" s="33" t="s">
        <v>1434</v>
      </c>
      <c r="BO27" s="33" t="s">
        <v>1434</v>
      </c>
      <c r="BP27" s="33" t="s">
        <v>1929</v>
      </c>
      <c r="BQ27" s="33" t="s">
        <v>1434</v>
      </c>
      <c r="BR27" s="33" t="s">
        <v>1434</v>
      </c>
      <c r="BS27" s="33" t="s">
        <v>1434</v>
      </c>
      <c r="BT27" s="33" t="s">
        <v>1434</v>
      </c>
      <c r="BU27" s="33" t="s">
        <v>1434</v>
      </c>
      <c r="BV27" s="33" t="s">
        <v>1434</v>
      </c>
      <c r="BW27" s="33" t="s">
        <v>1434</v>
      </c>
      <c r="BX27" s="33" t="s">
        <v>1929</v>
      </c>
      <c r="BY27" s="33" t="s">
        <v>1929</v>
      </c>
      <c r="BZ27" s="33" t="s">
        <v>1434</v>
      </c>
      <c r="CA27" s="33" t="s">
        <v>1434</v>
      </c>
      <c r="CB27" s="33" t="s">
        <v>1929</v>
      </c>
      <c r="CC27" s="33" t="s">
        <v>1434</v>
      </c>
      <c r="CD27" s="33" t="s">
        <v>1434</v>
      </c>
      <c r="CE27" s="33" t="s">
        <v>1434</v>
      </c>
      <c r="CF27" s="33" t="s">
        <v>1434</v>
      </c>
      <c r="CG27" s="33" t="s">
        <v>1434</v>
      </c>
      <c r="CH27" s="33" t="s">
        <v>1434</v>
      </c>
      <c r="CI27" s="33" t="s">
        <v>1434</v>
      </c>
      <c r="CJ27" s="33" t="s">
        <v>1434</v>
      </c>
      <c r="CK27" s="33" t="s">
        <v>1434</v>
      </c>
      <c r="CL27" s="33" t="s">
        <v>1434</v>
      </c>
      <c r="CM27" s="33" t="s">
        <v>1434</v>
      </c>
      <c r="CN27" s="33" t="s">
        <v>1434</v>
      </c>
      <c r="CO27" s="33" t="s">
        <v>1434</v>
      </c>
      <c r="CP27" s="33" t="s">
        <v>1434</v>
      </c>
      <c r="CQ27" s="33" t="s">
        <v>1434</v>
      </c>
      <c r="CR27" s="33" t="s">
        <v>1434</v>
      </c>
      <c r="CS27" s="33" t="s">
        <v>1434</v>
      </c>
      <c r="CT27" s="33" t="s">
        <v>1434</v>
      </c>
      <c r="CU27" s="33" t="s">
        <v>1929</v>
      </c>
      <c r="CV27" s="33" t="s">
        <v>1929</v>
      </c>
      <c r="CW27" s="33" t="s">
        <v>1434</v>
      </c>
      <c r="CX27" s="33" t="s">
        <v>1434</v>
      </c>
      <c r="CY27" s="33" t="s">
        <v>1434</v>
      </c>
      <c r="CZ27" s="33" t="s">
        <v>1434</v>
      </c>
      <c r="DA27" s="33" t="s">
        <v>1434</v>
      </c>
      <c r="DB27" s="33" t="s">
        <v>1434</v>
      </c>
      <c r="DC27" s="33" t="s">
        <v>1434</v>
      </c>
      <c r="DD27" s="33" t="s">
        <v>1434</v>
      </c>
      <c r="DE27" s="33" t="s">
        <v>1434</v>
      </c>
      <c r="DF27" s="33" t="s">
        <v>1434</v>
      </c>
      <c r="DG27" s="33" t="s">
        <v>1434</v>
      </c>
      <c r="DH27" s="33" t="s">
        <v>1434</v>
      </c>
      <c r="DI27" s="33" t="s">
        <v>1434</v>
      </c>
      <c r="DJ27" s="33" t="s">
        <v>1434</v>
      </c>
      <c r="DK27" s="33" t="s">
        <v>1434</v>
      </c>
      <c r="DL27" s="33" t="s">
        <v>1434</v>
      </c>
      <c r="DM27" s="33" t="s">
        <v>1434</v>
      </c>
      <c r="DN27" s="33" t="s">
        <v>1434</v>
      </c>
      <c r="DO27" s="33" t="s">
        <v>1434</v>
      </c>
      <c r="DP27" s="33" t="s">
        <v>1929</v>
      </c>
      <c r="DQ27" s="33" t="s">
        <v>1929</v>
      </c>
      <c r="DR27" s="33" t="s">
        <v>1434</v>
      </c>
      <c r="DS27" s="33" t="s">
        <v>1434</v>
      </c>
      <c r="DT27" s="33" t="s">
        <v>1434</v>
      </c>
      <c r="DU27" s="33" t="s">
        <v>1434</v>
      </c>
      <c r="DV27" s="33" t="s">
        <v>1434</v>
      </c>
      <c r="DW27" s="33" t="s">
        <v>1434</v>
      </c>
      <c r="DX27" s="33" t="s">
        <v>1434</v>
      </c>
      <c r="DY27" s="33" t="s">
        <v>1434</v>
      </c>
      <c r="DZ27" s="33" t="s">
        <v>1434</v>
      </c>
      <c r="EA27" s="33" t="s">
        <v>1434</v>
      </c>
      <c r="EB27" s="33" t="s">
        <v>1434</v>
      </c>
      <c r="EC27" s="33" t="s">
        <v>1434</v>
      </c>
      <c r="ED27" s="33" t="s">
        <v>1434</v>
      </c>
      <c r="EE27" s="33" t="s">
        <v>1434</v>
      </c>
      <c r="EF27" s="33" t="s">
        <v>1929</v>
      </c>
      <c r="EG27" s="33" t="s">
        <v>1434</v>
      </c>
      <c r="EH27" s="33" t="s">
        <v>1929</v>
      </c>
      <c r="EI27" s="33" t="s">
        <v>1929</v>
      </c>
      <c r="EJ27" s="33" t="s">
        <v>1434</v>
      </c>
      <c r="EK27" s="33" t="s">
        <v>1434</v>
      </c>
      <c r="EL27" s="33" t="s">
        <v>1434</v>
      </c>
      <c r="EM27" s="33" t="s">
        <v>1434</v>
      </c>
      <c r="EN27" s="33" t="s">
        <v>1434</v>
      </c>
      <c r="EO27" s="33" t="s">
        <v>1434</v>
      </c>
      <c r="EP27" s="33" t="s">
        <v>1434</v>
      </c>
      <c r="EQ27" s="33" t="s">
        <v>1434</v>
      </c>
      <c r="ER27" s="33" t="s">
        <v>1434</v>
      </c>
      <c r="ES27" s="33" t="s">
        <v>1434</v>
      </c>
      <c r="ET27" s="33" t="s">
        <v>1929</v>
      </c>
      <c r="EU27" s="33" t="s">
        <v>1434</v>
      </c>
      <c r="EV27" s="33" t="s">
        <v>1434</v>
      </c>
      <c r="EW27" s="33" t="s">
        <v>1434</v>
      </c>
      <c r="EX27" s="33" t="s">
        <v>1929</v>
      </c>
      <c r="EY27" s="33" t="s">
        <v>1434</v>
      </c>
      <c r="EZ27" s="33" t="s">
        <v>1434</v>
      </c>
      <c r="FA27" s="33" t="s">
        <v>1434</v>
      </c>
      <c r="FB27" s="33" t="s">
        <v>1434</v>
      </c>
      <c r="FC27" s="33" t="s">
        <v>1434</v>
      </c>
      <c r="FD27" s="33" t="s">
        <v>1434</v>
      </c>
      <c r="FE27" s="33" t="s">
        <v>1434</v>
      </c>
      <c r="FF27" s="33" t="s">
        <v>1434</v>
      </c>
      <c r="FG27" s="33" t="s">
        <v>1434</v>
      </c>
      <c r="FH27" s="33" t="s">
        <v>1434</v>
      </c>
      <c r="FI27" s="33" t="s">
        <v>1434</v>
      </c>
      <c r="FJ27" s="33" t="s">
        <v>1434</v>
      </c>
      <c r="FK27" s="33" t="s">
        <v>1434</v>
      </c>
      <c r="FL27" s="33" t="s">
        <v>1434</v>
      </c>
      <c r="FM27" s="33" t="s">
        <v>1434</v>
      </c>
      <c r="FN27" s="33" t="s">
        <v>1434</v>
      </c>
      <c r="FO27" s="33" t="s">
        <v>1434</v>
      </c>
      <c r="FP27" s="33" t="s">
        <v>1434</v>
      </c>
      <c r="FQ27" s="33" t="s">
        <v>1434</v>
      </c>
      <c r="FR27" s="33" t="s">
        <v>1434</v>
      </c>
      <c r="FS27" s="33" t="s">
        <v>1434</v>
      </c>
      <c r="FT27" s="33" t="s">
        <v>1434</v>
      </c>
      <c r="FU27" s="33" t="s">
        <v>1434</v>
      </c>
      <c r="FV27" s="33" t="s">
        <v>1434</v>
      </c>
      <c r="FW27" s="33" t="s">
        <v>1434</v>
      </c>
      <c r="FX27" s="33" t="s">
        <v>1434</v>
      </c>
      <c r="FY27" s="33" t="s">
        <v>1434</v>
      </c>
      <c r="FZ27" s="33" t="s">
        <v>1434</v>
      </c>
      <c r="GA27" s="33" t="s">
        <v>1929</v>
      </c>
      <c r="GB27" s="33" t="s">
        <v>1434</v>
      </c>
      <c r="GC27" s="33" t="s">
        <v>1434</v>
      </c>
      <c r="GD27" s="33" t="s">
        <v>1434</v>
      </c>
      <c r="GE27" s="33" t="s">
        <v>1434</v>
      </c>
      <c r="GF27" s="33" t="s">
        <v>1434</v>
      </c>
      <c r="GG27" s="33" t="s">
        <v>1434</v>
      </c>
      <c r="GH27" s="33" t="s">
        <v>1434</v>
      </c>
      <c r="GI27" s="33" t="s">
        <v>1434</v>
      </c>
      <c r="GJ27" s="33" t="s">
        <v>1929</v>
      </c>
      <c r="GK27" s="33" t="s">
        <v>1929</v>
      </c>
      <c r="GL27" s="33" t="s">
        <v>1434</v>
      </c>
      <c r="GM27" s="33" t="s">
        <v>1434</v>
      </c>
      <c r="GN27" s="33" t="s">
        <v>1434</v>
      </c>
      <c r="GO27" s="33" t="s">
        <v>1434</v>
      </c>
      <c r="GP27" s="33" t="s">
        <v>1434</v>
      </c>
      <c r="GQ27" s="33" t="s">
        <v>1434</v>
      </c>
      <c r="GR27" s="33" t="s">
        <v>1434</v>
      </c>
      <c r="GS27" s="33" t="s">
        <v>1434</v>
      </c>
      <c r="GT27" s="33" t="s">
        <v>1434</v>
      </c>
      <c r="GU27" s="33" t="s">
        <v>1434</v>
      </c>
      <c r="GV27" s="33" t="s">
        <v>1434</v>
      </c>
      <c r="GW27" s="33" t="s">
        <v>1929</v>
      </c>
      <c r="GX27" s="33" t="s">
        <v>1434</v>
      </c>
      <c r="GY27" s="33" t="s">
        <v>1434</v>
      </c>
      <c r="GZ27" s="33" t="s">
        <v>1434</v>
      </c>
      <c r="HA27" s="33" t="s">
        <v>1434</v>
      </c>
      <c r="HB27" s="33" t="s">
        <v>1434</v>
      </c>
      <c r="HC27" s="33" t="s">
        <v>1434</v>
      </c>
      <c r="HD27" s="33" t="s">
        <v>1929</v>
      </c>
      <c r="HE27" s="33" t="s">
        <v>1929</v>
      </c>
      <c r="HF27" s="33" t="s">
        <v>1434</v>
      </c>
      <c r="HG27" s="33" t="s">
        <v>1434</v>
      </c>
      <c r="HH27" s="33" t="s">
        <v>1434</v>
      </c>
      <c r="HI27" s="33" t="s">
        <v>1434</v>
      </c>
      <c r="HJ27" s="33" t="s">
        <v>1434</v>
      </c>
      <c r="HK27" s="33" t="s">
        <v>1434</v>
      </c>
      <c r="HL27" s="33" t="s">
        <v>1434</v>
      </c>
      <c r="HM27" s="33" t="s">
        <v>1434</v>
      </c>
      <c r="HN27" s="33" t="s">
        <v>1929</v>
      </c>
      <c r="HO27" s="33" t="s">
        <v>1434</v>
      </c>
      <c r="HP27" s="33" t="s">
        <v>1434</v>
      </c>
      <c r="HQ27" s="33" t="s">
        <v>1434</v>
      </c>
      <c r="HR27" s="33" t="s">
        <v>1434</v>
      </c>
      <c r="HS27" s="33" t="s">
        <v>1434</v>
      </c>
      <c r="HT27" s="33" t="s">
        <v>1434</v>
      </c>
      <c r="HU27" s="33" t="s">
        <v>1434</v>
      </c>
      <c r="HV27" s="33" t="s">
        <v>1434</v>
      </c>
      <c r="HW27" s="33" t="s">
        <v>1434</v>
      </c>
      <c r="HX27" s="33" t="s">
        <v>1434</v>
      </c>
      <c r="HY27" s="33" t="s">
        <v>1929</v>
      </c>
      <c r="HZ27" s="33" t="s">
        <v>1434</v>
      </c>
      <c r="IA27" s="33" t="s">
        <v>1434</v>
      </c>
      <c r="IB27" s="33" t="s">
        <v>1434</v>
      </c>
      <c r="IC27" s="33" t="s">
        <v>1434</v>
      </c>
      <c r="ID27" s="33" t="s">
        <v>1434</v>
      </c>
      <c r="IE27" s="33" t="s">
        <v>1434</v>
      </c>
      <c r="IF27" s="33" t="s">
        <v>1434</v>
      </c>
      <c r="IG27" s="33" t="s">
        <v>1434</v>
      </c>
      <c r="IH27" s="33" t="s">
        <v>1434</v>
      </c>
      <c r="II27" s="33" t="s">
        <v>1434</v>
      </c>
      <c r="IJ27" s="33" t="s">
        <v>1434</v>
      </c>
      <c r="IK27" s="33" t="s">
        <v>1434</v>
      </c>
      <c r="IL27" s="33" t="s">
        <v>1434</v>
      </c>
      <c r="IM27" s="33" t="s">
        <v>1434</v>
      </c>
      <c r="IN27" s="33" t="s">
        <v>1434</v>
      </c>
      <c r="IO27" s="33" t="s">
        <v>1434</v>
      </c>
      <c r="IP27" s="33" t="s">
        <v>1434</v>
      </c>
      <c r="IQ27" s="33" t="s">
        <v>1434</v>
      </c>
      <c r="IR27" s="33" t="s">
        <v>1434</v>
      </c>
      <c r="IS27" s="33" t="s">
        <v>1434</v>
      </c>
      <c r="IT27" s="33" t="s">
        <v>1434</v>
      </c>
      <c r="IU27" s="33" t="s">
        <v>1434</v>
      </c>
      <c r="IV27" s="33" t="s">
        <v>1434</v>
      </c>
      <c r="IW27" s="33" t="s">
        <v>1434</v>
      </c>
      <c r="IX27" s="33" t="s">
        <v>1434</v>
      </c>
      <c r="IY27" s="33" t="s">
        <v>1434</v>
      </c>
      <c r="IZ27" s="33" t="s">
        <v>1434</v>
      </c>
      <c r="JA27" s="33" t="s">
        <v>1929</v>
      </c>
      <c r="JB27" s="33"/>
      <c r="JC27" s="33"/>
      <c r="JD27" s="33"/>
      <c r="JE27" s="33"/>
      <c r="JF27" s="33"/>
    </row>
    <row r="28" spans="1:266" x14ac:dyDescent="0.25">
      <c r="A28" s="32">
        <v>44582.651261574072</v>
      </c>
      <c r="B28" s="32">
        <v>44582.668553240743</v>
      </c>
      <c r="C28" s="35" t="s">
        <v>3050</v>
      </c>
      <c r="D28" s="33" t="s">
        <v>3045</v>
      </c>
      <c r="E28" s="32">
        <v>44582.668564259257</v>
      </c>
      <c r="F28">
        <v>30.81829833984375</v>
      </c>
      <c r="G28">
        <v>-96.30889892578125</v>
      </c>
      <c r="H28" s="33" t="s">
        <v>3048</v>
      </c>
      <c r="I28" s="33" t="s">
        <v>3049</v>
      </c>
      <c r="J28" s="33" t="s">
        <v>1434</v>
      </c>
      <c r="K28" s="33" t="s">
        <v>1929</v>
      </c>
      <c r="L28" s="33" t="s">
        <v>1434</v>
      </c>
      <c r="M28" s="33" t="s">
        <v>1434</v>
      </c>
      <c r="N28" s="33" t="s">
        <v>1434</v>
      </c>
      <c r="O28" s="33" t="s">
        <v>1434</v>
      </c>
      <c r="P28" s="33" t="s">
        <v>1929</v>
      </c>
      <c r="Q28" s="33" t="s">
        <v>1434</v>
      </c>
      <c r="R28" s="33" t="s">
        <v>1434</v>
      </c>
      <c r="S28" s="33" t="s">
        <v>1434</v>
      </c>
      <c r="T28" s="33" t="s">
        <v>1434</v>
      </c>
      <c r="U28" s="33" t="s">
        <v>1434</v>
      </c>
      <c r="V28" s="33" t="s">
        <v>1434</v>
      </c>
      <c r="W28" s="33" t="s">
        <v>1434</v>
      </c>
      <c r="X28" s="33" t="s">
        <v>1929</v>
      </c>
      <c r="Y28" s="33" t="s">
        <v>1929</v>
      </c>
      <c r="Z28" s="33" t="s">
        <v>1434</v>
      </c>
      <c r="AA28" s="33" t="s">
        <v>1434</v>
      </c>
      <c r="AB28" s="33" t="s">
        <v>1434</v>
      </c>
      <c r="AC28" s="33" t="s">
        <v>1929</v>
      </c>
      <c r="AD28" s="33" t="s">
        <v>1929</v>
      </c>
      <c r="AE28" s="33" t="s">
        <v>1929</v>
      </c>
      <c r="AF28" s="33" t="s">
        <v>1434</v>
      </c>
      <c r="AG28" s="33" t="s">
        <v>1434</v>
      </c>
      <c r="AH28" s="33" t="s">
        <v>1929</v>
      </c>
      <c r="AI28" s="33" t="s">
        <v>1434</v>
      </c>
      <c r="AJ28" s="33" t="s">
        <v>1434</v>
      </c>
      <c r="AK28" s="33" t="s">
        <v>1434</v>
      </c>
      <c r="AL28" s="33" t="s">
        <v>1434</v>
      </c>
      <c r="AM28" s="33" t="s">
        <v>1929</v>
      </c>
      <c r="AN28" s="33" t="s">
        <v>1434</v>
      </c>
      <c r="AO28" s="33" t="s">
        <v>1434</v>
      </c>
      <c r="AP28" s="33" t="s">
        <v>1434</v>
      </c>
      <c r="AQ28" s="33" t="s">
        <v>1434</v>
      </c>
      <c r="AR28" s="33" t="s">
        <v>1434</v>
      </c>
      <c r="AS28" s="33" t="s">
        <v>1434</v>
      </c>
      <c r="AT28" s="33" t="s">
        <v>1929</v>
      </c>
      <c r="AU28" s="33" t="s">
        <v>1434</v>
      </c>
      <c r="AV28" s="33" t="s">
        <v>1434</v>
      </c>
      <c r="AW28" s="33" t="s">
        <v>1434</v>
      </c>
      <c r="AX28" s="33" t="s">
        <v>1434</v>
      </c>
      <c r="AY28" s="33" t="s">
        <v>1929</v>
      </c>
      <c r="AZ28" s="33" t="s">
        <v>1434</v>
      </c>
      <c r="BA28" s="33" t="s">
        <v>1929</v>
      </c>
      <c r="BB28" s="33" t="s">
        <v>1929</v>
      </c>
      <c r="BC28" s="33" t="s">
        <v>1434</v>
      </c>
      <c r="BD28" s="33" t="s">
        <v>1434</v>
      </c>
      <c r="BE28" s="33" t="s">
        <v>1929</v>
      </c>
      <c r="BF28" s="33" t="s">
        <v>1434</v>
      </c>
      <c r="BG28" s="33" t="s">
        <v>1434</v>
      </c>
      <c r="BH28" s="33" t="s">
        <v>1434</v>
      </c>
      <c r="BI28" s="33" t="s">
        <v>1434</v>
      </c>
      <c r="BJ28" s="33" t="s">
        <v>1434</v>
      </c>
      <c r="BK28" s="33" t="s">
        <v>1929</v>
      </c>
      <c r="BL28" s="33" t="s">
        <v>1434</v>
      </c>
      <c r="BM28" s="33" t="s">
        <v>1434</v>
      </c>
      <c r="BN28" s="33" t="s">
        <v>1434</v>
      </c>
      <c r="BO28" s="33" t="s">
        <v>1434</v>
      </c>
      <c r="BP28" s="33" t="s">
        <v>1434</v>
      </c>
      <c r="BQ28" s="33" t="s">
        <v>1434</v>
      </c>
      <c r="BR28" s="33" t="s">
        <v>1434</v>
      </c>
      <c r="BS28" s="33" t="s">
        <v>1434</v>
      </c>
      <c r="BT28" s="33" t="s">
        <v>1434</v>
      </c>
      <c r="BU28" s="33" t="s">
        <v>1434</v>
      </c>
      <c r="BV28" s="33" t="s">
        <v>1434</v>
      </c>
      <c r="BW28" s="33" t="s">
        <v>1434</v>
      </c>
      <c r="BX28" s="33" t="s">
        <v>1434</v>
      </c>
      <c r="BY28" s="33" t="s">
        <v>1434</v>
      </c>
      <c r="BZ28" s="33" t="s">
        <v>1434</v>
      </c>
      <c r="CA28" s="33" t="s">
        <v>1434</v>
      </c>
      <c r="CB28" s="33" t="s">
        <v>1434</v>
      </c>
      <c r="CC28" s="33" t="s">
        <v>1434</v>
      </c>
      <c r="CD28" s="33" t="s">
        <v>1434</v>
      </c>
      <c r="CE28" s="33" t="s">
        <v>1434</v>
      </c>
      <c r="CF28" s="33" t="s">
        <v>1929</v>
      </c>
      <c r="CG28" s="33" t="s">
        <v>1434</v>
      </c>
      <c r="CH28" s="33" t="s">
        <v>1434</v>
      </c>
      <c r="CI28" s="33" t="s">
        <v>1434</v>
      </c>
      <c r="CJ28" s="33" t="s">
        <v>1434</v>
      </c>
      <c r="CK28" s="33" t="s">
        <v>1434</v>
      </c>
      <c r="CL28" s="33" t="s">
        <v>1434</v>
      </c>
      <c r="CM28" s="33" t="s">
        <v>1434</v>
      </c>
      <c r="CN28" s="33" t="s">
        <v>1929</v>
      </c>
      <c r="CO28" s="33" t="s">
        <v>1434</v>
      </c>
      <c r="CP28" s="33" t="s">
        <v>1434</v>
      </c>
      <c r="CQ28" s="33" t="s">
        <v>1434</v>
      </c>
      <c r="CR28" s="33" t="s">
        <v>1434</v>
      </c>
      <c r="CS28" s="33" t="s">
        <v>1434</v>
      </c>
      <c r="CT28" s="33" t="s">
        <v>1434</v>
      </c>
      <c r="CU28" s="33" t="s">
        <v>1929</v>
      </c>
      <c r="CV28" s="33" t="s">
        <v>1434</v>
      </c>
      <c r="CW28" s="33" t="s">
        <v>1434</v>
      </c>
      <c r="CX28" s="33" t="s">
        <v>1434</v>
      </c>
      <c r="CY28" s="33" t="s">
        <v>1434</v>
      </c>
      <c r="CZ28" s="33" t="s">
        <v>1434</v>
      </c>
      <c r="DA28" s="33" t="s">
        <v>1434</v>
      </c>
      <c r="DB28" s="33" t="s">
        <v>1434</v>
      </c>
      <c r="DC28" s="33" t="s">
        <v>1434</v>
      </c>
      <c r="DD28" s="33" t="s">
        <v>1434</v>
      </c>
      <c r="DE28" s="33" t="s">
        <v>1434</v>
      </c>
      <c r="DF28" s="33" t="s">
        <v>1929</v>
      </c>
      <c r="DG28" s="33" t="s">
        <v>1434</v>
      </c>
      <c r="DH28" s="33" t="s">
        <v>1434</v>
      </c>
      <c r="DI28" s="33" t="s">
        <v>1434</v>
      </c>
      <c r="DJ28" s="33" t="s">
        <v>1434</v>
      </c>
      <c r="DK28" s="33" t="s">
        <v>1929</v>
      </c>
      <c r="DL28" s="33" t="s">
        <v>1929</v>
      </c>
      <c r="DM28" s="33" t="s">
        <v>1434</v>
      </c>
      <c r="DN28" s="33" t="s">
        <v>1434</v>
      </c>
      <c r="DO28" s="33" t="s">
        <v>1434</v>
      </c>
      <c r="DP28" s="33" t="s">
        <v>1434</v>
      </c>
      <c r="DQ28" s="33" t="s">
        <v>1929</v>
      </c>
      <c r="DR28" s="33" t="s">
        <v>1434</v>
      </c>
      <c r="DS28" s="33" t="s">
        <v>1434</v>
      </c>
      <c r="DT28" s="33" t="s">
        <v>1434</v>
      </c>
      <c r="DU28" s="33" t="s">
        <v>1434</v>
      </c>
      <c r="DV28" s="33" t="s">
        <v>1929</v>
      </c>
      <c r="DW28" s="33" t="s">
        <v>1434</v>
      </c>
      <c r="DX28" s="33" t="s">
        <v>1434</v>
      </c>
      <c r="DY28" s="33" t="s">
        <v>1434</v>
      </c>
      <c r="DZ28" s="33" t="s">
        <v>1434</v>
      </c>
      <c r="EA28" s="33" t="s">
        <v>1929</v>
      </c>
      <c r="EB28" s="33" t="s">
        <v>1929</v>
      </c>
      <c r="EC28" s="33" t="s">
        <v>1434</v>
      </c>
      <c r="ED28" s="33" t="s">
        <v>1434</v>
      </c>
      <c r="EE28" s="33" t="s">
        <v>1434</v>
      </c>
      <c r="EF28" s="33" t="s">
        <v>1434</v>
      </c>
      <c r="EG28" s="33" t="s">
        <v>1434</v>
      </c>
      <c r="EH28" s="33" t="s">
        <v>1929</v>
      </c>
      <c r="EI28" s="33" t="s">
        <v>1434</v>
      </c>
      <c r="EJ28" s="33" t="s">
        <v>1434</v>
      </c>
      <c r="EK28" s="33" t="s">
        <v>1434</v>
      </c>
      <c r="EL28" s="33" t="s">
        <v>1434</v>
      </c>
      <c r="EM28" s="33" t="s">
        <v>1434</v>
      </c>
      <c r="EN28" s="33" t="s">
        <v>1434</v>
      </c>
      <c r="EO28" s="33" t="s">
        <v>1929</v>
      </c>
      <c r="EP28" s="33" t="s">
        <v>1434</v>
      </c>
      <c r="EQ28" s="33" t="s">
        <v>1434</v>
      </c>
      <c r="ER28" s="33" t="s">
        <v>1434</v>
      </c>
      <c r="ES28" s="33" t="s">
        <v>1434</v>
      </c>
      <c r="ET28" s="33" t="s">
        <v>1434</v>
      </c>
      <c r="EU28" s="33" t="s">
        <v>1434</v>
      </c>
      <c r="EV28" s="33" t="s">
        <v>1434</v>
      </c>
      <c r="EW28" s="33" t="s">
        <v>1434</v>
      </c>
      <c r="EX28" s="33" t="s">
        <v>1929</v>
      </c>
      <c r="EY28" s="33" t="s">
        <v>1434</v>
      </c>
      <c r="EZ28" s="33" t="s">
        <v>1434</v>
      </c>
      <c r="FA28" s="33" t="s">
        <v>3008</v>
      </c>
      <c r="FB28" s="33" t="s">
        <v>1929</v>
      </c>
      <c r="FC28" s="33" t="s">
        <v>1929</v>
      </c>
      <c r="FD28" s="33" t="s">
        <v>1434</v>
      </c>
      <c r="FE28" s="33" t="s">
        <v>1434</v>
      </c>
      <c r="FF28" s="33" t="s">
        <v>1434</v>
      </c>
      <c r="FG28" s="33" t="s">
        <v>1434</v>
      </c>
      <c r="FH28" s="33" t="s">
        <v>1929</v>
      </c>
      <c r="FI28" s="33" t="s">
        <v>1929</v>
      </c>
      <c r="FJ28" s="33" t="s">
        <v>1434</v>
      </c>
      <c r="FK28" s="33" t="s">
        <v>1434</v>
      </c>
      <c r="FL28" s="33" t="s">
        <v>1434</v>
      </c>
      <c r="FM28" s="33" t="s">
        <v>1929</v>
      </c>
      <c r="FN28" s="33" t="s">
        <v>1434</v>
      </c>
      <c r="FO28" s="33" t="s">
        <v>1434</v>
      </c>
      <c r="FP28" s="33" t="s">
        <v>1929</v>
      </c>
      <c r="FQ28" s="33" t="s">
        <v>1434</v>
      </c>
      <c r="FR28" s="33" t="s">
        <v>1929</v>
      </c>
      <c r="FS28" s="33" t="s">
        <v>1929</v>
      </c>
      <c r="FT28" s="33" t="s">
        <v>1434</v>
      </c>
      <c r="FU28" s="33" t="s">
        <v>1434</v>
      </c>
      <c r="FV28" s="33" t="s">
        <v>1434</v>
      </c>
      <c r="FW28" s="33" t="s">
        <v>1434</v>
      </c>
      <c r="FX28" s="33" t="s">
        <v>1434</v>
      </c>
      <c r="FY28" s="33" t="s">
        <v>1929</v>
      </c>
      <c r="FZ28" s="33" t="s">
        <v>1434</v>
      </c>
      <c r="GA28" s="33" t="s">
        <v>1434</v>
      </c>
      <c r="GB28" s="33" t="s">
        <v>1434</v>
      </c>
      <c r="GC28" s="33" t="s">
        <v>1929</v>
      </c>
      <c r="GD28" s="33" t="s">
        <v>1434</v>
      </c>
      <c r="GE28" s="33" t="s">
        <v>1929</v>
      </c>
      <c r="GF28" s="33" t="s">
        <v>1434</v>
      </c>
      <c r="GG28" s="33" t="s">
        <v>1434</v>
      </c>
      <c r="GH28" s="33" t="s">
        <v>1434</v>
      </c>
      <c r="GI28" s="33" t="s">
        <v>1434</v>
      </c>
      <c r="GJ28" s="33" t="s">
        <v>1929</v>
      </c>
      <c r="GK28" s="33" t="s">
        <v>1929</v>
      </c>
      <c r="GL28" s="33" t="s">
        <v>1434</v>
      </c>
      <c r="GM28" s="33" t="s">
        <v>1434</v>
      </c>
      <c r="GN28" s="33" t="s">
        <v>1434</v>
      </c>
      <c r="GO28" s="33" t="s">
        <v>1434</v>
      </c>
      <c r="GP28" s="33" t="s">
        <v>1434</v>
      </c>
      <c r="GQ28" s="33" t="s">
        <v>1434</v>
      </c>
      <c r="GR28" s="33" t="s">
        <v>1434</v>
      </c>
      <c r="GS28" s="33" t="s">
        <v>1434</v>
      </c>
      <c r="GT28" s="33" t="s">
        <v>1434</v>
      </c>
      <c r="GU28" s="33" t="s">
        <v>1434</v>
      </c>
      <c r="GV28" s="33" t="s">
        <v>1434</v>
      </c>
      <c r="GW28" s="33" t="s">
        <v>1929</v>
      </c>
      <c r="GX28" s="33" t="s">
        <v>1434</v>
      </c>
      <c r="GY28" s="33" t="s">
        <v>1434</v>
      </c>
      <c r="GZ28" s="33" t="s">
        <v>1434</v>
      </c>
      <c r="HA28" s="33" t="s">
        <v>1434</v>
      </c>
      <c r="HB28" s="33" t="s">
        <v>1434</v>
      </c>
      <c r="HC28" s="33" t="s">
        <v>1434</v>
      </c>
      <c r="HD28" s="33" t="s">
        <v>1929</v>
      </c>
      <c r="HE28" s="33" t="s">
        <v>1434</v>
      </c>
      <c r="HF28" s="33" t="s">
        <v>1434</v>
      </c>
      <c r="HG28" s="33" t="s">
        <v>1434</v>
      </c>
      <c r="HH28" s="33" t="s">
        <v>1434</v>
      </c>
      <c r="HI28" s="33" t="s">
        <v>1434</v>
      </c>
      <c r="HJ28" s="33" t="s">
        <v>1434</v>
      </c>
      <c r="HK28" s="33" t="s">
        <v>1434</v>
      </c>
      <c r="HL28" s="33" t="s">
        <v>1434</v>
      </c>
      <c r="HM28" s="33" t="s">
        <v>1434</v>
      </c>
      <c r="HN28" s="33" t="s">
        <v>1929</v>
      </c>
      <c r="HO28" s="33" t="s">
        <v>1434</v>
      </c>
      <c r="HP28" s="33" t="s">
        <v>1434</v>
      </c>
      <c r="HQ28" s="33" t="s">
        <v>1434</v>
      </c>
      <c r="HR28" s="33" t="s">
        <v>1434</v>
      </c>
      <c r="HS28" s="33" t="s">
        <v>1434</v>
      </c>
      <c r="HT28" s="33" t="s">
        <v>1434</v>
      </c>
      <c r="HU28" s="33" t="s">
        <v>1434</v>
      </c>
      <c r="HV28" s="33" t="s">
        <v>1434</v>
      </c>
      <c r="HW28" s="33" t="s">
        <v>1434</v>
      </c>
      <c r="HX28" s="33" t="s">
        <v>1434</v>
      </c>
      <c r="HY28" s="33" t="s">
        <v>1434</v>
      </c>
      <c r="HZ28" s="33" t="s">
        <v>1434</v>
      </c>
      <c r="IA28" s="33" t="s">
        <v>1434</v>
      </c>
      <c r="IB28" s="33" t="s">
        <v>1434</v>
      </c>
      <c r="IC28" s="33" t="s">
        <v>1434</v>
      </c>
      <c r="ID28" s="33" t="s">
        <v>1434</v>
      </c>
      <c r="IE28" s="33" t="s">
        <v>1929</v>
      </c>
      <c r="IF28" s="33" t="s">
        <v>1929</v>
      </c>
      <c r="IG28" s="33" t="s">
        <v>1929</v>
      </c>
      <c r="IH28" s="33" t="s">
        <v>1929</v>
      </c>
      <c r="II28" s="33" t="s">
        <v>1434</v>
      </c>
      <c r="IJ28" s="33" t="s">
        <v>1434</v>
      </c>
      <c r="IK28" s="33" t="s">
        <v>1434</v>
      </c>
      <c r="IL28" s="33" t="s">
        <v>1434</v>
      </c>
      <c r="IM28" s="33" t="s">
        <v>1929</v>
      </c>
      <c r="IN28" s="33" t="s">
        <v>1434</v>
      </c>
      <c r="IO28" s="33" t="s">
        <v>1434</v>
      </c>
      <c r="IP28" s="33" t="s">
        <v>1434</v>
      </c>
      <c r="IQ28" s="33" t="s">
        <v>1434</v>
      </c>
      <c r="IR28" s="33" t="s">
        <v>3008</v>
      </c>
      <c r="IS28" s="33" t="s">
        <v>1929</v>
      </c>
      <c r="IT28" s="33" t="s">
        <v>1434</v>
      </c>
      <c r="IU28" s="33" t="s">
        <v>1929</v>
      </c>
      <c r="IV28" s="33" t="s">
        <v>1434</v>
      </c>
      <c r="IW28" s="33" t="s">
        <v>1929</v>
      </c>
      <c r="IX28" s="33" t="s">
        <v>1434</v>
      </c>
      <c r="IY28" s="33" t="s">
        <v>1434</v>
      </c>
      <c r="IZ28" s="33" t="s">
        <v>1434</v>
      </c>
      <c r="JA28" s="33" t="s">
        <v>1929</v>
      </c>
      <c r="JB28" s="33"/>
      <c r="JC28" s="33"/>
      <c r="JD28" s="33"/>
      <c r="JE28" s="33"/>
      <c r="JF28" s="33"/>
    </row>
    <row r="29" spans="1:266" x14ac:dyDescent="0.25">
      <c r="A29" s="32">
        <v>44552.301712962966</v>
      </c>
      <c r="B29" s="32">
        <v>44557.368483796294</v>
      </c>
      <c r="C29" s="35" t="s">
        <v>3071</v>
      </c>
      <c r="D29" s="33" t="s">
        <v>3072</v>
      </c>
      <c r="E29" s="32">
        <v>44557.368495532406</v>
      </c>
      <c r="F29">
        <v>33.801895141601563</v>
      </c>
      <c r="G29">
        <v>-84.386100769042969</v>
      </c>
      <c r="H29" s="33" t="s">
        <v>3073</v>
      </c>
      <c r="I29" s="33" t="s">
        <v>3074</v>
      </c>
      <c r="J29" s="33" t="s">
        <v>1434</v>
      </c>
      <c r="K29" s="33" t="s">
        <v>1929</v>
      </c>
      <c r="L29" s="33" t="s">
        <v>1434</v>
      </c>
      <c r="M29" s="33" t="s">
        <v>1929</v>
      </c>
      <c r="N29" s="33" t="s">
        <v>1434</v>
      </c>
      <c r="O29" s="33" t="s">
        <v>1434</v>
      </c>
      <c r="P29" s="33" t="s">
        <v>1434</v>
      </c>
      <c r="Q29" s="33" t="s">
        <v>1434</v>
      </c>
      <c r="R29" s="33" t="s">
        <v>1929</v>
      </c>
      <c r="S29" s="33" t="s">
        <v>1434</v>
      </c>
      <c r="T29" s="33" t="s">
        <v>1434</v>
      </c>
      <c r="U29" s="33" t="s">
        <v>1434</v>
      </c>
      <c r="V29" s="33" t="s">
        <v>1929</v>
      </c>
      <c r="W29" s="33" t="s">
        <v>1929</v>
      </c>
      <c r="X29" s="33" t="s">
        <v>1434</v>
      </c>
      <c r="Y29" s="33" t="s">
        <v>1929</v>
      </c>
      <c r="Z29" s="33" t="s">
        <v>1929</v>
      </c>
      <c r="AA29" s="33" t="s">
        <v>1434</v>
      </c>
      <c r="AB29" s="33" t="s">
        <v>1434</v>
      </c>
      <c r="AC29" s="33" t="s">
        <v>1434</v>
      </c>
      <c r="AD29" s="33" t="s">
        <v>1434</v>
      </c>
      <c r="AE29" s="33" t="s">
        <v>1434</v>
      </c>
      <c r="AF29" s="33" t="s">
        <v>1929</v>
      </c>
      <c r="AG29" s="33" t="s">
        <v>1434</v>
      </c>
      <c r="AH29" s="33" t="s">
        <v>1434</v>
      </c>
      <c r="AI29" s="33" t="s">
        <v>1434</v>
      </c>
      <c r="AJ29" s="33" t="s">
        <v>1434</v>
      </c>
      <c r="AK29" s="33" t="s">
        <v>1434</v>
      </c>
      <c r="AL29" s="33" t="s">
        <v>1434</v>
      </c>
      <c r="AM29" s="33" t="s">
        <v>1434</v>
      </c>
      <c r="AN29" s="33" t="s">
        <v>1434</v>
      </c>
      <c r="AO29" s="33" t="s">
        <v>1434</v>
      </c>
      <c r="AP29" s="33" t="s">
        <v>1434</v>
      </c>
      <c r="AQ29" s="33" t="s">
        <v>1434</v>
      </c>
      <c r="AR29" s="33" t="s">
        <v>1434</v>
      </c>
      <c r="AS29" s="33" t="s">
        <v>1434</v>
      </c>
      <c r="AT29" s="33" t="s">
        <v>1434</v>
      </c>
      <c r="AU29" s="33" t="s">
        <v>1434</v>
      </c>
      <c r="AV29" s="33" t="s">
        <v>1434</v>
      </c>
      <c r="AW29" s="33" t="s">
        <v>1434</v>
      </c>
      <c r="AX29" s="33" t="s">
        <v>1434</v>
      </c>
      <c r="AY29" s="33" t="s">
        <v>1434</v>
      </c>
      <c r="AZ29" s="33" t="s">
        <v>1434</v>
      </c>
      <c r="BA29" s="33" t="s">
        <v>1434</v>
      </c>
      <c r="BB29" s="33" t="s">
        <v>1434</v>
      </c>
      <c r="BC29" s="33" t="s">
        <v>1434</v>
      </c>
      <c r="BD29" s="33" t="s">
        <v>1434</v>
      </c>
      <c r="BE29" s="33" t="s">
        <v>1434</v>
      </c>
      <c r="BF29" s="33" t="s">
        <v>1929</v>
      </c>
      <c r="BG29" s="33" t="s">
        <v>1434</v>
      </c>
      <c r="BH29" s="33" t="s">
        <v>1929</v>
      </c>
      <c r="BI29" s="33" t="s">
        <v>1434</v>
      </c>
      <c r="BJ29" s="33" t="s">
        <v>1434</v>
      </c>
      <c r="BK29" s="33" t="s">
        <v>1434</v>
      </c>
      <c r="BL29" s="33" t="s">
        <v>1434</v>
      </c>
      <c r="BM29" s="33" t="s">
        <v>1434</v>
      </c>
      <c r="BN29" s="33" t="s">
        <v>1434</v>
      </c>
      <c r="BO29" s="33" t="s">
        <v>1434</v>
      </c>
      <c r="BP29" s="33" t="s">
        <v>1434</v>
      </c>
      <c r="BQ29" s="33" t="s">
        <v>1434</v>
      </c>
      <c r="BR29" s="33" t="s">
        <v>1434</v>
      </c>
      <c r="BS29" s="33" t="s">
        <v>1434</v>
      </c>
      <c r="BT29" s="33" t="s">
        <v>1434</v>
      </c>
      <c r="BU29" s="33" t="s">
        <v>1434</v>
      </c>
      <c r="BV29" s="33" t="s">
        <v>1434</v>
      </c>
      <c r="BW29" s="33" t="s">
        <v>1434</v>
      </c>
      <c r="BX29" s="33" t="s">
        <v>1434</v>
      </c>
      <c r="BY29" s="33" t="s">
        <v>1434</v>
      </c>
      <c r="BZ29" s="33" t="s">
        <v>1434</v>
      </c>
      <c r="CA29" s="33" t="s">
        <v>1434</v>
      </c>
      <c r="CB29" s="33" t="s">
        <v>1434</v>
      </c>
      <c r="CC29" s="33" t="s">
        <v>1434</v>
      </c>
      <c r="CD29" s="33" t="s">
        <v>1434</v>
      </c>
      <c r="CE29" s="33" t="s">
        <v>1434</v>
      </c>
      <c r="CF29" s="33" t="s">
        <v>1434</v>
      </c>
      <c r="CG29" s="33" t="s">
        <v>1434</v>
      </c>
      <c r="CH29" s="33" t="s">
        <v>1434</v>
      </c>
      <c r="CI29" s="33" t="s">
        <v>1434</v>
      </c>
      <c r="CJ29" s="33" t="s">
        <v>1434</v>
      </c>
      <c r="CK29" s="33" t="s">
        <v>1434</v>
      </c>
      <c r="CL29" s="33" t="s">
        <v>1434</v>
      </c>
      <c r="CM29" s="33" t="s">
        <v>1434</v>
      </c>
      <c r="CN29" s="33" t="s">
        <v>1434</v>
      </c>
      <c r="CO29" s="33" t="s">
        <v>1434</v>
      </c>
      <c r="CP29" s="33" t="s">
        <v>1434</v>
      </c>
      <c r="CQ29" s="33" t="s">
        <v>1434</v>
      </c>
      <c r="CR29" s="33" t="s">
        <v>1434</v>
      </c>
      <c r="CS29" s="33" t="s">
        <v>1434</v>
      </c>
      <c r="CT29" s="33" t="s">
        <v>1434</v>
      </c>
      <c r="CU29" s="33" t="s">
        <v>1434</v>
      </c>
      <c r="CV29" s="33" t="s">
        <v>1434</v>
      </c>
      <c r="CW29" s="33" t="s">
        <v>1434</v>
      </c>
      <c r="CX29" s="33" t="s">
        <v>1434</v>
      </c>
      <c r="CY29" s="33" t="s">
        <v>1929</v>
      </c>
      <c r="CZ29" s="33" t="s">
        <v>1434</v>
      </c>
      <c r="DA29" s="33" t="s">
        <v>1929</v>
      </c>
      <c r="DB29" s="33" t="s">
        <v>1929</v>
      </c>
      <c r="DC29" s="33" t="s">
        <v>1929</v>
      </c>
      <c r="DD29" s="33" t="s">
        <v>1434</v>
      </c>
      <c r="DE29" s="33" t="s">
        <v>1434</v>
      </c>
      <c r="DF29" s="33" t="s">
        <v>1434</v>
      </c>
      <c r="DG29" s="33" t="s">
        <v>1434</v>
      </c>
      <c r="DH29" s="33" t="s">
        <v>1434</v>
      </c>
      <c r="DI29" s="33" t="s">
        <v>1434</v>
      </c>
      <c r="DJ29" s="33" t="s">
        <v>1434</v>
      </c>
      <c r="DK29" s="33" t="s">
        <v>1434</v>
      </c>
      <c r="DL29" s="33" t="s">
        <v>1434</v>
      </c>
      <c r="DM29" s="33" t="s">
        <v>1434</v>
      </c>
      <c r="DN29" s="33" t="s">
        <v>1434</v>
      </c>
      <c r="DO29" s="33" t="s">
        <v>1434</v>
      </c>
      <c r="DP29" s="33" t="s">
        <v>1434</v>
      </c>
      <c r="DQ29" s="33" t="s">
        <v>1434</v>
      </c>
      <c r="DR29" s="33" t="s">
        <v>1929</v>
      </c>
      <c r="DS29" s="33" t="s">
        <v>1434</v>
      </c>
      <c r="DT29" s="33" t="s">
        <v>1434</v>
      </c>
      <c r="DU29" s="33" t="s">
        <v>1434</v>
      </c>
      <c r="DV29" s="33" t="s">
        <v>1434</v>
      </c>
      <c r="DW29" s="33" t="s">
        <v>1434</v>
      </c>
      <c r="DX29" s="33" t="s">
        <v>1434</v>
      </c>
      <c r="DY29" s="33" t="s">
        <v>1434</v>
      </c>
      <c r="DZ29" s="33" t="s">
        <v>1434</v>
      </c>
      <c r="EA29" s="33" t="s">
        <v>1434</v>
      </c>
      <c r="EB29" s="33" t="s">
        <v>1434</v>
      </c>
      <c r="EC29" s="33" t="s">
        <v>1434</v>
      </c>
      <c r="ED29" s="33" t="s">
        <v>1929</v>
      </c>
      <c r="EE29" s="33" t="s">
        <v>1434</v>
      </c>
      <c r="EF29" s="33" t="s">
        <v>1434</v>
      </c>
      <c r="EG29" s="33" t="s">
        <v>1434</v>
      </c>
      <c r="EH29" s="33" t="s">
        <v>1434</v>
      </c>
      <c r="EI29" s="33" t="s">
        <v>1929</v>
      </c>
      <c r="EJ29" s="33" t="s">
        <v>1929</v>
      </c>
      <c r="EK29" s="33" t="s">
        <v>1434</v>
      </c>
      <c r="EL29" s="33" t="s">
        <v>1929</v>
      </c>
      <c r="EM29" s="33" t="s">
        <v>1929</v>
      </c>
      <c r="EN29" s="33" t="s">
        <v>1929</v>
      </c>
    </row>
    <row r="30" spans="1:266" x14ac:dyDescent="0.25">
      <c r="A30" s="32">
        <v>44557.970578703702</v>
      </c>
      <c r="B30" s="32">
        <v>44558.891898148147</v>
      </c>
      <c r="C30" s="35" t="s">
        <v>3071</v>
      </c>
      <c r="D30" s="33" t="s">
        <v>3075</v>
      </c>
      <c r="E30" s="32">
        <v>44558.891907280093</v>
      </c>
      <c r="F30">
        <v>13.761795043945313</v>
      </c>
      <c r="G30">
        <v>100.53240966796875</v>
      </c>
      <c r="H30" s="33" t="s">
        <v>3076</v>
      </c>
      <c r="I30" s="33" t="s">
        <v>3077</v>
      </c>
      <c r="J30" s="33" t="s">
        <v>1434</v>
      </c>
      <c r="K30" s="33" t="s">
        <v>1929</v>
      </c>
      <c r="L30" s="33" t="s">
        <v>1434</v>
      </c>
      <c r="M30" s="33" t="s">
        <v>1929</v>
      </c>
      <c r="N30" s="33" t="s">
        <v>1434</v>
      </c>
      <c r="O30" s="33" t="s">
        <v>1434</v>
      </c>
      <c r="P30" s="33" t="s">
        <v>1434</v>
      </c>
      <c r="Q30" s="33" t="s">
        <v>1434</v>
      </c>
      <c r="R30" s="33" t="s">
        <v>1434</v>
      </c>
      <c r="S30" s="33" t="s">
        <v>1434</v>
      </c>
      <c r="T30" s="33" t="s">
        <v>1434</v>
      </c>
      <c r="U30" s="33" t="s">
        <v>1929</v>
      </c>
      <c r="V30" s="33" t="s">
        <v>1434</v>
      </c>
      <c r="W30" s="33" t="s">
        <v>1434</v>
      </c>
      <c r="X30" s="33" t="s">
        <v>1929</v>
      </c>
      <c r="Y30" s="33" t="s">
        <v>1434</v>
      </c>
      <c r="Z30" s="33" t="s">
        <v>1434</v>
      </c>
      <c r="AA30" s="33" t="s">
        <v>1929</v>
      </c>
      <c r="AB30" s="33" t="s">
        <v>1434</v>
      </c>
      <c r="AC30" s="33" t="s">
        <v>1434</v>
      </c>
      <c r="AD30" s="33" t="s">
        <v>1434</v>
      </c>
      <c r="AE30" s="33" t="s">
        <v>1434</v>
      </c>
      <c r="AF30" s="33" t="s">
        <v>1434</v>
      </c>
      <c r="AG30" s="33" t="s">
        <v>1434</v>
      </c>
      <c r="AH30" s="33" t="s">
        <v>1434</v>
      </c>
      <c r="AI30" s="33" t="s">
        <v>1434</v>
      </c>
      <c r="AJ30" s="33" t="s">
        <v>1434</v>
      </c>
      <c r="AK30" s="33" t="s">
        <v>1434</v>
      </c>
      <c r="AL30" s="33" t="s">
        <v>1434</v>
      </c>
      <c r="AM30" s="33" t="s">
        <v>1434</v>
      </c>
      <c r="AN30" s="33" t="s">
        <v>1434</v>
      </c>
      <c r="AO30" s="33" t="s">
        <v>1434</v>
      </c>
      <c r="AP30" s="33" t="s">
        <v>1434</v>
      </c>
      <c r="AQ30" s="33" t="s">
        <v>1434</v>
      </c>
      <c r="AR30" s="33" t="s">
        <v>1434</v>
      </c>
      <c r="AS30" s="33" t="s">
        <v>1434</v>
      </c>
      <c r="AT30" s="33" t="s">
        <v>1434</v>
      </c>
      <c r="AU30" s="33" t="s">
        <v>1434</v>
      </c>
      <c r="AV30" s="33" t="s">
        <v>1434</v>
      </c>
      <c r="AW30" s="33" t="s">
        <v>1434</v>
      </c>
      <c r="AX30" s="33" t="s">
        <v>1434</v>
      </c>
      <c r="AY30" s="33" t="s">
        <v>1434</v>
      </c>
      <c r="AZ30" s="33" t="s">
        <v>1434</v>
      </c>
      <c r="BA30" s="33" t="s">
        <v>1434</v>
      </c>
      <c r="BB30" s="33" t="s">
        <v>1434</v>
      </c>
      <c r="BC30" s="33" t="s">
        <v>1434</v>
      </c>
      <c r="BD30" s="33" t="s">
        <v>1434</v>
      </c>
      <c r="BE30" s="33" t="s">
        <v>1434</v>
      </c>
      <c r="BF30" s="33" t="s">
        <v>1929</v>
      </c>
      <c r="BG30" s="33" t="s">
        <v>1434</v>
      </c>
      <c r="BH30" s="33" t="s">
        <v>1434</v>
      </c>
      <c r="BI30" s="33" t="s">
        <v>1434</v>
      </c>
      <c r="BJ30" s="33" t="s">
        <v>1434</v>
      </c>
      <c r="BK30" s="33" t="s">
        <v>1434</v>
      </c>
      <c r="BL30" s="33" t="s">
        <v>1434</v>
      </c>
      <c r="BM30" s="33" t="s">
        <v>1434</v>
      </c>
      <c r="BN30" s="33" t="s">
        <v>1434</v>
      </c>
      <c r="BO30" s="33" t="s">
        <v>1434</v>
      </c>
      <c r="BP30" s="33" t="s">
        <v>1434</v>
      </c>
      <c r="BQ30" s="33" t="s">
        <v>1929</v>
      </c>
      <c r="BR30" s="33" t="s">
        <v>1434</v>
      </c>
      <c r="BS30" s="33" t="s">
        <v>1929</v>
      </c>
      <c r="BT30" s="33" t="s">
        <v>1434</v>
      </c>
      <c r="BU30" s="33" t="s">
        <v>1929</v>
      </c>
      <c r="BV30" s="33" t="s">
        <v>1434</v>
      </c>
      <c r="BW30" s="33" t="s">
        <v>1434</v>
      </c>
      <c r="BX30" s="33" t="s">
        <v>1434</v>
      </c>
      <c r="BY30" s="33" t="s">
        <v>1434</v>
      </c>
      <c r="BZ30" s="33" t="s">
        <v>1434</v>
      </c>
      <c r="CA30" s="33" t="s">
        <v>1434</v>
      </c>
      <c r="CB30" s="33" t="s">
        <v>1434</v>
      </c>
      <c r="CC30" s="33" t="s">
        <v>1434</v>
      </c>
      <c r="CD30" s="33" t="s">
        <v>1434</v>
      </c>
      <c r="CE30" s="33" t="s">
        <v>1434</v>
      </c>
      <c r="CF30" s="33" t="s">
        <v>1434</v>
      </c>
      <c r="CG30" s="33" t="s">
        <v>1434</v>
      </c>
      <c r="CH30" s="33" t="s">
        <v>1434</v>
      </c>
      <c r="CI30" s="33" t="s">
        <v>1434</v>
      </c>
      <c r="CJ30" s="33" t="s">
        <v>1434</v>
      </c>
      <c r="CK30" s="33" t="s">
        <v>1434</v>
      </c>
      <c r="CL30" s="33" t="s">
        <v>1929</v>
      </c>
      <c r="CM30" s="33" t="s">
        <v>1929</v>
      </c>
      <c r="CN30" s="33" t="s">
        <v>1434</v>
      </c>
      <c r="CO30" s="33" t="s">
        <v>1929</v>
      </c>
      <c r="CP30" s="33" t="s">
        <v>1434</v>
      </c>
      <c r="CQ30" s="33" t="s">
        <v>1434</v>
      </c>
      <c r="CR30" s="33" t="s">
        <v>1434</v>
      </c>
      <c r="CS30" s="33" t="s">
        <v>1434</v>
      </c>
      <c r="CT30" s="33" t="s">
        <v>1434</v>
      </c>
      <c r="CU30" s="33" t="s">
        <v>1434</v>
      </c>
      <c r="CV30" s="33" t="s">
        <v>1434</v>
      </c>
      <c r="CW30" s="33" t="s">
        <v>1434</v>
      </c>
      <c r="CX30" s="33" t="s">
        <v>1434</v>
      </c>
      <c r="CY30" s="33" t="s">
        <v>1434</v>
      </c>
      <c r="CZ30" s="33" t="s">
        <v>1434</v>
      </c>
      <c r="DA30" s="33" t="s">
        <v>1434</v>
      </c>
      <c r="DB30" s="33" t="s">
        <v>1434</v>
      </c>
      <c r="DC30" s="33" t="s">
        <v>1434</v>
      </c>
      <c r="DD30" s="33" t="s">
        <v>1434</v>
      </c>
      <c r="DE30" s="33" t="s">
        <v>1434</v>
      </c>
      <c r="DF30" s="33" t="s">
        <v>1434</v>
      </c>
      <c r="DG30" s="33" t="s">
        <v>1434</v>
      </c>
      <c r="DH30" s="33" t="s">
        <v>1434</v>
      </c>
      <c r="DI30" s="33" t="s">
        <v>1434</v>
      </c>
      <c r="DJ30" s="33" t="s">
        <v>1929</v>
      </c>
      <c r="DK30" s="33" t="s">
        <v>1434</v>
      </c>
      <c r="DL30" s="33" t="s">
        <v>1929</v>
      </c>
      <c r="DM30" s="33" t="s">
        <v>1434</v>
      </c>
      <c r="DN30" s="33" t="s">
        <v>1434</v>
      </c>
      <c r="DO30" s="33" t="s">
        <v>1434</v>
      </c>
      <c r="DP30" s="33" t="s">
        <v>1434</v>
      </c>
      <c r="DQ30" s="33" t="s">
        <v>1434</v>
      </c>
      <c r="DR30" s="33" t="s">
        <v>1434</v>
      </c>
      <c r="DS30" s="33" t="s">
        <v>1434</v>
      </c>
      <c r="DT30" s="33" t="s">
        <v>1434</v>
      </c>
      <c r="DU30" s="33" t="s">
        <v>1434</v>
      </c>
      <c r="DV30" s="33" t="s">
        <v>1434</v>
      </c>
      <c r="DW30" s="33" t="s">
        <v>1434</v>
      </c>
      <c r="DX30" s="33" t="s">
        <v>1434</v>
      </c>
      <c r="DY30" s="33" t="s">
        <v>1434</v>
      </c>
      <c r="DZ30" s="33" t="s">
        <v>1434</v>
      </c>
      <c r="EA30" s="33" t="s">
        <v>1434</v>
      </c>
      <c r="EB30" s="33" t="s">
        <v>1434</v>
      </c>
      <c r="EC30" s="33" t="s">
        <v>1434</v>
      </c>
      <c r="ED30" s="33" t="s">
        <v>1434</v>
      </c>
      <c r="EE30" s="33" t="s">
        <v>1434</v>
      </c>
      <c r="EF30" s="33" t="s">
        <v>1434</v>
      </c>
      <c r="EG30" s="33" t="s">
        <v>1434</v>
      </c>
      <c r="EH30" s="33" t="s">
        <v>1434</v>
      </c>
      <c r="EI30" s="33" t="s">
        <v>1434</v>
      </c>
      <c r="EJ30" s="33" t="s">
        <v>1434</v>
      </c>
      <c r="EK30" s="33" t="s">
        <v>1434</v>
      </c>
      <c r="EL30" s="33" t="s">
        <v>1434</v>
      </c>
      <c r="EM30" s="33" t="s">
        <v>1434</v>
      </c>
      <c r="EN30" s="33" t="s">
        <v>1434</v>
      </c>
    </row>
    <row r="31" spans="1:266" ht="15.6" customHeight="1" x14ac:dyDescent="0.25">
      <c r="A31" s="32">
        <v>44564.478217592594</v>
      </c>
      <c r="B31" s="32">
        <v>44564.60050925926</v>
      </c>
      <c r="C31" s="35" t="s">
        <v>3071</v>
      </c>
      <c r="D31" s="33" t="s">
        <v>3078</v>
      </c>
      <c r="E31" s="32">
        <v>44564.6005190625</v>
      </c>
      <c r="F31">
        <v>5.3072052001953125</v>
      </c>
      <c r="G31">
        <v>-4.0124053955078125</v>
      </c>
      <c r="H31" s="33" t="s">
        <v>3079</v>
      </c>
      <c r="I31" s="33" t="s">
        <v>3080</v>
      </c>
      <c r="J31" s="33" t="s">
        <v>1434</v>
      </c>
      <c r="K31" s="33" t="s">
        <v>1434</v>
      </c>
      <c r="L31" s="33" t="s">
        <v>1929</v>
      </c>
      <c r="M31" s="33" t="s">
        <v>1434</v>
      </c>
      <c r="N31" s="33" t="s">
        <v>1434</v>
      </c>
      <c r="O31" s="33" t="s">
        <v>1929</v>
      </c>
      <c r="P31" s="33" t="s">
        <v>1434</v>
      </c>
      <c r="Q31" s="33" t="s">
        <v>1434</v>
      </c>
      <c r="R31" s="33" t="s">
        <v>1434</v>
      </c>
      <c r="S31" s="33" t="s">
        <v>1434</v>
      </c>
      <c r="T31" s="33" t="s">
        <v>1434</v>
      </c>
      <c r="U31" s="33" t="s">
        <v>1434</v>
      </c>
      <c r="V31" s="33" t="s">
        <v>1434</v>
      </c>
      <c r="W31" s="33" t="s">
        <v>1434</v>
      </c>
      <c r="X31" s="33" t="s">
        <v>1434</v>
      </c>
      <c r="Y31" s="33" t="s">
        <v>1929</v>
      </c>
      <c r="Z31" s="33" t="s">
        <v>1929</v>
      </c>
      <c r="AA31" s="33" t="s">
        <v>1434</v>
      </c>
      <c r="AB31" s="33" t="s">
        <v>1434</v>
      </c>
      <c r="AC31" s="33" t="s">
        <v>1929</v>
      </c>
      <c r="AD31" s="33" t="s">
        <v>1434</v>
      </c>
      <c r="AE31" s="33" t="s">
        <v>1434</v>
      </c>
      <c r="AF31" s="33" t="s">
        <v>1434</v>
      </c>
      <c r="AG31" s="33" t="s">
        <v>1434</v>
      </c>
      <c r="AH31" s="33" t="s">
        <v>1434</v>
      </c>
      <c r="AI31" s="33" t="s">
        <v>1929</v>
      </c>
      <c r="AJ31" s="33" t="s">
        <v>1434</v>
      </c>
      <c r="AK31" s="33" t="s">
        <v>1434</v>
      </c>
      <c r="AL31" s="33" t="s">
        <v>1434</v>
      </c>
      <c r="AM31" s="33" t="s">
        <v>1434</v>
      </c>
      <c r="AN31" s="33" t="s">
        <v>1434</v>
      </c>
      <c r="AO31" s="33" t="s">
        <v>1434</v>
      </c>
      <c r="AP31" s="33" t="s">
        <v>1434</v>
      </c>
      <c r="AQ31" s="33" t="s">
        <v>1434</v>
      </c>
      <c r="AR31" s="33" t="s">
        <v>1434</v>
      </c>
      <c r="AS31" s="33" t="s">
        <v>1434</v>
      </c>
      <c r="AT31" s="33" t="s">
        <v>1434</v>
      </c>
      <c r="AU31" s="33" t="s">
        <v>1434</v>
      </c>
      <c r="AV31" s="33" t="s">
        <v>1434</v>
      </c>
      <c r="AW31" s="33" t="s">
        <v>1434</v>
      </c>
      <c r="AX31" s="33" t="s">
        <v>1434</v>
      </c>
      <c r="AY31" s="33" t="s">
        <v>1434</v>
      </c>
      <c r="AZ31" s="33" t="s">
        <v>1929</v>
      </c>
      <c r="BA31" s="33" t="s">
        <v>1434</v>
      </c>
      <c r="BB31" s="33" t="s">
        <v>1434</v>
      </c>
      <c r="BC31" s="33" t="s">
        <v>1434</v>
      </c>
      <c r="BD31" s="33" t="s">
        <v>1434</v>
      </c>
      <c r="BE31" s="33" t="s">
        <v>1434</v>
      </c>
      <c r="BF31" s="33" t="s">
        <v>1929</v>
      </c>
      <c r="BG31" s="33" t="s">
        <v>1434</v>
      </c>
      <c r="BH31" s="33" t="s">
        <v>1434</v>
      </c>
      <c r="BI31" s="33" t="s">
        <v>1434</v>
      </c>
      <c r="BJ31" s="33" t="s">
        <v>1434</v>
      </c>
      <c r="BK31" s="33" t="s">
        <v>1434</v>
      </c>
      <c r="BL31" s="33" t="s">
        <v>1434</v>
      </c>
      <c r="BM31" s="33" t="s">
        <v>1434</v>
      </c>
      <c r="BN31" s="33" t="s">
        <v>1434</v>
      </c>
      <c r="BO31" s="33" t="s">
        <v>1434</v>
      </c>
      <c r="BP31" s="33" t="s">
        <v>1434</v>
      </c>
      <c r="BQ31" s="33" t="s">
        <v>1434</v>
      </c>
      <c r="BR31" s="33" t="s">
        <v>1434</v>
      </c>
      <c r="BS31" s="33" t="s">
        <v>1434</v>
      </c>
      <c r="BT31" s="33" t="s">
        <v>1434</v>
      </c>
      <c r="BU31" s="33" t="s">
        <v>1434</v>
      </c>
      <c r="BV31" s="33" t="s">
        <v>1929</v>
      </c>
      <c r="BW31" s="33" t="s">
        <v>1434</v>
      </c>
      <c r="BX31" s="33" t="s">
        <v>1434</v>
      </c>
      <c r="BY31" s="33" t="s">
        <v>1434</v>
      </c>
      <c r="BZ31" s="33" t="s">
        <v>1929</v>
      </c>
      <c r="CA31" s="33" t="s">
        <v>1434</v>
      </c>
      <c r="CB31" s="33" t="s">
        <v>1434</v>
      </c>
      <c r="CC31" s="33" t="s">
        <v>1434</v>
      </c>
      <c r="CD31" s="33" t="s">
        <v>1434</v>
      </c>
      <c r="CE31" s="33" t="s">
        <v>3008</v>
      </c>
      <c r="CF31" s="33" t="s">
        <v>1434</v>
      </c>
      <c r="CG31" s="33" t="s">
        <v>1434</v>
      </c>
      <c r="CH31" s="33" t="s">
        <v>1434</v>
      </c>
      <c r="CI31" s="33" t="s">
        <v>1434</v>
      </c>
      <c r="CJ31" s="33" t="s">
        <v>1434</v>
      </c>
      <c r="CK31" s="33" t="s">
        <v>1434</v>
      </c>
      <c r="CL31" s="33" t="s">
        <v>1434</v>
      </c>
      <c r="CM31" s="33" t="s">
        <v>1434</v>
      </c>
      <c r="CN31" s="33" t="s">
        <v>1434</v>
      </c>
      <c r="CO31" s="33" t="s">
        <v>1434</v>
      </c>
      <c r="CP31" s="33" t="s">
        <v>1434</v>
      </c>
      <c r="CQ31" s="33" t="s">
        <v>1434</v>
      </c>
      <c r="CR31" s="33" t="s">
        <v>1434</v>
      </c>
      <c r="CS31" s="33" t="s">
        <v>1434</v>
      </c>
      <c r="CT31" s="33" t="s">
        <v>1434</v>
      </c>
      <c r="CU31" s="33" t="s">
        <v>1434</v>
      </c>
      <c r="CV31" s="33" t="s">
        <v>1434</v>
      </c>
      <c r="CW31" s="33" t="s">
        <v>1434</v>
      </c>
      <c r="CX31" s="33" t="s">
        <v>1434</v>
      </c>
      <c r="CY31" s="33" t="s">
        <v>1434</v>
      </c>
      <c r="CZ31" s="33" t="s">
        <v>1434</v>
      </c>
      <c r="DA31" s="33" t="s">
        <v>1434</v>
      </c>
      <c r="DB31" s="33" t="s">
        <v>1434</v>
      </c>
      <c r="DC31" s="33" t="s">
        <v>1434</v>
      </c>
      <c r="DD31" s="33" t="s">
        <v>1434</v>
      </c>
      <c r="DE31" s="33" t="s">
        <v>1434</v>
      </c>
      <c r="DF31" s="33" t="s">
        <v>1434</v>
      </c>
      <c r="DG31" s="33" t="s">
        <v>1434</v>
      </c>
      <c r="DH31" s="33" t="s">
        <v>1434</v>
      </c>
      <c r="DI31" s="33" t="s">
        <v>1434</v>
      </c>
      <c r="DJ31" s="33" t="s">
        <v>1929</v>
      </c>
      <c r="DK31" s="33" t="s">
        <v>1929</v>
      </c>
      <c r="DL31" s="33" t="s">
        <v>1434</v>
      </c>
      <c r="DM31" s="33" t="s">
        <v>1434</v>
      </c>
      <c r="DN31" s="33" t="s">
        <v>1434</v>
      </c>
      <c r="DO31" s="33" t="s">
        <v>1434</v>
      </c>
      <c r="DP31" s="33" t="s">
        <v>1434</v>
      </c>
      <c r="DQ31" s="33" t="s">
        <v>1434</v>
      </c>
      <c r="DR31" s="33" t="s">
        <v>1434</v>
      </c>
      <c r="DS31" s="33" t="s">
        <v>1434</v>
      </c>
      <c r="DT31" s="33" t="s">
        <v>1434</v>
      </c>
      <c r="DU31" s="33" t="s">
        <v>1434</v>
      </c>
      <c r="DV31" s="33" t="s">
        <v>1434</v>
      </c>
      <c r="DW31" s="33" t="s">
        <v>1434</v>
      </c>
      <c r="DX31" s="33" t="s">
        <v>1434</v>
      </c>
      <c r="DY31" s="33" t="s">
        <v>1434</v>
      </c>
      <c r="DZ31" s="33" t="s">
        <v>1434</v>
      </c>
      <c r="EA31" s="33" t="s">
        <v>1434</v>
      </c>
      <c r="EB31" s="33" t="s">
        <v>1434</v>
      </c>
      <c r="EC31" s="33" t="s">
        <v>1434</v>
      </c>
      <c r="ED31" s="33" t="s">
        <v>1434</v>
      </c>
      <c r="EE31" s="33" t="s">
        <v>1434</v>
      </c>
      <c r="EF31" s="33" t="s">
        <v>1434</v>
      </c>
      <c r="EG31" s="33" t="s">
        <v>1434</v>
      </c>
      <c r="EH31" s="33" t="s">
        <v>1929</v>
      </c>
      <c r="EI31" s="33" t="s">
        <v>1434</v>
      </c>
      <c r="EJ31" s="33" t="s">
        <v>1434</v>
      </c>
      <c r="EK31" s="33" t="s">
        <v>1434</v>
      </c>
      <c r="EL31" s="33" t="s">
        <v>1434</v>
      </c>
      <c r="EM31" s="33" t="s">
        <v>1434</v>
      </c>
      <c r="EN31" s="33" t="s">
        <v>1434</v>
      </c>
    </row>
    <row r="32" spans="1:266" x14ac:dyDescent="0.25">
      <c r="A32" s="32">
        <v>44565.269745370373</v>
      </c>
      <c r="B32" s="32">
        <v>44565.276956018519</v>
      </c>
      <c r="C32" s="35" t="s">
        <v>3071</v>
      </c>
      <c r="D32" s="33" t="s">
        <v>3081</v>
      </c>
      <c r="E32" s="32">
        <v>44565.276967071761</v>
      </c>
      <c r="F32">
        <v>46.978607177734375</v>
      </c>
      <c r="G32">
        <v>7.44830322265625</v>
      </c>
      <c r="H32" s="33" t="s">
        <v>3082</v>
      </c>
      <c r="I32" s="33" t="s">
        <v>3024</v>
      </c>
      <c r="J32" s="33" t="s">
        <v>1434</v>
      </c>
      <c r="K32" s="33" t="s">
        <v>1434</v>
      </c>
      <c r="L32" s="33" t="s">
        <v>1434</v>
      </c>
      <c r="M32" s="33" t="s">
        <v>1929</v>
      </c>
      <c r="N32" s="33" t="s">
        <v>1929</v>
      </c>
      <c r="O32" s="33" t="s">
        <v>1434</v>
      </c>
      <c r="P32" s="33" t="s">
        <v>1434</v>
      </c>
      <c r="Q32" s="33" t="s">
        <v>1434</v>
      </c>
      <c r="R32" s="33" t="s">
        <v>1434</v>
      </c>
      <c r="S32" s="33" t="s">
        <v>1434</v>
      </c>
      <c r="T32" s="33" t="s">
        <v>1434</v>
      </c>
      <c r="U32" s="33" t="s">
        <v>1434</v>
      </c>
      <c r="V32" s="33" t="s">
        <v>1434</v>
      </c>
      <c r="W32" s="33" t="s">
        <v>1434</v>
      </c>
      <c r="X32" s="33" t="s">
        <v>1434</v>
      </c>
      <c r="Y32" s="33" t="s">
        <v>1434</v>
      </c>
      <c r="Z32" s="33" t="s">
        <v>1434</v>
      </c>
      <c r="AA32" s="33" t="s">
        <v>1434</v>
      </c>
      <c r="AB32" s="33" t="s">
        <v>1434</v>
      </c>
      <c r="AC32" s="33" t="s">
        <v>1434</v>
      </c>
      <c r="AD32" s="33" t="s">
        <v>1434</v>
      </c>
      <c r="AE32" s="33" t="s">
        <v>1434</v>
      </c>
      <c r="AF32" s="33" t="s">
        <v>1434</v>
      </c>
      <c r="AG32" s="33" t="s">
        <v>1434</v>
      </c>
      <c r="AH32" s="33" t="s">
        <v>1434</v>
      </c>
      <c r="AI32" s="33" t="s">
        <v>1434</v>
      </c>
      <c r="AJ32" s="33" t="s">
        <v>1434</v>
      </c>
      <c r="AK32" s="33" t="s">
        <v>1434</v>
      </c>
      <c r="AL32" s="33" t="s">
        <v>1434</v>
      </c>
      <c r="AM32" s="33" t="s">
        <v>1434</v>
      </c>
      <c r="AN32" s="33" t="s">
        <v>1434</v>
      </c>
      <c r="AO32" s="33" t="s">
        <v>1434</v>
      </c>
      <c r="AP32" s="33" t="s">
        <v>1434</v>
      </c>
      <c r="AQ32" s="33" t="s">
        <v>1434</v>
      </c>
      <c r="AR32" s="33" t="s">
        <v>1434</v>
      </c>
      <c r="AS32" s="33" t="s">
        <v>1434</v>
      </c>
      <c r="AT32" s="33" t="s">
        <v>1434</v>
      </c>
      <c r="AU32" s="33" t="s">
        <v>1434</v>
      </c>
      <c r="AV32" s="33" t="s">
        <v>1434</v>
      </c>
      <c r="AW32" s="33" t="s">
        <v>1434</v>
      </c>
      <c r="AX32" s="33" t="s">
        <v>1434</v>
      </c>
      <c r="AY32" s="33" t="s">
        <v>1434</v>
      </c>
      <c r="AZ32" s="33" t="s">
        <v>1434</v>
      </c>
      <c r="BA32" s="33" t="s">
        <v>1434</v>
      </c>
      <c r="BB32" s="33" t="s">
        <v>1434</v>
      </c>
      <c r="BC32" s="33" t="s">
        <v>1434</v>
      </c>
      <c r="BD32" s="33" t="s">
        <v>1929</v>
      </c>
      <c r="BE32" s="33" t="s">
        <v>1434</v>
      </c>
      <c r="BF32" s="33" t="s">
        <v>1929</v>
      </c>
      <c r="BG32" s="33" t="s">
        <v>1929</v>
      </c>
      <c r="BH32" s="33" t="s">
        <v>1434</v>
      </c>
      <c r="BI32" s="33" t="s">
        <v>1434</v>
      </c>
      <c r="BJ32" s="33" t="s">
        <v>1434</v>
      </c>
      <c r="BK32" s="33" t="s">
        <v>1434</v>
      </c>
      <c r="BL32" s="33" t="s">
        <v>1434</v>
      </c>
      <c r="BM32" s="33" t="s">
        <v>1434</v>
      </c>
      <c r="BN32" s="33" t="s">
        <v>1434</v>
      </c>
      <c r="BO32" s="33" t="s">
        <v>1434</v>
      </c>
      <c r="BP32" s="33" t="s">
        <v>1434</v>
      </c>
      <c r="BQ32" s="33" t="s">
        <v>1929</v>
      </c>
      <c r="BR32" s="33" t="s">
        <v>1434</v>
      </c>
      <c r="BS32" s="33" t="s">
        <v>1434</v>
      </c>
      <c r="BT32" s="33" t="s">
        <v>1434</v>
      </c>
      <c r="BU32" s="33" t="s">
        <v>1434</v>
      </c>
      <c r="BV32" s="33" t="s">
        <v>1434</v>
      </c>
      <c r="BW32" s="33" t="s">
        <v>1434</v>
      </c>
      <c r="BX32" s="33" t="s">
        <v>1434</v>
      </c>
      <c r="BY32" s="33" t="s">
        <v>1434</v>
      </c>
      <c r="BZ32" s="33" t="s">
        <v>1434</v>
      </c>
      <c r="CA32" s="33" t="s">
        <v>1434</v>
      </c>
      <c r="CB32" s="33" t="s">
        <v>1434</v>
      </c>
      <c r="CC32" s="33" t="s">
        <v>1434</v>
      </c>
      <c r="CD32" s="33" t="s">
        <v>1434</v>
      </c>
      <c r="CE32" s="33" t="s">
        <v>1434</v>
      </c>
      <c r="CF32" s="33" t="s">
        <v>1434</v>
      </c>
      <c r="CG32" s="33" t="s">
        <v>1434</v>
      </c>
      <c r="CH32" s="33" t="s">
        <v>1434</v>
      </c>
      <c r="CI32" s="33" t="s">
        <v>1434</v>
      </c>
      <c r="CJ32" s="33" t="s">
        <v>1434</v>
      </c>
      <c r="CK32" s="33" t="s">
        <v>1929</v>
      </c>
      <c r="CL32" s="33" t="s">
        <v>1434</v>
      </c>
      <c r="CM32" s="33" t="s">
        <v>1434</v>
      </c>
      <c r="CN32" s="33" t="s">
        <v>1434</v>
      </c>
      <c r="CO32" s="33" t="s">
        <v>1434</v>
      </c>
      <c r="CP32" s="33" t="s">
        <v>1434</v>
      </c>
      <c r="CQ32" s="33" t="s">
        <v>1929</v>
      </c>
      <c r="CR32" s="33" t="s">
        <v>1434</v>
      </c>
      <c r="CS32" s="33" t="s">
        <v>1434</v>
      </c>
      <c r="CT32" s="33" t="s">
        <v>1434</v>
      </c>
      <c r="CU32" s="33" t="s">
        <v>1434</v>
      </c>
      <c r="CV32" s="33" t="s">
        <v>1434</v>
      </c>
      <c r="CW32" s="33" t="s">
        <v>1434</v>
      </c>
      <c r="CX32" s="33" t="s">
        <v>1434</v>
      </c>
      <c r="CY32" s="33" t="s">
        <v>1434</v>
      </c>
      <c r="CZ32" s="33" t="s">
        <v>1434</v>
      </c>
      <c r="DA32" s="33" t="s">
        <v>1434</v>
      </c>
      <c r="DB32" s="33" t="s">
        <v>1434</v>
      </c>
      <c r="DC32" s="33" t="s">
        <v>1434</v>
      </c>
      <c r="DD32" s="33" t="s">
        <v>1434</v>
      </c>
      <c r="DE32" s="33" t="s">
        <v>1434</v>
      </c>
      <c r="DF32" s="33" t="s">
        <v>1434</v>
      </c>
      <c r="DG32" s="33" t="s">
        <v>1434</v>
      </c>
      <c r="DH32" s="33" t="s">
        <v>1434</v>
      </c>
      <c r="DI32" s="33" t="s">
        <v>1434</v>
      </c>
      <c r="DJ32" s="33" t="s">
        <v>1434</v>
      </c>
      <c r="DK32" s="33" t="s">
        <v>1434</v>
      </c>
      <c r="DL32" s="33" t="s">
        <v>1434</v>
      </c>
      <c r="DM32" s="33" t="s">
        <v>1434</v>
      </c>
      <c r="DN32" s="33" t="s">
        <v>1434</v>
      </c>
      <c r="DO32" s="33" t="s">
        <v>1434</v>
      </c>
      <c r="DP32" s="33" t="s">
        <v>1434</v>
      </c>
      <c r="DQ32" s="33" t="s">
        <v>1434</v>
      </c>
      <c r="DR32" s="33" t="s">
        <v>1434</v>
      </c>
      <c r="DS32" s="33" t="s">
        <v>1434</v>
      </c>
      <c r="DT32" s="33" t="s">
        <v>1434</v>
      </c>
      <c r="DU32" s="33" t="s">
        <v>1434</v>
      </c>
      <c r="DV32" s="33" t="s">
        <v>1434</v>
      </c>
      <c r="DW32" s="33" t="s">
        <v>1434</v>
      </c>
      <c r="DX32" s="33" t="s">
        <v>1434</v>
      </c>
      <c r="DY32" s="33" t="s">
        <v>1434</v>
      </c>
      <c r="DZ32" s="33" t="s">
        <v>1434</v>
      </c>
      <c r="EA32" s="33" t="s">
        <v>1434</v>
      </c>
      <c r="EB32" s="33" t="s">
        <v>1434</v>
      </c>
      <c r="EC32" s="33" t="s">
        <v>1434</v>
      </c>
      <c r="ED32" s="33" t="s">
        <v>1434</v>
      </c>
      <c r="EE32" s="33" t="s">
        <v>1434</v>
      </c>
      <c r="EF32" s="33" t="s">
        <v>1434</v>
      </c>
      <c r="EG32" s="33" t="s">
        <v>1434</v>
      </c>
      <c r="EH32" s="33" t="s">
        <v>1434</v>
      </c>
      <c r="EI32" s="33" t="s">
        <v>1434</v>
      </c>
      <c r="EJ32" s="33" t="s">
        <v>1434</v>
      </c>
      <c r="EK32" s="33" t="s">
        <v>1434</v>
      </c>
      <c r="EL32" s="33" t="s">
        <v>1434</v>
      </c>
      <c r="EM32" s="33" t="s">
        <v>1434</v>
      </c>
      <c r="EN32" s="33" t="s">
        <v>1434</v>
      </c>
    </row>
    <row r="33" spans="1:332" x14ac:dyDescent="0.25">
      <c r="A33" s="32">
        <v>44565.613611111112</v>
      </c>
      <c r="B33" s="32">
        <v>44565.636990740742</v>
      </c>
      <c r="C33" s="35" t="s">
        <v>3071</v>
      </c>
      <c r="D33" s="33" t="s">
        <v>3083</v>
      </c>
      <c r="E33" s="32">
        <v>44565.637005277778</v>
      </c>
      <c r="F33">
        <v>13.70660400390625</v>
      </c>
      <c r="G33">
        <v>-89.205299377441406</v>
      </c>
      <c r="H33" s="33" t="s">
        <v>3084</v>
      </c>
      <c r="I33" s="33" t="s">
        <v>3085</v>
      </c>
      <c r="J33" s="33" t="s">
        <v>1434</v>
      </c>
      <c r="K33" s="33" t="s">
        <v>1434</v>
      </c>
      <c r="L33" s="33" t="s">
        <v>1434</v>
      </c>
      <c r="M33" s="33" t="s">
        <v>1929</v>
      </c>
      <c r="N33" s="33" t="s">
        <v>1434</v>
      </c>
      <c r="O33" s="33" t="s">
        <v>1434</v>
      </c>
      <c r="P33" s="33" t="s">
        <v>1434</v>
      </c>
      <c r="Q33" s="33" t="s">
        <v>1434</v>
      </c>
      <c r="R33" s="33" t="s">
        <v>1434</v>
      </c>
      <c r="S33" s="33" t="s">
        <v>1929</v>
      </c>
      <c r="T33" s="33" t="s">
        <v>1929</v>
      </c>
      <c r="U33" s="33" t="s">
        <v>1434</v>
      </c>
      <c r="V33" s="33" t="s">
        <v>1929</v>
      </c>
      <c r="W33" s="33" t="s">
        <v>1929</v>
      </c>
      <c r="X33" s="33" t="s">
        <v>1434</v>
      </c>
      <c r="Y33" s="33" t="s">
        <v>1434</v>
      </c>
      <c r="Z33" s="33" t="s">
        <v>1434</v>
      </c>
      <c r="AA33" s="33" t="s">
        <v>1434</v>
      </c>
      <c r="AB33" s="33" t="s">
        <v>1929</v>
      </c>
      <c r="AC33" s="33" t="s">
        <v>1434</v>
      </c>
      <c r="AD33" s="33" t="s">
        <v>1434</v>
      </c>
      <c r="AE33" s="33" t="s">
        <v>1434</v>
      </c>
      <c r="AF33" s="33" t="s">
        <v>1434</v>
      </c>
      <c r="AG33" s="33" t="s">
        <v>1434</v>
      </c>
      <c r="AH33" s="33" t="s">
        <v>1434</v>
      </c>
      <c r="AI33" s="33" t="s">
        <v>1929</v>
      </c>
      <c r="AJ33" s="33" t="s">
        <v>1929</v>
      </c>
      <c r="AK33" s="33" t="s">
        <v>1434</v>
      </c>
      <c r="AL33" s="33" t="s">
        <v>1434</v>
      </c>
      <c r="AM33" s="33" t="s">
        <v>1434</v>
      </c>
      <c r="AN33" s="33" t="s">
        <v>1434</v>
      </c>
      <c r="AO33" s="33" t="s">
        <v>1434</v>
      </c>
      <c r="AP33" s="33" t="s">
        <v>1434</v>
      </c>
      <c r="AQ33" s="33" t="s">
        <v>1434</v>
      </c>
      <c r="AR33" s="33" t="s">
        <v>1434</v>
      </c>
      <c r="AS33" s="33" t="s">
        <v>1434</v>
      </c>
      <c r="AT33" s="33" t="s">
        <v>1434</v>
      </c>
      <c r="AU33" s="33" t="s">
        <v>1434</v>
      </c>
      <c r="AV33" s="33" t="s">
        <v>1434</v>
      </c>
      <c r="AW33" s="33" t="s">
        <v>1434</v>
      </c>
      <c r="AX33" s="33" t="s">
        <v>1434</v>
      </c>
      <c r="AY33" s="33" t="s">
        <v>1434</v>
      </c>
      <c r="AZ33" s="33" t="s">
        <v>1434</v>
      </c>
      <c r="BA33" s="33" t="s">
        <v>1929</v>
      </c>
      <c r="BB33" s="33" t="s">
        <v>1434</v>
      </c>
      <c r="BC33" s="33" t="s">
        <v>1929</v>
      </c>
      <c r="BD33" s="33" t="s">
        <v>1434</v>
      </c>
      <c r="BE33" s="33" t="s">
        <v>1929</v>
      </c>
      <c r="BF33" s="33" t="s">
        <v>1929</v>
      </c>
      <c r="BG33" s="33" t="s">
        <v>1434</v>
      </c>
      <c r="BH33" s="33" t="s">
        <v>1434</v>
      </c>
      <c r="BI33" s="33" t="s">
        <v>1434</v>
      </c>
      <c r="BJ33" s="33" t="s">
        <v>1434</v>
      </c>
      <c r="BK33" s="33" t="s">
        <v>1929</v>
      </c>
      <c r="BL33" s="33" t="s">
        <v>1434</v>
      </c>
      <c r="BM33" s="33" t="s">
        <v>1434</v>
      </c>
      <c r="BN33" s="33" t="s">
        <v>1434</v>
      </c>
      <c r="BO33" s="33" t="s">
        <v>1434</v>
      </c>
      <c r="BP33" s="33" t="s">
        <v>1434</v>
      </c>
      <c r="BQ33" s="33" t="s">
        <v>1434</v>
      </c>
      <c r="BR33" s="33" t="s">
        <v>1434</v>
      </c>
      <c r="BS33" s="33" t="s">
        <v>1434</v>
      </c>
      <c r="BT33" s="33" t="s">
        <v>1434</v>
      </c>
      <c r="BU33" s="33" t="s">
        <v>1434</v>
      </c>
      <c r="BV33" s="33" t="s">
        <v>1434</v>
      </c>
      <c r="BW33" s="33" t="s">
        <v>1434</v>
      </c>
      <c r="BX33" s="33" t="s">
        <v>1434</v>
      </c>
      <c r="BY33" s="33" t="s">
        <v>1434</v>
      </c>
      <c r="BZ33" s="33" t="s">
        <v>1434</v>
      </c>
      <c r="CA33" s="33" t="s">
        <v>1434</v>
      </c>
      <c r="CB33" s="33" t="s">
        <v>1434</v>
      </c>
      <c r="CC33" s="33" t="s">
        <v>1434</v>
      </c>
      <c r="CD33" s="33" t="s">
        <v>1434</v>
      </c>
      <c r="CE33" s="33" t="s">
        <v>1434</v>
      </c>
      <c r="CF33" s="33" t="s">
        <v>1434</v>
      </c>
      <c r="CG33" s="33" t="s">
        <v>1434</v>
      </c>
      <c r="CH33" s="33" t="s">
        <v>1434</v>
      </c>
      <c r="CI33" s="33" t="s">
        <v>1434</v>
      </c>
      <c r="CJ33" s="33" t="s">
        <v>1434</v>
      </c>
      <c r="CK33" s="33" t="s">
        <v>1434</v>
      </c>
      <c r="CL33" s="33" t="s">
        <v>1434</v>
      </c>
      <c r="CM33" s="33" t="s">
        <v>1434</v>
      </c>
      <c r="CN33" s="33" t="s">
        <v>1434</v>
      </c>
      <c r="CO33" s="33" t="s">
        <v>1434</v>
      </c>
      <c r="CP33" s="33" t="s">
        <v>1434</v>
      </c>
      <c r="CQ33" s="33" t="s">
        <v>1929</v>
      </c>
      <c r="CR33" s="33" t="s">
        <v>1434</v>
      </c>
      <c r="CS33" s="33" t="s">
        <v>1434</v>
      </c>
      <c r="CT33" s="33" t="s">
        <v>1434</v>
      </c>
      <c r="CU33" s="33" t="s">
        <v>1434</v>
      </c>
      <c r="CV33" s="33" t="s">
        <v>1434</v>
      </c>
      <c r="CW33" s="33" t="s">
        <v>1434</v>
      </c>
      <c r="CX33" s="33" t="s">
        <v>1434</v>
      </c>
      <c r="CY33" s="33" t="s">
        <v>1434</v>
      </c>
      <c r="CZ33" s="33" t="s">
        <v>1434</v>
      </c>
      <c r="DA33" s="33" t="s">
        <v>1929</v>
      </c>
      <c r="DB33" s="33" t="s">
        <v>1434</v>
      </c>
      <c r="DC33" s="33" t="s">
        <v>1434</v>
      </c>
      <c r="DD33" s="33" t="s">
        <v>1434</v>
      </c>
      <c r="DE33" s="33" t="s">
        <v>1434</v>
      </c>
      <c r="DF33" s="33" t="s">
        <v>1434</v>
      </c>
      <c r="DG33" s="33" t="s">
        <v>1434</v>
      </c>
      <c r="DH33" s="33" t="s">
        <v>1434</v>
      </c>
      <c r="DI33" s="33" t="s">
        <v>1434</v>
      </c>
      <c r="DJ33" s="33" t="s">
        <v>1434</v>
      </c>
      <c r="DK33" s="33" t="s">
        <v>1434</v>
      </c>
      <c r="DL33" s="33" t="s">
        <v>1434</v>
      </c>
      <c r="DM33" s="33" t="s">
        <v>1929</v>
      </c>
      <c r="DN33" s="33" t="s">
        <v>1929</v>
      </c>
      <c r="DO33" s="33" t="s">
        <v>1434</v>
      </c>
      <c r="DP33" s="33" t="s">
        <v>1434</v>
      </c>
      <c r="DQ33" s="33" t="s">
        <v>1434</v>
      </c>
      <c r="DR33" s="33" t="s">
        <v>1434</v>
      </c>
      <c r="DS33" s="33" t="s">
        <v>1434</v>
      </c>
      <c r="DT33" s="33" t="s">
        <v>1434</v>
      </c>
      <c r="DU33" s="33" t="s">
        <v>1434</v>
      </c>
      <c r="DV33" s="33" t="s">
        <v>1434</v>
      </c>
      <c r="DW33" s="33" t="s">
        <v>1434</v>
      </c>
      <c r="DX33" s="33" t="s">
        <v>1434</v>
      </c>
      <c r="DY33" s="33" t="s">
        <v>1434</v>
      </c>
      <c r="DZ33" s="33" t="s">
        <v>1434</v>
      </c>
      <c r="EA33" s="33" t="s">
        <v>1434</v>
      </c>
      <c r="EB33" s="33" t="s">
        <v>1434</v>
      </c>
      <c r="EC33" s="33" t="s">
        <v>1434</v>
      </c>
      <c r="ED33" s="33" t="s">
        <v>1434</v>
      </c>
      <c r="EE33" s="33" t="s">
        <v>1434</v>
      </c>
      <c r="EF33" s="33" t="s">
        <v>1434</v>
      </c>
      <c r="EG33" s="33" t="s">
        <v>1434</v>
      </c>
      <c r="EH33" s="33" t="s">
        <v>1434</v>
      </c>
      <c r="EI33" s="33" t="s">
        <v>1434</v>
      </c>
      <c r="EJ33" s="33" t="s">
        <v>1434</v>
      </c>
      <c r="EK33" s="33" t="s">
        <v>1434</v>
      </c>
      <c r="EL33" s="33" t="s">
        <v>1434</v>
      </c>
      <c r="EM33" s="33" t="s">
        <v>1434</v>
      </c>
      <c r="EN33" s="33" t="s">
        <v>1434</v>
      </c>
    </row>
    <row r="34" spans="1:332" x14ac:dyDescent="0.25">
      <c r="A34" s="32">
        <v>44580.123402777775</v>
      </c>
      <c r="B34" s="32">
        <v>44580.147557870368</v>
      </c>
      <c r="C34" s="35" t="s">
        <v>3071</v>
      </c>
      <c r="D34" s="33" t="s">
        <v>3067</v>
      </c>
      <c r="E34" s="32">
        <v>44580.147565567131</v>
      </c>
      <c r="F34">
        <v>46.314605712890625</v>
      </c>
      <c r="G34">
        <v>6.0706939697265625</v>
      </c>
      <c r="H34" s="33" t="s">
        <v>3043</v>
      </c>
      <c r="I34" s="33" t="s">
        <v>3044</v>
      </c>
      <c r="J34" s="33" t="s">
        <v>1434</v>
      </c>
      <c r="K34" s="33" t="s">
        <v>1434</v>
      </c>
      <c r="L34" s="33" t="s">
        <v>1434</v>
      </c>
      <c r="M34" s="33" t="s">
        <v>1929</v>
      </c>
      <c r="N34" s="33" t="s">
        <v>1434</v>
      </c>
      <c r="O34" s="33" t="s">
        <v>1434</v>
      </c>
      <c r="P34" s="33" t="s">
        <v>1434</v>
      </c>
      <c r="Q34" s="33" t="s">
        <v>1434</v>
      </c>
      <c r="R34" s="33" t="s">
        <v>1434</v>
      </c>
      <c r="S34" s="33" t="s">
        <v>1434</v>
      </c>
      <c r="T34" s="33" t="s">
        <v>1434</v>
      </c>
      <c r="U34" s="33" t="s">
        <v>1434</v>
      </c>
      <c r="V34" s="33" t="s">
        <v>1434</v>
      </c>
      <c r="W34" s="33" t="s">
        <v>1434</v>
      </c>
      <c r="X34" s="33" t="s">
        <v>1929</v>
      </c>
      <c r="Y34" s="33" t="s">
        <v>1929</v>
      </c>
      <c r="Z34" s="33" t="s">
        <v>1434</v>
      </c>
      <c r="AA34" s="33" t="s">
        <v>1434</v>
      </c>
      <c r="AB34" s="33" t="s">
        <v>1434</v>
      </c>
      <c r="AC34" s="33" t="s">
        <v>1434</v>
      </c>
      <c r="AD34" s="33" t="s">
        <v>1434</v>
      </c>
      <c r="AE34" s="33" t="s">
        <v>1434</v>
      </c>
      <c r="AF34" s="33" t="s">
        <v>1434</v>
      </c>
      <c r="AG34" s="33" t="s">
        <v>1434</v>
      </c>
      <c r="AH34" s="33" t="s">
        <v>1929</v>
      </c>
      <c r="AI34" s="33" t="s">
        <v>1929</v>
      </c>
      <c r="AJ34" s="33" t="s">
        <v>1434</v>
      </c>
      <c r="AK34" s="33" t="s">
        <v>1434</v>
      </c>
      <c r="AL34" s="33" t="s">
        <v>1434</v>
      </c>
      <c r="AM34" s="33" t="s">
        <v>1434</v>
      </c>
      <c r="AN34" s="33" t="s">
        <v>1434</v>
      </c>
      <c r="AO34" s="33" t="s">
        <v>1434</v>
      </c>
      <c r="AP34" s="33" t="s">
        <v>1434</v>
      </c>
      <c r="AQ34" s="33" t="s">
        <v>1434</v>
      </c>
      <c r="AR34" s="33" t="s">
        <v>1434</v>
      </c>
      <c r="AS34" s="33" t="s">
        <v>1434</v>
      </c>
      <c r="AT34" s="33" t="s">
        <v>1434</v>
      </c>
      <c r="AU34" s="33" t="s">
        <v>1434</v>
      </c>
      <c r="AV34" s="33" t="s">
        <v>1434</v>
      </c>
      <c r="AW34" s="33" t="s">
        <v>1434</v>
      </c>
      <c r="AX34" s="33" t="s">
        <v>1434</v>
      </c>
      <c r="AY34" s="33" t="s">
        <v>1434</v>
      </c>
      <c r="AZ34" s="33" t="s">
        <v>1929</v>
      </c>
      <c r="BA34" s="33" t="s">
        <v>1929</v>
      </c>
      <c r="BB34" s="33" t="s">
        <v>1434</v>
      </c>
      <c r="BC34" s="33" t="s">
        <v>1434</v>
      </c>
      <c r="BD34" s="33" t="s">
        <v>1434</v>
      </c>
      <c r="BE34" s="33" t="s">
        <v>1929</v>
      </c>
      <c r="BF34" s="33" t="s">
        <v>1929</v>
      </c>
      <c r="BG34" s="33" t="s">
        <v>1434</v>
      </c>
      <c r="BH34" s="33" t="s">
        <v>1434</v>
      </c>
      <c r="BI34" s="33" t="s">
        <v>1434</v>
      </c>
      <c r="BJ34" s="33" t="s">
        <v>1434</v>
      </c>
      <c r="BK34" s="33" t="s">
        <v>1434</v>
      </c>
      <c r="BL34" s="33" t="s">
        <v>1434</v>
      </c>
      <c r="BM34" s="33" t="s">
        <v>1434</v>
      </c>
      <c r="BN34" s="33" t="s">
        <v>1434</v>
      </c>
      <c r="BO34" s="33" t="s">
        <v>1434</v>
      </c>
      <c r="BP34" s="33" t="s">
        <v>1434</v>
      </c>
      <c r="BQ34" s="33" t="s">
        <v>1929</v>
      </c>
      <c r="BR34" s="33" t="s">
        <v>1434</v>
      </c>
      <c r="BS34" s="33" t="s">
        <v>1434</v>
      </c>
      <c r="BT34" s="33" t="s">
        <v>1434</v>
      </c>
      <c r="BU34" s="33" t="s">
        <v>1434</v>
      </c>
      <c r="BV34" s="33" t="s">
        <v>1434</v>
      </c>
      <c r="BW34" s="33" t="s">
        <v>1434</v>
      </c>
      <c r="BX34" s="33" t="s">
        <v>1434</v>
      </c>
      <c r="BY34" s="33" t="s">
        <v>1434</v>
      </c>
      <c r="BZ34" s="33" t="s">
        <v>1434</v>
      </c>
      <c r="CA34" s="33" t="s">
        <v>1434</v>
      </c>
      <c r="CB34" s="33" t="s">
        <v>1434</v>
      </c>
      <c r="CC34" s="33" t="s">
        <v>1434</v>
      </c>
      <c r="CD34" s="33" t="s">
        <v>1434</v>
      </c>
      <c r="CE34" s="33" t="s">
        <v>1434</v>
      </c>
      <c r="CF34" s="33" t="s">
        <v>1434</v>
      </c>
      <c r="CG34" s="33" t="s">
        <v>1434</v>
      </c>
      <c r="CH34" s="33" t="s">
        <v>1434</v>
      </c>
      <c r="CI34" s="33" t="s">
        <v>1434</v>
      </c>
      <c r="CJ34" s="33" t="s">
        <v>1434</v>
      </c>
      <c r="CK34" s="33" t="s">
        <v>1434</v>
      </c>
      <c r="CL34" s="33" t="s">
        <v>1434</v>
      </c>
      <c r="CM34" s="33" t="s">
        <v>1434</v>
      </c>
      <c r="CN34" s="33" t="s">
        <v>1434</v>
      </c>
      <c r="CO34" s="33" t="s">
        <v>1434</v>
      </c>
      <c r="CP34" s="33" t="s">
        <v>1434</v>
      </c>
      <c r="CQ34" s="33" t="s">
        <v>1434</v>
      </c>
      <c r="CR34" s="33" t="s">
        <v>1434</v>
      </c>
      <c r="CS34" s="33" t="s">
        <v>1434</v>
      </c>
      <c r="CT34" s="33" t="s">
        <v>1434</v>
      </c>
      <c r="CU34" s="33" t="s">
        <v>1434</v>
      </c>
      <c r="CV34" s="33" t="s">
        <v>1434</v>
      </c>
      <c r="CW34" s="33" t="s">
        <v>1434</v>
      </c>
      <c r="CX34" s="33" t="s">
        <v>1434</v>
      </c>
      <c r="CY34" s="33" t="s">
        <v>1434</v>
      </c>
      <c r="CZ34" s="33" t="s">
        <v>1434</v>
      </c>
      <c r="DA34" s="33" t="s">
        <v>1434</v>
      </c>
      <c r="DB34" s="33" t="s">
        <v>1434</v>
      </c>
      <c r="DC34" s="33" t="s">
        <v>1434</v>
      </c>
      <c r="DD34" s="33" t="s">
        <v>1434</v>
      </c>
      <c r="DE34" s="33" t="s">
        <v>1434</v>
      </c>
      <c r="DF34" s="33" t="s">
        <v>1929</v>
      </c>
      <c r="DG34" s="33" t="s">
        <v>1434</v>
      </c>
      <c r="DH34" s="33" t="s">
        <v>1434</v>
      </c>
      <c r="DI34" s="33" t="s">
        <v>1434</v>
      </c>
      <c r="DJ34" s="33" t="s">
        <v>1434</v>
      </c>
      <c r="DK34" s="33" t="s">
        <v>1434</v>
      </c>
      <c r="DL34" s="33" t="s">
        <v>1434</v>
      </c>
      <c r="DM34" s="33" t="s">
        <v>1434</v>
      </c>
      <c r="DN34" s="33" t="s">
        <v>1929</v>
      </c>
      <c r="DO34" s="33" t="s">
        <v>1434</v>
      </c>
      <c r="DP34" s="33" t="s">
        <v>1929</v>
      </c>
      <c r="DQ34" s="33" t="s">
        <v>1434</v>
      </c>
      <c r="DR34" s="33" t="s">
        <v>1434</v>
      </c>
      <c r="DS34" s="33" t="s">
        <v>1434</v>
      </c>
      <c r="DT34" s="33" t="s">
        <v>1434</v>
      </c>
      <c r="DU34" s="33" t="s">
        <v>1434</v>
      </c>
      <c r="DV34" s="33" t="s">
        <v>1434</v>
      </c>
      <c r="DW34" s="33" t="s">
        <v>1434</v>
      </c>
      <c r="DX34" s="33" t="s">
        <v>1929</v>
      </c>
      <c r="DY34" s="33" t="s">
        <v>1434</v>
      </c>
      <c r="DZ34" s="33" t="s">
        <v>1434</v>
      </c>
      <c r="EA34" s="33" t="s">
        <v>1434</v>
      </c>
      <c r="EB34" s="33" t="s">
        <v>1434</v>
      </c>
      <c r="EC34" s="33" t="s">
        <v>1434</v>
      </c>
      <c r="ED34" s="33" t="s">
        <v>1434</v>
      </c>
      <c r="EE34" s="33" t="s">
        <v>1434</v>
      </c>
      <c r="EF34" s="33" t="s">
        <v>1434</v>
      </c>
      <c r="EG34" s="33" t="s">
        <v>1434</v>
      </c>
      <c r="EH34" s="33" t="s">
        <v>1434</v>
      </c>
      <c r="EI34" s="33" t="s">
        <v>1434</v>
      </c>
      <c r="EJ34" s="33" t="s">
        <v>1434</v>
      </c>
      <c r="EK34" s="33" t="s">
        <v>1434</v>
      </c>
      <c r="EL34" s="33" t="s">
        <v>1434</v>
      </c>
      <c r="EM34" s="33" t="s">
        <v>1434</v>
      </c>
      <c r="EN34" s="33" t="s">
        <v>1434</v>
      </c>
    </row>
    <row r="35" spans="1:332" x14ac:dyDescent="0.25">
      <c r="A35" s="32">
        <v>44580.187349537038</v>
      </c>
      <c r="B35" s="32">
        <v>44580.20140046296</v>
      </c>
      <c r="C35" s="35" t="s">
        <v>3071</v>
      </c>
      <c r="D35" s="33" t="s">
        <v>3040</v>
      </c>
      <c r="E35" s="32">
        <v>44580.201407094908</v>
      </c>
      <c r="F35">
        <v>38.731002807617188</v>
      </c>
      <c r="G35">
        <v>-9.137298583984375</v>
      </c>
      <c r="H35" s="33" t="s">
        <v>3041</v>
      </c>
      <c r="I35" s="33" t="s">
        <v>3024</v>
      </c>
      <c r="J35" s="33" t="s">
        <v>1434</v>
      </c>
      <c r="K35" s="33" t="s">
        <v>1929</v>
      </c>
      <c r="L35" s="33" t="s">
        <v>1929</v>
      </c>
      <c r="M35" s="33" t="s">
        <v>1434</v>
      </c>
      <c r="N35" s="33" t="s">
        <v>1434</v>
      </c>
      <c r="O35" s="33" t="s">
        <v>1929</v>
      </c>
      <c r="P35" s="33" t="s">
        <v>1434</v>
      </c>
      <c r="Q35" s="33" t="s">
        <v>1434</v>
      </c>
      <c r="R35" s="33" t="s">
        <v>1434</v>
      </c>
      <c r="S35" s="33" t="s">
        <v>1929</v>
      </c>
      <c r="T35" s="33" t="s">
        <v>1434</v>
      </c>
      <c r="U35" s="33" t="s">
        <v>1434</v>
      </c>
      <c r="V35" s="33" t="s">
        <v>1434</v>
      </c>
      <c r="W35" s="33" t="s">
        <v>1434</v>
      </c>
      <c r="X35" s="33" t="s">
        <v>1929</v>
      </c>
      <c r="Y35" s="33" t="s">
        <v>1929</v>
      </c>
      <c r="Z35" s="33" t="s">
        <v>1929</v>
      </c>
      <c r="AA35" s="33" t="s">
        <v>1434</v>
      </c>
      <c r="AB35" s="33" t="s">
        <v>1929</v>
      </c>
      <c r="AC35" s="33" t="s">
        <v>1434</v>
      </c>
      <c r="AD35" s="33" t="s">
        <v>1929</v>
      </c>
      <c r="AE35" s="33" t="s">
        <v>1434</v>
      </c>
      <c r="AF35" s="33" t="s">
        <v>1434</v>
      </c>
      <c r="AG35" s="33" t="s">
        <v>1434</v>
      </c>
      <c r="AH35" s="33" t="s">
        <v>1929</v>
      </c>
      <c r="AI35" s="33" t="s">
        <v>1929</v>
      </c>
      <c r="AJ35" s="33" t="s">
        <v>1434</v>
      </c>
      <c r="AK35" s="33" t="s">
        <v>1434</v>
      </c>
      <c r="AL35" s="33" t="s">
        <v>1434</v>
      </c>
      <c r="AM35" s="33" t="s">
        <v>1434</v>
      </c>
      <c r="AN35" s="33" t="s">
        <v>1434</v>
      </c>
      <c r="AO35" s="33" t="s">
        <v>1434</v>
      </c>
      <c r="AP35" s="33" t="s">
        <v>1434</v>
      </c>
      <c r="AQ35" s="33" t="s">
        <v>1434</v>
      </c>
      <c r="AR35" s="33" t="s">
        <v>1434</v>
      </c>
      <c r="AS35" s="33" t="s">
        <v>1434</v>
      </c>
      <c r="AT35" s="33" t="s">
        <v>1434</v>
      </c>
      <c r="AU35" s="33" t="s">
        <v>1434</v>
      </c>
      <c r="AV35" s="33" t="s">
        <v>1434</v>
      </c>
      <c r="AW35" s="33" t="s">
        <v>1434</v>
      </c>
      <c r="AX35" s="33" t="s">
        <v>1434</v>
      </c>
      <c r="AY35" s="33" t="s">
        <v>1434</v>
      </c>
      <c r="AZ35" s="33" t="s">
        <v>1434</v>
      </c>
      <c r="BA35" s="33" t="s">
        <v>1929</v>
      </c>
      <c r="BB35" s="33" t="s">
        <v>1434</v>
      </c>
      <c r="BC35" s="33" t="s">
        <v>1434</v>
      </c>
      <c r="BD35" s="33" t="s">
        <v>1929</v>
      </c>
      <c r="BE35" s="33" t="s">
        <v>1929</v>
      </c>
      <c r="BF35" s="33" t="s">
        <v>1929</v>
      </c>
      <c r="BG35" s="33" t="s">
        <v>1434</v>
      </c>
      <c r="BH35" s="33" t="s">
        <v>1434</v>
      </c>
      <c r="BI35" s="33" t="s">
        <v>1434</v>
      </c>
      <c r="BJ35" s="33" t="s">
        <v>1434</v>
      </c>
      <c r="BK35" s="33" t="s">
        <v>1434</v>
      </c>
      <c r="BL35" s="33" t="s">
        <v>1434</v>
      </c>
      <c r="BM35" s="33" t="s">
        <v>1434</v>
      </c>
      <c r="BN35" s="33" t="s">
        <v>1434</v>
      </c>
      <c r="BO35" s="33" t="s">
        <v>1434</v>
      </c>
      <c r="BP35" s="33" t="s">
        <v>1434</v>
      </c>
      <c r="BQ35" s="33" t="s">
        <v>1434</v>
      </c>
      <c r="BR35" s="33" t="s">
        <v>1434</v>
      </c>
      <c r="BS35" s="33" t="s">
        <v>1434</v>
      </c>
      <c r="BT35" s="33" t="s">
        <v>1434</v>
      </c>
      <c r="BU35" s="33" t="s">
        <v>1434</v>
      </c>
      <c r="BV35" s="33" t="s">
        <v>1929</v>
      </c>
      <c r="BW35" s="33" t="s">
        <v>1434</v>
      </c>
      <c r="BX35" s="33" t="s">
        <v>1434</v>
      </c>
      <c r="BY35" s="33" t="s">
        <v>1434</v>
      </c>
      <c r="BZ35" s="33" t="s">
        <v>1434</v>
      </c>
      <c r="CA35" s="33" t="s">
        <v>1434</v>
      </c>
      <c r="CB35" s="33" t="s">
        <v>1434</v>
      </c>
      <c r="CC35" s="33" t="s">
        <v>1434</v>
      </c>
      <c r="CD35" s="33" t="s">
        <v>1434</v>
      </c>
      <c r="CE35" s="33" t="s">
        <v>1434</v>
      </c>
      <c r="CF35" s="33" t="s">
        <v>1929</v>
      </c>
      <c r="CG35" s="33" t="s">
        <v>1434</v>
      </c>
      <c r="CH35" s="33" t="s">
        <v>1434</v>
      </c>
      <c r="CI35" s="33" t="s">
        <v>1434</v>
      </c>
      <c r="CJ35" s="33" t="s">
        <v>1434</v>
      </c>
      <c r="CK35" s="33" t="s">
        <v>1434</v>
      </c>
      <c r="CL35" s="33" t="s">
        <v>1434</v>
      </c>
      <c r="CM35" s="33" t="s">
        <v>1434</v>
      </c>
      <c r="CN35" s="33" t="s">
        <v>1434</v>
      </c>
      <c r="CO35" s="33" t="s">
        <v>1434</v>
      </c>
      <c r="CP35" s="33" t="s">
        <v>1434</v>
      </c>
      <c r="CQ35" s="33" t="s">
        <v>1434</v>
      </c>
      <c r="CR35" s="33" t="s">
        <v>1434</v>
      </c>
      <c r="CS35" s="33" t="s">
        <v>3008</v>
      </c>
      <c r="CT35" s="33" t="s">
        <v>1434</v>
      </c>
      <c r="CU35" s="33" t="s">
        <v>1434</v>
      </c>
      <c r="CV35" s="33" t="s">
        <v>1434</v>
      </c>
      <c r="CW35" s="33" t="s">
        <v>1434</v>
      </c>
      <c r="CX35" s="33" t="s">
        <v>1434</v>
      </c>
      <c r="CY35" s="33" t="s">
        <v>1434</v>
      </c>
      <c r="CZ35" s="33" t="s">
        <v>1434</v>
      </c>
      <c r="DA35" s="33" t="s">
        <v>1434</v>
      </c>
      <c r="DB35" s="33" t="s">
        <v>1434</v>
      </c>
      <c r="DC35" s="33" t="s">
        <v>1434</v>
      </c>
      <c r="DD35" s="33" t="s">
        <v>1434</v>
      </c>
      <c r="DE35" s="33" t="s">
        <v>1434</v>
      </c>
      <c r="DF35" s="33" t="s">
        <v>1929</v>
      </c>
      <c r="DG35" s="33" t="s">
        <v>1434</v>
      </c>
      <c r="DH35" s="33" t="s">
        <v>1434</v>
      </c>
      <c r="DI35" s="33" t="s">
        <v>1434</v>
      </c>
      <c r="DJ35" s="33" t="s">
        <v>1929</v>
      </c>
      <c r="DK35" s="33" t="s">
        <v>1434</v>
      </c>
      <c r="DL35" s="33" t="s">
        <v>1434</v>
      </c>
      <c r="DM35" s="33" t="s">
        <v>1434</v>
      </c>
      <c r="DN35" s="33" t="s">
        <v>1434</v>
      </c>
      <c r="DO35" s="33" t="s">
        <v>1434</v>
      </c>
      <c r="DP35" s="33" t="s">
        <v>1929</v>
      </c>
      <c r="DQ35" s="33" t="s">
        <v>1929</v>
      </c>
      <c r="DR35" s="33" t="s">
        <v>1929</v>
      </c>
      <c r="DS35" s="33" t="s">
        <v>1434</v>
      </c>
      <c r="DT35" s="33" t="s">
        <v>1434</v>
      </c>
      <c r="DU35" s="33" t="s">
        <v>1929</v>
      </c>
      <c r="DV35" s="33" t="s">
        <v>1434</v>
      </c>
      <c r="DW35" s="33" t="s">
        <v>1434</v>
      </c>
      <c r="DX35" s="33" t="s">
        <v>1434</v>
      </c>
      <c r="DY35" s="33" t="s">
        <v>1434</v>
      </c>
      <c r="DZ35" s="33" t="s">
        <v>1434</v>
      </c>
      <c r="EA35" s="33" t="s">
        <v>1434</v>
      </c>
      <c r="EB35" s="33" t="s">
        <v>1434</v>
      </c>
      <c r="EC35" s="33" t="s">
        <v>1434</v>
      </c>
      <c r="ED35" s="33" t="s">
        <v>1929</v>
      </c>
      <c r="EE35" s="33" t="s">
        <v>1434</v>
      </c>
      <c r="EF35" s="33" t="s">
        <v>1434</v>
      </c>
      <c r="EG35" s="33" t="s">
        <v>1434</v>
      </c>
      <c r="EH35" s="33" t="s">
        <v>1434</v>
      </c>
      <c r="EI35" s="33" t="s">
        <v>1929</v>
      </c>
      <c r="EJ35" s="33" t="s">
        <v>1929</v>
      </c>
      <c r="EK35" s="33" t="s">
        <v>1434</v>
      </c>
      <c r="EL35" s="33" t="s">
        <v>1929</v>
      </c>
      <c r="EM35" s="33" t="s">
        <v>1929</v>
      </c>
      <c r="EN35" s="33" t="s">
        <v>1434</v>
      </c>
    </row>
    <row r="36" spans="1:332" x14ac:dyDescent="0.25">
      <c r="A36" s="32">
        <v>44582.810740740744</v>
      </c>
      <c r="B36" s="32">
        <v>44582.817395833335</v>
      </c>
      <c r="C36" s="35" t="s">
        <v>3071</v>
      </c>
      <c r="D36" s="33" t="s">
        <v>3045</v>
      </c>
      <c r="E36" s="32">
        <v>44582.817407627314</v>
      </c>
      <c r="F36">
        <v>30.81829833984375</v>
      </c>
      <c r="G36">
        <v>-96.30889892578125</v>
      </c>
      <c r="H36" s="33" t="s">
        <v>3086</v>
      </c>
      <c r="I36" s="33" t="s">
        <v>3087</v>
      </c>
      <c r="J36" s="33" t="s">
        <v>1434</v>
      </c>
      <c r="K36" s="33" t="s">
        <v>1929</v>
      </c>
      <c r="L36" s="33" t="s">
        <v>1434</v>
      </c>
      <c r="M36" s="33" t="s">
        <v>1929</v>
      </c>
      <c r="N36" s="33" t="s">
        <v>1434</v>
      </c>
      <c r="O36" s="33" t="s">
        <v>1434</v>
      </c>
      <c r="P36" s="33" t="s">
        <v>1434</v>
      </c>
      <c r="Q36" s="33" t="s">
        <v>1434</v>
      </c>
      <c r="R36" s="33" t="s">
        <v>1929</v>
      </c>
      <c r="S36" s="33" t="s">
        <v>1434</v>
      </c>
      <c r="T36" s="33" t="s">
        <v>1434</v>
      </c>
      <c r="U36" s="33" t="s">
        <v>1434</v>
      </c>
      <c r="V36" s="33" t="s">
        <v>1434</v>
      </c>
      <c r="W36" s="33" t="s">
        <v>1434</v>
      </c>
      <c r="X36" s="33" t="s">
        <v>1929</v>
      </c>
      <c r="Y36" s="33" t="s">
        <v>1929</v>
      </c>
      <c r="Z36" s="33" t="s">
        <v>1929</v>
      </c>
      <c r="AA36" s="33" t="s">
        <v>1434</v>
      </c>
      <c r="AB36" s="33" t="s">
        <v>1434</v>
      </c>
      <c r="AC36" s="33" t="s">
        <v>1434</v>
      </c>
      <c r="AD36" s="33" t="s">
        <v>1434</v>
      </c>
      <c r="AE36" s="33" t="s">
        <v>1434</v>
      </c>
      <c r="AF36" s="33" t="s">
        <v>1434</v>
      </c>
      <c r="AG36" s="33" t="s">
        <v>1434</v>
      </c>
      <c r="AH36" s="33" t="s">
        <v>1434</v>
      </c>
      <c r="AI36" s="33" t="s">
        <v>1929</v>
      </c>
      <c r="AJ36" s="33" t="s">
        <v>1434</v>
      </c>
      <c r="AK36" s="33" t="s">
        <v>1434</v>
      </c>
      <c r="AL36" s="33" t="s">
        <v>1434</v>
      </c>
      <c r="AM36" s="33" t="s">
        <v>1434</v>
      </c>
      <c r="AN36" s="33" t="s">
        <v>1434</v>
      </c>
      <c r="AO36" s="33" t="s">
        <v>1434</v>
      </c>
      <c r="AP36" s="33" t="s">
        <v>1434</v>
      </c>
      <c r="AQ36" s="33" t="s">
        <v>1434</v>
      </c>
      <c r="AR36" s="33" t="s">
        <v>1434</v>
      </c>
      <c r="AS36" s="33" t="s">
        <v>1434</v>
      </c>
      <c r="AT36" s="33" t="s">
        <v>1434</v>
      </c>
      <c r="AU36" s="33" t="s">
        <v>1434</v>
      </c>
      <c r="AV36" s="33" t="s">
        <v>1434</v>
      </c>
      <c r="AW36" s="33" t="s">
        <v>1434</v>
      </c>
      <c r="AX36" s="33" t="s">
        <v>1434</v>
      </c>
      <c r="AY36" s="33" t="s">
        <v>1434</v>
      </c>
      <c r="AZ36" s="33" t="s">
        <v>1929</v>
      </c>
      <c r="BA36" s="33" t="s">
        <v>1929</v>
      </c>
      <c r="BB36" s="33" t="s">
        <v>1434</v>
      </c>
      <c r="BC36" s="33" t="s">
        <v>1434</v>
      </c>
      <c r="BD36" s="33" t="s">
        <v>1434</v>
      </c>
      <c r="BE36" s="33" t="s">
        <v>1929</v>
      </c>
      <c r="BF36" s="33" t="s">
        <v>1929</v>
      </c>
      <c r="BG36" s="33" t="s">
        <v>1434</v>
      </c>
      <c r="BH36" s="33" t="s">
        <v>1434</v>
      </c>
      <c r="BI36" s="33" t="s">
        <v>1929</v>
      </c>
      <c r="BJ36" s="33" t="s">
        <v>1434</v>
      </c>
      <c r="BK36" s="33" t="s">
        <v>1434</v>
      </c>
      <c r="BL36" s="33" t="s">
        <v>1434</v>
      </c>
      <c r="BM36" s="33" t="s">
        <v>1434</v>
      </c>
      <c r="BN36" s="33" t="s">
        <v>1434</v>
      </c>
      <c r="BO36" s="33" t="s">
        <v>1434</v>
      </c>
      <c r="BP36" s="33" t="s">
        <v>1434</v>
      </c>
      <c r="BQ36" s="33" t="s">
        <v>1929</v>
      </c>
      <c r="BR36" s="33" t="s">
        <v>1434</v>
      </c>
      <c r="BS36" s="33" t="s">
        <v>1434</v>
      </c>
      <c r="BT36" s="33" t="s">
        <v>1434</v>
      </c>
      <c r="BU36" s="33" t="s">
        <v>1434</v>
      </c>
      <c r="BV36" s="33" t="s">
        <v>1929</v>
      </c>
      <c r="BW36" s="33" t="s">
        <v>1434</v>
      </c>
      <c r="BX36" s="33" t="s">
        <v>1434</v>
      </c>
      <c r="BY36" s="33" t="s">
        <v>1434</v>
      </c>
      <c r="BZ36" s="33" t="s">
        <v>1434</v>
      </c>
      <c r="CA36" s="33" t="s">
        <v>1434</v>
      </c>
      <c r="CB36" s="33" t="s">
        <v>1434</v>
      </c>
      <c r="CC36" s="33" t="s">
        <v>1434</v>
      </c>
      <c r="CD36" s="33" t="s">
        <v>1434</v>
      </c>
      <c r="CE36" s="33" t="s">
        <v>1434</v>
      </c>
      <c r="CF36" s="33" t="s">
        <v>1434</v>
      </c>
      <c r="CG36" s="33" t="s">
        <v>1434</v>
      </c>
      <c r="CH36" s="33" t="s">
        <v>1434</v>
      </c>
      <c r="CI36" s="33" t="s">
        <v>1434</v>
      </c>
      <c r="CJ36" s="33" t="s">
        <v>1434</v>
      </c>
      <c r="CK36" s="33" t="s">
        <v>1929</v>
      </c>
      <c r="CL36" s="33" t="s">
        <v>1434</v>
      </c>
      <c r="CM36" s="33" t="s">
        <v>1434</v>
      </c>
      <c r="CN36" s="33" t="s">
        <v>1434</v>
      </c>
      <c r="CO36" s="33" t="s">
        <v>1434</v>
      </c>
      <c r="CP36" s="33" t="s">
        <v>1434</v>
      </c>
      <c r="CQ36" s="33" t="s">
        <v>1929</v>
      </c>
      <c r="CR36" s="33" t="s">
        <v>1434</v>
      </c>
      <c r="CS36" s="33" t="s">
        <v>1434</v>
      </c>
      <c r="CT36" s="33" t="s">
        <v>1434</v>
      </c>
      <c r="CU36" s="33" t="s">
        <v>1434</v>
      </c>
      <c r="CV36" s="33" t="s">
        <v>1434</v>
      </c>
      <c r="CW36" s="33" t="s">
        <v>1434</v>
      </c>
      <c r="CX36" s="33" t="s">
        <v>1434</v>
      </c>
      <c r="CY36" s="33" t="s">
        <v>1434</v>
      </c>
      <c r="CZ36" s="33" t="s">
        <v>1434</v>
      </c>
      <c r="DA36" s="33" t="s">
        <v>1929</v>
      </c>
      <c r="DB36" s="33" t="s">
        <v>1434</v>
      </c>
      <c r="DC36" s="33" t="s">
        <v>1434</v>
      </c>
      <c r="DD36" s="33" t="s">
        <v>1434</v>
      </c>
      <c r="DE36" s="33" t="s">
        <v>1434</v>
      </c>
      <c r="DF36" s="33" t="s">
        <v>1434</v>
      </c>
      <c r="DG36" s="33" t="s">
        <v>1434</v>
      </c>
      <c r="DH36" s="33" t="s">
        <v>1434</v>
      </c>
      <c r="DI36" s="33" t="s">
        <v>1434</v>
      </c>
      <c r="DJ36" s="33" t="s">
        <v>1929</v>
      </c>
      <c r="DK36" s="33" t="s">
        <v>1434</v>
      </c>
      <c r="DL36" s="33" t="s">
        <v>1434</v>
      </c>
      <c r="DM36" s="33" t="s">
        <v>1434</v>
      </c>
      <c r="DN36" s="33" t="s">
        <v>1434</v>
      </c>
      <c r="DO36" s="33" t="s">
        <v>1434</v>
      </c>
      <c r="DP36" s="33" t="s">
        <v>1929</v>
      </c>
      <c r="DQ36" s="33" t="s">
        <v>1434</v>
      </c>
      <c r="DR36" s="33" t="s">
        <v>1929</v>
      </c>
      <c r="DS36" s="33" t="s">
        <v>1434</v>
      </c>
      <c r="DT36" s="33" t="s">
        <v>1434</v>
      </c>
      <c r="DU36" s="33" t="s">
        <v>1434</v>
      </c>
      <c r="DV36" s="33" t="s">
        <v>1434</v>
      </c>
      <c r="DW36" s="33" t="s">
        <v>1434</v>
      </c>
      <c r="DX36" s="33" t="s">
        <v>1434</v>
      </c>
      <c r="DY36" s="33" t="s">
        <v>1434</v>
      </c>
      <c r="DZ36" s="33" t="s">
        <v>1434</v>
      </c>
      <c r="EA36" s="33" t="s">
        <v>1434</v>
      </c>
      <c r="EB36" s="33" t="s">
        <v>1434</v>
      </c>
      <c r="EC36" s="33" t="s">
        <v>1434</v>
      </c>
      <c r="ED36" s="33" t="s">
        <v>1929</v>
      </c>
      <c r="EE36" s="33" t="s">
        <v>1434</v>
      </c>
      <c r="EF36" s="33" t="s">
        <v>1434</v>
      </c>
      <c r="EG36" s="33" t="s">
        <v>1434</v>
      </c>
      <c r="EH36" s="33" t="s">
        <v>1434</v>
      </c>
      <c r="EI36" s="33" t="s">
        <v>1434</v>
      </c>
      <c r="EJ36" s="33" t="s">
        <v>1434</v>
      </c>
      <c r="EK36" s="33" t="s">
        <v>1434</v>
      </c>
      <c r="EL36" s="33" t="s">
        <v>1434</v>
      </c>
      <c r="EM36" s="33" t="s">
        <v>1434</v>
      </c>
      <c r="EN36" s="33" t="s">
        <v>1434</v>
      </c>
    </row>
    <row r="37" spans="1:332" x14ac:dyDescent="0.25">
      <c r="A37" s="32">
        <v>44582.820891203701</v>
      </c>
      <c r="B37" s="32">
        <v>44582.827847222223</v>
      </c>
      <c r="C37" s="35" t="s">
        <v>3071</v>
      </c>
      <c r="D37" s="33" t="s">
        <v>3045</v>
      </c>
      <c r="E37" s="32">
        <v>44582.827863009261</v>
      </c>
      <c r="F37">
        <v>30.81829833984375</v>
      </c>
      <c r="G37">
        <v>-96.30889892578125</v>
      </c>
      <c r="H37" s="33" t="s">
        <v>3088</v>
      </c>
      <c r="I37" s="33" t="s">
        <v>3049</v>
      </c>
      <c r="J37" s="33" t="s">
        <v>1434</v>
      </c>
      <c r="K37" s="33" t="s">
        <v>1434</v>
      </c>
      <c r="L37" s="33" t="s">
        <v>1434</v>
      </c>
      <c r="M37" s="33" t="s">
        <v>1434</v>
      </c>
      <c r="N37" s="33" t="s">
        <v>1434</v>
      </c>
      <c r="O37" s="33" t="s">
        <v>1929</v>
      </c>
      <c r="P37" s="33" t="s">
        <v>1434</v>
      </c>
      <c r="Q37" s="33" t="s">
        <v>1434</v>
      </c>
      <c r="R37" s="33" t="s">
        <v>1434</v>
      </c>
      <c r="S37" s="33" t="s">
        <v>1434</v>
      </c>
      <c r="T37" s="33" t="s">
        <v>1434</v>
      </c>
      <c r="U37" s="33" t="s">
        <v>1434</v>
      </c>
      <c r="V37" s="33" t="s">
        <v>1434</v>
      </c>
      <c r="W37" s="33" t="s">
        <v>1434</v>
      </c>
      <c r="X37" s="33" t="s">
        <v>1434</v>
      </c>
      <c r="Y37" s="33" t="s">
        <v>1434</v>
      </c>
      <c r="Z37" s="33" t="s">
        <v>1434</v>
      </c>
      <c r="AA37" s="33" t="s">
        <v>1434</v>
      </c>
      <c r="AB37" s="33" t="s">
        <v>1434</v>
      </c>
      <c r="AC37" s="33" t="s">
        <v>1434</v>
      </c>
      <c r="AD37" s="33" t="s">
        <v>1434</v>
      </c>
      <c r="AE37" s="33" t="s">
        <v>1434</v>
      </c>
      <c r="AF37" s="33" t="s">
        <v>1434</v>
      </c>
      <c r="AG37" s="33" t="s">
        <v>1434</v>
      </c>
      <c r="AH37" s="33" t="s">
        <v>1434</v>
      </c>
      <c r="AI37" s="33" t="s">
        <v>1929</v>
      </c>
      <c r="AJ37" s="33" t="s">
        <v>1434</v>
      </c>
      <c r="AK37" s="33" t="s">
        <v>1434</v>
      </c>
      <c r="AL37" s="33" t="s">
        <v>1434</v>
      </c>
      <c r="AM37" s="33" t="s">
        <v>1434</v>
      </c>
      <c r="AN37" s="33" t="s">
        <v>1434</v>
      </c>
      <c r="AO37" s="33" t="s">
        <v>1434</v>
      </c>
      <c r="AP37" s="33" t="s">
        <v>1434</v>
      </c>
      <c r="AQ37" s="33" t="s">
        <v>1434</v>
      </c>
      <c r="AR37" s="33" t="s">
        <v>1434</v>
      </c>
      <c r="AS37" s="33" t="s">
        <v>1434</v>
      </c>
      <c r="AT37" s="33" t="s">
        <v>1434</v>
      </c>
      <c r="AU37" s="33" t="s">
        <v>1434</v>
      </c>
      <c r="AV37" s="33" t="s">
        <v>1434</v>
      </c>
      <c r="AW37" s="33" t="s">
        <v>1434</v>
      </c>
      <c r="AX37" s="33" t="s">
        <v>1434</v>
      </c>
      <c r="AY37" s="33" t="s">
        <v>1434</v>
      </c>
      <c r="AZ37" s="33" t="s">
        <v>1929</v>
      </c>
      <c r="BA37" s="33" t="s">
        <v>1929</v>
      </c>
      <c r="BB37" s="33" t="s">
        <v>1434</v>
      </c>
      <c r="BC37" s="33" t="s">
        <v>1434</v>
      </c>
      <c r="BD37" s="33" t="s">
        <v>1434</v>
      </c>
      <c r="BE37" s="33" t="s">
        <v>1434</v>
      </c>
      <c r="BF37" s="33" t="s">
        <v>1929</v>
      </c>
      <c r="BG37" s="33" t="s">
        <v>1434</v>
      </c>
      <c r="BH37" s="33" t="s">
        <v>1434</v>
      </c>
      <c r="BI37" s="33" t="s">
        <v>1434</v>
      </c>
      <c r="BJ37" s="33" t="s">
        <v>1434</v>
      </c>
      <c r="BK37" s="33" t="s">
        <v>1434</v>
      </c>
      <c r="BL37" s="33" t="s">
        <v>1434</v>
      </c>
      <c r="BM37" s="33" t="s">
        <v>1434</v>
      </c>
      <c r="BN37" s="33" t="s">
        <v>1434</v>
      </c>
      <c r="BO37" s="33" t="s">
        <v>1434</v>
      </c>
      <c r="BP37" s="33" t="s">
        <v>1434</v>
      </c>
      <c r="BQ37" s="33" t="s">
        <v>1929</v>
      </c>
      <c r="BR37" s="33" t="s">
        <v>1434</v>
      </c>
      <c r="BS37" s="33" t="s">
        <v>1434</v>
      </c>
      <c r="BT37" s="33" t="s">
        <v>1434</v>
      </c>
      <c r="BU37" s="33" t="s">
        <v>1434</v>
      </c>
      <c r="BV37" s="33" t="s">
        <v>1434</v>
      </c>
      <c r="BW37" s="33" t="s">
        <v>1434</v>
      </c>
      <c r="BX37" s="33" t="s">
        <v>1434</v>
      </c>
      <c r="BY37" s="33" t="s">
        <v>1434</v>
      </c>
      <c r="BZ37" s="33" t="s">
        <v>1434</v>
      </c>
      <c r="CA37" s="33" t="s">
        <v>1434</v>
      </c>
      <c r="CB37" s="33" t="s">
        <v>1434</v>
      </c>
      <c r="CC37" s="33" t="s">
        <v>1434</v>
      </c>
      <c r="CD37" s="33" t="s">
        <v>1434</v>
      </c>
      <c r="CE37" s="33" t="s">
        <v>1434</v>
      </c>
      <c r="CF37" s="33" t="s">
        <v>1434</v>
      </c>
      <c r="CG37" s="33" t="s">
        <v>1434</v>
      </c>
      <c r="CH37" s="33" t="s">
        <v>1434</v>
      </c>
      <c r="CI37" s="33" t="s">
        <v>1434</v>
      </c>
      <c r="CJ37" s="33" t="s">
        <v>1434</v>
      </c>
      <c r="CK37" s="33" t="s">
        <v>1434</v>
      </c>
      <c r="CL37" s="33" t="s">
        <v>1434</v>
      </c>
      <c r="CM37" s="33" t="s">
        <v>1434</v>
      </c>
      <c r="CN37" s="33" t="s">
        <v>1434</v>
      </c>
      <c r="CO37" s="33" t="s">
        <v>1434</v>
      </c>
      <c r="CP37" s="33" t="s">
        <v>1434</v>
      </c>
      <c r="CQ37" s="33" t="s">
        <v>1929</v>
      </c>
      <c r="CR37" s="33" t="s">
        <v>1434</v>
      </c>
      <c r="CS37" s="33" t="s">
        <v>1434</v>
      </c>
      <c r="CT37" s="33" t="s">
        <v>1434</v>
      </c>
      <c r="CU37" s="33" t="s">
        <v>1434</v>
      </c>
      <c r="CV37" s="33" t="s">
        <v>1434</v>
      </c>
      <c r="CW37" s="33" t="s">
        <v>1434</v>
      </c>
      <c r="CX37" s="33" t="s">
        <v>1434</v>
      </c>
      <c r="CY37" s="33" t="s">
        <v>1434</v>
      </c>
      <c r="CZ37" s="33" t="s">
        <v>1434</v>
      </c>
      <c r="DA37" s="33" t="s">
        <v>1929</v>
      </c>
      <c r="DB37" s="33" t="s">
        <v>1434</v>
      </c>
      <c r="DC37" s="33" t="s">
        <v>1434</v>
      </c>
      <c r="DD37" s="33" t="s">
        <v>1434</v>
      </c>
      <c r="DE37" s="33" t="s">
        <v>1434</v>
      </c>
      <c r="DF37" s="33" t="s">
        <v>1434</v>
      </c>
      <c r="DG37" s="33" t="s">
        <v>1434</v>
      </c>
      <c r="DH37" s="33" t="s">
        <v>1434</v>
      </c>
      <c r="DI37" s="33" t="s">
        <v>1434</v>
      </c>
      <c r="DJ37" s="33" t="s">
        <v>1929</v>
      </c>
      <c r="DK37" s="33" t="s">
        <v>1434</v>
      </c>
      <c r="DL37" s="33" t="s">
        <v>1434</v>
      </c>
      <c r="DM37" s="33" t="s">
        <v>1434</v>
      </c>
      <c r="DN37" s="33" t="s">
        <v>1434</v>
      </c>
      <c r="DO37" s="33" t="s">
        <v>1434</v>
      </c>
      <c r="DP37" s="33" t="s">
        <v>1434</v>
      </c>
      <c r="DQ37" s="33" t="s">
        <v>1434</v>
      </c>
      <c r="DR37" s="33" t="s">
        <v>1434</v>
      </c>
      <c r="DS37" s="33" t="s">
        <v>1434</v>
      </c>
      <c r="DT37" s="33" t="s">
        <v>1434</v>
      </c>
      <c r="DU37" s="33" t="s">
        <v>1434</v>
      </c>
      <c r="DV37" s="33" t="s">
        <v>1434</v>
      </c>
      <c r="DW37" s="33" t="s">
        <v>1434</v>
      </c>
      <c r="DX37" s="33" t="s">
        <v>1434</v>
      </c>
      <c r="DY37" s="33" t="s">
        <v>1434</v>
      </c>
      <c r="DZ37" s="33" t="s">
        <v>1434</v>
      </c>
      <c r="EA37" s="33" t="s">
        <v>1434</v>
      </c>
      <c r="EB37" s="33" t="s">
        <v>1434</v>
      </c>
      <c r="EC37" s="33" t="s">
        <v>1434</v>
      </c>
      <c r="ED37" s="33" t="s">
        <v>1929</v>
      </c>
      <c r="EE37" s="33" t="s">
        <v>1434</v>
      </c>
      <c r="EF37" s="33" t="s">
        <v>1434</v>
      </c>
      <c r="EG37" s="33" t="s">
        <v>1434</v>
      </c>
      <c r="EH37" s="33" t="s">
        <v>1929</v>
      </c>
      <c r="EI37" s="33" t="s">
        <v>1434</v>
      </c>
      <c r="EJ37" s="33" t="s">
        <v>1434</v>
      </c>
      <c r="EK37" s="33" t="s">
        <v>1434</v>
      </c>
      <c r="EL37" s="33" t="s">
        <v>1929</v>
      </c>
      <c r="EM37" s="33" t="s">
        <v>1929</v>
      </c>
      <c r="EN37" s="33" t="s">
        <v>1434</v>
      </c>
    </row>
    <row r="38" spans="1:332" x14ac:dyDescent="0.25">
      <c r="A38" s="32">
        <v>44551.705231481479</v>
      </c>
      <c r="B38" s="32">
        <v>44551.764548611114</v>
      </c>
      <c r="C38" s="35" t="s">
        <v>3089</v>
      </c>
      <c r="D38" s="33" t="s">
        <v>3090</v>
      </c>
      <c r="E38" s="32">
        <v>44551.76455615741</v>
      </c>
      <c r="F38">
        <v>33.681594848632813</v>
      </c>
      <c r="G38">
        <v>-117.8302001953125</v>
      </c>
      <c r="H38" s="33" t="s">
        <v>3091</v>
      </c>
      <c r="I38" s="33" t="s">
        <v>3092</v>
      </c>
      <c r="J38" s="33" t="s">
        <v>1929</v>
      </c>
      <c r="K38" s="33" t="s">
        <v>1434</v>
      </c>
      <c r="L38" s="33" t="s">
        <v>1434</v>
      </c>
      <c r="M38" s="33" t="s">
        <v>1434</v>
      </c>
      <c r="N38" s="33" t="s">
        <v>1929</v>
      </c>
      <c r="O38" s="33" t="s">
        <v>1434</v>
      </c>
      <c r="P38" s="33" t="s">
        <v>1434</v>
      </c>
      <c r="Q38" s="33" t="s">
        <v>1434</v>
      </c>
      <c r="R38" s="33" t="s">
        <v>1434</v>
      </c>
      <c r="S38" s="33" t="s">
        <v>1434</v>
      </c>
      <c r="T38" s="33" t="s">
        <v>1434</v>
      </c>
      <c r="U38" s="33" t="s">
        <v>1434</v>
      </c>
      <c r="V38" s="33" t="s">
        <v>1434</v>
      </c>
      <c r="W38" s="33" t="s">
        <v>1434</v>
      </c>
      <c r="X38" s="33" t="s">
        <v>1434</v>
      </c>
      <c r="Y38" s="33" t="s">
        <v>1434</v>
      </c>
      <c r="Z38" s="33" t="s">
        <v>1434</v>
      </c>
      <c r="AA38" s="33" t="s">
        <v>1929</v>
      </c>
      <c r="AB38" s="33" t="s">
        <v>1929</v>
      </c>
      <c r="AC38" s="33" t="s">
        <v>1929</v>
      </c>
      <c r="AD38" s="33" t="s">
        <v>1929</v>
      </c>
      <c r="AE38" s="33" t="s">
        <v>1434</v>
      </c>
      <c r="AF38" s="33" t="s">
        <v>1434</v>
      </c>
      <c r="AG38" s="33" t="s">
        <v>1434</v>
      </c>
      <c r="AH38" s="33" t="s">
        <v>1434</v>
      </c>
      <c r="AI38" s="33" t="s">
        <v>1434</v>
      </c>
      <c r="AJ38" s="33" t="s">
        <v>1434</v>
      </c>
      <c r="AK38" s="33" t="s">
        <v>1929</v>
      </c>
      <c r="AL38" s="33" t="s">
        <v>1929</v>
      </c>
      <c r="AM38" s="33" t="s">
        <v>1434</v>
      </c>
      <c r="AN38" s="33" t="s">
        <v>1434</v>
      </c>
      <c r="AO38" s="33" t="s">
        <v>1434</v>
      </c>
      <c r="AP38" s="33" t="s">
        <v>1434</v>
      </c>
      <c r="AQ38" s="33" t="s">
        <v>1434</v>
      </c>
      <c r="AR38" s="33" t="s">
        <v>1434</v>
      </c>
      <c r="AS38" s="33" t="s">
        <v>1434</v>
      </c>
      <c r="AT38" s="33" t="s">
        <v>1434</v>
      </c>
      <c r="AU38" s="33" t="s">
        <v>1929</v>
      </c>
      <c r="AV38" s="33" t="s">
        <v>1929</v>
      </c>
      <c r="AW38" s="33" t="s">
        <v>1929</v>
      </c>
      <c r="AX38" s="33" t="s">
        <v>1434</v>
      </c>
      <c r="AY38" s="33" t="s">
        <v>1929</v>
      </c>
      <c r="AZ38" s="33" t="s">
        <v>1434</v>
      </c>
      <c r="BA38" s="33" t="s">
        <v>1929</v>
      </c>
      <c r="BB38" s="33" t="s">
        <v>1434</v>
      </c>
      <c r="BC38" s="33" t="s">
        <v>1434</v>
      </c>
      <c r="BD38" s="33" t="s">
        <v>1434</v>
      </c>
      <c r="BE38" s="33" t="s">
        <v>1929</v>
      </c>
      <c r="BF38" s="33" t="s">
        <v>1434</v>
      </c>
      <c r="BG38" s="33" t="s">
        <v>1434</v>
      </c>
      <c r="BH38" s="33" t="s">
        <v>1929</v>
      </c>
      <c r="BI38" s="33" t="s">
        <v>1929</v>
      </c>
      <c r="BJ38" s="33" t="s">
        <v>1434</v>
      </c>
      <c r="BK38" s="33" t="s">
        <v>1929</v>
      </c>
      <c r="BL38" s="33" t="s">
        <v>1434</v>
      </c>
      <c r="BM38" s="33" t="s">
        <v>1929</v>
      </c>
      <c r="BN38" s="33" t="s">
        <v>1929</v>
      </c>
      <c r="BO38" s="33" t="s">
        <v>1929</v>
      </c>
      <c r="BP38" s="33" t="s">
        <v>1434</v>
      </c>
      <c r="BQ38" s="33" t="s">
        <v>1929</v>
      </c>
      <c r="BR38" s="33" t="s">
        <v>1434</v>
      </c>
      <c r="BS38" s="33" t="s">
        <v>1434</v>
      </c>
      <c r="BT38" s="33" t="s">
        <v>1929</v>
      </c>
      <c r="BU38" s="33" t="s">
        <v>1434</v>
      </c>
      <c r="BV38" s="33" t="s">
        <v>1434</v>
      </c>
      <c r="BW38" s="33" t="s">
        <v>1434</v>
      </c>
      <c r="BX38" s="33" t="s">
        <v>1929</v>
      </c>
      <c r="BY38" s="33" t="s">
        <v>1434</v>
      </c>
      <c r="BZ38" s="33" t="s">
        <v>1929</v>
      </c>
      <c r="CA38" s="33" t="s">
        <v>1434</v>
      </c>
      <c r="CB38" s="33" t="s">
        <v>1929</v>
      </c>
      <c r="CC38" s="33" t="s">
        <v>1929</v>
      </c>
      <c r="CD38" s="33" t="s">
        <v>1434</v>
      </c>
      <c r="CE38" s="33" t="s">
        <v>1434</v>
      </c>
      <c r="CF38" s="33" t="s">
        <v>1434</v>
      </c>
      <c r="CG38" s="33" t="s">
        <v>1929</v>
      </c>
      <c r="CH38" s="33" t="s">
        <v>1929</v>
      </c>
      <c r="CI38" s="33" t="s">
        <v>1434</v>
      </c>
      <c r="CJ38" s="33" t="s">
        <v>1929</v>
      </c>
      <c r="CK38" s="33" t="s">
        <v>1929</v>
      </c>
      <c r="CL38" s="33" t="s">
        <v>1929</v>
      </c>
      <c r="CM38" s="33" t="s">
        <v>1434</v>
      </c>
      <c r="CN38" s="33" t="s">
        <v>1929</v>
      </c>
      <c r="CO38" s="33" t="s">
        <v>1434</v>
      </c>
      <c r="CP38" s="33" t="s">
        <v>1434</v>
      </c>
      <c r="CQ38" s="33" t="s">
        <v>1434</v>
      </c>
      <c r="CR38" s="33" t="s">
        <v>1434</v>
      </c>
      <c r="CS38" s="33" t="s">
        <v>1929</v>
      </c>
      <c r="CT38" s="33" t="s">
        <v>1434</v>
      </c>
      <c r="CU38" s="33" t="s">
        <v>1434</v>
      </c>
      <c r="CV38" s="33" t="s">
        <v>1929</v>
      </c>
      <c r="CW38" s="33" t="s">
        <v>1929</v>
      </c>
      <c r="CX38" s="33" t="s">
        <v>1434</v>
      </c>
      <c r="CY38" s="33" t="s">
        <v>1929</v>
      </c>
      <c r="CZ38" s="33" t="s">
        <v>1929</v>
      </c>
      <c r="DA38" s="33" t="s">
        <v>1929</v>
      </c>
      <c r="DB38" s="33" t="s">
        <v>1929</v>
      </c>
      <c r="DC38" s="33" t="s">
        <v>1434</v>
      </c>
      <c r="DD38" s="33" t="s">
        <v>1929</v>
      </c>
      <c r="DE38" s="33" t="s">
        <v>1929</v>
      </c>
      <c r="DF38" s="33" t="s">
        <v>1929</v>
      </c>
      <c r="DG38" s="33" t="s">
        <v>1929</v>
      </c>
      <c r="DH38" s="33" t="s">
        <v>1929</v>
      </c>
      <c r="DI38" s="33" t="s">
        <v>1929</v>
      </c>
      <c r="DJ38" s="33" t="s">
        <v>1434</v>
      </c>
      <c r="DK38" s="33" t="s">
        <v>1434</v>
      </c>
      <c r="DL38" s="33" t="s">
        <v>1929</v>
      </c>
      <c r="DM38" s="33" t="s">
        <v>1434</v>
      </c>
      <c r="DN38" s="33" t="s">
        <v>1929</v>
      </c>
      <c r="DO38" s="33" t="s">
        <v>1929</v>
      </c>
      <c r="DP38" s="33" t="s">
        <v>1929</v>
      </c>
      <c r="DQ38" s="33" t="s">
        <v>1929</v>
      </c>
      <c r="DR38" s="33" t="s">
        <v>1929</v>
      </c>
      <c r="DS38" s="33" t="s">
        <v>1434</v>
      </c>
      <c r="DT38" s="33" t="s">
        <v>1929</v>
      </c>
      <c r="DU38" s="33" t="s">
        <v>1929</v>
      </c>
      <c r="DV38" s="33" t="s">
        <v>1929</v>
      </c>
      <c r="DW38" s="33" t="s">
        <v>1434</v>
      </c>
      <c r="DX38" s="33" t="s">
        <v>1434</v>
      </c>
      <c r="DY38" s="33" t="s">
        <v>1929</v>
      </c>
      <c r="DZ38" s="33" t="s">
        <v>1929</v>
      </c>
      <c r="EA38" s="33" t="s">
        <v>1929</v>
      </c>
      <c r="EB38" s="33" t="s">
        <v>1929</v>
      </c>
      <c r="EC38" s="33" t="s">
        <v>1929</v>
      </c>
      <c r="ED38" s="33" t="s">
        <v>1434</v>
      </c>
      <c r="EE38" s="33" t="s">
        <v>1434</v>
      </c>
      <c r="EF38" s="33" t="s">
        <v>1929</v>
      </c>
      <c r="EG38" s="33" t="s">
        <v>1929</v>
      </c>
      <c r="EH38" s="33" t="s">
        <v>1434</v>
      </c>
      <c r="EI38" s="33" t="s">
        <v>1434</v>
      </c>
      <c r="EJ38" s="33" t="s">
        <v>1929</v>
      </c>
      <c r="EK38" s="33" t="s">
        <v>1434</v>
      </c>
      <c r="EL38" s="33" t="s">
        <v>1929</v>
      </c>
      <c r="EM38" s="33" t="s">
        <v>1929</v>
      </c>
      <c r="EN38" s="33" t="s">
        <v>1929</v>
      </c>
      <c r="EO38" s="33" t="s">
        <v>1929</v>
      </c>
      <c r="EP38" s="33" t="s">
        <v>1929</v>
      </c>
      <c r="EQ38" s="33" t="s">
        <v>1929</v>
      </c>
      <c r="ER38" s="33" t="s">
        <v>1434</v>
      </c>
      <c r="ES38" s="33" t="s">
        <v>1434</v>
      </c>
      <c r="ET38" s="33" t="s">
        <v>1434</v>
      </c>
      <c r="EU38" s="33" t="s">
        <v>1929</v>
      </c>
      <c r="EV38" s="33" t="s">
        <v>1929</v>
      </c>
      <c r="EW38" s="33" t="s">
        <v>1929</v>
      </c>
      <c r="EX38" s="33" t="s">
        <v>1929</v>
      </c>
      <c r="EY38" s="33" t="s">
        <v>1929</v>
      </c>
      <c r="EZ38" s="33" t="s">
        <v>1929</v>
      </c>
      <c r="FA38" s="33" t="s">
        <v>1434</v>
      </c>
      <c r="FB38" s="33" t="s">
        <v>1434</v>
      </c>
      <c r="FC38" s="33" t="s">
        <v>1434</v>
      </c>
      <c r="FD38" s="33" t="s">
        <v>1929</v>
      </c>
      <c r="FE38" s="33" t="s">
        <v>1929</v>
      </c>
      <c r="FF38" s="33" t="s">
        <v>1929</v>
      </c>
      <c r="FG38" s="33" t="s">
        <v>1929</v>
      </c>
      <c r="FH38" s="33" t="s">
        <v>1929</v>
      </c>
      <c r="FI38" s="33" t="s">
        <v>1929</v>
      </c>
      <c r="FJ38" s="33" t="s">
        <v>1434</v>
      </c>
      <c r="FK38" s="33" t="s">
        <v>1434</v>
      </c>
      <c r="FL38" s="33" t="s">
        <v>1434</v>
      </c>
      <c r="FM38" s="33" t="s">
        <v>1929</v>
      </c>
      <c r="FN38" s="33" t="s">
        <v>1929</v>
      </c>
      <c r="FO38" s="33" t="s">
        <v>1434</v>
      </c>
      <c r="FP38" s="33" t="s">
        <v>1929</v>
      </c>
      <c r="FQ38" s="33" t="s">
        <v>1929</v>
      </c>
      <c r="FR38" s="33" t="s">
        <v>1929</v>
      </c>
      <c r="FS38" s="33" t="s">
        <v>1929</v>
      </c>
      <c r="FT38" s="33" t="s">
        <v>1434</v>
      </c>
      <c r="FU38" s="33" t="s">
        <v>1929</v>
      </c>
      <c r="FV38" s="33" t="s">
        <v>1929</v>
      </c>
      <c r="FW38" s="33" t="s">
        <v>1929</v>
      </c>
      <c r="FX38" s="33" t="s">
        <v>1929</v>
      </c>
      <c r="FY38" s="33" t="s">
        <v>1434</v>
      </c>
      <c r="FZ38" s="33" t="s">
        <v>3093</v>
      </c>
      <c r="GA38" s="33" t="s">
        <v>1434</v>
      </c>
      <c r="GB38" s="33" t="s">
        <v>1929</v>
      </c>
      <c r="GC38" s="33" t="s">
        <v>1434</v>
      </c>
      <c r="GD38" s="33" t="s">
        <v>1434</v>
      </c>
      <c r="GE38" s="33" t="s">
        <v>1929</v>
      </c>
      <c r="GF38" s="33" t="s">
        <v>1434</v>
      </c>
      <c r="GG38" s="33" t="s">
        <v>1434</v>
      </c>
      <c r="GH38" s="33" t="s">
        <v>1929</v>
      </c>
      <c r="GI38" s="33" t="s">
        <v>1434</v>
      </c>
      <c r="GJ38" s="33" t="s">
        <v>1929</v>
      </c>
      <c r="GK38" s="33" t="s">
        <v>1929</v>
      </c>
      <c r="GL38" s="33" t="s">
        <v>1929</v>
      </c>
      <c r="GM38" s="33" t="s">
        <v>1434</v>
      </c>
      <c r="GN38" s="33" t="s">
        <v>1434</v>
      </c>
      <c r="GO38" s="33" t="s">
        <v>1929</v>
      </c>
      <c r="GP38" s="33" t="s">
        <v>1434</v>
      </c>
      <c r="GQ38" s="33" t="s">
        <v>1929</v>
      </c>
      <c r="GR38" s="33" t="s">
        <v>1929</v>
      </c>
      <c r="GS38" s="33" t="s">
        <v>1929</v>
      </c>
      <c r="GT38" s="33" t="s">
        <v>1434</v>
      </c>
      <c r="GU38" s="33" t="s">
        <v>1434</v>
      </c>
      <c r="GV38" s="33" t="s">
        <v>1929</v>
      </c>
      <c r="GW38" s="33" t="s">
        <v>1929</v>
      </c>
      <c r="GX38" s="33" t="s">
        <v>1929</v>
      </c>
      <c r="GY38" s="33" t="s">
        <v>1929</v>
      </c>
      <c r="GZ38" s="33" t="s">
        <v>1434</v>
      </c>
      <c r="HA38" s="33" t="s">
        <v>1434</v>
      </c>
      <c r="HB38" s="33" t="s">
        <v>1929</v>
      </c>
      <c r="HC38" s="33" t="s">
        <v>1929</v>
      </c>
      <c r="HD38" s="33" t="s">
        <v>1434</v>
      </c>
      <c r="HE38" s="33" t="s">
        <v>1929</v>
      </c>
      <c r="HF38" s="33" t="s">
        <v>1929</v>
      </c>
      <c r="HG38" s="33" t="s">
        <v>1434</v>
      </c>
      <c r="HH38" s="33" t="s">
        <v>1929</v>
      </c>
      <c r="HI38" s="33" t="s">
        <v>1929</v>
      </c>
      <c r="HJ38" s="33" t="s">
        <v>1434</v>
      </c>
      <c r="HK38" s="33" t="s">
        <v>1929</v>
      </c>
      <c r="HL38" s="33" t="s">
        <v>1929</v>
      </c>
      <c r="HM38" s="33" t="s">
        <v>1929</v>
      </c>
      <c r="HN38" s="33" t="s">
        <v>1929</v>
      </c>
      <c r="HO38" s="33" t="s">
        <v>1434</v>
      </c>
      <c r="HP38" s="33" t="s">
        <v>1434</v>
      </c>
      <c r="HQ38" s="33" t="s">
        <v>1929</v>
      </c>
      <c r="HR38" s="33" t="s">
        <v>1929</v>
      </c>
      <c r="HS38" s="33" t="s">
        <v>1929</v>
      </c>
      <c r="HT38" s="33" t="s">
        <v>1929</v>
      </c>
      <c r="HU38" s="33" t="s">
        <v>1434</v>
      </c>
      <c r="HV38" s="33" t="s">
        <v>1929</v>
      </c>
      <c r="HW38" s="33" t="s">
        <v>1929</v>
      </c>
      <c r="HX38" s="33" t="s">
        <v>1434</v>
      </c>
      <c r="HY38" s="33" t="s">
        <v>1929</v>
      </c>
      <c r="HZ38" s="33" t="s">
        <v>1434</v>
      </c>
      <c r="IA38" s="33" t="s">
        <v>1929</v>
      </c>
      <c r="IB38" s="33" t="s">
        <v>1929</v>
      </c>
      <c r="IC38" s="33" t="s">
        <v>1929</v>
      </c>
      <c r="ID38" s="33" t="s">
        <v>1929</v>
      </c>
      <c r="IE38" s="33" t="s">
        <v>1929</v>
      </c>
      <c r="IF38" s="33" t="s">
        <v>1929</v>
      </c>
      <c r="IG38" s="33" t="s">
        <v>1434</v>
      </c>
      <c r="IH38" s="33" t="s">
        <v>1929</v>
      </c>
      <c r="II38" s="33" t="s">
        <v>1929</v>
      </c>
      <c r="IJ38" s="33" t="s">
        <v>1929</v>
      </c>
      <c r="IK38" s="33" t="s">
        <v>1929</v>
      </c>
      <c r="IL38" s="33" t="s">
        <v>1929</v>
      </c>
      <c r="IM38" s="33" t="s">
        <v>1434</v>
      </c>
      <c r="IN38" s="33" t="s">
        <v>1929</v>
      </c>
      <c r="IO38" s="33" t="s">
        <v>1929</v>
      </c>
      <c r="IP38" s="33" t="s">
        <v>1929</v>
      </c>
      <c r="IQ38" s="33" t="s">
        <v>1929</v>
      </c>
      <c r="IR38" s="33" t="s">
        <v>1434</v>
      </c>
      <c r="IS38" s="33" t="s">
        <v>1929</v>
      </c>
      <c r="IT38" s="33" t="s">
        <v>1929</v>
      </c>
      <c r="IU38" s="33" t="s">
        <v>1929</v>
      </c>
      <c r="IV38" s="33" t="s">
        <v>1929</v>
      </c>
      <c r="IW38" s="33" t="s">
        <v>1929</v>
      </c>
      <c r="IX38" s="33" t="s">
        <v>1929</v>
      </c>
      <c r="IY38" s="33" t="s">
        <v>1929</v>
      </c>
      <c r="IZ38" s="33" t="s">
        <v>1929</v>
      </c>
      <c r="JA38" s="33" t="s">
        <v>1929</v>
      </c>
      <c r="JB38" s="33" t="s">
        <v>1929</v>
      </c>
      <c r="JC38" s="33" t="s">
        <v>1929</v>
      </c>
      <c r="JD38" s="33" t="s">
        <v>1929</v>
      </c>
      <c r="JE38" s="33" t="s">
        <v>1434</v>
      </c>
      <c r="JF38" s="33" t="s">
        <v>1929</v>
      </c>
      <c r="JG38" s="33" t="s">
        <v>1434</v>
      </c>
      <c r="JH38" s="33" t="s">
        <v>1929</v>
      </c>
      <c r="JI38" s="33" t="s">
        <v>1929</v>
      </c>
      <c r="JJ38" s="33" t="s">
        <v>1929</v>
      </c>
      <c r="JK38" s="33" t="s">
        <v>1929</v>
      </c>
      <c r="JL38" s="33" t="s">
        <v>1929</v>
      </c>
      <c r="JM38" s="33" t="s">
        <v>1929</v>
      </c>
      <c r="JN38" s="33" t="s">
        <v>1434</v>
      </c>
      <c r="JO38" s="33" t="s">
        <v>1434</v>
      </c>
      <c r="JP38" s="33" t="s">
        <v>1434</v>
      </c>
      <c r="JQ38" s="33" t="s">
        <v>1434</v>
      </c>
      <c r="JR38" s="33" t="s">
        <v>1434</v>
      </c>
      <c r="JS38" s="33" t="s">
        <v>1434</v>
      </c>
      <c r="JT38" s="33" t="s">
        <v>1434</v>
      </c>
      <c r="JU38" s="33" t="s">
        <v>1434</v>
      </c>
      <c r="JV38" s="33" t="s">
        <v>1434</v>
      </c>
      <c r="JW38" s="33" t="s">
        <v>1434</v>
      </c>
      <c r="JX38" s="33" t="s">
        <v>1434</v>
      </c>
      <c r="JY38" s="33" t="s">
        <v>1434</v>
      </c>
      <c r="JZ38" s="33" t="s">
        <v>1434</v>
      </c>
      <c r="KA38" s="33" t="s">
        <v>1434</v>
      </c>
      <c r="KB38" s="33" t="s">
        <v>1434</v>
      </c>
      <c r="KC38" s="33" t="s">
        <v>1434</v>
      </c>
      <c r="KD38" s="33" t="s">
        <v>1434</v>
      </c>
      <c r="KE38" s="33" t="s">
        <v>1434</v>
      </c>
      <c r="KF38" s="33" t="s">
        <v>1434</v>
      </c>
      <c r="KG38" s="33" t="s">
        <v>1434</v>
      </c>
      <c r="KH38" s="33" t="s">
        <v>1434</v>
      </c>
      <c r="KI38" s="33" t="s">
        <v>1434</v>
      </c>
      <c r="KJ38" s="33" t="s">
        <v>1434</v>
      </c>
      <c r="KK38" s="33" t="s">
        <v>1434</v>
      </c>
      <c r="KL38" s="33" t="s">
        <v>1434</v>
      </c>
      <c r="KM38" s="33" t="s">
        <v>1434</v>
      </c>
      <c r="KN38" s="33" t="s">
        <v>1434</v>
      </c>
      <c r="KO38" s="33" t="s">
        <v>1434</v>
      </c>
      <c r="KP38" s="33" t="s">
        <v>1434</v>
      </c>
      <c r="KQ38" s="33" t="s">
        <v>1929</v>
      </c>
      <c r="KR38" s="33" t="s">
        <v>1434</v>
      </c>
      <c r="KS38" s="33" t="s">
        <v>1434</v>
      </c>
      <c r="KT38" s="33" t="s">
        <v>1434</v>
      </c>
      <c r="KU38" s="33" t="s">
        <v>1434</v>
      </c>
      <c r="KV38" s="33" t="s">
        <v>1434</v>
      </c>
      <c r="KW38" s="33" t="s">
        <v>1929</v>
      </c>
      <c r="KX38" s="33" t="s">
        <v>1434</v>
      </c>
      <c r="KY38" s="33" t="s">
        <v>1434</v>
      </c>
      <c r="KZ38" s="33" t="s">
        <v>1434</v>
      </c>
      <c r="LA38" s="33" t="s">
        <v>1929</v>
      </c>
      <c r="LB38" s="33" t="s">
        <v>1929</v>
      </c>
      <c r="LC38" s="33" t="s">
        <v>1434</v>
      </c>
      <c r="LD38" s="33" t="s">
        <v>1434</v>
      </c>
      <c r="LE38" s="33" t="s">
        <v>1434</v>
      </c>
      <c r="LF38" s="33" t="s">
        <v>1434</v>
      </c>
      <c r="LG38" s="33" t="s">
        <v>1929</v>
      </c>
      <c r="LH38" s="33" t="s">
        <v>1434</v>
      </c>
      <c r="LI38" s="33" t="s">
        <v>1434</v>
      </c>
      <c r="LJ38" s="33" t="s">
        <v>1434</v>
      </c>
      <c r="LK38" s="33" t="s">
        <v>1434</v>
      </c>
      <c r="LL38" s="33" t="s">
        <v>1434</v>
      </c>
      <c r="LM38" s="33" t="s">
        <v>1434</v>
      </c>
      <c r="LN38" s="33" t="s">
        <v>1434</v>
      </c>
      <c r="LO38" s="33" t="s">
        <v>1434</v>
      </c>
      <c r="LP38" s="33"/>
      <c r="LQ38" s="33"/>
      <c r="LR38" s="33"/>
      <c r="LS38" s="33"/>
      <c r="LT38" s="33"/>
    </row>
    <row r="39" spans="1:332" x14ac:dyDescent="0.25">
      <c r="A39" s="32">
        <v>44552.189236111109</v>
      </c>
      <c r="B39" s="32">
        <v>44552.249537037038</v>
      </c>
      <c r="C39" s="35" t="s">
        <v>3089</v>
      </c>
      <c r="D39" s="33" t="s">
        <v>3094</v>
      </c>
      <c r="E39" s="32">
        <v>44552.249546423613</v>
      </c>
      <c r="F39">
        <v>50.834503173828125</v>
      </c>
      <c r="G39">
        <v>4.3860015869140625</v>
      </c>
      <c r="H39" s="33" t="s">
        <v>3095</v>
      </c>
      <c r="I39" s="33" t="s">
        <v>3096</v>
      </c>
      <c r="J39" s="33" t="s">
        <v>1434</v>
      </c>
      <c r="K39" s="33" t="s">
        <v>1434</v>
      </c>
      <c r="L39" s="33" t="s">
        <v>1434</v>
      </c>
      <c r="M39" s="33" t="s">
        <v>1434</v>
      </c>
      <c r="N39" s="33" t="s">
        <v>1434</v>
      </c>
      <c r="O39" s="33" t="s">
        <v>1434</v>
      </c>
      <c r="P39" s="33" t="s">
        <v>1434</v>
      </c>
      <c r="Q39" s="33" t="s">
        <v>1434</v>
      </c>
      <c r="R39" s="33" t="s">
        <v>1434</v>
      </c>
      <c r="S39" s="33" t="s">
        <v>1929</v>
      </c>
      <c r="T39" s="33" t="s">
        <v>1434</v>
      </c>
      <c r="U39" s="33" t="s">
        <v>1434</v>
      </c>
      <c r="V39" s="33" t="s">
        <v>1434</v>
      </c>
      <c r="W39" s="33" t="s">
        <v>1434</v>
      </c>
      <c r="X39" s="33" t="s">
        <v>1434</v>
      </c>
      <c r="Y39" s="33" t="s">
        <v>1434</v>
      </c>
      <c r="Z39" s="33" t="s">
        <v>1434</v>
      </c>
      <c r="AA39" s="33" t="s">
        <v>1434</v>
      </c>
      <c r="AB39" s="33" t="s">
        <v>1929</v>
      </c>
      <c r="AC39" s="33" t="s">
        <v>1434</v>
      </c>
      <c r="AD39" s="33" t="s">
        <v>1434</v>
      </c>
      <c r="AE39" s="33" t="s">
        <v>1434</v>
      </c>
      <c r="AF39" s="33" t="s">
        <v>1434</v>
      </c>
      <c r="AG39" s="33" t="s">
        <v>1434</v>
      </c>
      <c r="AH39" s="33" t="s">
        <v>1434</v>
      </c>
      <c r="AI39" s="33" t="s">
        <v>1434</v>
      </c>
      <c r="AJ39" s="33" t="s">
        <v>1434</v>
      </c>
      <c r="AK39" s="33" t="s">
        <v>1434</v>
      </c>
      <c r="AL39" s="33" t="s">
        <v>1434</v>
      </c>
      <c r="AM39" s="33" t="s">
        <v>1434</v>
      </c>
      <c r="AN39" s="33" t="s">
        <v>1434</v>
      </c>
      <c r="AO39" s="33" t="s">
        <v>1434</v>
      </c>
      <c r="AP39" s="33" t="s">
        <v>1434</v>
      </c>
      <c r="AQ39" s="33" t="s">
        <v>1434</v>
      </c>
      <c r="AR39" s="33" t="s">
        <v>1434</v>
      </c>
      <c r="AS39" s="33" t="s">
        <v>1434</v>
      </c>
      <c r="AT39" s="33" t="s">
        <v>1434</v>
      </c>
      <c r="AU39" s="33" t="s">
        <v>1434</v>
      </c>
      <c r="AV39" s="33" t="s">
        <v>1434</v>
      </c>
      <c r="AW39" s="33" t="s">
        <v>1434</v>
      </c>
      <c r="AX39" s="33" t="s">
        <v>1434</v>
      </c>
      <c r="AY39" s="33" t="s">
        <v>1434</v>
      </c>
      <c r="AZ39" s="33" t="s">
        <v>1434</v>
      </c>
      <c r="BA39" s="33" t="s">
        <v>1434</v>
      </c>
      <c r="BB39" s="33" t="s">
        <v>1434</v>
      </c>
      <c r="BC39" s="33" t="s">
        <v>3008</v>
      </c>
      <c r="BD39" s="33" t="s">
        <v>1929</v>
      </c>
      <c r="BE39" s="33" t="s">
        <v>1929</v>
      </c>
      <c r="BF39" s="33" t="s">
        <v>1434</v>
      </c>
      <c r="BG39" s="33" t="s">
        <v>1434</v>
      </c>
      <c r="BH39" s="33" t="s">
        <v>1434</v>
      </c>
      <c r="BI39" s="33" t="s">
        <v>1434</v>
      </c>
      <c r="BJ39" s="33" t="s">
        <v>1434</v>
      </c>
      <c r="BK39" s="33" t="s">
        <v>1434</v>
      </c>
      <c r="BL39" s="33" t="s">
        <v>1434</v>
      </c>
      <c r="BM39" s="33" t="s">
        <v>1434</v>
      </c>
      <c r="BN39" s="33" t="s">
        <v>1434</v>
      </c>
      <c r="BO39" s="33" t="s">
        <v>1929</v>
      </c>
      <c r="BP39" s="33" t="s">
        <v>1434</v>
      </c>
      <c r="BQ39" s="33" t="s">
        <v>1434</v>
      </c>
      <c r="BR39" s="33" t="s">
        <v>1434</v>
      </c>
      <c r="BS39" s="33" t="s">
        <v>1434</v>
      </c>
      <c r="BT39" s="33" t="s">
        <v>1434</v>
      </c>
      <c r="BU39" s="33" t="s">
        <v>1434</v>
      </c>
      <c r="BV39" s="33" t="s">
        <v>1434</v>
      </c>
      <c r="BW39" s="33" t="s">
        <v>1434</v>
      </c>
      <c r="BX39" s="33" t="s">
        <v>1434</v>
      </c>
      <c r="BY39" s="33" t="s">
        <v>1434</v>
      </c>
      <c r="BZ39" s="33" t="s">
        <v>1434</v>
      </c>
      <c r="CA39" s="33" t="s">
        <v>1434</v>
      </c>
      <c r="CB39" s="33" t="s">
        <v>1434</v>
      </c>
      <c r="CC39" s="33" t="s">
        <v>1434</v>
      </c>
      <c r="CD39" s="33" t="s">
        <v>1434</v>
      </c>
      <c r="CE39" s="33" t="s">
        <v>1434</v>
      </c>
      <c r="CF39" s="33" t="s">
        <v>1434</v>
      </c>
      <c r="CG39" s="33" t="s">
        <v>1434</v>
      </c>
      <c r="CH39" s="33" t="s">
        <v>1434</v>
      </c>
      <c r="CI39" s="33" t="s">
        <v>1434</v>
      </c>
      <c r="CJ39" s="33" t="s">
        <v>1434</v>
      </c>
      <c r="CK39" s="33" t="s">
        <v>1434</v>
      </c>
      <c r="CL39" s="33" t="s">
        <v>1434</v>
      </c>
      <c r="CM39" s="33" t="s">
        <v>1434</v>
      </c>
      <c r="CN39" s="33" t="s">
        <v>1434</v>
      </c>
      <c r="CO39" s="33" t="s">
        <v>1434</v>
      </c>
      <c r="CP39" s="33" t="s">
        <v>1434</v>
      </c>
      <c r="CQ39" s="33" t="s">
        <v>1434</v>
      </c>
      <c r="CR39" s="33" t="s">
        <v>1434</v>
      </c>
      <c r="CS39" s="33" t="s">
        <v>1434</v>
      </c>
      <c r="CT39" s="33" t="s">
        <v>1434</v>
      </c>
      <c r="CU39" s="33" t="s">
        <v>1434</v>
      </c>
      <c r="CV39" s="33" t="s">
        <v>1434</v>
      </c>
      <c r="CW39" s="33" t="s">
        <v>1929</v>
      </c>
      <c r="CX39" s="33" t="s">
        <v>1434</v>
      </c>
      <c r="CY39" s="33" t="s">
        <v>1434</v>
      </c>
      <c r="CZ39" s="33" t="s">
        <v>1434</v>
      </c>
      <c r="DA39" s="33" t="s">
        <v>1434</v>
      </c>
      <c r="DB39" s="33" t="s">
        <v>1434</v>
      </c>
      <c r="DC39" s="33" t="s">
        <v>1434</v>
      </c>
      <c r="DD39" s="33" t="s">
        <v>1434</v>
      </c>
      <c r="DE39" s="33" t="s">
        <v>1434</v>
      </c>
      <c r="DF39" s="33" t="s">
        <v>1434</v>
      </c>
      <c r="DG39" s="33" t="s">
        <v>1434</v>
      </c>
      <c r="DH39" s="33" t="s">
        <v>1434</v>
      </c>
      <c r="DI39" s="33" t="s">
        <v>1434</v>
      </c>
      <c r="DJ39" s="33" t="s">
        <v>1929</v>
      </c>
      <c r="DK39" s="33" t="s">
        <v>1929</v>
      </c>
      <c r="DL39" s="33" t="s">
        <v>1929</v>
      </c>
      <c r="DM39" s="33" t="s">
        <v>1929</v>
      </c>
      <c r="DN39" s="33" t="s">
        <v>1434</v>
      </c>
      <c r="DO39" s="33" t="s">
        <v>1434</v>
      </c>
      <c r="DP39" s="33" t="s">
        <v>1434</v>
      </c>
      <c r="DQ39" s="33" t="s">
        <v>1434</v>
      </c>
      <c r="DR39" s="33" t="s">
        <v>1434</v>
      </c>
      <c r="DS39" s="33" t="s">
        <v>1434</v>
      </c>
      <c r="DT39" s="33" t="s">
        <v>1434</v>
      </c>
      <c r="DU39" s="33" t="s">
        <v>1434</v>
      </c>
      <c r="DV39" s="33" t="s">
        <v>1434</v>
      </c>
      <c r="DW39" s="33" t="s">
        <v>1434</v>
      </c>
      <c r="DX39" s="33" t="s">
        <v>1434</v>
      </c>
      <c r="DY39" s="33" t="s">
        <v>1434</v>
      </c>
      <c r="DZ39" s="33" t="s">
        <v>1929</v>
      </c>
      <c r="EA39" s="33" t="s">
        <v>1929</v>
      </c>
      <c r="EB39" s="33" t="s">
        <v>1434</v>
      </c>
      <c r="EC39" s="33" t="s">
        <v>1434</v>
      </c>
      <c r="ED39" s="33" t="s">
        <v>1434</v>
      </c>
      <c r="EE39" s="33" t="s">
        <v>1434</v>
      </c>
      <c r="EF39" s="33" t="s">
        <v>1434</v>
      </c>
      <c r="EG39" s="33" t="s">
        <v>1434</v>
      </c>
      <c r="EH39" s="33" t="s">
        <v>1434</v>
      </c>
      <c r="EI39" s="33" t="s">
        <v>1434</v>
      </c>
      <c r="EJ39" s="33" t="s">
        <v>1434</v>
      </c>
      <c r="EK39" s="33" t="s">
        <v>1434</v>
      </c>
      <c r="EL39" s="33" t="s">
        <v>1434</v>
      </c>
      <c r="EM39" s="33" t="s">
        <v>1434</v>
      </c>
      <c r="EN39" s="33" t="s">
        <v>1434</v>
      </c>
      <c r="EO39" s="33" t="s">
        <v>1434</v>
      </c>
      <c r="EP39" s="33" t="s">
        <v>1434</v>
      </c>
      <c r="EQ39" s="33" t="s">
        <v>1434</v>
      </c>
      <c r="ER39" s="33" t="s">
        <v>1434</v>
      </c>
      <c r="ES39" s="33" t="s">
        <v>1434</v>
      </c>
      <c r="ET39" s="33" t="s">
        <v>1434</v>
      </c>
      <c r="EU39" s="33" t="s">
        <v>1434</v>
      </c>
      <c r="EV39" s="33" t="s">
        <v>1434</v>
      </c>
      <c r="EW39" s="33" t="s">
        <v>1434</v>
      </c>
      <c r="EX39" s="33" t="s">
        <v>1434</v>
      </c>
      <c r="EY39" s="33" t="s">
        <v>1434</v>
      </c>
      <c r="EZ39" s="33" t="s">
        <v>1434</v>
      </c>
      <c r="FA39" s="33" t="s">
        <v>1434</v>
      </c>
      <c r="FB39" s="33" t="s">
        <v>1434</v>
      </c>
      <c r="FC39" s="33" t="s">
        <v>1434</v>
      </c>
      <c r="FD39" s="33" t="s">
        <v>1434</v>
      </c>
      <c r="FE39" s="33" t="s">
        <v>1434</v>
      </c>
      <c r="FF39" s="33" t="s">
        <v>1434</v>
      </c>
      <c r="FG39" s="33" t="s">
        <v>1434</v>
      </c>
      <c r="FH39" s="33" t="s">
        <v>1434</v>
      </c>
      <c r="FI39" s="33" t="s">
        <v>1434</v>
      </c>
      <c r="FJ39" s="33" t="s">
        <v>1434</v>
      </c>
      <c r="FK39" s="33" t="s">
        <v>1434</v>
      </c>
      <c r="FL39" s="33" t="s">
        <v>1929</v>
      </c>
      <c r="FM39" s="33" t="s">
        <v>1434</v>
      </c>
      <c r="FN39" s="33" t="s">
        <v>1434</v>
      </c>
      <c r="FO39" s="33" t="s">
        <v>1434</v>
      </c>
      <c r="FP39" s="33" t="s">
        <v>1434</v>
      </c>
      <c r="FQ39" s="33" t="s">
        <v>1434</v>
      </c>
      <c r="FR39" s="33" t="s">
        <v>1434</v>
      </c>
      <c r="FS39" s="33" t="s">
        <v>1434</v>
      </c>
      <c r="FT39" s="33" t="s">
        <v>1434</v>
      </c>
      <c r="FU39" s="33" t="s">
        <v>1434</v>
      </c>
      <c r="FV39" s="33" t="s">
        <v>1434</v>
      </c>
      <c r="FW39" s="33" t="s">
        <v>1434</v>
      </c>
      <c r="FX39" s="33" t="s">
        <v>1434</v>
      </c>
      <c r="FY39" s="33" t="s">
        <v>1434</v>
      </c>
      <c r="FZ39" s="33" t="s">
        <v>1434</v>
      </c>
      <c r="GA39" s="33" t="s">
        <v>1434</v>
      </c>
      <c r="GB39" s="33" t="s">
        <v>1434</v>
      </c>
      <c r="GC39" s="33" t="s">
        <v>1434</v>
      </c>
      <c r="GD39" s="33" t="s">
        <v>1434</v>
      </c>
      <c r="GE39" s="33" t="s">
        <v>1434</v>
      </c>
      <c r="GF39" s="33" t="s">
        <v>1434</v>
      </c>
      <c r="GG39" s="33" t="s">
        <v>1434</v>
      </c>
      <c r="GH39" s="33" t="s">
        <v>1929</v>
      </c>
      <c r="GI39" s="33" t="s">
        <v>1434</v>
      </c>
      <c r="GJ39" s="33" t="s">
        <v>1434</v>
      </c>
      <c r="GK39" s="33" t="s">
        <v>1434</v>
      </c>
      <c r="GL39" s="33" t="s">
        <v>1434</v>
      </c>
      <c r="GM39" s="33" t="s">
        <v>1434</v>
      </c>
      <c r="GN39" s="33" t="s">
        <v>1434</v>
      </c>
      <c r="GO39" s="33" t="s">
        <v>1434</v>
      </c>
      <c r="GP39" s="33" t="s">
        <v>1434</v>
      </c>
      <c r="GQ39" s="33" t="s">
        <v>1434</v>
      </c>
      <c r="GR39" s="33" t="s">
        <v>1434</v>
      </c>
      <c r="GS39" s="33" t="s">
        <v>1434</v>
      </c>
      <c r="GT39" s="33" t="s">
        <v>1929</v>
      </c>
      <c r="GU39" s="33" t="s">
        <v>1434</v>
      </c>
      <c r="GV39" s="33" t="s">
        <v>1929</v>
      </c>
      <c r="GW39" s="33" t="s">
        <v>1434</v>
      </c>
      <c r="GX39" s="33" t="s">
        <v>1434</v>
      </c>
      <c r="GY39" s="33" t="s">
        <v>1434</v>
      </c>
      <c r="GZ39" s="33" t="s">
        <v>1434</v>
      </c>
      <c r="HA39" s="33" t="s">
        <v>1434</v>
      </c>
      <c r="HB39" s="33" t="s">
        <v>1434</v>
      </c>
      <c r="HC39" s="33" t="s">
        <v>1434</v>
      </c>
      <c r="HD39" s="33" t="s">
        <v>1434</v>
      </c>
      <c r="HE39" s="33" t="s">
        <v>1434</v>
      </c>
      <c r="HF39" s="33" t="s">
        <v>1434</v>
      </c>
      <c r="HG39" s="33" t="s">
        <v>1434</v>
      </c>
      <c r="HH39" s="33" t="s">
        <v>1434</v>
      </c>
      <c r="HI39" s="33" t="s">
        <v>1434</v>
      </c>
      <c r="HJ39" s="33" t="s">
        <v>1434</v>
      </c>
      <c r="HK39" s="33" t="s">
        <v>1929</v>
      </c>
      <c r="HL39" s="33" t="s">
        <v>1434</v>
      </c>
      <c r="HM39" s="33" t="s">
        <v>1434</v>
      </c>
      <c r="HN39" s="33" t="s">
        <v>1929</v>
      </c>
      <c r="HO39" s="33" t="s">
        <v>1434</v>
      </c>
      <c r="HP39" s="33" t="s">
        <v>1434</v>
      </c>
      <c r="HQ39" s="33" t="s">
        <v>1434</v>
      </c>
      <c r="HR39" s="33" t="s">
        <v>1434</v>
      </c>
      <c r="HS39" s="33" t="s">
        <v>1434</v>
      </c>
      <c r="HT39" s="33" t="s">
        <v>1434</v>
      </c>
      <c r="HU39" s="33" t="s">
        <v>1434</v>
      </c>
      <c r="HV39" s="33" t="s">
        <v>1434</v>
      </c>
      <c r="HW39" s="33" t="s">
        <v>1434</v>
      </c>
      <c r="HX39" s="33" t="s">
        <v>1434</v>
      </c>
      <c r="HY39" s="33" t="s">
        <v>1434</v>
      </c>
      <c r="HZ39" s="33" t="s">
        <v>1434</v>
      </c>
      <c r="IA39" s="33" t="s">
        <v>1434</v>
      </c>
      <c r="IB39" s="33" t="s">
        <v>1434</v>
      </c>
      <c r="IC39" s="33" t="s">
        <v>1434</v>
      </c>
      <c r="ID39" s="33" t="s">
        <v>1929</v>
      </c>
      <c r="IE39" s="33" t="s">
        <v>1434</v>
      </c>
      <c r="IF39" s="33" t="s">
        <v>1434</v>
      </c>
      <c r="IG39" s="33" t="s">
        <v>1434</v>
      </c>
      <c r="IH39" s="33" t="s">
        <v>1434</v>
      </c>
      <c r="II39" s="33" t="s">
        <v>1434</v>
      </c>
      <c r="IJ39" s="33" t="s">
        <v>1434</v>
      </c>
      <c r="IK39" s="33" t="s">
        <v>1434</v>
      </c>
      <c r="IL39" s="33" t="s">
        <v>1434</v>
      </c>
      <c r="IM39" s="33" t="s">
        <v>1434</v>
      </c>
      <c r="IN39" s="33" t="s">
        <v>1434</v>
      </c>
      <c r="IO39" s="33" t="s">
        <v>1434</v>
      </c>
      <c r="IP39" s="33" t="s">
        <v>1434</v>
      </c>
      <c r="IQ39" s="33" t="s">
        <v>1434</v>
      </c>
      <c r="IR39" s="33" t="s">
        <v>1434</v>
      </c>
      <c r="IS39" s="33" t="s">
        <v>1434</v>
      </c>
      <c r="IT39" s="33" t="s">
        <v>1434</v>
      </c>
      <c r="IU39" s="33" t="s">
        <v>1434</v>
      </c>
      <c r="IV39" s="33" t="s">
        <v>1434</v>
      </c>
      <c r="IW39" s="33" t="s">
        <v>1434</v>
      </c>
      <c r="IX39" s="33" t="s">
        <v>1434</v>
      </c>
      <c r="IY39" s="33" t="s">
        <v>1434</v>
      </c>
      <c r="IZ39" s="33" t="s">
        <v>1434</v>
      </c>
      <c r="JA39" s="33" t="s">
        <v>1434</v>
      </c>
      <c r="JB39" s="33" t="s">
        <v>1434</v>
      </c>
      <c r="JC39" s="33" t="s">
        <v>1434</v>
      </c>
      <c r="JD39" s="33" t="s">
        <v>1929</v>
      </c>
      <c r="JE39" s="33" t="s">
        <v>1929</v>
      </c>
      <c r="JF39" s="33" t="s">
        <v>1434</v>
      </c>
      <c r="JG39" s="33" t="s">
        <v>1434</v>
      </c>
      <c r="JH39" s="33" t="s">
        <v>1434</v>
      </c>
      <c r="JI39" s="33" t="s">
        <v>1434</v>
      </c>
      <c r="JJ39" s="33" t="s">
        <v>1434</v>
      </c>
      <c r="JK39" s="33" t="s">
        <v>1434</v>
      </c>
      <c r="JL39" s="33" t="s">
        <v>1434</v>
      </c>
      <c r="JM39" s="33" t="s">
        <v>1434</v>
      </c>
      <c r="JN39" s="33" t="s">
        <v>1434</v>
      </c>
      <c r="JO39" s="33" t="s">
        <v>1434</v>
      </c>
      <c r="JP39" s="33" t="s">
        <v>1434</v>
      </c>
      <c r="JQ39" s="33" t="s">
        <v>1434</v>
      </c>
      <c r="JR39" s="33" t="s">
        <v>1434</v>
      </c>
      <c r="JS39" s="33" t="s">
        <v>1434</v>
      </c>
      <c r="JT39" s="33" t="s">
        <v>1434</v>
      </c>
      <c r="JU39" s="33" t="s">
        <v>1434</v>
      </c>
      <c r="JV39" s="33" t="s">
        <v>1434</v>
      </c>
      <c r="JW39" s="33" t="s">
        <v>1434</v>
      </c>
      <c r="JX39" s="33" t="s">
        <v>1434</v>
      </c>
      <c r="JY39" s="33" t="s">
        <v>1434</v>
      </c>
      <c r="JZ39" s="33" t="s">
        <v>1434</v>
      </c>
      <c r="KA39" s="33" t="s">
        <v>1434</v>
      </c>
      <c r="KB39" s="33" t="s">
        <v>1434</v>
      </c>
      <c r="KC39" s="33" t="s">
        <v>1434</v>
      </c>
      <c r="KD39" s="33" t="s">
        <v>1434</v>
      </c>
      <c r="KE39" s="33" t="s">
        <v>1434</v>
      </c>
      <c r="KF39" s="33" t="s">
        <v>1434</v>
      </c>
      <c r="KG39" s="33" t="s">
        <v>1434</v>
      </c>
      <c r="KH39" s="33" t="s">
        <v>1434</v>
      </c>
      <c r="KI39" s="33" t="s">
        <v>1434</v>
      </c>
      <c r="KJ39" s="33" t="s">
        <v>1434</v>
      </c>
      <c r="KK39" s="33" t="s">
        <v>1434</v>
      </c>
      <c r="KL39" s="33" t="s">
        <v>1434</v>
      </c>
      <c r="KM39" s="33" t="s">
        <v>3008</v>
      </c>
      <c r="KN39" s="33" t="s">
        <v>1434</v>
      </c>
      <c r="KO39" s="33" t="s">
        <v>1434</v>
      </c>
      <c r="KP39" s="33" t="s">
        <v>1434</v>
      </c>
      <c r="KQ39" s="33" t="s">
        <v>1434</v>
      </c>
      <c r="KR39" s="33" t="s">
        <v>1434</v>
      </c>
      <c r="KS39" s="33" t="s">
        <v>1434</v>
      </c>
      <c r="KT39" s="33" t="s">
        <v>1434</v>
      </c>
      <c r="KU39" s="33" t="s">
        <v>1434</v>
      </c>
      <c r="KV39" s="33" t="s">
        <v>1434</v>
      </c>
      <c r="KW39" s="33" t="s">
        <v>1434</v>
      </c>
      <c r="KX39" s="33" t="s">
        <v>1434</v>
      </c>
      <c r="KY39" s="33" t="s">
        <v>1434</v>
      </c>
      <c r="KZ39" s="33" t="s">
        <v>1434</v>
      </c>
      <c r="LA39" s="33" t="s">
        <v>1434</v>
      </c>
      <c r="LB39" s="33" t="s">
        <v>1434</v>
      </c>
      <c r="LC39" s="33" t="s">
        <v>1434</v>
      </c>
      <c r="LD39" s="33" t="s">
        <v>1434</v>
      </c>
      <c r="LE39" s="33" t="s">
        <v>1434</v>
      </c>
      <c r="LF39" s="33" t="s">
        <v>1434</v>
      </c>
      <c r="LG39" s="33" t="s">
        <v>1434</v>
      </c>
      <c r="LH39" s="33" t="s">
        <v>1434</v>
      </c>
      <c r="LI39" s="33" t="s">
        <v>1434</v>
      </c>
      <c r="LJ39" s="33" t="s">
        <v>1434</v>
      </c>
      <c r="LK39" s="33" t="s">
        <v>1434</v>
      </c>
      <c r="LL39" s="33" t="s">
        <v>1434</v>
      </c>
      <c r="LM39" s="33" t="s">
        <v>1434</v>
      </c>
      <c r="LN39" s="33" t="s">
        <v>1434</v>
      </c>
      <c r="LO39" s="33" t="s">
        <v>1434</v>
      </c>
      <c r="LP39" s="33"/>
      <c r="LQ39" s="33"/>
      <c r="LR39" s="33"/>
      <c r="LS39" s="33"/>
      <c r="LT39" s="33"/>
    </row>
    <row r="40" spans="1:332" x14ac:dyDescent="0.25">
      <c r="A40" s="32">
        <v>44547.277418981481</v>
      </c>
      <c r="B40" s="32">
        <v>44547.285821759258</v>
      </c>
      <c r="C40" s="35" t="s">
        <v>3089</v>
      </c>
      <c r="D40" s="33" t="s">
        <v>3097</v>
      </c>
      <c r="E40" s="32">
        <v>44554.285838611111</v>
      </c>
      <c r="F40" s="33" t="s">
        <v>3008</v>
      </c>
      <c r="G40" s="33" t="s">
        <v>3008</v>
      </c>
      <c r="H40" s="33" t="s">
        <v>3041</v>
      </c>
      <c r="I40" s="33" t="s">
        <v>3024</v>
      </c>
      <c r="J40" s="33" t="s">
        <v>1929</v>
      </c>
      <c r="K40" s="33" t="s">
        <v>1434</v>
      </c>
      <c r="L40" s="33" t="s">
        <v>1434</v>
      </c>
      <c r="M40" s="33" t="s">
        <v>1434</v>
      </c>
      <c r="N40" s="33" t="s">
        <v>1434</v>
      </c>
      <c r="O40" s="33" t="s">
        <v>1929</v>
      </c>
      <c r="P40" s="33" t="s">
        <v>1434</v>
      </c>
      <c r="Q40" s="33" t="s">
        <v>1929</v>
      </c>
      <c r="R40" s="33" t="s">
        <v>1434</v>
      </c>
      <c r="S40" s="33" t="s">
        <v>1929</v>
      </c>
      <c r="T40" s="33" t="s">
        <v>1434</v>
      </c>
      <c r="U40" s="33" t="s">
        <v>1434</v>
      </c>
      <c r="V40" s="33" t="s">
        <v>1929</v>
      </c>
      <c r="W40" s="33" t="s">
        <v>1434</v>
      </c>
      <c r="X40" s="33" t="s">
        <v>1434</v>
      </c>
      <c r="Y40" s="33" t="s">
        <v>1434</v>
      </c>
      <c r="Z40" s="33" t="s">
        <v>1434</v>
      </c>
      <c r="AA40" s="33" t="s">
        <v>1434</v>
      </c>
      <c r="AB40" s="33" t="s">
        <v>1434</v>
      </c>
      <c r="AC40" s="33" t="s">
        <v>1434</v>
      </c>
      <c r="AD40" s="33" t="s">
        <v>1929</v>
      </c>
      <c r="AE40" s="33" t="s">
        <v>1434</v>
      </c>
      <c r="AF40" s="33" t="s">
        <v>1434</v>
      </c>
      <c r="AG40" s="33" t="s">
        <v>1434</v>
      </c>
      <c r="AH40" s="33" t="s">
        <v>1929</v>
      </c>
      <c r="AI40" s="33" t="s">
        <v>1929</v>
      </c>
      <c r="AJ40" s="33" t="s">
        <v>1434</v>
      </c>
      <c r="AK40" s="33" t="s">
        <v>1929</v>
      </c>
      <c r="AL40" s="33" t="s">
        <v>1929</v>
      </c>
      <c r="AM40" s="33" t="s">
        <v>1929</v>
      </c>
      <c r="AN40" s="33" t="s">
        <v>1434</v>
      </c>
      <c r="AO40" s="33" t="s">
        <v>1434</v>
      </c>
      <c r="AP40" s="33" t="s">
        <v>1434</v>
      </c>
      <c r="AQ40" s="33" t="s">
        <v>1434</v>
      </c>
      <c r="AR40" s="33" t="s">
        <v>1434</v>
      </c>
      <c r="AS40" s="33" t="s">
        <v>1434</v>
      </c>
      <c r="AT40" s="33" t="s">
        <v>1434</v>
      </c>
      <c r="AU40" s="33" t="s">
        <v>3008</v>
      </c>
      <c r="AV40" s="33" t="s">
        <v>3008</v>
      </c>
      <c r="AW40" s="33" t="s">
        <v>3008</v>
      </c>
      <c r="AX40" s="33" t="s">
        <v>3008</v>
      </c>
      <c r="AY40" s="33" t="s">
        <v>3008</v>
      </c>
      <c r="AZ40" s="33" t="s">
        <v>3008</v>
      </c>
      <c r="BA40" s="33" t="s">
        <v>3008</v>
      </c>
      <c r="BB40" s="33" t="s">
        <v>3008</v>
      </c>
      <c r="BC40" s="33" t="s">
        <v>3008</v>
      </c>
      <c r="BD40" s="33" t="s">
        <v>3008</v>
      </c>
      <c r="BE40" s="33" t="s">
        <v>3008</v>
      </c>
      <c r="BF40" s="33" t="s">
        <v>3008</v>
      </c>
      <c r="BG40" s="33" t="s">
        <v>3008</v>
      </c>
      <c r="BH40" s="33" t="s">
        <v>3008</v>
      </c>
      <c r="BI40" s="33" t="s">
        <v>3008</v>
      </c>
      <c r="BJ40" s="33" t="s">
        <v>3008</v>
      </c>
      <c r="BK40" s="33" t="s">
        <v>3008</v>
      </c>
      <c r="BL40" s="33" t="s">
        <v>3008</v>
      </c>
      <c r="BM40" s="33" t="s">
        <v>3008</v>
      </c>
      <c r="BN40" s="33" t="s">
        <v>3008</v>
      </c>
      <c r="BO40" s="33" t="s">
        <v>3008</v>
      </c>
      <c r="BP40" s="33" t="s">
        <v>3008</v>
      </c>
      <c r="BQ40" s="33" t="s">
        <v>3008</v>
      </c>
      <c r="BR40" s="33" t="s">
        <v>3008</v>
      </c>
      <c r="BS40" s="33" t="s">
        <v>3008</v>
      </c>
      <c r="BT40" s="33" t="s">
        <v>3008</v>
      </c>
      <c r="BU40" s="33" t="s">
        <v>3008</v>
      </c>
      <c r="BV40" s="33" t="s">
        <v>3008</v>
      </c>
      <c r="BW40" s="33" t="s">
        <v>3008</v>
      </c>
      <c r="BX40" s="33" t="s">
        <v>3008</v>
      </c>
      <c r="BY40" s="33" t="s">
        <v>3008</v>
      </c>
      <c r="BZ40" s="33" t="s">
        <v>3008</v>
      </c>
      <c r="CA40" s="33" t="s">
        <v>3008</v>
      </c>
      <c r="CB40" s="33" t="s">
        <v>3008</v>
      </c>
      <c r="CC40" s="33" t="s">
        <v>3008</v>
      </c>
      <c r="CD40" s="33" t="s">
        <v>3008</v>
      </c>
      <c r="CE40" s="33" t="s">
        <v>3008</v>
      </c>
      <c r="CF40" s="33" t="s">
        <v>3008</v>
      </c>
      <c r="CG40" s="33" t="s">
        <v>3008</v>
      </c>
      <c r="CH40" s="33" t="s">
        <v>3008</v>
      </c>
      <c r="CI40" s="33" t="s">
        <v>3008</v>
      </c>
      <c r="CJ40" s="33" t="s">
        <v>3008</v>
      </c>
      <c r="CK40" s="33" t="s">
        <v>3008</v>
      </c>
      <c r="CL40" s="33" t="s">
        <v>3008</v>
      </c>
      <c r="CM40" s="33" t="s">
        <v>3008</v>
      </c>
      <c r="CN40" s="33" t="s">
        <v>3008</v>
      </c>
      <c r="CO40" s="33" t="s">
        <v>3008</v>
      </c>
      <c r="CP40" s="33" t="s">
        <v>3008</v>
      </c>
      <c r="CQ40" s="33" t="s">
        <v>3008</v>
      </c>
      <c r="CR40" s="33" t="s">
        <v>3008</v>
      </c>
      <c r="CS40" s="33" t="s">
        <v>3008</v>
      </c>
      <c r="CT40" s="33" t="s">
        <v>3008</v>
      </c>
      <c r="CU40" s="33" t="s">
        <v>3008</v>
      </c>
      <c r="CV40" s="33" t="s">
        <v>3008</v>
      </c>
      <c r="CW40" s="33" t="s">
        <v>3008</v>
      </c>
      <c r="CX40" s="33" t="s">
        <v>3008</v>
      </c>
      <c r="CY40" s="33" t="s">
        <v>3008</v>
      </c>
      <c r="CZ40" s="33" t="s">
        <v>3008</v>
      </c>
      <c r="DA40" s="33" t="s">
        <v>3008</v>
      </c>
      <c r="DB40" s="33" t="s">
        <v>3008</v>
      </c>
      <c r="DC40" s="33" t="s">
        <v>3008</v>
      </c>
      <c r="DD40" s="33" t="s">
        <v>3008</v>
      </c>
      <c r="DE40" s="33" t="s">
        <v>3008</v>
      </c>
      <c r="DF40" s="33" t="s">
        <v>3008</v>
      </c>
      <c r="DG40" s="33" t="s">
        <v>3008</v>
      </c>
      <c r="DH40" s="33" t="s">
        <v>3008</v>
      </c>
      <c r="DI40" s="33" t="s">
        <v>3008</v>
      </c>
      <c r="DJ40" s="33" t="s">
        <v>3008</v>
      </c>
      <c r="DK40" s="33" t="s">
        <v>3008</v>
      </c>
      <c r="DL40" s="33" t="s">
        <v>3008</v>
      </c>
      <c r="DM40" s="33" t="s">
        <v>3008</v>
      </c>
      <c r="DN40" s="33" t="s">
        <v>3008</v>
      </c>
      <c r="DO40" s="33" t="s">
        <v>3008</v>
      </c>
      <c r="DP40" s="33" t="s">
        <v>3008</v>
      </c>
      <c r="DQ40" s="33" t="s">
        <v>3008</v>
      </c>
      <c r="DR40" s="33" t="s">
        <v>3008</v>
      </c>
      <c r="DS40" s="33" t="s">
        <v>3008</v>
      </c>
      <c r="DT40" s="33" t="s">
        <v>3008</v>
      </c>
      <c r="DU40" s="33" t="s">
        <v>3008</v>
      </c>
      <c r="DV40" s="33" t="s">
        <v>3008</v>
      </c>
      <c r="DW40" s="33" t="s">
        <v>3008</v>
      </c>
      <c r="DX40" s="33" t="s">
        <v>3008</v>
      </c>
      <c r="DY40" s="33" t="s">
        <v>3008</v>
      </c>
      <c r="DZ40" s="33" t="s">
        <v>3008</v>
      </c>
      <c r="EA40" s="33" t="s">
        <v>3008</v>
      </c>
      <c r="EB40" s="33" t="s">
        <v>3008</v>
      </c>
      <c r="EC40" s="33" t="s">
        <v>3008</v>
      </c>
      <c r="ED40" s="33" t="s">
        <v>3008</v>
      </c>
      <c r="EE40" s="33" t="s">
        <v>3008</v>
      </c>
      <c r="EF40" s="33" t="s">
        <v>3008</v>
      </c>
      <c r="EG40" s="33" t="s">
        <v>3008</v>
      </c>
      <c r="EH40" s="33" t="s">
        <v>3008</v>
      </c>
      <c r="EI40" s="33" t="s">
        <v>3008</v>
      </c>
      <c r="EJ40" s="33" t="s">
        <v>3008</v>
      </c>
      <c r="EK40" s="33" t="s">
        <v>3008</v>
      </c>
      <c r="EL40" s="33" t="s">
        <v>3008</v>
      </c>
      <c r="EM40" s="33" t="s">
        <v>3008</v>
      </c>
      <c r="EN40" s="33" t="s">
        <v>3008</v>
      </c>
      <c r="EO40" s="33" t="s">
        <v>3008</v>
      </c>
      <c r="EP40" s="33" t="s">
        <v>3008</v>
      </c>
      <c r="EQ40" s="33" t="s">
        <v>3008</v>
      </c>
      <c r="ER40" s="33" t="s">
        <v>3008</v>
      </c>
      <c r="ES40" s="33" t="s">
        <v>3008</v>
      </c>
      <c r="ET40" s="33" t="s">
        <v>3008</v>
      </c>
      <c r="EU40" s="33" t="s">
        <v>3008</v>
      </c>
      <c r="EV40" s="33" t="s">
        <v>3008</v>
      </c>
      <c r="EW40" s="33" t="s">
        <v>3008</v>
      </c>
      <c r="EX40" s="33" t="s">
        <v>3008</v>
      </c>
      <c r="EY40" s="33" t="s">
        <v>3008</v>
      </c>
      <c r="EZ40" s="33" t="s">
        <v>3008</v>
      </c>
      <c r="FA40" s="33" t="s">
        <v>3008</v>
      </c>
      <c r="FB40" s="33" t="s">
        <v>3008</v>
      </c>
      <c r="FC40" s="33" t="s">
        <v>3008</v>
      </c>
      <c r="FD40" s="33" t="s">
        <v>3008</v>
      </c>
      <c r="FE40" s="33" t="s">
        <v>3008</v>
      </c>
      <c r="FF40" s="33" t="s">
        <v>3008</v>
      </c>
      <c r="FG40" s="33" t="s">
        <v>3008</v>
      </c>
      <c r="FH40" s="33" t="s">
        <v>3008</v>
      </c>
      <c r="FI40" s="33" t="s">
        <v>3008</v>
      </c>
      <c r="FJ40" s="33" t="s">
        <v>3008</v>
      </c>
      <c r="FK40" s="33" t="s">
        <v>3008</v>
      </c>
      <c r="FL40" s="33" t="s">
        <v>3008</v>
      </c>
      <c r="FM40" s="33" t="s">
        <v>3008</v>
      </c>
      <c r="FN40" s="33" t="s">
        <v>3008</v>
      </c>
      <c r="FO40" s="33" t="s">
        <v>3008</v>
      </c>
      <c r="FP40" s="33" t="s">
        <v>3008</v>
      </c>
      <c r="FQ40" s="33" t="s">
        <v>3008</v>
      </c>
      <c r="FR40" s="33" t="s">
        <v>3008</v>
      </c>
      <c r="FS40" s="33" t="s">
        <v>3008</v>
      </c>
      <c r="FT40" s="33" t="s">
        <v>3008</v>
      </c>
      <c r="FU40" s="33" t="s">
        <v>3008</v>
      </c>
      <c r="FV40" s="33" t="s">
        <v>3008</v>
      </c>
      <c r="FW40" s="33" t="s">
        <v>3008</v>
      </c>
      <c r="FX40" s="33" t="s">
        <v>3008</v>
      </c>
      <c r="FY40" s="33" t="s">
        <v>3008</v>
      </c>
      <c r="FZ40" s="33" t="s">
        <v>3008</v>
      </c>
      <c r="GA40" s="33" t="s">
        <v>3008</v>
      </c>
      <c r="GB40" s="33" t="s">
        <v>3008</v>
      </c>
      <c r="GC40" s="33" t="s">
        <v>3008</v>
      </c>
      <c r="GD40" s="33" t="s">
        <v>3008</v>
      </c>
      <c r="GE40" s="33" t="s">
        <v>3008</v>
      </c>
      <c r="GF40" s="33" t="s">
        <v>3008</v>
      </c>
      <c r="GG40" s="33" t="s">
        <v>3008</v>
      </c>
      <c r="GH40" s="33" t="s">
        <v>3008</v>
      </c>
      <c r="GI40" s="33" t="s">
        <v>3008</v>
      </c>
      <c r="GJ40" s="33" t="s">
        <v>3008</v>
      </c>
      <c r="GK40" s="33" t="s">
        <v>3008</v>
      </c>
      <c r="GL40" s="33" t="s">
        <v>3008</v>
      </c>
      <c r="GM40" s="33" t="s">
        <v>3008</v>
      </c>
      <c r="GN40" s="33" t="s">
        <v>3008</v>
      </c>
      <c r="GO40" s="33" t="s">
        <v>3008</v>
      </c>
      <c r="GP40" s="33" t="s">
        <v>3008</v>
      </c>
      <c r="GQ40" s="33" t="s">
        <v>3008</v>
      </c>
      <c r="GR40" s="33" t="s">
        <v>3008</v>
      </c>
      <c r="GS40" s="33" t="s">
        <v>3008</v>
      </c>
      <c r="GT40" s="33" t="s">
        <v>3008</v>
      </c>
      <c r="GU40" s="33" t="s">
        <v>3008</v>
      </c>
      <c r="GV40" s="33" t="s">
        <v>3008</v>
      </c>
      <c r="GW40" s="33" t="s">
        <v>3008</v>
      </c>
      <c r="GX40" s="33" t="s">
        <v>3008</v>
      </c>
      <c r="GY40" s="33" t="s">
        <v>3008</v>
      </c>
      <c r="GZ40" s="33" t="s">
        <v>3008</v>
      </c>
      <c r="HA40" s="33" t="s">
        <v>3008</v>
      </c>
      <c r="HB40" s="33" t="s">
        <v>3008</v>
      </c>
      <c r="HC40" s="33" t="s">
        <v>3008</v>
      </c>
      <c r="HD40" s="33" t="s">
        <v>3008</v>
      </c>
      <c r="HE40" s="33" t="s">
        <v>3008</v>
      </c>
      <c r="HF40" s="33" t="s">
        <v>3008</v>
      </c>
      <c r="HG40" s="33" t="s">
        <v>3008</v>
      </c>
      <c r="HH40" s="33" t="s">
        <v>3008</v>
      </c>
      <c r="HI40" s="33" t="s">
        <v>3008</v>
      </c>
      <c r="HJ40" s="33" t="s">
        <v>3008</v>
      </c>
      <c r="HK40" s="33" t="s">
        <v>3008</v>
      </c>
      <c r="HL40" s="33" t="s">
        <v>3008</v>
      </c>
      <c r="HM40" s="33" t="s">
        <v>3008</v>
      </c>
      <c r="HN40" s="33" t="s">
        <v>3008</v>
      </c>
      <c r="HO40" s="33" t="s">
        <v>3008</v>
      </c>
      <c r="HP40" s="33" t="s">
        <v>3008</v>
      </c>
      <c r="HQ40" s="33" t="s">
        <v>3008</v>
      </c>
      <c r="HR40" s="33" t="s">
        <v>3008</v>
      </c>
      <c r="HS40" s="33" t="s">
        <v>3008</v>
      </c>
      <c r="HT40" s="33" t="s">
        <v>3008</v>
      </c>
      <c r="HU40" s="33" t="s">
        <v>3008</v>
      </c>
      <c r="HV40" s="33" t="s">
        <v>3008</v>
      </c>
      <c r="HW40" s="33" t="s">
        <v>3008</v>
      </c>
      <c r="HX40" s="33" t="s">
        <v>3008</v>
      </c>
      <c r="HY40" s="33" t="s">
        <v>3008</v>
      </c>
      <c r="HZ40" s="33" t="s">
        <v>3008</v>
      </c>
      <c r="IA40" s="33" t="s">
        <v>3008</v>
      </c>
      <c r="IB40" s="33" t="s">
        <v>3008</v>
      </c>
      <c r="IC40" s="33" t="s">
        <v>3008</v>
      </c>
      <c r="ID40" s="33" t="s">
        <v>3008</v>
      </c>
      <c r="IE40" s="33" t="s">
        <v>3008</v>
      </c>
      <c r="IF40" s="33" t="s">
        <v>3008</v>
      </c>
      <c r="IG40" s="33" t="s">
        <v>3008</v>
      </c>
      <c r="IH40" s="33" t="s">
        <v>3008</v>
      </c>
      <c r="II40" s="33" t="s">
        <v>3008</v>
      </c>
      <c r="IJ40" s="33" t="s">
        <v>3008</v>
      </c>
      <c r="IK40" s="33" t="s">
        <v>3008</v>
      </c>
      <c r="IL40" s="33" t="s">
        <v>3008</v>
      </c>
      <c r="IM40" s="33" t="s">
        <v>3008</v>
      </c>
      <c r="IN40" s="33" t="s">
        <v>3008</v>
      </c>
      <c r="IO40" s="33" t="s">
        <v>3008</v>
      </c>
      <c r="IP40" s="33" t="s">
        <v>3008</v>
      </c>
      <c r="IQ40" s="33" t="s">
        <v>3008</v>
      </c>
      <c r="IR40" s="33" t="s">
        <v>3008</v>
      </c>
      <c r="IS40" s="33" t="s">
        <v>3008</v>
      </c>
      <c r="IT40" s="33" t="s">
        <v>3008</v>
      </c>
      <c r="IU40" s="33" t="s">
        <v>3008</v>
      </c>
      <c r="IV40" s="33" t="s">
        <v>3008</v>
      </c>
      <c r="IW40" s="33" t="s">
        <v>3008</v>
      </c>
      <c r="IX40" s="33" t="s">
        <v>3008</v>
      </c>
      <c r="IY40" s="33" t="s">
        <v>3008</v>
      </c>
      <c r="IZ40" s="33" t="s">
        <v>3008</v>
      </c>
      <c r="JA40" s="33" t="s">
        <v>3008</v>
      </c>
      <c r="JB40" s="33" t="s">
        <v>3008</v>
      </c>
      <c r="JC40" s="33" t="s">
        <v>3008</v>
      </c>
      <c r="JD40" s="33" t="s">
        <v>3008</v>
      </c>
      <c r="JE40" s="33" t="s">
        <v>3008</v>
      </c>
      <c r="JF40" s="33" t="s">
        <v>3008</v>
      </c>
      <c r="JG40" s="33" t="s">
        <v>3008</v>
      </c>
      <c r="JH40" s="33" t="s">
        <v>3008</v>
      </c>
      <c r="JI40" s="33" t="s">
        <v>3008</v>
      </c>
      <c r="JJ40" s="33" t="s">
        <v>3008</v>
      </c>
      <c r="JK40" s="33" t="s">
        <v>3008</v>
      </c>
      <c r="JL40" s="33" t="s">
        <v>3008</v>
      </c>
      <c r="JM40" s="33" t="s">
        <v>3008</v>
      </c>
      <c r="JN40" s="33" t="s">
        <v>3008</v>
      </c>
      <c r="JO40" s="33" t="s">
        <v>3008</v>
      </c>
      <c r="JP40" s="33" t="s">
        <v>3008</v>
      </c>
      <c r="JQ40" s="33" t="s">
        <v>3008</v>
      </c>
      <c r="JR40" s="33" t="s">
        <v>3008</v>
      </c>
      <c r="JS40" s="33" t="s">
        <v>3008</v>
      </c>
      <c r="JT40" s="33" t="s">
        <v>3008</v>
      </c>
      <c r="JU40" s="33" t="s">
        <v>3008</v>
      </c>
      <c r="JV40" s="33" t="s">
        <v>3008</v>
      </c>
      <c r="JW40" s="33" t="s">
        <v>3008</v>
      </c>
      <c r="JX40" s="33" t="s">
        <v>3008</v>
      </c>
      <c r="JY40" s="33" t="s">
        <v>3008</v>
      </c>
      <c r="JZ40" s="33" t="s">
        <v>3008</v>
      </c>
      <c r="KA40" s="33" t="s">
        <v>3008</v>
      </c>
      <c r="KB40" s="33" t="s">
        <v>3008</v>
      </c>
      <c r="KC40" s="33" t="s">
        <v>3008</v>
      </c>
      <c r="KD40" s="33" t="s">
        <v>3008</v>
      </c>
      <c r="KE40" s="33" t="s">
        <v>3008</v>
      </c>
      <c r="KF40" s="33" t="s">
        <v>3008</v>
      </c>
      <c r="KG40" s="33" t="s">
        <v>3008</v>
      </c>
      <c r="KH40" s="33" t="s">
        <v>3008</v>
      </c>
      <c r="KI40" s="33" t="s">
        <v>3008</v>
      </c>
      <c r="KJ40" s="33" t="s">
        <v>3008</v>
      </c>
      <c r="KK40" s="33" t="s">
        <v>3008</v>
      </c>
      <c r="KL40" s="33" t="s">
        <v>3008</v>
      </c>
      <c r="KM40" s="33" t="s">
        <v>3008</v>
      </c>
      <c r="KN40" s="33" t="s">
        <v>3008</v>
      </c>
      <c r="KO40" s="33" t="s">
        <v>3008</v>
      </c>
      <c r="KP40" s="33" t="s">
        <v>3008</v>
      </c>
      <c r="KQ40" s="33" t="s">
        <v>3008</v>
      </c>
      <c r="KR40" s="33" t="s">
        <v>3008</v>
      </c>
      <c r="KS40" s="33" t="s">
        <v>3008</v>
      </c>
      <c r="KT40" s="33" t="s">
        <v>3008</v>
      </c>
      <c r="KU40" s="33" t="s">
        <v>3008</v>
      </c>
      <c r="KV40" s="33" t="s">
        <v>3008</v>
      </c>
      <c r="KW40" s="33" t="s">
        <v>3008</v>
      </c>
      <c r="KX40" s="33" t="s">
        <v>3008</v>
      </c>
      <c r="KY40" s="33" t="s">
        <v>3008</v>
      </c>
      <c r="KZ40" s="33" t="s">
        <v>3008</v>
      </c>
      <c r="LA40" s="33" t="s">
        <v>3008</v>
      </c>
      <c r="LB40" s="33" t="s">
        <v>3008</v>
      </c>
      <c r="LC40" s="33" t="s">
        <v>3008</v>
      </c>
      <c r="LD40" s="33" t="s">
        <v>3008</v>
      </c>
      <c r="LE40" s="33" t="s">
        <v>3008</v>
      </c>
      <c r="LF40" s="33" t="s">
        <v>3008</v>
      </c>
      <c r="LG40" s="33" t="s">
        <v>3008</v>
      </c>
      <c r="LH40" s="33" t="s">
        <v>3008</v>
      </c>
      <c r="LI40" s="33" t="s">
        <v>3008</v>
      </c>
      <c r="LJ40" s="33" t="s">
        <v>3008</v>
      </c>
      <c r="LK40" s="33" t="s">
        <v>3008</v>
      </c>
      <c r="LL40" s="33" t="s">
        <v>3008</v>
      </c>
      <c r="LM40" s="33" t="s">
        <v>3008</v>
      </c>
      <c r="LN40" s="33" t="s">
        <v>3008</v>
      </c>
      <c r="LO40" s="33" t="s">
        <v>3008</v>
      </c>
      <c r="LP40" s="33"/>
      <c r="LQ40" s="33"/>
      <c r="LR40" s="33"/>
      <c r="LS40" s="33"/>
      <c r="LT40" s="33"/>
    </row>
    <row r="41" spans="1:332" x14ac:dyDescent="0.25">
      <c r="A41" s="32">
        <v>44550.285787037035</v>
      </c>
      <c r="B41" s="32">
        <v>44550.291504629633</v>
      </c>
      <c r="C41" s="35" t="s">
        <v>3089</v>
      </c>
      <c r="D41" s="33" t="s">
        <v>3098</v>
      </c>
      <c r="E41" s="32">
        <v>44557.291550567126</v>
      </c>
      <c r="F41" s="33" t="s">
        <v>3008</v>
      </c>
      <c r="G41" s="33" t="s">
        <v>3008</v>
      </c>
      <c r="H41" s="33" t="s">
        <v>3099</v>
      </c>
      <c r="I41" s="33" t="s">
        <v>3100</v>
      </c>
      <c r="J41" s="33" t="s">
        <v>1929</v>
      </c>
      <c r="K41" s="33" t="s">
        <v>1434</v>
      </c>
      <c r="L41" s="33" t="s">
        <v>1929</v>
      </c>
      <c r="M41" s="33" t="s">
        <v>1434</v>
      </c>
      <c r="N41" s="33" t="s">
        <v>1929</v>
      </c>
      <c r="O41" s="33" t="s">
        <v>1434</v>
      </c>
      <c r="P41" s="33" t="s">
        <v>1434</v>
      </c>
      <c r="Q41" s="33" t="s">
        <v>1434</v>
      </c>
      <c r="R41" s="33" t="s">
        <v>1434</v>
      </c>
      <c r="S41" s="33" t="s">
        <v>1434</v>
      </c>
      <c r="T41" s="33" t="s">
        <v>1434</v>
      </c>
      <c r="U41" s="33" t="s">
        <v>1929</v>
      </c>
      <c r="V41" s="33" t="s">
        <v>1434</v>
      </c>
      <c r="W41" s="33" t="s">
        <v>1929</v>
      </c>
      <c r="X41" s="33" t="s">
        <v>1434</v>
      </c>
      <c r="Y41" s="33" t="s">
        <v>1434</v>
      </c>
      <c r="Z41" s="33" t="s">
        <v>1929</v>
      </c>
      <c r="AA41" s="33" t="s">
        <v>1929</v>
      </c>
      <c r="AB41" s="33" t="s">
        <v>1434</v>
      </c>
      <c r="AC41" s="33" t="s">
        <v>1434</v>
      </c>
      <c r="AD41" s="33" t="s">
        <v>1929</v>
      </c>
      <c r="AE41" s="33" t="s">
        <v>1929</v>
      </c>
      <c r="AF41" s="33" t="s">
        <v>1929</v>
      </c>
      <c r="AG41" s="33" t="s">
        <v>1434</v>
      </c>
      <c r="AH41" s="33" t="s">
        <v>1434</v>
      </c>
      <c r="AI41" s="33" t="s">
        <v>1434</v>
      </c>
      <c r="AJ41" s="33" t="s">
        <v>1434</v>
      </c>
      <c r="AK41" s="33" t="s">
        <v>1929</v>
      </c>
      <c r="AL41" s="33" t="s">
        <v>1434</v>
      </c>
      <c r="AM41" s="33" t="s">
        <v>1434</v>
      </c>
      <c r="AN41" s="33" t="s">
        <v>1929</v>
      </c>
      <c r="AO41" s="33" t="s">
        <v>1929</v>
      </c>
      <c r="AP41" s="33" t="s">
        <v>1929</v>
      </c>
      <c r="AQ41" s="33" t="s">
        <v>1929</v>
      </c>
      <c r="AR41" s="33" t="s">
        <v>1929</v>
      </c>
      <c r="AS41" s="33" t="s">
        <v>1929</v>
      </c>
      <c r="AT41" s="33" t="s">
        <v>1929</v>
      </c>
      <c r="AU41" s="33" t="s">
        <v>1434</v>
      </c>
      <c r="AV41" s="33" t="s">
        <v>1434</v>
      </c>
      <c r="AW41" s="33" t="s">
        <v>1434</v>
      </c>
      <c r="AX41" s="33" t="s">
        <v>1929</v>
      </c>
      <c r="AY41" s="33" t="s">
        <v>1434</v>
      </c>
      <c r="AZ41" s="33" t="s">
        <v>1434</v>
      </c>
      <c r="BA41" s="33" t="s">
        <v>1434</v>
      </c>
      <c r="BB41" s="33" t="s">
        <v>1434</v>
      </c>
      <c r="BC41" s="33" t="s">
        <v>1929</v>
      </c>
      <c r="BD41" s="33" t="s">
        <v>1434</v>
      </c>
      <c r="BE41" s="33" t="s">
        <v>1434</v>
      </c>
      <c r="BF41" s="33" t="s">
        <v>1434</v>
      </c>
      <c r="BG41" s="33" t="s">
        <v>1434</v>
      </c>
      <c r="BH41" s="33" t="s">
        <v>1434</v>
      </c>
      <c r="BI41" s="33" t="s">
        <v>1434</v>
      </c>
      <c r="BJ41" s="33" t="s">
        <v>1434</v>
      </c>
      <c r="BK41" s="33" t="s">
        <v>1929</v>
      </c>
      <c r="BL41" s="33" t="s">
        <v>1434</v>
      </c>
      <c r="BM41" s="33" t="s">
        <v>1434</v>
      </c>
      <c r="BN41" s="33" t="s">
        <v>1434</v>
      </c>
      <c r="BO41" s="33" t="s">
        <v>1929</v>
      </c>
      <c r="BP41" s="33" t="s">
        <v>1929</v>
      </c>
      <c r="BQ41" s="33" t="s">
        <v>1434</v>
      </c>
      <c r="BR41" s="33" t="s">
        <v>1434</v>
      </c>
      <c r="BS41" s="33" t="s">
        <v>1434</v>
      </c>
      <c r="BT41" s="33" t="s">
        <v>1434</v>
      </c>
      <c r="BU41" s="33" t="s">
        <v>1929</v>
      </c>
      <c r="BV41" s="33" t="s">
        <v>1929</v>
      </c>
      <c r="BW41" s="33" t="s">
        <v>1434</v>
      </c>
      <c r="BX41" s="33" t="s">
        <v>1434</v>
      </c>
      <c r="BY41" s="33" t="s">
        <v>1434</v>
      </c>
      <c r="BZ41" s="33" t="s">
        <v>1434</v>
      </c>
      <c r="CA41" s="33" t="s">
        <v>1434</v>
      </c>
      <c r="CB41" s="33" t="s">
        <v>1434</v>
      </c>
      <c r="CC41" s="33" t="s">
        <v>1929</v>
      </c>
      <c r="CD41" s="33" t="s">
        <v>1929</v>
      </c>
      <c r="CE41" s="33" t="s">
        <v>1929</v>
      </c>
      <c r="CF41" s="33" t="s">
        <v>1929</v>
      </c>
      <c r="CG41" s="33" t="s">
        <v>1434</v>
      </c>
      <c r="CH41" s="33" t="s">
        <v>1434</v>
      </c>
      <c r="CI41" s="33" t="s">
        <v>1434</v>
      </c>
      <c r="CJ41" s="33" t="s">
        <v>1434</v>
      </c>
      <c r="CK41" s="33" t="s">
        <v>1434</v>
      </c>
      <c r="CL41" s="33" t="s">
        <v>1434</v>
      </c>
      <c r="CM41" s="33" t="s">
        <v>1434</v>
      </c>
      <c r="CN41" s="33" t="s">
        <v>1929</v>
      </c>
      <c r="CO41" s="33" t="s">
        <v>1929</v>
      </c>
      <c r="CP41" s="33" t="s">
        <v>1434</v>
      </c>
      <c r="CQ41" s="33" t="s">
        <v>1434</v>
      </c>
      <c r="CR41" s="33" t="s">
        <v>1434</v>
      </c>
      <c r="CS41" s="33" t="s">
        <v>1929</v>
      </c>
      <c r="CT41" s="33" t="s">
        <v>1929</v>
      </c>
      <c r="CU41" s="33" t="s">
        <v>3008</v>
      </c>
      <c r="CV41" s="33" t="s">
        <v>3008</v>
      </c>
      <c r="CW41" s="33" t="s">
        <v>3008</v>
      </c>
      <c r="CX41" s="33" t="s">
        <v>3008</v>
      </c>
      <c r="CY41" s="33" t="s">
        <v>3008</v>
      </c>
      <c r="CZ41" s="33" t="s">
        <v>3008</v>
      </c>
      <c r="DA41" s="33" t="s">
        <v>3008</v>
      </c>
      <c r="DB41" s="33" t="s">
        <v>3008</v>
      </c>
      <c r="DC41" s="33" t="s">
        <v>3008</v>
      </c>
      <c r="DD41" s="33" t="s">
        <v>3008</v>
      </c>
      <c r="DE41" s="33" t="s">
        <v>3008</v>
      </c>
      <c r="DF41" s="33" t="s">
        <v>3008</v>
      </c>
      <c r="DG41" s="33" t="s">
        <v>3008</v>
      </c>
      <c r="DH41" s="33" t="s">
        <v>3008</v>
      </c>
      <c r="DI41" s="33" t="s">
        <v>3008</v>
      </c>
      <c r="DJ41" s="33" t="s">
        <v>3008</v>
      </c>
      <c r="DK41" s="33" t="s">
        <v>3008</v>
      </c>
      <c r="DL41" s="33" t="s">
        <v>3008</v>
      </c>
      <c r="DM41" s="33" t="s">
        <v>3008</v>
      </c>
      <c r="DN41" s="33" t="s">
        <v>3008</v>
      </c>
      <c r="DO41" s="33" t="s">
        <v>3008</v>
      </c>
      <c r="DP41" s="33" t="s">
        <v>3008</v>
      </c>
      <c r="DQ41" s="33" t="s">
        <v>3008</v>
      </c>
      <c r="DR41" s="33" t="s">
        <v>3008</v>
      </c>
      <c r="DS41" s="33" t="s">
        <v>3008</v>
      </c>
      <c r="DT41" s="33" t="s">
        <v>3008</v>
      </c>
      <c r="DU41" s="33" t="s">
        <v>3008</v>
      </c>
      <c r="DV41" s="33" t="s">
        <v>3008</v>
      </c>
      <c r="DW41" s="33" t="s">
        <v>3008</v>
      </c>
      <c r="DX41" s="33" t="s">
        <v>3008</v>
      </c>
      <c r="DY41" s="33" t="s">
        <v>3008</v>
      </c>
      <c r="DZ41" s="33" t="s">
        <v>3008</v>
      </c>
      <c r="EA41" s="33" t="s">
        <v>3008</v>
      </c>
      <c r="EB41" s="33" t="s">
        <v>3008</v>
      </c>
      <c r="EC41" s="33" t="s">
        <v>3008</v>
      </c>
      <c r="ED41" s="33" t="s">
        <v>3008</v>
      </c>
      <c r="EE41" s="33" t="s">
        <v>3008</v>
      </c>
      <c r="EF41" s="33" t="s">
        <v>3008</v>
      </c>
      <c r="EG41" s="33" t="s">
        <v>3008</v>
      </c>
      <c r="EH41" s="33" t="s">
        <v>3008</v>
      </c>
      <c r="EI41" s="33" t="s">
        <v>3008</v>
      </c>
      <c r="EJ41" s="33" t="s">
        <v>3008</v>
      </c>
      <c r="EK41" s="33" t="s">
        <v>3008</v>
      </c>
      <c r="EL41" s="33" t="s">
        <v>3008</v>
      </c>
      <c r="EM41" s="33" t="s">
        <v>3008</v>
      </c>
      <c r="EN41" s="33" t="s">
        <v>3008</v>
      </c>
      <c r="EO41" s="33" t="s">
        <v>3008</v>
      </c>
      <c r="EP41" s="33" t="s">
        <v>3008</v>
      </c>
      <c r="EQ41" s="33" t="s">
        <v>3008</v>
      </c>
      <c r="ER41" s="33" t="s">
        <v>3008</v>
      </c>
      <c r="ES41" s="33" t="s">
        <v>3008</v>
      </c>
      <c r="ET41" s="33" t="s">
        <v>3008</v>
      </c>
      <c r="EU41" s="33" t="s">
        <v>3008</v>
      </c>
      <c r="EV41" s="33" t="s">
        <v>3008</v>
      </c>
      <c r="EW41" s="33" t="s">
        <v>3008</v>
      </c>
      <c r="EX41" s="33" t="s">
        <v>3008</v>
      </c>
      <c r="EY41" s="33" t="s">
        <v>3008</v>
      </c>
      <c r="EZ41" s="33" t="s">
        <v>3008</v>
      </c>
      <c r="FA41" s="33" t="s">
        <v>3008</v>
      </c>
      <c r="FB41" s="33" t="s">
        <v>3008</v>
      </c>
      <c r="FC41" s="33" t="s">
        <v>3008</v>
      </c>
      <c r="FD41" s="33" t="s">
        <v>3008</v>
      </c>
      <c r="FE41" s="33" t="s">
        <v>3008</v>
      </c>
      <c r="FF41" s="33" t="s">
        <v>3008</v>
      </c>
      <c r="FG41" s="33" t="s">
        <v>3008</v>
      </c>
      <c r="FH41" s="33" t="s">
        <v>3008</v>
      </c>
      <c r="FI41" s="33" t="s">
        <v>3008</v>
      </c>
      <c r="FJ41" s="33" t="s">
        <v>3008</v>
      </c>
      <c r="FK41" s="33" t="s">
        <v>3008</v>
      </c>
      <c r="FL41" s="33" t="s">
        <v>3008</v>
      </c>
      <c r="FM41" s="33" t="s">
        <v>3008</v>
      </c>
      <c r="FN41" s="33" t="s">
        <v>3008</v>
      </c>
      <c r="FO41" s="33" t="s">
        <v>3008</v>
      </c>
      <c r="FP41" s="33" t="s">
        <v>3008</v>
      </c>
      <c r="FQ41" s="33" t="s">
        <v>3008</v>
      </c>
      <c r="FR41" s="33" t="s">
        <v>3008</v>
      </c>
      <c r="FS41" s="33" t="s">
        <v>3008</v>
      </c>
      <c r="FT41" s="33" t="s">
        <v>3008</v>
      </c>
      <c r="FU41" s="33" t="s">
        <v>3008</v>
      </c>
      <c r="FV41" s="33" t="s">
        <v>3008</v>
      </c>
      <c r="FW41" s="33" t="s">
        <v>3008</v>
      </c>
      <c r="FX41" s="33" t="s">
        <v>3008</v>
      </c>
      <c r="FY41" s="33" t="s">
        <v>3008</v>
      </c>
      <c r="FZ41" s="33" t="s">
        <v>3008</v>
      </c>
      <c r="GA41" s="33" t="s">
        <v>3008</v>
      </c>
      <c r="GB41" s="33" t="s">
        <v>3008</v>
      </c>
      <c r="GC41" s="33" t="s">
        <v>3008</v>
      </c>
      <c r="GD41" s="33" t="s">
        <v>3008</v>
      </c>
      <c r="GE41" s="33" t="s">
        <v>3008</v>
      </c>
      <c r="GF41" s="33" t="s">
        <v>3008</v>
      </c>
      <c r="GG41" s="33" t="s">
        <v>3008</v>
      </c>
      <c r="GH41" s="33" t="s">
        <v>3008</v>
      </c>
      <c r="GI41" s="33" t="s">
        <v>3008</v>
      </c>
      <c r="GJ41" s="33" t="s">
        <v>3008</v>
      </c>
      <c r="GK41" s="33" t="s">
        <v>3008</v>
      </c>
      <c r="GL41" s="33" t="s">
        <v>3008</v>
      </c>
      <c r="GM41" s="33" t="s">
        <v>3008</v>
      </c>
      <c r="GN41" s="33" t="s">
        <v>3008</v>
      </c>
      <c r="GO41" s="33" t="s">
        <v>3008</v>
      </c>
      <c r="GP41" s="33" t="s">
        <v>3008</v>
      </c>
      <c r="GQ41" s="33" t="s">
        <v>3008</v>
      </c>
      <c r="GR41" s="33" t="s">
        <v>3008</v>
      </c>
      <c r="GS41" s="33" t="s">
        <v>3008</v>
      </c>
      <c r="GT41" s="33" t="s">
        <v>3008</v>
      </c>
      <c r="GU41" s="33" t="s">
        <v>3008</v>
      </c>
      <c r="GV41" s="33" t="s">
        <v>3008</v>
      </c>
      <c r="GW41" s="33" t="s">
        <v>3008</v>
      </c>
      <c r="GX41" s="33" t="s">
        <v>3008</v>
      </c>
      <c r="GY41" s="33" t="s">
        <v>3008</v>
      </c>
      <c r="GZ41" s="33" t="s">
        <v>3008</v>
      </c>
      <c r="HA41" s="33" t="s">
        <v>3008</v>
      </c>
      <c r="HB41" s="33" t="s">
        <v>3008</v>
      </c>
      <c r="HC41" s="33" t="s">
        <v>3008</v>
      </c>
      <c r="HD41" s="33" t="s">
        <v>3008</v>
      </c>
      <c r="HE41" s="33" t="s">
        <v>3008</v>
      </c>
      <c r="HF41" s="33" t="s">
        <v>3008</v>
      </c>
      <c r="HG41" s="33" t="s">
        <v>3008</v>
      </c>
      <c r="HH41" s="33" t="s">
        <v>3008</v>
      </c>
      <c r="HI41" s="33" t="s">
        <v>3008</v>
      </c>
      <c r="HJ41" s="33" t="s">
        <v>3008</v>
      </c>
      <c r="HK41" s="33" t="s">
        <v>3008</v>
      </c>
      <c r="HL41" s="33" t="s">
        <v>3008</v>
      </c>
      <c r="HM41" s="33" t="s">
        <v>3008</v>
      </c>
      <c r="HN41" s="33" t="s">
        <v>3008</v>
      </c>
      <c r="HO41" s="33" t="s">
        <v>3008</v>
      </c>
      <c r="HP41" s="33" t="s">
        <v>3008</v>
      </c>
      <c r="HQ41" s="33" t="s">
        <v>3008</v>
      </c>
      <c r="HR41" s="33" t="s">
        <v>3008</v>
      </c>
      <c r="HS41" s="33" t="s">
        <v>3008</v>
      </c>
      <c r="HT41" s="33" t="s">
        <v>3008</v>
      </c>
      <c r="HU41" s="33" t="s">
        <v>3008</v>
      </c>
      <c r="HV41" s="33" t="s">
        <v>3008</v>
      </c>
      <c r="HW41" s="33" t="s">
        <v>3008</v>
      </c>
      <c r="HX41" s="33" t="s">
        <v>3008</v>
      </c>
      <c r="HY41" s="33" t="s">
        <v>3008</v>
      </c>
      <c r="HZ41" s="33" t="s">
        <v>3008</v>
      </c>
      <c r="IA41" s="33" t="s">
        <v>3008</v>
      </c>
      <c r="IB41" s="33" t="s">
        <v>3008</v>
      </c>
      <c r="IC41" s="33" t="s">
        <v>3008</v>
      </c>
      <c r="ID41" s="33" t="s">
        <v>3008</v>
      </c>
      <c r="IE41" s="33" t="s">
        <v>3008</v>
      </c>
      <c r="IF41" s="33" t="s">
        <v>3008</v>
      </c>
      <c r="IG41" s="33" t="s">
        <v>3008</v>
      </c>
      <c r="IH41" s="33" t="s">
        <v>3008</v>
      </c>
      <c r="II41" s="33" t="s">
        <v>3008</v>
      </c>
      <c r="IJ41" s="33" t="s">
        <v>3008</v>
      </c>
      <c r="IK41" s="33" t="s">
        <v>3008</v>
      </c>
      <c r="IL41" s="33" t="s">
        <v>3008</v>
      </c>
      <c r="IM41" s="33" t="s">
        <v>3008</v>
      </c>
      <c r="IN41" s="33" t="s">
        <v>3008</v>
      </c>
      <c r="IO41" s="33" t="s">
        <v>3008</v>
      </c>
      <c r="IP41" s="33" t="s">
        <v>3008</v>
      </c>
      <c r="IQ41" s="33" t="s">
        <v>3008</v>
      </c>
      <c r="IR41" s="33" t="s">
        <v>3008</v>
      </c>
      <c r="IS41" s="33" t="s">
        <v>3008</v>
      </c>
      <c r="IT41" s="33" t="s">
        <v>3008</v>
      </c>
      <c r="IU41" s="33" t="s">
        <v>3008</v>
      </c>
      <c r="IV41" s="33" t="s">
        <v>3008</v>
      </c>
      <c r="IW41" s="33" t="s">
        <v>3008</v>
      </c>
      <c r="IX41" s="33" t="s">
        <v>3008</v>
      </c>
      <c r="IY41" s="33" t="s">
        <v>3008</v>
      </c>
      <c r="IZ41" s="33" t="s">
        <v>3008</v>
      </c>
      <c r="JA41" s="33" t="s">
        <v>3008</v>
      </c>
      <c r="JB41" s="33" t="s">
        <v>3008</v>
      </c>
      <c r="JC41" s="33" t="s">
        <v>3008</v>
      </c>
      <c r="JD41" s="33" t="s">
        <v>3008</v>
      </c>
      <c r="JE41" s="33" t="s">
        <v>3008</v>
      </c>
      <c r="JF41" s="33" t="s">
        <v>3008</v>
      </c>
      <c r="JG41" s="33" t="s">
        <v>3008</v>
      </c>
      <c r="JH41" s="33" t="s">
        <v>3008</v>
      </c>
      <c r="JI41" s="33" t="s">
        <v>3008</v>
      </c>
      <c r="JJ41" s="33" t="s">
        <v>3008</v>
      </c>
      <c r="JK41" s="33" t="s">
        <v>3008</v>
      </c>
      <c r="JL41" s="33" t="s">
        <v>3008</v>
      </c>
      <c r="JM41" s="33" t="s">
        <v>3008</v>
      </c>
      <c r="JN41" s="33" t="s">
        <v>3008</v>
      </c>
      <c r="JO41" s="33" t="s">
        <v>3008</v>
      </c>
      <c r="JP41" s="33" t="s">
        <v>3008</v>
      </c>
      <c r="JQ41" s="33" t="s">
        <v>3008</v>
      </c>
      <c r="JR41" s="33" t="s">
        <v>3008</v>
      </c>
      <c r="JS41" s="33" t="s">
        <v>3008</v>
      </c>
      <c r="JT41" s="33" t="s">
        <v>3008</v>
      </c>
      <c r="JU41" s="33" t="s">
        <v>3008</v>
      </c>
      <c r="JV41" s="33" t="s">
        <v>3008</v>
      </c>
      <c r="JW41" s="33" t="s">
        <v>3008</v>
      </c>
      <c r="JX41" s="33" t="s">
        <v>3008</v>
      </c>
      <c r="JY41" s="33" t="s">
        <v>3008</v>
      </c>
      <c r="JZ41" s="33" t="s">
        <v>3008</v>
      </c>
      <c r="KA41" s="33" t="s">
        <v>3008</v>
      </c>
      <c r="KB41" s="33" t="s">
        <v>3008</v>
      </c>
      <c r="KC41" s="33" t="s">
        <v>3008</v>
      </c>
      <c r="KD41" s="33" t="s">
        <v>3008</v>
      </c>
      <c r="KE41" s="33" t="s">
        <v>3008</v>
      </c>
      <c r="KF41" s="33" t="s">
        <v>3008</v>
      </c>
      <c r="KG41" s="33" t="s">
        <v>3008</v>
      </c>
      <c r="KH41" s="33" t="s">
        <v>3008</v>
      </c>
      <c r="KI41" s="33" t="s">
        <v>3008</v>
      </c>
      <c r="KJ41" s="33" t="s">
        <v>3008</v>
      </c>
      <c r="KK41" s="33" t="s">
        <v>3008</v>
      </c>
      <c r="KL41" s="33" t="s">
        <v>3008</v>
      </c>
      <c r="KM41" s="33" t="s">
        <v>3008</v>
      </c>
      <c r="KN41" s="33" t="s">
        <v>3008</v>
      </c>
      <c r="KO41" s="33" t="s">
        <v>3008</v>
      </c>
      <c r="KP41" s="33" t="s">
        <v>3008</v>
      </c>
      <c r="KQ41" s="33" t="s">
        <v>3008</v>
      </c>
      <c r="KR41" s="33" t="s">
        <v>3008</v>
      </c>
      <c r="KS41" s="33" t="s">
        <v>3008</v>
      </c>
      <c r="KT41" s="33" t="s">
        <v>3008</v>
      </c>
      <c r="KU41" s="33" t="s">
        <v>3008</v>
      </c>
      <c r="KV41" s="33" t="s">
        <v>3008</v>
      </c>
      <c r="KW41" s="33" t="s">
        <v>3008</v>
      </c>
      <c r="KX41" s="33" t="s">
        <v>3008</v>
      </c>
      <c r="KY41" s="33" t="s">
        <v>3008</v>
      </c>
      <c r="KZ41" s="33" t="s">
        <v>3008</v>
      </c>
      <c r="LA41" s="33" t="s">
        <v>3008</v>
      </c>
      <c r="LB41" s="33" t="s">
        <v>3008</v>
      </c>
      <c r="LC41" s="33" t="s">
        <v>3008</v>
      </c>
      <c r="LD41" s="33" t="s">
        <v>3008</v>
      </c>
      <c r="LE41" s="33" t="s">
        <v>3008</v>
      </c>
      <c r="LF41" s="33" t="s">
        <v>3008</v>
      </c>
      <c r="LG41" s="33" t="s">
        <v>3008</v>
      </c>
      <c r="LH41" s="33" t="s">
        <v>3008</v>
      </c>
      <c r="LI41" s="33" t="s">
        <v>3008</v>
      </c>
      <c r="LJ41" s="33" t="s">
        <v>3008</v>
      </c>
      <c r="LK41" s="33" t="s">
        <v>3008</v>
      </c>
      <c r="LL41" s="33" t="s">
        <v>3008</v>
      </c>
      <c r="LM41" s="33" t="s">
        <v>3008</v>
      </c>
      <c r="LN41" s="33" t="s">
        <v>3008</v>
      </c>
      <c r="LO41" s="33" t="s">
        <v>3008</v>
      </c>
      <c r="LP41" s="33"/>
      <c r="LQ41" s="33"/>
      <c r="LR41" s="33"/>
      <c r="LS41" s="33"/>
      <c r="LT41" s="33"/>
    </row>
    <row r="42" spans="1:332" x14ac:dyDescent="0.25">
      <c r="A42" s="32">
        <v>44558.215358796297</v>
      </c>
      <c r="B42" s="32">
        <v>44558.232106481482</v>
      </c>
      <c r="C42" s="35" t="s">
        <v>3089</v>
      </c>
      <c r="D42" s="33" t="s">
        <v>3101</v>
      </c>
      <c r="E42" s="32">
        <v>44558.232115185187</v>
      </c>
      <c r="F42">
        <v>1.355194091796875</v>
      </c>
      <c r="G42">
        <v>103.88589477539063</v>
      </c>
      <c r="H42" s="33" t="s">
        <v>3102</v>
      </c>
      <c r="I42" s="33" t="s">
        <v>3103</v>
      </c>
      <c r="J42" s="33" t="s">
        <v>1929</v>
      </c>
      <c r="K42" s="33" t="s">
        <v>1434</v>
      </c>
      <c r="L42" s="33" t="s">
        <v>1929</v>
      </c>
      <c r="M42" s="33" t="s">
        <v>1434</v>
      </c>
      <c r="N42" s="33" t="s">
        <v>1929</v>
      </c>
      <c r="O42" s="33" t="s">
        <v>1929</v>
      </c>
      <c r="P42" s="33" t="s">
        <v>1929</v>
      </c>
      <c r="Q42" s="33" t="s">
        <v>1434</v>
      </c>
      <c r="R42" s="33" t="s">
        <v>1434</v>
      </c>
      <c r="S42" s="33" t="s">
        <v>1929</v>
      </c>
      <c r="T42" s="33" t="s">
        <v>1929</v>
      </c>
      <c r="U42" s="33" t="s">
        <v>1434</v>
      </c>
      <c r="V42" s="33" t="s">
        <v>1929</v>
      </c>
      <c r="W42" s="33" t="s">
        <v>1929</v>
      </c>
      <c r="X42" s="33" t="s">
        <v>1434</v>
      </c>
      <c r="Y42" s="33" t="s">
        <v>1434</v>
      </c>
      <c r="Z42" s="33" t="s">
        <v>1434</v>
      </c>
      <c r="AA42" s="33" t="s">
        <v>1434</v>
      </c>
      <c r="AB42" s="33" t="s">
        <v>1929</v>
      </c>
      <c r="AC42" s="33" t="s">
        <v>1929</v>
      </c>
      <c r="AD42" s="33" t="s">
        <v>1434</v>
      </c>
      <c r="AE42" s="33" t="s">
        <v>1929</v>
      </c>
      <c r="AF42" s="33" t="s">
        <v>1929</v>
      </c>
      <c r="AG42" s="33" t="s">
        <v>1929</v>
      </c>
      <c r="AH42" s="33" t="s">
        <v>1434</v>
      </c>
      <c r="AI42" s="33" t="s">
        <v>1929</v>
      </c>
      <c r="AJ42" s="33" t="s">
        <v>1434</v>
      </c>
      <c r="AK42" s="33" t="s">
        <v>1929</v>
      </c>
      <c r="AL42" s="33" t="s">
        <v>1434</v>
      </c>
      <c r="AM42" s="33" t="s">
        <v>1434</v>
      </c>
      <c r="AN42" s="33" t="s">
        <v>1434</v>
      </c>
      <c r="AO42" s="33" t="s">
        <v>1929</v>
      </c>
      <c r="AP42" s="33" t="s">
        <v>1434</v>
      </c>
      <c r="AQ42" s="33" t="s">
        <v>1929</v>
      </c>
      <c r="AR42" s="33" t="s">
        <v>1434</v>
      </c>
      <c r="AS42" s="33" t="s">
        <v>1434</v>
      </c>
      <c r="AT42" s="33" t="s">
        <v>1929</v>
      </c>
      <c r="AU42" s="33" t="s">
        <v>1929</v>
      </c>
      <c r="AV42" s="33" t="s">
        <v>1929</v>
      </c>
      <c r="AW42" s="33" t="s">
        <v>1434</v>
      </c>
      <c r="AX42" s="33" t="s">
        <v>1929</v>
      </c>
      <c r="AY42" s="33" t="s">
        <v>1929</v>
      </c>
      <c r="AZ42" s="33" t="s">
        <v>1434</v>
      </c>
      <c r="BA42" s="33" t="s">
        <v>1929</v>
      </c>
      <c r="BB42" s="33" t="s">
        <v>1929</v>
      </c>
      <c r="BC42" s="33" t="s">
        <v>1929</v>
      </c>
      <c r="BD42" s="33" t="s">
        <v>1434</v>
      </c>
      <c r="BE42" s="33" t="s">
        <v>1434</v>
      </c>
      <c r="BF42" s="33" t="s">
        <v>1434</v>
      </c>
      <c r="BG42" s="33" t="s">
        <v>1929</v>
      </c>
      <c r="BH42" s="33" t="s">
        <v>1929</v>
      </c>
      <c r="BI42" s="33" t="s">
        <v>1929</v>
      </c>
      <c r="BJ42" s="33" t="s">
        <v>1434</v>
      </c>
      <c r="BK42" s="33" t="s">
        <v>1434</v>
      </c>
      <c r="BL42" s="33" t="s">
        <v>1434</v>
      </c>
      <c r="BM42" s="33" t="s">
        <v>1929</v>
      </c>
      <c r="BN42" s="33" t="s">
        <v>1929</v>
      </c>
      <c r="BO42" s="33" t="s">
        <v>1929</v>
      </c>
      <c r="BP42" s="33" t="s">
        <v>1929</v>
      </c>
      <c r="BQ42" s="33" t="s">
        <v>1929</v>
      </c>
      <c r="BR42" s="33" t="s">
        <v>1434</v>
      </c>
      <c r="BS42" s="33" t="s">
        <v>1434</v>
      </c>
      <c r="BT42" s="33" t="s">
        <v>1929</v>
      </c>
      <c r="BU42" s="33" t="s">
        <v>1434</v>
      </c>
      <c r="BV42" s="33" t="s">
        <v>1434</v>
      </c>
      <c r="BW42" s="33" t="s">
        <v>1929</v>
      </c>
      <c r="BX42" s="33" t="s">
        <v>1929</v>
      </c>
      <c r="BY42" s="33" t="s">
        <v>1929</v>
      </c>
      <c r="BZ42" s="33" t="s">
        <v>1929</v>
      </c>
      <c r="CA42" s="33" t="s">
        <v>1434</v>
      </c>
      <c r="CB42" s="33" t="s">
        <v>1434</v>
      </c>
      <c r="CC42" s="33" t="s">
        <v>1929</v>
      </c>
      <c r="CD42" s="33" t="s">
        <v>1929</v>
      </c>
      <c r="CE42" s="33" t="s">
        <v>1434</v>
      </c>
      <c r="CF42" s="33" t="s">
        <v>1929</v>
      </c>
      <c r="CG42" s="33" t="s">
        <v>1929</v>
      </c>
      <c r="CH42" s="33" t="s">
        <v>1929</v>
      </c>
      <c r="CI42" s="33" t="s">
        <v>1929</v>
      </c>
      <c r="CJ42" s="33" t="s">
        <v>1929</v>
      </c>
      <c r="CK42" s="33" t="s">
        <v>1434</v>
      </c>
      <c r="CL42" s="33" t="s">
        <v>1929</v>
      </c>
      <c r="CM42" s="33" t="s">
        <v>1434</v>
      </c>
      <c r="CN42" s="33" t="s">
        <v>1929</v>
      </c>
      <c r="CO42" s="33" t="s">
        <v>1929</v>
      </c>
      <c r="CP42" s="33" t="s">
        <v>1929</v>
      </c>
      <c r="CQ42" s="33" t="s">
        <v>1434</v>
      </c>
      <c r="CR42" s="33" t="s">
        <v>1434</v>
      </c>
      <c r="CS42" s="33" t="s">
        <v>1929</v>
      </c>
      <c r="CT42" s="33" t="s">
        <v>1929</v>
      </c>
      <c r="CU42" s="33" t="s">
        <v>1434</v>
      </c>
      <c r="CV42" s="33" t="s">
        <v>1929</v>
      </c>
      <c r="CW42" s="33" t="s">
        <v>1929</v>
      </c>
      <c r="CX42" s="33" t="s">
        <v>1434</v>
      </c>
      <c r="CY42" s="33" t="s">
        <v>1929</v>
      </c>
      <c r="CZ42" s="33" t="s">
        <v>1929</v>
      </c>
      <c r="DA42" s="33" t="s">
        <v>1929</v>
      </c>
      <c r="DB42" s="33" t="s">
        <v>1929</v>
      </c>
      <c r="DC42" s="33" t="s">
        <v>1434</v>
      </c>
      <c r="DD42" s="33" t="s">
        <v>1929</v>
      </c>
      <c r="DE42" s="33" t="s">
        <v>1434</v>
      </c>
      <c r="DF42" s="33" t="s">
        <v>1434</v>
      </c>
      <c r="DG42" s="33" t="s">
        <v>1929</v>
      </c>
      <c r="DH42" s="33" t="s">
        <v>1929</v>
      </c>
      <c r="DI42" s="33" t="s">
        <v>1434</v>
      </c>
      <c r="DJ42" s="33" t="s">
        <v>1929</v>
      </c>
      <c r="DK42" s="33" t="s">
        <v>1929</v>
      </c>
      <c r="DL42" s="33" t="s">
        <v>1929</v>
      </c>
      <c r="DM42" s="33" t="s">
        <v>1929</v>
      </c>
      <c r="DN42" s="33" t="s">
        <v>1929</v>
      </c>
      <c r="DO42" s="33" t="s">
        <v>1929</v>
      </c>
      <c r="DP42" s="33" t="s">
        <v>1929</v>
      </c>
      <c r="DQ42" s="33" t="s">
        <v>1929</v>
      </c>
      <c r="DR42" s="33" t="s">
        <v>1434</v>
      </c>
      <c r="DS42" s="33" t="s">
        <v>1929</v>
      </c>
      <c r="DT42" s="33" t="s">
        <v>1434</v>
      </c>
      <c r="DU42" s="33" t="s">
        <v>1929</v>
      </c>
      <c r="DV42" s="33" t="s">
        <v>1929</v>
      </c>
      <c r="DW42" s="33" t="s">
        <v>1434</v>
      </c>
      <c r="DX42" s="33" t="s">
        <v>1929</v>
      </c>
      <c r="DY42" s="33" t="s">
        <v>1929</v>
      </c>
      <c r="DZ42" s="33" t="s">
        <v>1929</v>
      </c>
      <c r="EA42" s="33" t="s">
        <v>1929</v>
      </c>
      <c r="EB42" s="33" t="s">
        <v>1929</v>
      </c>
      <c r="EC42" s="33" t="s">
        <v>1929</v>
      </c>
      <c r="ED42" s="33" t="s">
        <v>1929</v>
      </c>
      <c r="EE42" s="33" t="s">
        <v>1434</v>
      </c>
      <c r="EF42" s="33" t="s">
        <v>1929</v>
      </c>
      <c r="EG42" s="33" t="s">
        <v>1929</v>
      </c>
      <c r="EH42" s="33" t="s">
        <v>1434</v>
      </c>
      <c r="EI42" s="33" t="s">
        <v>1929</v>
      </c>
      <c r="EJ42" s="33" t="s">
        <v>1434</v>
      </c>
      <c r="EK42" s="33" t="s">
        <v>1929</v>
      </c>
      <c r="EL42" s="33" t="s">
        <v>1929</v>
      </c>
      <c r="EM42" s="33" t="s">
        <v>1929</v>
      </c>
      <c r="EN42" s="33" t="s">
        <v>1434</v>
      </c>
      <c r="EO42" s="33" t="s">
        <v>1434</v>
      </c>
      <c r="EP42" s="33" t="s">
        <v>1929</v>
      </c>
      <c r="EQ42" s="33" t="s">
        <v>1434</v>
      </c>
      <c r="ER42" s="33" t="s">
        <v>1929</v>
      </c>
      <c r="ES42" s="33" t="s">
        <v>1929</v>
      </c>
      <c r="ET42" s="33" t="s">
        <v>1929</v>
      </c>
      <c r="EU42" s="33" t="s">
        <v>1434</v>
      </c>
      <c r="EV42" s="33" t="s">
        <v>1929</v>
      </c>
      <c r="EW42" s="33" t="s">
        <v>1434</v>
      </c>
      <c r="EX42" s="33" t="s">
        <v>1929</v>
      </c>
      <c r="EY42" s="33" t="s">
        <v>1929</v>
      </c>
      <c r="EZ42" s="33" t="s">
        <v>1434</v>
      </c>
      <c r="FA42" s="33" t="s">
        <v>1929</v>
      </c>
      <c r="FB42" s="33" t="s">
        <v>1434</v>
      </c>
      <c r="FC42" s="33" t="s">
        <v>1929</v>
      </c>
      <c r="FD42" s="33" t="s">
        <v>1929</v>
      </c>
      <c r="FE42" s="33" t="s">
        <v>1929</v>
      </c>
      <c r="FF42" s="33" t="s">
        <v>1434</v>
      </c>
      <c r="FG42" s="33" t="s">
        <v>1929</v>
      </c>
      <c r="FH42" s="33" t="s">
        <v>1434</v>
      </c>
      <c r="FI42" s="33" t="s">
        <v>1929</v>
      </c>
      <c r="FJ42" s="33" t="s">
        <v>1434</v>
      </c>
      <c r="FK42" s="33" t="s">
        <v>1929</v>
      </c>
      <c r="FL42" s="33" t="s">
        <v>1434</v>
      </c>
      <c r="FM42" s="33" t="s">
        <v>1929</v>
      </c>
      <c r="FN42" s="33" t="s">
        <v>1929</v>
      </c>
      <c r="FO42" s="33" t="s">
        <v>1434</v>
      </c>
      <c r="FP42" s="33" t="s">
        <v>1434</v>
      </c>
      <c r="FQ42" s="33" t="s">
        <v>1929</v>
      </c>
      <c r="FR42" s="33" t="s">
        <v>1929</v>
      </c>
      <c r="FS42" s="33" t="s">
        <v>1434</v>
      </c>
      <c r="FT42" s="33" t="s">
        <v>1929</v>
      </c>
      <c r="FU42" s="33" t="s">
        <v>1929</v>
      </c>
      <c r="FV42" s="33" t="s">
        <v>1434</v>
      </c>
      <c r="FW42" s="33" t="s">
        <v>1434</v>
      </c>
      <c r="FX42" s="33" t="s">
        <v>1929</v>
      </c>
      <c r="FY42" s="33" t="s">
        <v>1434</v>
      </c>
      <c r="FZ42" s="33" t="s">
        <v>1434</v>
      </c>
      <c r="GA42" s="33" t="s">
        <v>3093</v>
      </c>
      <c r="GB42" s="33" t="s">
        <v>1929</v>
      </c>
      <c r="GC42" s="33" t="s">
        <v>1929</v>
      </c>
      <c r="GD42" s="33" t="s">
        <v>1434</v>
      </c>
      <c r="GE42" s="33" t="s">
        <v>1434</v>
      </c>
      <c r="GF42" s="33" t="s">
        <v>1929</v>
      </c>
      <c r="GG42" s="33" t="s">
        <v>1929</v>
      </c>
      <c r="GH42" s="33" t="s">
        <v>1929</v>
      </c>
      <c r="GI42" s="33" t="s">
        <v>1434</v>
      </c>
      <c r="GJ42" s="33" t="s">
        <v>1929</v>
      </c>
      <c r="GK42" s="33" t="s">
        <v>1929</v>
      </c>
      <c r="GL42" s="33" t="s">
        <v>1929</v>
      </c>
      <c r="GM42" s="33" t="s">
        <v>1434</v>
      </c>
      <c r="GN42" s="33" t="s">
        <v>1929</v>
      </c>
      <c r="GO42" s="33" t="s">
        <v>1929</v>
      </c>
      <c r="GP42" s="33" t="s">
        <v>1929</v>
      </c>
      <c r="GQ42" s="33" t="s">
        <v>1929</v>
      </c>
      <c r="GR42" s="33" t="s">
        <v>1434</v>
      </c>
      <c r="GS42" s="33" t="s">
        <v>1929</v>
      </c>
      <c r="GT42" s="33" t="s">
        <v>1929</v>
      </c>
      <c r="GU42" s="33" t="s">
        <v>1929</v>
      </c>
      <c r="GV42" s="33" t="s">
        <v>1929</v>
      </c>
      <c r="GW42" s="33" t="s">
        <v>1929</v>
      </c>
      <c r="GX42" s="33" t="s">
        <v>1434</v>
      </c>
      <c r="GY42" s="33" t="s">
        <v>1434</v>
      </c>
      <c r="GZ42" s="33" t="s">
        <v>1929</v>
      </c>
      <c r="HA42" s="33" t="s">
        <v>1929</v>
      </c>
      <c r="HB42" s="33" t="s">
        <v>1929</v>
      </c>
      <c r="HC42" s="33" t="s">
        <v>1929</v>
      </c>
      <c r="HD42" s="33" t="s">
        <v>1434</v>
      </c>
      <c r="HE42" s="33" t="s">
        <v>1929</v>
      </c>
      <c r="HF42" s="33" t="s">
        <v>1929</v>
      </c>
      <c r="HG42" s="33" t="s">
        <v>1929</v>
      </c>
      <c r="HH42" s="33" t="s">
        <v>1434</v>
      </c>
      <c r="HI42" s="33" t="s">
        <v>1929</v>
      </c>
      <c r="HJ42" s="33" t="s">
        <v>1929</v>
      </c>
      <c r="HK42" s="33" t="s">
        <v>1929</v>
      </c>
      <c r="HL42" s="33" t="s">
        <v>1929</v>
      </c>
      <c r="HM42" s="33" t="s">
        <v>1929</v>
      </c>
      <c r="HN42" s="33" t="s">
        <v>1929</v>
      </c>
      <c r="HO42" s="33" t="s">
        <v>1929</v>
      </c>
      <c r="HP42" s="33" t="s">
        <v>1929</v>
      </c>
      <c r="HQ42" s="33" t="s">
        <v>1929</v>
      </c>
      <c r="HR42" s="33" t="s">
        <v>1929</v>
      </c>
      <c r="HS42" s="33" t="s">
        <v>1434</v>
      </c>
      <c r="HT42" s="33" t="s">
        <v>1929</v>
      </c>
      <c r="HU42" s="33" t="s">
        <v>1929</v>
      </c>
      <c r="HV42" s="33" t="s">
        <v>1929</v>
      </c>
      <c r="HW42" s="33" t="s">
        <v>1434</v>
      </c>
      <c r="HX42" s="33" t="s">
        <v>1434</v>
      </c>
      <c r="HY42" s="33" t="s">
        <v>1929</v>
      </c>
      <c r="HZ42" s="33" t="s">
        <v>1434</v>
      </c>
      <c r="IA42" s="33" t="s">
        <v>1929</v>
      </c>
      <c r="IB42" s="33" t="s">
        <v>1434</v>
      </c>
      <c r="IC42" s="33" t="s">
        <v>1929</v>
      </c>
      <c r="ID42" s="33" t="s">
        <v>1434</v>
      </c>
      <c r="IE42" s="33" t="s">
        <v>1434</v>
      </c>
      <c r="IF42" s="33" t="s">
        <v>1929</v>
      </c>
      <c r="IG42" s="33" t="s">
        <v>1929</v>
      </c>
      <c r="IH42" s="33" t="s">
        <v>1929</v>
      </c>
      <c r="II42" s="33" t="s">
        <v>1929</v>
      </c>
      <c r="IJ42" s="33" t="s">
        <v>1929</v>
      </c>
      <c r="IK42" s="33" t="s">
        <v>1434</v>
      </c>
      <c r="IL42" s="33" t="s">
        <v>1929</v>
      </c>
      <c r="IM42" s="33" t="s">
        <v>1434</v>
      </c>
      <c r="IN42" s="33" t="s">
        <v>1929</v>
      </c>
      <c r="IO42" s="33" t="s">
        <v>1929</v>
      </c>
      <c r="IP42" s="33" t="s">
        <v>1929</v>
      </c>
      <c r="IQ42" s="33" t="s">
        <v>1929</v>
      </c>
      <c r="IR42" s="33" t="s">
        <v>1929</v>
      </c>
      <c r="IS42" s="33" t="s">
        <v>1434</v>
      </c>
      <c r="IT42" s="33" t="s">
        <v>1434</v>
      </c>
      <c r="IU42" s="33" t="s">
        <v>1434</v>
      </c>
      <c r="IV42" s="33" t="s">
        <v>1929</v>
      </c>
      <c r="IW42" s="33" t="s">
        <v>1434</v>
      </c>
      <c r="IX42" s="33" t="s">
        <v>1929</v>
      </c>
      <c r="IY42" s="33" t="s">
        <v>1929</v>
      </c>
      <c r="IZ42" s="33" t="s">
        <v>1929</v>
      </c>
      <c r="JA42" s="33" t="s">
        <v>1929</v>
      </c>
      <c r="JB42" s="33" t="s">
        <v>1434</v>
      </c>
      <c r="JC42" s="33" t="s">
        <v>1929</v>
      </c>
      <c r="JD42" s="33" t="s">
        <v>1929</v>
      </c>
      <c r="JE42" s="33" t="s">
        <v>1929</v>
      </c>
      <c r="JF42" s="33" t="s">
        <v>1929</v>
      </c>
      <c r="JG42" s="33" t="s">
        <v>1434</v>
      </c>
      <c r="JH42" s="33" t="s">
        <v>1929</v>
      </c>
      <c r="JI42" s="33" t="s">
        <v>1929</v>
      </c>
      <c r="JJ42" s="33" t="s">
        <v>1929</v>
      </c>
      <c r="JK42" s="33" t="s">
        <v>1929</v>
      </c>
      <c r="JL42" s="33" t="s">
        <v>1929</v>
      </c>
      <c r="JM42" s="33" t="s">
        <v>1929</v>
      </c>
      <c r="JN42" s="33" t="s">
        <v>1434</v>
      </c>
      <c r="JO42" s="33" t="s">
        <v>1929</v>
      </c>
      <c r="JP42" s="33" t="s">
        <v>1434</v>
      </c>
      <c r="JQ42" s="33" t="s">
        <v>1929</v>
      </c>
      <c r="JR42" s="33" t="s">
        <v>1929</v>
      </c>
      <c r="JS42" s="33" t="s">
        <v>1929</v>
      </c>
      <c r="JT42" s="33" t="s">
        <v>1929</v>
      </c>
      <c r="JU42" s="33" t="s">
        <v>1434</v>
      </c>
      <c r="JV42" s="33" t="s">
        <v>1929</v>
      </c>
      <c r="JW42" s="33" t="s">
        <v>1929</v>
      </c>
      <c r="JX42" s="33" t="s">
        <v>1929</v>
      </c>
      <c r="JY42" s="33" t="s">
        <v>1434</v>
      </c>
      <c r="JZ42" s="33" t="s">
        <v>1434</v>
      </c>
      <c r="KA42" s="33" t="s">
        <v>1929</v>
      </c>
      <c r="KB42" s="33" t="s">
        <v>1929</v>
      </c>
      <c r="KC42" s="33" t="s">
        <v>1929</v>
      </c>
      <c r="KD42" s="33" t="s">
        <v>1434</v>
      </c>
      <c r="KE42" s="33" t="s">
        <v>1929</v>
      </c>
      <c r="KF42" s="33" t="s">
        <v>1434</v>
      </c>
      <c r="KG42" s="33" t="s">
        <v>1929</v>
      </c>
      <c r="KH42" s="33" t="s">
        <v>1929</v>
      </c>
      <c r="KI42" s="33" t="s">
        <v>1929</v>
      </c>
      <c r="KJ42" s="33" t="s">
        <v>1929</v>
      </c>
      <c r="KK42" s="33" t="s">
        <v>1929</v>
      </c>
      <c r="KL42" s="33" t="s">
        <v>1929</v>
      </c>
      <c r="KM42" s="33" t="s">
        <v>1929</v>
      </c>
      <c r="KN42" s="33" t="s">
        <v>1929</v>
      </c>
      <c r="KO42" s="33" t="s">
        <v>1434</v>
      </c>
      <c r="KP42" s="33" t="s">
        <v>1929</v>
      </c>
      <c r="KQ42" s="33" t="s">
        <v>1929</v>
      </c>
      <c r="KR42" s="33" t="s">
        <v>1929</v>
      </c>
      <c r="KS42" s="33" t="s">
        <v>1434</v>
      </c>
      <c r="KT42" s="33" t="s">
        <v>1929</v>
      </c>
      <c r="KU42" s="33" t="s">
        <v>1434</v>
      </c>
      <c r="KV42" s="33" t="s">
        <v>1929</v>
      </c>
      <c r="KW42" s="33" t="s">
        <v>1929</v>
      </c>
      <c r="KX42" s="33" t="s">
        <v>1929</v>
      </c>
      <c r="KY42" s="33" t="s">
        <v>1434</v>
      </c>
      <c r="KZ42" s="33" t="s">
        <v>1929</v>
      </c>
      <c r="LA42" s="33" t="s">
        <v>1929</v>
      </c>
      <c r="LB42" s="33" t="s">
        <v>1929</v>
      </c>
      <c r="LC42" s="33" t="s">
        <v>1929</v>
      </c>
      <c r="LD42" s="33" t="s">
        <v>1434</v>
      </c>
      <c r="LE42" s="33" t="s">
        <v>1929</v>
      </c>
      <c r="LF42" s="33" t="s">
        <v>1929</v>
      </c>
      <c r="LG42" s="33" t="s">
        <v>1929</v>
      </c>
      <c r="LH42" s="33" t="s">
        <v>1929</v>
      </c>
      <c r="LI42" s="33" t="s">
        <v>1434</v>
      </c>
      <c r="LJ42" s="33" t="s">
        <v>1929</v>
      </c>
      <c r="LK42" s="33" t="s">
        <v>1929</v>
      </c>
      <c r="LL42" s="33" t="s">
        <v>1929</v>
      </c>
      <c r="LM42" s="33" t="s">
        <v>1434</v>
      </c>
      <c r="LN42" s="33" t="s">
        <v>1434</v>
      </c>
      <c r="LO42" s="33" t="s">
        <v>1434</v>
      </c>
      <c r="LP42" s="33"/>
      <c r="LQ42" s="33"/>
      <c r="LR42" s="33"/>
      <c r="LS42" s="33"/>
      <c r="LT42" s="33"/>
    </row>
    <row r="43" spans="1:332" x14ac:dyDescent="0.25">
      <c r="A43" s="32">
        <v>44560.457916666666</v>
      </c>
      <c r="B43" s="32">
        <v>44560.499594907407</v>
      </c>
      <c r="C43" s="35" t="s">
        <v>3089</v>
      </c>
      <c r="D43" s="33" t="s">
        <v>3104</v>
      </c>
      <c r="E43" s="32">
        <v>44560.499603993056</v>
      </c>
      <c r="F43">
        <v>40.748794555664063</v>
      </c>
      <c r="G43">
        <v>-73.988296508789063</v>
      </c>
      <c r="H43" s="33" t="s">
        <v>3105</v>
      </c>
      <c r="I43" s="33" t="s">
        <v>3106</v>
      </c>
      <c r="J43" s="33" t="s">
        <v>1434</v>
      </c>
      <c r="K43" s="33" t="s">
        <v>1434</v>
      </c>
      <c r="L43" s="33" t="s">
        <v>1434</v>
      </c>
      <c r="M43" s="33" t="s">
        <v>1434</v>
      </c>
      <c r="N43" s="33" t="s">
        <v>1434</v>
      </c>
      <c r="O43" s="33" t="s">
        <v>1434</v>
      </c>
      <c r="P43" s="33" t="s">
        <v>1434</v>
      </c>
      <c r="Q43" s="33" t="s">
        <v>1434</v>
      </c>
      <c r="R43" s="33" t="s">
        <v>1434</v>
      </c>
      <c r="S43" s="33" t="s">
        <v>1434</v>
      </c>
      <c r="T43" s="33" t="s">
        <v>1434</v>
      </c>
      <c r="U43" s="33" t="s">
        <v>1434</v>
      </c>
      <c r="V43" s="33" t="s">
        <v>1434</v>
      </c>
      <c r="W43" s="33" t="s">
        <v>1434</v>
      </c>
      <c r="X43" s="33" t="s">
        <v>1434</v>
      </c>
      <c r="Y43" s="33" t="s">
        <v>1434</v>
      </c>
      <c r="Z43" s="33" t="s">
        <v>1434</v>
      </c>
      <c r="AA43" s="33" t="s">
        <v>1434</v>
      </c>
      <c r="AB43" s="33" t="s">
        <v>1434</v>
      </c>
      <c r="AC43" s="33" t="s">
        <v>1434</v>
      </c>
      <c r="AD43" s="33" t="s">
        <v>1434</v>
      </c>
      <c r="AE43" s="33" t="s">
        <v>1434</v>
      </c>
      <c r="AF43" s="33" t="s">
        <v>1434</v>
      </c>
      <c r="AG43" s="33" t="s">
        <v>1434</v>
      </c>
      <c r="AH43" s="33" t="s">
        <v>1434</v>
      </c>
      <c r="AI43" s="33" t="s">
        <v>1434</v>
      </c>
      <c r="AJ43" s="33" t="s">
        <v>1434</v>
      </c>
      <c r="AK43" s="33" t="s">
        <v>1434</v>
      </c>
      <c r="AL43" s="33" t="s">
        <v>1434</v>
      </c>
      <c r="AM43" s="33" t="s">
        <v>1434</v>
      </c>
      <c r="AN43" s="33" t="s">
        <v>1434</v>
      </c>
      <c r="AO43" s="33" t="s">
        <v>1434</v>
      </c>
      <c r="AP43" s="33" t="s">
        <v>1434</v>
      </c>
      <c r="AQ43" s="33" t="s">
        <v>1434</v>
      </c>
      <c r="AR43" s="33" t="s">
        <v>1434</v>
      </c>
      <c r="AS43" s="33" t="s">
        <v>1434</v>
      </c>
      <c r="AT43" s="33" t="s">
        <v>1434</v>
      </c>
      <c r="AU43" s="33" t="s">
        <v>1434</v>
      </c>
      <c r="AV43" s="33" t="s">
        <v>1434</v>
      </c>
      <c r="AW43" s="33" t="s">
        <v>1434</v>
      </c>
      <c r="AX43" s="33" t="s">
        <v>1434</v>
      </c>
      <c r="AY43" s="33" t="s">
        <v>1434</v>
      </c>
      <c r="AZ43" s="33" t="s">
        <v>1434</v>
      </c>
      <c r="BA43" s="33" t="s">
        <v>1434</v>
      </c>
      <c r="BB43" s="33" t="s">
        <v>1434</v>
      </c>
      <c r="BC43" s="33" t="s">
        <v>1434</v>
      </c>
      <c r="BD43" s="33" t="s">
        <v>1434</v>
      </c>
      <c r="BE43" s="33" t="s">
        <v>1434</v>
      </c>
      <c r="BF43" s="33" t="s">
        <v>1434</v>
      </c>
      <c r="BG43" s="33" t="s">
        <v>1434</v>
      </c>
      <c r="BH43" s="33" t="s">
        <v>1434</v>
      </c>
      <c r="BI43" s="33" t="s">
        <v>1434</v>
      </c>
      <c r="BJ43" s="33" t="s">
        <v>1434</v>
      </c>
      <c r="BK43" s="33" t="s">
        <v>1434</v>
      </c>
      <c r="BL43" s="33" t="s">
        <v>1434</v>
      </c>
      <c r="BM43" s="33" t="s">
        <v>1434</v>
      </c>
      <c r="BN43" s="33" t="s">
        <v>1434</v>
      </c>
      <c r="BO43" s="33" t="s">
        <v>1434</v>
      </c>
      <c r="BP43" s="33" t="s">
        <v>1434</v>
      </c>
      <c r="BQ43" s="33" t="s">
        <v>1434</v>
      </c>
      <c r="BR43" s="33" t="s">
        <v>1434</v>
      </c>
      <c r="BS43" s="33" t="s">
        <v>1434</v>
      </c>
      <c r="BT43" s="33" t="s">
        <v>1434</v>
      </c>
      <c r="BU43" s="33" t="s">
        <v>1434</v>
      </c>
      <c r="BV43" s="33" t="s">
        <v>1434</v>
      </c>
      <c r="BW43" s="33" t="s">
        <v>1434</v>
      </c>
      <c r="BX43" s="33" t="s">
        <v>1434</v>
      </c>
      <c r="BY43" s="33" t="s">
        <v>1434</v>
      </c>
      <c r="BZ43" s="33" t="s">
        <v>1434</v>
      </c>
      <c r="CA43" s="33" t="s">
        <v>1434</v>
      </c>
      <c r="CB43" s="33" t="s">
        <v>1434</v>
      </c>
      <c r="CC43" s="33" t="s">
        <v>1434</v>
      </c>
      <c r="CD43" s="33" t="s">
        <v>1434</v>
      </c>
      <c r="CE43" s="33" t="s">
        <v>1434</v>
      </c>
      <c r="CF43" s="33" t="s">
        <v>1434</v>
      </c>
      <c r="CG43" s="33" t="s">
        <v>1434</v>
      </c>
      <c r="CH43" s="33" t="s">
        <v>1434</v>
      </c>
      <c r="CI43" s="33" t="s">
        <v>1434</v>
      </c>
      <c r="CJ43" s="33" t="s">
        <v>1434</v>
      </c>
      <c r="CK43" s="33" t="s">
        <v>1434</v>
      </c>
      <c r="CL43" s="33" t="s">
        <v>1434</v>
      </c>
      <c r="CM43" s="33" t="s">
        <v>1434</v>
      </c>
      <c r="CN43" s="33" t="s">
        <v>1434</v>
      </c>
      <c r="CO43" s="33" t="s">
        <v>1434</v>
      </c>
      <c r="CP43" s="33" t="s">
        <v>1434</v>
      </c>
      <c r="CQ43" s="33" t="s">
        <v>1434</v>
      </c>
      <c r="CR43" s="33" t="s">
        <v>1434</v>
      </c>
      <c r="CS43" s="33" t="s">
        <v>1434</v>
      </c>
      <c r="CT43" s="33" t="s">
        <v>1434</v>
      </c>
      <c r="CU43" s="33" t="s">
        <v>1434</v>
      </c>
      <c r="CV43" s="33" t="s">
        <v>1434</v>
      </c>
      <c r="CW43" s="33" t="s">
        <v>1434</v>
      </c>
      <c r="CX43" s="33" t="s">
        <v>1434</v>
      </c>
      <c r="CY43" s="33" t="s">
        <v>1434</v>
      </c>
      <c r="CZ43" s="33" t="s">
        <v>1434</v>
      </c>
      <c r="DA43" s="33" t="s">
        <v>1434</v>
      </c>
      <c r="DB43" s="33" t="s">
        <v>1434</v>
      </c>
      <c r="DC43" s="33" t="s">
        <v>1434</v>
      </c>
      <c r="DD43" s="33" t="s">
        <v>1434</v>
      </c>
      <c r="DE43" s="33" t="s">
        <v>1434</v>
      </c>
      <c r="DF43" s="33" t="s">
        <v>1434</v>
      </c>
      <c r="DG43" s="33" t="s">
        <v>1434</v>
      </c>
      <c r="DH43" s="33" t="s">
        <v>1434</v>
      </c>
      <c r="DI43" s="33" t="s">
        <v>1434</v>
      </c>
      <c r="DJ43" s="33" t="s">
        <v>1434</v>
      </c>
      <c r="DK43" s="33" t="s">
        <v>1434</v>
      </c>
      <c r="DL43" s="33" t="s">
        <v>1434</v>
      </c>
      <c r="DM43" s="33" t="s">
        <v>1434</v>
      </c>
      <c r="DN43" s="33" t="s">
        <v>1434</v>
      </c>
      <c r="DO43" s="33" t="s">
        <v>1434</v>
      </c>
      <c r="DP43" s="33" t="s">
        <v>1434</v>
      </c>
      <c r="DQ43" s="33" t="s">
        <v>1434</v>
      </c>
      <c r="DR43" s="33" t="s">
        <v>1434</v>
      </c>
      <c r="DS43" s="33" t="s">
        <v>1434</v>
      </c>
      <c r="DT43" s="33" t="s">
        <v>1434</v>
      </c>
      <c r="DU43" s="33" t="s">
        <v>1434</v>
      </c>
      <c r="DV43" s="33" t="s">
        <v>1434</v>
      </c>
      <c r="DW43" s="33" t="s">
        <v>1434</v>
      </c>
      <c r="DX43" s="33" t="s">
        <v>1434</v>
      </c>
      <c r="DY43" s="33" t="s">
        <v>1434</v>
      </c>
      <c r="DZ43" s="33" t="s">
        <v>1434</v>
      </c>
      <c r="EA43" s="33" t="s">
        <v>1434</v>
      </c>
      <c r="EB43" s="33" t="s">
        <v>1434</v>
      </c>
      <c r="EC43" s="33" t="s">
        <v>1434</v>
      </c>
      <c r="ED43" s="33" t="s">
        <v>1434</v>
      </c>
      <c r="EE43" s="33" t="s">
        <v>1434</v>
      </c>
      <c r="EF43" s="33" t="s">
        <v>1434</v>
      </c>
      <c r="EG43" s="33" t="s">
        <v>1434</v>
      </c>
      <c r="EH43" s="33" t="s">
        <v>1434</v>
      </c>
      <c r="EI43" s="33" t="s">
        <v>1434</v>
      </c>
      <c r="EJ43" s="33" t="s">
        <v>1434</v>
      </c>
      <c r="EK43" s="33" t="s">
        <v>1434</v>
      </c>
      <c r="EL43" s="33" t="s">
        <v>1434</v>
      </c>
      <c r="EM43" s="33" t="s">
        <v>1434</v>
      </c>
      <c r="EN43" s="33" t="s">
        <v>1434</v>
      </c>
      <c r="EO43" s="33" t="s">
        <v>1434</v>
      </c>
      <c r="EP43" s="33" t="s">
        <v>1434</v>
      </c>
      <c r="EQ43" s="33" t="s">
        <v>1434</v>
      </c>
      <c r="ER43" s="33" t="s">
        <v>1434</v>
      </c>
      <c r="ES43" s="33" t="s">
        <v>1434</v>
      </c>
      <c r="ET43" s="33" t="s">
        <v>1434</v>
      </c>
      <c r="EU43" s="33" t="s">
        <v>1434</v>
      </c>
      <c r="EV43" s="33" t="s">
        <v>1434</v>
      </c>
      <c r="EW43" s="33" t="s">
        <v>1434</v>
      </c>
      <c r="EX43" s="33" t="s">
        <v>1434</v>
      </c>
      <c r="EY43" s="33" t="s">
        <v>1434</v>
      </c>
      <c r="EZ43" s="33" t="s">
        <v>1434</v>
      </c>
      <c r="FA43" s="33" t="s">
        <v>1434</v>
      </c>
      <c r="FB43" s="33" t="s">
        <v>1434</v>
      </c>
      <c r="FC43" s="33" t="s">
        <v>1434</v>
      </c>
      <c r="FD43" s="33" t="s">
        <v>1434</v>
      </c>
      <c r="FE43" s="33" t="s">
        <v>1434</v>
      </c>
      <c r="FF43" s="33" t="s">
        <v>1434</v>
      </c>
      <c r="FG43" s="33" t="s">
        <v>1434</v>
      </c>
      <c r="FH43" s="33" t="s">
        <v>1434</v>
      </c>
      <c r="FI43" s="33" t="s">
        <v>1434</v>
      </c>
      <c r="FJ43" s="33" t="s">
        <v>1434</v>
      </c>
      <c r="FK43" s="33" t="s">
        <v>1434</v>
      </c>
      <c r="FL43" s="33" t="s">
        <v>1434</v>
      </c>
      <c r="FM43" s="33" t="s">
        <v>1434</v>
      </c>
      <c r="FN43" s="33" t="s">
        <v>1434</v>
      </c>
      <c r="FO43" s="33" t="s">
        <v>1434</v>
      </c>
      <c r="FP43" s="33" t="s">
        <v>1434</v>
      </c>
      <c r="FQ43" s="33" t="s">
        <v>1434</v>
      </c>
      <c r="FR43" s="33" t="s">
        <v>1434</v>
      </c>
      <c r="FS43" s="33" t="s">
        <v>1929</v>
      </c>
      <c r="FT43" s="33" t="s">
        <v>1434</v>
      </c>
      <c r="FU43" s="33" t="s">
        <v>1434</v>
      </c>
      <c r="FV43" s="33" t="s">
        <v>1434</v>
      </c>
      <c r="FW43" s="33" t="s">
        <v>1929</v>
      </c>
      <c r="FX43" s="33" t="s">
        <v>1929</v>
      </c>
      <c r="FY43" s="33" t="s">
        <v>1434</v>
      </c>
      <c r="FZ43" s="33" t="s">
        <v>1434</v>
      </c>
      <c r="GA43" s="33" t="s">
        <v>1434</v>
      </c>
      <c r="GB43" s="33" t="s">
        <v>1434</v>
      </c>
      <c r="GC43" s="33" t="s">
        <v>1434</v>
      </c>
      <c r="GD43" s="33" t="s">
        <v>1434</v>
      </c>
      <c r="GE43" s="33" t="s">
        <v>1434</v>
      </c>
      <c r="GF43" s="33" t="s">
        <v>1434</v>
      </c>
      <c r="GG43" s="33" t="s">
        <v>1434</v>
      </c>
      <c r="GH43" s="33" t="s">
        <v>1434</v>
      </c>
      <c r="GI43" s="33" t="s">
        <v>1434</v>
      </c>
      <c r="GJ43" s="33" t="s">
        <v>1434</v>
      </c>
      <c r="GK43" s="33" t="s">
        <v>1434</v>
      </c>
      <c r="GL43" s="33" t="s">
        <v>1434</v>
      </c>
      <c r="GM43" s="33" t="s">
        <v>1434</v>
      </c>
      <c r="GN43" s="33" t="s">
        <v>1434</v>
      </c>
      <c r="GO43" s="33" t="s">
        <v>1434</v>
      </c>
      <c r="GP43" s="33" t="s">
        <v>1434</v>
      </c>
      <c r="GQ43" s="33" t="s">
        <v>1434</v>
      </c>
      <c r="GR43" s="33" t="s">
        <v>1434</v>
      </c>
      <c r="GS43" s="33" t="s">
        <v>1434</v>
      </c>
      <c r="GT43" s="33" t="s">
        <v>1434</v>
      </c>
      <c r="GU43" s="33" t="s">
        <v>1434</v>
      </c>
      <c r="GV43" s="33" t="s">
        <v>1434</v>
      </c>
      <c r="GW43" s="33" t="s">
        <v>1434</v>
      </c>
      <c r="GX43" s="33" t="s">
        <v>1434</v>
      </c>
      <c r="GY43" s="33" t="s">
        <v>1434</v>
      </c>
      <c r="GZ43" s="33" t="s">
        <v>1434</v>
      </c>
      <c r="HA43" s="33" t="s">
        <v>1434</v>
      </c>
      <c r="HB43" s="33" t="s">
        <v>1434</v>
      </c>
      <c r="HC43" s="33" t="s">
        <v>1434</v>
      </c>
      <c r="HD43" s="33" t="s">
        <v>1434</v>
      </c>
      <c r="HE43" s="33" t="s">
        <v>1434</v>
      </c>
      <c r="HF43" s="33" t="s">
        <v>1434</v>
      </c>
      <c r="HG43" s="33" t="s">
        <v>1434</v>
      </c>
      <c r="HH43" s="33" t="s">
        <v>1434</v>
      </c>
      <c r="HI43" s="33" t="s">
        <v>1434</v>
      </c>
      <c r="HJ43" s="33" t="s">
        <v>1434</v>
      </c>
      <c r="HK43" s="33" t="s">
        <v>1434</v>
      </c>
      <c r="HL43" s="33" t="s">
        <v>1434</v>
      </c>
      <c r="HM43" s="33" t="s">
        <v>1434</v>
      </c>
      <c r="HN43" s="33" t="s">
        <v>1434</v>
      </c>
      <c r="HO43" s="33" t="s">
        <v>1434</v>
      </c>
      <c r="HP43" s="33" t="s">
        <v>1434</v>
      </c>
      <c r="HQ43" s="33" t="s">
        <v>1434</v>
      </c>
      <c r="HR43" s="33" t="s">
        <v>1434</v>
      </c>
      <c r="HS43" s="33" t="s">
        <v>1434</v>
      </c>
      <c r="HT43" s="33" t="s">
        <v>1434</v>
      </c>
      <c r="HU43" s="33" t="s">
        <v>1434</v>
      </c>
      <c r="HV43" s="33" t="s">
        <v>1434</v>
      </c>
      <c r="HW43" s="33" t="s">
        <v>1434</v>
      </c>
      <c r="HX43" s="33" t="s">
        <v>1434</v>
      </c>
      <c r="HY43" s="33" t="s">
        <v>1434</v>
      </c>
      <c r="HZ43" s="33" t="s">
        <v>1434</v>
      </c>
      <c r="IA43" s="33" t="s">
        <v>1434</v>
      </c>
      <c r="IB43" s="33" t="s">
        <v>1434</v>
      </c>
      <c r="IC43" s="33" t="s">
        <v>1434</v>
      </c>
      <c r="ID43" s="33" t="s">
        <v>1434</v>
      </c>
      <c r="IE43" s="33" t="s">
        <v>1434</v>
      </c>
      <c r="IF43" s="33" t="s">
        <v>1434</v>
      </c>
      <c r="IG43" s="33" t="s">
        <v>1434</v>
      </c>
      <c r="IH43" s="33" t="s">
        <v>1434</v>
      </c>
      <c r="II43" s="33" t="s">
        <v>1434</v>
      </c>
      <c r="IJ43" s="33" t="s">
        <v>1434</v>
      </c>
      <c r="IK43" s="33" t="s">
        <v>1434</v>
      </c>
      <c r="IL43" s="33" t="s">
        <v>1434</v>
      </c>
      <c r="IM43" s="33" t="s">
        <v>1434</v>
      </c>
      <c r="IN43" s="33" t="s">
        <v>1434</v>
      </c>
      <c r="IO43" s="33" t="s">
        <v>1434</v>
      </c>
      <c r="IP43" s="33" t="s">
        <v>1434</v>
      </c>
      <c r="IQ43" s="33" t="s">
        <v>1929</v>
      </c>
      <c r="IR43" s="33" t="s">
        <v>1434</v>
      </c>
      <c r="IS43" s="33" t="s">
        <v>1434</v>
      </c>
      <c r="IT43" s="33" t="s">
        <v>1434</v>
      </c>
      <c r="IU43" s="33" t="s">
        <v>1434</v>
      </c>
      <c r="IV43" s="33" t="s">
        <v>1434</v>
      </c>
      <c r="IW43" s="33" t="s">
        <v>1434</v>
      </c>
      <c r="IX43" s="33" t="s">
        <v>1434</v>
      </c>
      <c r="IY43" s="33" t="s">
        <v>1434</v>
      </c>
      <c r="IZ43" s="33" t="s">
        <v>1434</v>
      </c>
      <c r="JA43" s="33" t="s">
        <v>1434</v>
      </c>
      <c r="JB43" s="33" t="s">
        <v>1434</v>
      </c>
      <c r="JC43" s="33" t="s">
        <v>1434</v>
      </c>
      <c r="JD43" s="33" t="s">
        <v>1434</v>
      </c>
      <c r="JE43" s="33" t="s">
        <v>1434</v>
      </c>
      <c r="JF43" s="33" t="s">
        <v>1434</v>
      </c>
      <c r="JG43" s="33" t="s">
        <v>1434</v>
      </c>
      <c r="JH43" s="33" t="s">
        <v>1434</v>
      </c>
      <c r="JI43" s="33" t="s">
        <v>1434</v>
      </c>
      <c r="JJ43" s="33" t="s">
        <v>1434</v>
      </c>
      <c r="JK43" s="33" t="s">
        <v>1434</v>
      </c>
      <c r="JL43" s="33" t="s">
        <v>1434</v>
      </c>
      <c r="JM43" s="33" t="s">
        <v>1434</v>
      </c>
      <c r="JN43" s="33" t="s">
        <v>1434</v>
      </c>
      <c r="JO43" s="33" t="s">
        <v>1434</v>
      </c>
      <c r="JP43" s="33" t="s">
        <v>1434</v>
      </c>
      <c r="JQ43" s="33" t="s">
        <v>1434</v>
      </c>
      <c r="JR43" s="33" t="s">
        <v>1434</v>
      </c>
      <c r="JS43" s="33" t="s">
        <v>1434</v>
      </c>
      <c r="JT43" s="33" t="s">
        <v>1434</v>
      </c>
      <c r="JU43" s="33" t="s">
        <v>1434</v>
      </c>
      <c r="JV43" s="33" t="s">
        <v>1434</v>
      </c>
      <c r="JW43" s="33" t="s">
        <v>1434</v>
      </c>
      <c r="JX43" s="33" t="s">
        <v>1434</v>
      </c>
      <c r="JY43" s="33" t="s">
        <v>1434</v>
      </c>
      <c r="JZ43" s="33" t="s">
        <v>1434</v>
      </c>
      <c r="KA43" s="33" t="s">
        <v>1434</v>
      </c>
      <c r="KB43" s="33" t="s">
        <v>1434</v>
      </c>
      <c r="KC43" s="33" t="s">
        <v>1434</v>
      </c>
      <c r="KD43" s="33" t="s">
        <v>1434</v>
      </c>
      <c r="KE43" s="33" t="s">
        <v>1434</v>
      </c>
      <c r="KF43" s="33" t="s">
        <v>1434</v>
      </c>
      <c r="KG43" s="33" t="s">
        <v>1434</v>
      </c>
      <c r="KH43" s="33" t="s">
        <v>1434</v>
      </c>
      <c r="KI43" s="33" t="s">
        <v>1434</v>
      </c>
      <c r="KJ43" s="33" t="s">
        <v>1434</v>
      </c>
      <c r="KK43" s="33" t="s">
        <v>1434</v>
      </c>
      <c r="KL43" s="33" t="s">
        <v>1434</v>
      </c>
      <c r="KM43" s="33" t="s">
        <v>1434</v>
      </c>
      <c r="KN43" s="33" t="s">
        <v>1434</v>
      </c>
      <c r="KO43" s="33" t="s">
        <v>1434</v>
      </c>
      <c r="KP43" s="33" t="s">
        <v>1434</v>
      </c>
      <c r="KQ43" s="33" t="s">
        <v>1434</v>
      </c>
      <c r="KR43" s="33" t="s">
        <v>1434</v>
      </c>
      <c r="KS43" s="33" t="s">
        <v>1434</v>
      </c>
      <c r="KT43" s="33" t="s">
        <v>1434</v>
      </c>
      <c r="KU43" s="33" t="s">
        <v>1434</v>
      </c>
      <c r="KV43" s="33" t="s">
        <v>1434</v>
      </c>
      <c r="KW43" s="33" t="s">
        <v>1434</v>
      </c>
      <c r="KX43" s="33" t="s">
        <v>1434</v>
      </c>
      <c r="KY43" s="33" t="s">
        <v>1434</v>
      </c>
      <c r="KZ43" s="33" t="s">
        <v>1434</v>
      </c>
      <c r="LA43" s="33" t="s">
        <v>1434</v>
      </c>
      <c r="LB43" s="33" t="s">
        <v>1434</v>
      </c>
      <c r="LC43" s="33" t="s">
        <v>1434</v>
      </c>
      <c r="LD43" s="33" t="s">
        <v>1434</v>
      </c>
      <c r="LE43" s="33" t="s">
        <v>1434</v>
      </c>
      <c r="LF43" s="33" t="s">
        <v>1434</v>
      </c>
      <c r="LG43" s="33" t="s">
        <v>1434</v>
      </c>
      <c r="LH43" s="33" t="s">
        <v>1434</v>
      </c>
      <c r="LI43" s="33" t="s">
        <v>1434</v>
      </c>
      <c r="LJ43" s="33" t="s">
        <v>1434</v>
      </c>
      <c r="LK43" s="33" t="s">
        <v>1434</v>
      </c>
      <c r="LL43" s="33" t="s">
        <v>1434</v>
      </c>
      <c r="LM43" s="33" t="s">
        <v>1434</v>
      </c>
      <c r="LN43" s="33" t="s">
        <v>1434</v>
      </c>
      <c r="LO43" s="33" t="s">
        <v>1434</v>
      </c>
      <c r="LP43" s="33"/>
      <c r="LQ43" s="33"/>
      <c r="LR43" s="33"/>
      <c r="LS43" s="33"/>
      <c r="LT43" s="33"/>
    </row>
    <row r="44" spans="1:332" ht="15.95" customHeight="1" x14ac:dyDescent="0.25">
      <c r="A44" s="32">
        <v>44561.41810185185</v>
      </c>
      <c r="B44" s="32">
        <v>44561.623287037037</v>
      </c>
      <c r="C44" s="35" t="s">
        <v>3089</v>
      </c>
      <c r="D44" s="33" t="s">
        <v>3107</v>
      </c>
      <c r="E44" s="32">
        <v>44561.623305011577</v>
      </c>
      <c r="F44">
        <v>33.592193603515625</v>
      </c>
      <c r="G44">
        <v>-7.6183929443359375</v>
      </c>
      <c r="H44" s="33" t="s">
        <v>3108</v>
      </c>
      <c r="I44" s="33" t="s">
        <v>3109</v>
      </c>
      <c r="J44" s="33" t="s">
        <v>1929</v>
      </c>
      <c r="K44" s="33" t="s">
        <v>1434</v>
      </c>
      <c r="L44" s="33" t="s">
        <v>1929</v>
      </c>
      <c r="M44" s="33" t="s">
        <v>1434</v>
      </c>
      <c r="N44" s="33" t="s">
        <v>1434</v>
      </c>
      <c r="O44" s="33" t="s">
        <v>1434</v>
      </c>
      <c r="P44" s="33" t="s">
        <v>1434</v>
      </c>
      <c r="Q44" s="33" t="s">
        <v>1434</v>
      </c>
      <c r="R44" s="33" t="s">
        <v>1434</v>
      </c>
      <c r="S44" s="33" t="s">
        <v>1434</v>
      </c>
      <c r="T44" s="33" t="s">
        <v>1434</v>
      </c>
      <c r="U44" s="33" t="s">
        <v>1434</v>
      </c>
      <c r="V44" s="33" t="s">
        <v>1434</v>
      </c>
      <c r="W44" s="33" t="s">
        <v>1929</v>
      </c>
      <c r="X44" s="33" t="s">
        <v>1434</v>
      </c>
      <c r="Y44" s="33" t="s">
        <v>1434</v>
      </c>
      <c r="Z44" s="33" t="s">
        <v>1434</v>
      </c>
      <c r="AA44" s="33" t="s">
        <v>1929</v>
      </c>
      <c r="AB44" s="33" t="s">
        <v>1434</v>
      </c>
      <c r="AC44" s="33" t="s">
        <v>1434</v>
      </c>
      <c r="AD44" s="33" t="s">
        <v>1929</v>
      </c>
      <c r="AE44" s="33" t="s">
        <v>1434</v>
      </c>
      <c r="AF44" s="33" t="s">
        <v>1929</v>
      </c>
      <c r="AG44" s="33" t="s">
        <v>1929</v>
      </c>
      <c r="AH44" s="33" t="s">
        <v>1434</v>
      </c>
      <c r="AI44" s="33" t="s">
        <v>1434</v>
      </c>
      <c r="AJ44" s="33" t="s">
        <v>1434</v>
      </c>
      <c r="AK44" s="33" t="s">
        <v>1434</v>
      </c>
      <c r="AL44" s="33" t="s">
        <v>1434</v>
      </c>
      <c r="AM44" s="33" t="s">
        <v>1434</v>
      </c>
      <c r="AN44" s="33" t="s">
        <v>1434</v>
      </c>
      <c r="AO44" s="33" t="s">
        <v>1434</v>
      </c>
      <c r="AP44" s="33" t="s">
        <v>1434</v>
      </c>
      <c r="AQ44" s="33" t="s">
        <v>1434</v>
      </c>
      <c r="AR44" s="33" t="s">
        <v>1434</v>
      </c>
      <c r="AS44" s="33" t="s">
        <v>1434</v>
      </c>
      <c r="AT44" s="33" t="s">
        <v>1434</v>
      </c>
      <c r="AU44" s="33" t="s">
        <v>1434</v>
      </c>
      <c r="AV44" s="33" t="s">
        <v>1929</v>
      </c>
      <c r="AW44" s="33" t="s">
        <v>1434</v>
      </c>
      <c r="AX44" s="33" t="s">
        <v>1434</v>
      </c>
      <c r="AY44" s="33" t="s">
        <v>1434</v>
      </c>
      <c r="AZ44" s="33" t="s">
        <v>1434</v>
      </c>
      <c r="BA44" s="33" t="s">
        <v>1434</v>
      </c>
      <c r="BB44" s="33" t="s">
        <v>1434</v>
      </c>
      <c r="BC44" s="33" t="s">
        <v>1434</v>
      </c>
      <c r="BD44" s="33" t="s">
        <v>1929</v>
      </c>
      <c r="BE44" s="33" t="s">
        <v>1434</v>
      </c>
      <c r="BF44" s="33" t="s">
        <v>1434</v>
      </c>
      <c r="BG44" s="33" t="s">
        <v>1929</v>
      </c>
      <c r="BH44" s="33" t="s">
        <v>1929</v>
      </c>
      <c r="BI44" s="33" t="s">
        <v>1434</v>
      </c>
      <c r="BJ44" s="33" t="s">
        <v>1929</v>
      </c>
      <c r="BK44" s="33" t="s">
        <v>1434</v>
      </c>
      <c r="BL44" s="33" t="s">
        <v>1434</v>
      </c>
      <c r="BM44" s="33" t="s">
        <v>1434</v>
      </c>
      <c r="BN44" s="33" t="s">
        <v>1434</v>
      </c>
      <c r="BO44" s="33" t="s">
        <v>1929</v>
      </c>
      <c r="BP44" s="33" t="s">
        <v>1434</v>
      </c>
      <c r="BQ44" s="33" t="s">
        <v>1929</v>
      </c>
      <c r="BR44" s="33" t="s">
        <v>1434</v>
      </c>
      <c r="BS44" s="33" t="s">
        <v>1434</v>
      </c>
      <c r="BT44" s="33" t="s">
        <v>1929</v>
      </c>
      <c r="BU44" s="33" t="s">
        <v>1434</v>
      </c>
      <c r="BV44" s="33" t="s">
        <v>1434</v>
      </c>
      <c r="BW44" s="33" t="s">
        <v>1929</v>
      </c>
      <c r="BX44" s="33" t="s">
        <v>1434</v>
      </c>
      <c r="BY44" s="33" t="s">
        <v>1434</v>
      </c>
      <c r="BZ44" s="33" t="s">
        <v>1434</v>
      </c>
      <c r="CA44" s="33" t="s">
        <v>1434</v>
      </c>
      <c r="CB44" s="33" t="s">
        <v>1434</v>
      </c>
      <c r="CC44" s="33" t="s">
        <v>1434</v>
      </c>
      <c r="CD44" s="33" t="s">
        <v>1434</v>
      </c>
      <c r="CE44" s="33" t="s">
        <v>1434</v>
      </c>
      <c r="CF44" s="33" t="s">
        <v>1434</v>
      </c>
      <c r="CG44" s="33" t="s">
        <v>1434</v>
      </c>
      <c r="CH44" s="33" t="s">
        <v>1929</v>
      </c>
      <c r="CI44" s="33" t="s">
        <v>1929</v>
      </c>
      <c r="CJ44" s="33" t="s">
        <v>1929</v>
      </c>
      <c r="CK44" s="33" t="s">
        <v>1434</v>
      </c>
      <c r="CL44" s="33" t="s">
        <v>1434</v>
      </c>
      <c r="CM44" s="33" t="s">
        <v>1434</v>
      </c>
      <c r="CN44" s="33" t="s">
        <v>1929</v>
      </c>
      <c r="CO44" s="33" t="s">
        <v>1434</v>
      </c>
      <c r="CP44" s="33" t="s">
        <v>1434</v>
      </c>
      <c r="CQ44" s="33" t="s">
        <v>1434</v>
      </c>
      <c r="CR44" s="33" t="s">
        <v>1434</v>
      </c>
      <c r="CS44" s="33" t="s">
        <v>1434</v>
      </c>
      <c r="CT44" s="33" t="s">
        <v>1434</v>
      </c>
      <c r="CU44" s="33" t="s">
        <v>1929</v>
      </c>
      <c r="CV44" s="33" t="s">
        <v>1929</v>
      </c>
      <c r="CW44" s="33" t="s">
        <v>1929</v>
      </c>
      <c r="CX44" s="33" t="s">
        <v>1434</v>
      </c>
      <c r="CY44" s="33" t="s">
        <v>1929</v>
      </c>
      <c r="CZ44" s="33" t="s">
        <v>1434</v>
      </c>
      <c r="DA44" s="33" t="s">
        <v>1434</v>
      </c>
      <c r="DB44" s="33" t="s">
        <v>1434</v>
      </c>
      <c r="DC44" s="33" t="s">
        <v>1434</v>
      </c>
      <c r="DD44" s="33" t="s">
        <v>1434</v>
      </c>
      <c r="DE44" s="33" t="s">
        <v>1434</v>
      </c>
      <c r="DF44" s="33" t="s">
        <v>1434</v>
      </c>
      <c r="DG44" s="33" t="s">
        <v>1434</v>
      </c>
      <c r="DH44" s="33" t="s">
        <v>1434</v>
      </c>
      <c r="DI44" s="33" t="s">
        <v>1929</v>
      </c>
      <c r="DJ44" s="33" t="s">
        <v>1929</v>
      </c>
      <c r="DK44" s="33" t="s">
        <v>1929</v>
      </c>
      <c r="DL44" s="33" t="s">
        <v>1434</v>
      </c>
      <c r="DM44" s="33" t="s">
        <v>1929</v>
      </c>
      <c r="DN44" s="33" t="s">
        <v>1929</v>
      </c>
      <c r="DO44" s="33" t="s">
        <v>1929</v>
      </c>
      <c r="DP44" s="33" t="s">
        <v>1929</v>
      </c>
      <c r="DQ44" s="33" t="s">
        <v>1434</v>
      </c>
      <c r="DR44" s="33" t="s">
        <v>1434</v>
      </c>
      <c r="DS44" s="33" t="s">
        <v>1434</v>
      </c>
      <c r="DT44" s="33" t="s">
        <v>1434</v>
      </c>
      <c r="DU44" s="33" t="s">
        <v>1434</v>
      </c>
      <c r="DV44" s="33" t="s">
        <v>1434</v>
      </c>
      <c r="DW44" s="33" t="s">
        <v>1434</v>
      </c>
      <c r="DX44" s="33" t="s">
        <v>1434</v>
      </c>
      <c r="DY44" s="33" t="s">
        <v>1434</v>
      </c>
      <c r="DZ44" s="33" t="s">
        <v>1434</v>
      </c>
      <c r="EA44" s="33" t="s">
        <v>1434</v>
      </c>
      <c r="EB44" s="33" t="s">
        <v>1434</v>
      </c>
      <c r="EC44" s="33" t="s">
        <v>1434</v>
      </c>
      <c r="ED44" s="33" t="s">
        <v>1434</v>
      </c>
      <c r="EE44" s="33" t="s">
        <v>1434</v>
      </c>
      <c r="EF44" s="33" t="s">
        <v>1434</v>
      </c>
      <c r="EG44" s="33" t="s">
        <v>1434</v>
      </c>
      <c r="EH44" s="33" t="s">
        <v>1434</v>
      </c>
      <c r="EI44" s="33" t="s">
        <v>1434</v>
      </c>
      <c r="EJ44" s="33" t="s">
        <v>1434</v>
      </c>
      <c r="EK44" s="33" t="s">
        <v>1434</v>
      </c>
      <c r="EL44" s="33" t="s">
        <v>1434</v>
      </c>
      <c r="EM44" s="33" t="s">
        <v>1929</v>
      </c>
      <c r="EN44" s="33" t="s">
        <v>1434</v>
      </c>
      <c r="EO44" s="33" t="s">
        <v>1434</v>
      </c>
      <c r="EP44" s="33" t="s">
        <v>1929</v>
      </c>
      <c r="EQ44" s="33" t="s">
        <v>1434</v>
      </c>
      <c r="ER44" s="33" t="s">
        <v>1434</v>
      </c>
      <c r="ES44" s="33" t="s">
        <v>1434</v>
      </c>
      <c r="ET44" s="33" t="s">
        <v>1434</v>
      </c>
      <c r="EU44" s="33" t="s">
        <v>1434</v>
      </c>
      <c r="EV44" s="33" t="s">
        <v>1434</v>
      </c>
      <c r="EW44" s="33" t="s">
        <v>1434</v>
      </c>
      <c r="EX44" s="33" t="s">
        <v>1434</v>
      </c>
      <c r="EY44" s="33" t="s">
        <v>1434</v>
      </c>
      <c r="EZ44" s="33" t="s">
        <v>1434</v>
      </c>
      <c r="FA44" s="33" t="s">
        <v>1434</v>
      </c>
      <c r="FB44" s="33" t="s">
        <v>1434</v>
      </c>
      <c r="FC44" s="33" t="s">
        <v>1434</v>
      </c>
      <c r="FD44" s="33" t="s">
        <v>1434</v>
      </c>
      <c r="FE44" s="33" t="s">
        <v>1434</v>
      </c>
      <c r="FF44" s="33" t="s">
        <v>1434</v>
      </c>
      <c r="FG44" s="33" t="s">
        <v>1434</v>
      </c>
      <c r="FH44" s="33" t="s">
        <v>1434</v>
      </c>
      <c r="FI44" s="33" t="s">
        <v>1434</v>
      </c>
      <c r="FJ44" s="33" t="s">
        <v>1434</v>
      </c>
      <c r="FK44" s="33" t="s">
        <v>1434</v>
      </c>
      <c r="FL44" s="33" t="s">
        <v>1929</v>
      </c>
      <c r="FM44" s="33" t="s">
        <v>1929</v>
      </c>
      <c r="FN44" s="33" t="s">
        <v>1434</v>
      </c>
      <c r="FO44" s="33" t="s">
        <v>1434</v>
      </c>
      <c r="FP44" s="33" t="s">
        <v>1434</v>
      </c>
      <c r="FQ44" s="33" t="s">
        <v>1434</v>
      </c>
      <c r="FR44" s="33" t="s">
        <v>1929</v>
      </c>
      <c r="FS44" s="33" t="s">
        <v>1434</v>
      </c>
      <c r="FT44" s="33" t="s">
        <v>1434</v>
      </c>
      <c r="FU44" s="33" t="s">
        <v>1434</v>
      </c>
      <c r="FV44" s="33" t="s">
        <v>1434</v>
      </c>
      <c r="FW44" s="33" t="s">
        <v>1434</v>
      </c>
      <c r="FX44" s="33" t="s">
        <v>1434</v>
      </c>
      <c r="FY44" s="33" t="s">
        <v>1929</v>
      </c>
      <c r="FZ44" s="33" t="s">
        <v>1434</v>
      </c>
      <c r="GA44" s="33" t="s">
        <v>1434</v>
      </c>
      <c r="GB44" s="33" t="s">
        <v>1434</v>
      </c>
      <c r="GC44" s="33" t="s">
        <v>1434</v>
      </c>
      <c r="GD44" s="33" t="s">
        <v>1434</v>
      </c>
      <c r="GE44" s="33" t="s">
        <v>1434</v>
      </c>
      <c r="GF44" s="33" t="s">
        <v>1434</v>
      </c>
      <c r="GG44" s="33" t="s">
        <v>1929</v>
      </c>
      <c r="GH44" s="33" t="s">
        <v>1434</v>
      </c>
      <c r="GI44" s="33" t="s">
        <v>1434</v>
      </c>
      <c r="GJ44" s="33" t="s">
        <v>1434</v>
      </c>
      <c r="GK44" s="33" t="s">
        <v>1434</v>
      </c>
      <c r="GL44" s="33" t="s">
        <v>1929</v>
      </c>
      <c r="GM44" s="33" t="s">
        <v>1434</v>
      </c>
      <c r="GN44" s="33" t="s">
        <v>1434</v>
      </c>
      <c r="GO44" s="33" t="s">
        <v>1434</v>
      </c>
      <c r="GP44" s="33" t="s">
        <v>1434</v>
      </c>
      <c r="GQ44" s="33" t="s">
        <v>1434</v>
      </c>
      <c r="GR44" s="33" t="s">
        <v>1434</v>
      </c>
      <c r="GS44" s="33" t="s">
        <v>1434</v>
      </c>
      <c r="GT44" s="33" t="s">
        <v>1434</v>
      </c>
      <c r="GU44" s="33" t="s">
        <v>1434</v>
      </c>
      <c r="GV44" s="33" t="s">
        <v>1929</v>
      </c>
      <c r="GW44" s="33" t="s">
        <v>1434</v>
      </c>
      <c r="GX44" s="33" t="s">
        <v>1434</v>
      </c>
      <c r="GY44" s="33" t="s">
        <v>1434</v>
      </c>
      <c r="GZ44" s="33" t="s">
        <v>1434</v>
      </c>
      <c r="HA44" s="33" t="s">
        <v>1434</v>
      </c>
      <c r="HB44" s="33" t="s">
        <v>1434</v>
      </c>
      <c r="HC44" s="33" t="s">
        <v>1434</v>
      </c>
      <c r="HD44" s="33" t="s">
        <v>1434</v>
      </c>
      <c r="HE44" s="33" t="s">
        <v>1434</v>
      </c>
      <c r="HF44" s="33" t="s">
        <v>1434</v>
      </c>
      <c r="HG44" s="33" t="s">
        <v>1434</v>
      </c>
      <c r="HH44" s="33" t="s">
        <v>1434</v>
      </c>
      <c r="HI44" s="33" t="s">
        <v>1434</v>
      </c>
      <c r="HJ44" s="33" t="s">
        <v>1434</v>
      </c>
      <c r="HK44" s="33" t="s">
        <v>1929</v>
      </c>
      <c r="HL44" s="33" t="s">
        <v>1929</v>
      </c>
      <c r="HM44" s="33" t="s">
        <v>1929</v>
      </c>
      <c r="HN44" s="33" t="s">
        <v>1929</v>
      </c>
      <c r="HO44" s="33" t="s">
        <v>1929</v>
      </c>
      <c r="HP44" s="33" t="s">
        <v>1434</v>
      </c>
      <c r="HQ44" s="33" t="s">
        <v>1929</v>
      </c>
      <c r="HR44" s="33" t="s">
        <v>1434</v>
      </c>
      <c r="HS44" s="33" t="s">
        <v>1434</v>
      </c>
      <c r="HT44" s="33" t="s">
        <v>1434</v>
      </c>
      <c r="HU44" s="33" t="s">
        <v>1434</v>
      </c>
      <c r="HV44" s="33" t="s">
        <v>1929</v>
      </c>
      <c r="HW44" s="33" t="s">
        <v>1434</v>
      </c>
      <c r="HX44" s="33" t="s">
        <v>1434</v>
      </c>
      <c r="HY44" s="33" t="s">
        <v>1434</v>
      </c>
      <c r="HZ44" s="33" t="s">
        <v>1434</v>
      </c>
      <c r="IA44" s="33" t="s">
        <v>1434</v>
      </c>
      <c r="IB44" s="33" t="s">
        <v>1434</v>
      </c>
      <c r="IC44" s="33" t="s">
        <v>1434</v>
      </c>
      <c r="ID44" s="33" t="s">
        <v>1434</v>
      </c>
      <c r="IE44" s="33" t="s">
        <v>1434</v>
      </c>
      <c r="IF44" s="33" t="s">
        <v>1434</v>
      </c>
      <c r="IG44" s="33" t="s">
        <v>1434</v>
      </c>
      <c r="IH44" s="33" t="s">
        <v>1434</v>
      </c>
      <c r="II44" s="33" t="s">
        <v>1434</v>
      </c>
      <c r="IJ44" s="33" t="s">
        <v>1434</v>
      </c>
      <c r="IK44" s="33" t="s">
        <v>1929</v>
      </c>
      <c r="IL44" s="33" t="s">
        <v>1434</v>
      </c>
      <c r="IM44" s="33" t="s">
        <v>1434</v>
      </c>
      <c r="IN44" s="33" t="s">
        <v>1434</v>
      </c>
      <c r="IO44" s="33" t="s">
        <v>1434</v>
      </c>
      <c r="IP44" s="33" t="s">
        <v>1434</v>
      </c>
      <c r="IQ44" s="33" t="s">
        <v>1434</v>
      </c>
      <c r="IR44" s="33" t="s">
        <v>1434</v>
      </c>
      <c r="IS44" s="33" t="s">
        <v>1434</v>
      </c>
      <c r="IT44" s="33" t="s">
        <v>1434</v>
      </c>
      <c r="IU44" s="33" t="s">
        <v>1929</v>
      </c>
      <c r="IV44" s="33" t="s">
        <v>1929</v>
      </c>
      <c r="IW44" s="33" t="s">
        <v>1929</v>
      </c>
      <c r="IX44" s="33" t="s">
        <v>1434</v>
      </c>
      <c r="IY44" s="33" t="s">
        <v>1434</v>
      </c>
      <c r="IZ44" s="33" t="s">
        <v>1434</v>
      </c>
      <c r="JA44" s="33" t="s">
        <v>1929</v>
      </c>
      <c r="JB44" s="33" t="s">
        <v>1434</v>
      </c>
      <c r="JC44" s="33" t="s">
        <v>1434</v>
      </c>
      <c r="JD44" s="33" t="s">
        <v>1434</v>
      </c>
      <c r="JE44" s="33" t="s">
        <v>1929</v>
      </c>
      <c r="JF44" s="33" t="s">
        <v>1929</v>
      </c>
      <c r="JG44" s="33" t="s">
        <v>1434</v>
      </c>
      <c r="JH44" s="33" t="s">
        <v>1434</v>
      </c>
      <c r="JI44" s="33" t="s">
        <v>1434</v>
      </c>
      <c r="JJ44" s="33" t="s">
        <v>1434</v>
      </c>
      <c r="JK44" s="33" t="s">
        <v>1434</v>
      </c>
      <c r="JL44" s="33" t="s">
        <v>1434</v>
      </c>
      <c r="JM44" s="33" t="s">
        <v>1434</v>
      </c>
      <c r="JN44" s="33" t="s">
        <v>1434</v>
      </c>
      <c r="JO44" s="33" t="s">
        <v>1434</v>
      </c>
      <c r="JP44" s="33" t="s">
        <v>1434</v>
      </c>
      <c r="JQ44" s="33" t="s">
        <v>1929</v>
      </c>
      <c r="JR44" s="33" t="s">
        <v>1929</v>
      </c>
      <c r="JS44" s="33" t="s">
        <v>1434</v>
      </c>
      <c r="JT44" s="33" t="s">
        <v>1434</v>
      </c>
      <c r="JU44" s="33" t="s">
        <v>1434</v>
      </c>
      <c r="JV44" s="33" t="s">
        <v>1434</v>
      </c>
      <c r="JW44" s="33" t="s">
        <v>1434</v>
      </c>
      <c r="JX44" s="33" t="s">
        <v>1434</v>
      </c>
      <c r="JY44" s="33" t="s">
        <v>1434</v>
      </c>
      <c r="JZ44" s="33" t="s">
        <v>1434</v>
      </c>
      <c r="KA44" s="33" t="s">
        <v>1434</v>
      </c>
      <c r="KB44" s="33" t="s">
        <v>1434</v>
      </c>
      <c r="KC44" s="33" t="s">
        <v>1434</v>
      </c>
      <c r="KD44" s="33" t="s">
        <v>1434</v>
      </c>
      <c r="KE44" s="33" t="s">
        <v>1434</v>
      </c>
      <c r="KF44" s="33" t="s">
        <v>1929</v>
      </c>
      <c r="KG44" s="33" t="s">
        <v>1434</v>
      </c>
      <c r="KH44" s="33" t="s">
        <v>1434</v>
      </c>
      <c r="KI44" s="33" t="s">
        <v>1434</v>
      </c>
      <c r="KJ44" s="33" t="s">
        <v>1434</v>
      </c>
      <c r="KK44" s="33" t="s">
        <v>1434</v>
      </c>
      <c r="KL44" s="33" t="s">
        <v>1434</v>
      </c>
      <c r="KM44" s="33" t="s">
        <v>1434</v>
      </c>
      <c r="KN44" s="33" t="s">
        <v>1434</v>
      </c>
      <c r="KO44" s="33" t="s">
        <v>1434</v>
      </c>
      <c r="KP44" s="33" t="s">
        <v>1434</v>
      </c>
      <c r="KQ44" s="33" t="s">
        <v>1929</v>
      </c>
      <c r="KR44" s="33" t="s">
        <v>1434</v>
      </c>
      <c r="KS44" s="33" t="s">
        <v>1929</v>
      </c>
      <c r="KT44" s="33" t="s">
        <v>1434</v>
      </c>
      <c r="KU44" s="33" t="s">
        <v>1434</v>
      </c>
      <c r="KV44" s="33" t="s">
        <v>1434</v>
      </c>
      <c r="KW44" s="33" t="s">
        <v>1434</v>
      </c>
      <c r="KX44" s="33" t="s">
        <v>1929</v>
      </c>
      <c r="KY44" s="33" t="s">
        <v>1929</v>
      </c>
      <c r="KZ44" s="33" t="s">
        <v>1929</v>
      </c>
      <c r="LA44" s="33" t="s">
        <v>1434</v>
      </c>
      <c r="LB44" s="33" t="s">
        <v>1929</v>
      </c>
      <c r="LC44" s="33" t="s">
        <v>1929</v>
      </c>
      <c r="LD44" s="33" t="s">
        <v>1434</v>
      </c>
      <c r="LE44" s="33" t="s">
        <v>1434</v>
      </c>
      <c r="LF44" s="33" t="s">
        <v>1434</v>
      </c>
      <c r="LG44" s="33" t="s">
        <v>1929</v>
      </c>
      <c r="LH44" s="33" t="s">
        <v>1434</v>
      </c>
      <c r="LI44" s="33" t="s">
        <v>1434</v>
      </c>
      <c r="LJ44" s="33" t="s">
        <v>1434</v>
      </c>
      <c r="LK44" s="33" t="s">
        <v>1434</v>
      </c>
      <c r="LL44" s="33" t="s">
        <v>1434</v>
      </c>
      <c r="LM44" s="33" t="s">
        <v>1929</v>
      </c>
      <c r="LN44" s="33" t="s">
        <v>1929</v>
      </c>
      <c r="LO44" s="33" t="s">
        <v>1434</v>
      </c>
      <c r="LP44" s="33"/>
      <c r="LQ44" s="33"/>
      <c r="LR44" s="33"/>
      <c r="LS44" s="33"/>
      <c r="LT44" s="33"/>
    </row>
    <row r="45" spans="1:332" x14ac:dyDescent="0.25">
      <c r="A45" s="32">
        <v>44564.772569444445</v>
      </c>
      <c r="B45" s="32">
        <v>44564.797002314815</v>
      </c>
      <c r="C45" s="35" t="s">
        <v>3089</v>
      </c>
      <c r="D45" s="33" t="s">
        <v>3110</v>
      </c>
      <c r="E45" s="32">
        <v>44564.797014583331</v>
      </c>
      <c r="F45">
        <v>14.18280029296875</v>
      </c>
      <c r="G45">
        <v>121.22479248046875</v>
      </c>
      <c r="H45" s="33" t="s">
        <v>3111</v>
      </c>
      <c r="I45" s="33" t="s">
        <v>3112</v>
      </c>
      <c r="J45" s="33" t="s">
        <v>1434</v>
      </c>
      <c r="K45" s="33" t="s">
        <v>1434</v>
      </c>
      <c r="L45" s="33" t="s">
        <v>1434</v>
      </c>
      <c r="M45" s="33" t="s">
        <v>1434</v>
      </c>
      <c r="N45" s="33" t="s">
        <v>1434</v>
      </c>
      <c r="O45" s="33" t="s">
        <v>1434</v>
      </c>
      <c r="P45" s="33" t="s">
        <v>1434</v>
      </c>
      <c r="Q45" s="33" t="s">
        <v>1434</v>
      </c>
      <c r="R45" s="33" t="s">
        <v>1434</v>
      </c>
      <c r="S45" s="33" t="s">
        <v>1434</v>
      </c>
      <c r="T45" s="33" t="s">
        <v>1434</v>
      </c>
      <c r="U45" s="33" t="s">
        <v>1434</v>
      </c>
      <c r="V45" s="33" t="s">
        <v>1929</v>
      </c>
      <c r="W45" s="33" t="s">
        <v>1434</v>
      </c>
      <c r="X45" s="33" t="s">
        <v>1434</v>
      </c>
      <c r="Y45" s="33" t="s">
        <v>1434</v>
      </c>
      <c r="Z45" s="33" t="s">
        <v>1929</v>
      </c>
      <c r="AA45" s="33" t="s">
        <v>1929</v>
      </c>
      <c r="AB45" s="33" t="s">
        <v>1434</v>
      </c>
      <c r="AC45" s="33" t="s">
        <v>1434</v>
      </c>
      <c r="AD45" s="33" t="s">
        <v>1929</v>
      </c>
      <c r="AE45" s="33" t="s">
        <v>1434</v>
      </c>
      <c r="AF45" s="33" t="s">
        <v>1434</v>
      </c>
      <c r="AG45" s="33" t="s">
        <v>1929</v>
      </c>
      <c r="AH45" s="33" t="s">
        <v>1434</v>
      </c>
      <c r="AI45" s="33" t="s">
        <v>1434</v>
      </c>
      <c r="AJ45" s="33" t="s">
        <v>1434</v>
      </c>
      <c r="AK45" s="33" t="s">
        <v>1929</v>
      </c>
      <c r="AL45" s="33" t="s">
        <v>1929</v>
      </c>
      <c r="AM45" s="33" t="s">
        <v>1929</v>
      </c>
      <c r="AN45" s="33" t="s">
        <v>1434</v>
      </c>
      <c r="AO45" s="33" t="s">
        <v>1434</v>
      </c>
      <c r="AP45" s="33" t="s">
        <v>1929</v>
      </c>
      <c r="AQ45" s="33" t="s">
        <v>1434</v>
      </c>
      <c r="AR45" s="33" t="s">
        <v>1434</v>
      </c>
      <c r="AS45" s="33" t="s">
        <v>1929</v>
      </c>
      <c r="AT45" s="33" t="s">
        <v>1434</v>
      </c>
      <c r="AU45" s="33" t="s">
        <v>1434</v>
      </c>
      <c r="AV45" s="33" t="s">
        <v>1434</v>
      </c>
      <c r="AW45" s="33" t="s">
        <v>1434</v>
      </c>
      <c r="AX45" s="33" t="s">
        <v>1929</v>
      </c>
      <c r="AY45" s="33" t="s">
        <v>1929</v>
      </c>
      <c r="AZ45" s="33" t="s">
        <v>1434</v>
      </c>
      <c r="BA45" s="33" t="s">
        <v>1434</v>
      </c>
      <c r="BB45" s="33" t="s">
        <v>1434</v>
      </c>
      <c r="BC45" s="33" t="s">
        <v>1434</v>
      </c>
      <c r="BD45" s="33" t="s">
        <v>1434</v>
      </c>
      <c r="BE45" s="33" t="s">
        <v>1434</v>
      </c>
      <c r="BF45" s="33" t="s">
        <v>1434</v>
      </c>
      <c r="BG45" s="33" t="s">
        <v>1434</v>
      </c>
      <c r="BH45" s="33" t="s">
        <v>1929</v>
      </c>
      <c r="BI45" s="33" t="s">
        <v>1929</v>
      </c>
      <c r="BJ45" s="33" t="s">
        <v>1434</v>
      </c>
      <c r="BK45" s="33" t="s">
        <v>1434</v>
      </c>
      <c r="BL45" s="33" t="s">
        <v>1434</v>
      </c>
      <c r="BM45" s="33" t="s">
        <v>1929</v>
      </c>
      <c r="BN45" s="33" t="s">
        <v>1434</v>
      </c>
      <c r="BO45" s="33" t="s">
        <v>1929</v>
      </c>
      <c r="BP45" s="33" t="s">
        <v>1434</v>
      </c>
      <c r="BQ45" s="33" t="s">
        <v>1929</v>
      </c>
      <c r="BR45" s="33" t="s">
        <v>1434</v>
      </c>
      <c r="BS45" s="33" t="s">
        <v>1434</v>
      </c>
      <c r="BT45" s="33" t="s">
        <v>1434</v>
      </c>
      <c r="BU45" s="33" t="s">
        <v>1434</v>
      </c>
      <c r="BV45" s="33" t="s">
        <v>1434</v>
      </c>
      <c r="BW45" s="33" t="s">
        <v>1929</v>
      </c>
      <c r="BX45" s="33" t="s">
        <v>1434</v>
      </c>
      <c r="BY45" s="33" t="s">
        <v>1929</v>
      </c>
      <c r="BZ45" s="33" t="s">
        <v>1434</v>
      </c>
      <c r="CA45" s="33" t="s">
        <v>1434</v>
      </c>
      <c r="CB45" s="33" t="s">
        <v>1929</v>
      </c>
      <c r="CC45" s="33" t="s">
        <v>1929</v>
      </c>
      <c r="CD45" s="33" t="s">
        <v>1929</v>
      </c>
      <c r="CE45" s="33" t="s">
        <v>1929</v>
      </c>
      <c r="CF45" s="33" t="s">
        <v>1434</v>
      </c>
      <c r="CG45" s="33" t="s">
        <v>1434</v>
      </c>
      <c r="CH45" s="33" t="s">
        <v>1434</v>
      </c>
      <c r="CI45" s="33" t="s">
        <v>1434</v>
      </c>
      <c r="CJ45" s="33" t="s">
        <v>1434</v>
      </c>
      <c r="CK45" s="33" t="s">
        <v>1434</v>
      </c>
      <c r="CL45" s="33" t="s">
        <v>1434</v>
      </c>
      <c r="CM45" s="33" t="s">
        <v>1434</v>
      </c>
      <c r="CN45" s="33" t="s">
        <v>1929</v>
      </c>
      <c r="CO45" s="33" t="s">
        <v>1434</v>
      </c>
      <c r="CP45" s="33" t="s">
        <v>1434</v>
      </c>
      <c r="CQ45" s="33" t="s">
        <v>1434</v>
      </c>
      <c r="CR45" s="33" t="s">
        <v>1434</v>
      </c>
      <c r="CS45" s="33" t="s">
        <v>1929</v>
      </c>
      <c r="CT45" s="33" t="s">
        <v>1929</v>
      </c>
      <c r="CU45" s="33" t="s">
        <v>1434</v>
      </c>
      <c r="CV45" s="33" t="s">
        <v>1434</v>
      </c>
      <c r="CW45" s="33" t="s">
        <v>1929</v>
      </c>
      <c r="CX45" s="33" t="s">
        <v>1434</v>
      </c>
      <c r="CY45" s="33" t="s">
        <v>1434</v>
      </c>
      <c r="CZ45" s="33" t="s">
        <v>1434</v>
      </c>
      <c r="DA45" s="33" t="s">
        <v>1434</v>
      </c>
      <c r="DB45" s="33" t="s">
        <v>1434</v>
      </c>
      <c r="DC45" s="33" t="s">
        <v>1434</v>
      </c>
      <c r="DD45" s="33" t="s">
        <v>1434</v>
      </c>
      <c r="DE45" s="33" t="s">
        <v>1434</v>
      </c>
      <c r="DF45" s="33" t="s">
        <v>1434</v>
      </c>
      <c r="DG45" s="33" t="s">
        <v>1434</v>
      </c>
      <c r="DH45" s="33" t="s">
        <v>1434</v>
      </c>
      <c r="DI45" s="33" t="s">
        <v>1434</v>
      </c>
      <c r="DJ45" s="33" t="s">
        <v>1434</v>
      </c>
      <c r="DK45" s="33" t="s">
        <v>1434</v>
      </c>
      <c r="DL45" s="33" t="s">
        <v>1929</v>
      </c>
      <c r="DM45" s="33" t="s">
        <v>1434</v>
      </c>
      <c r="DN45" s="33" t="s">
        <v>1434</v>
      </c>
      <c r="DO45" s="33" t="s">
        <v>1434</v>
      </c>
      <c r="DP45" s="33" t="s">
        <v>1434</v>
      </c>
      <c r="DQ45" s="33" t="s">
        <v>1434</v>
      </c>
      <c r="DR45" s="33" t="s">
        <v>1929</v>
      </c>
      <c r="DS45" s="33" t="s">
        <v>1434</v>
      </c>
      <c r="DT45" s="33" t="s">
        <v>1434</v>
      </c>
      <c r="DU45" s="33" t="s">
        <v>1929</v>
      </c>
      <c r="DV45" s="33" t="s">
        <v>1434</v>
      </c>
      <c r="DW45" s="33" t="s">
        <v>1434</v>
      </c>
      <c r="DX45" s="33" t="s">
        <v>1434</v>
      </c>
      <c r="DY45" s="33" t="s">
        <v>1434</v>
      </c>
      <c r="DZ45" s="33" t="s">
        <v>1434</v>
      </c>
      <c r="EA45" s="33" t="s">
        <v>1434</v>
      </c>
      <c r="EB45" s="33" t="s">
        <v>1434</v>
      </c>
      <c r="EC45" s="33" t="s">
        <v>1434</v>
      </c>
      <c r="ED45" s="33" t="s">
        <v>1434</v>
      </c>
      <c r="EE45" s="33" t="s">
        <v>1434</v>
      </c>
      <c r="EF45" s="33" t="s">
        <v>1434</v>
      </c>
      <c r="EG45" s="33" t="s">
        <v>1434</v>
      </c>
      <c r="EH45" s="33" t="s">
        <v>1434</v>
      </c>
      <c r="EI45" s="33" t="s">
        <v>1434</v>
      </c>
      <c r="EJ45" s="33" t="s">
        <v>1434</v>
      </c>
      <c r="EK45" s="33" t="s">
        <v>1434</v>
      </c>
      <c r="EL45" s="33" t="s">
        <v>1434</v>
      </c>
      <c r="EM45" s="33" t="s">
        <v>1434</v>
      </c>
      <c r="EN45" s="33" t="s">
        <v>1434</v>
      </c>
      <c r="EO45" s="33" t="s">
        <v>1434</v>
      </c>
      <c r="EP45" s="33" t="s">
        <v>1434</v>
      </c>
      <c r="EQ45" s="33" t="s">
        <v>1434</v>
      </c>
      <c r="ER45" s="33" t="s">
        <v>1434</v>
      </c>
      <c r="ES45" s="33" t="s">
        <v>1434</v>
      </c>
      <c r="ET45" s="33" t="s">
        <v>1434</v>
      </c>
      <c r="EU45" s="33" t="s">
        <v>1434</v>
      </c>
      <c r="EV45" s="33" t="s">
        <v>1434</v>
      </c>
      <c r="EW45" s="33" t="s">
        <v>1434</v>
      </c>
      <c r="EX45" s="33" t="s">
        <v>1434</v>
      </c>
      <c r="EY45" s="33" t="s">
        <v>1434</v>
      </c>
      <c r="EZ45" s="33" t="s">
        <v>1434</v>
      </c>
      <c r="FA45" s="33" t="s">
        <v>1434</v>
      </c>
      <c r="FB45" s="33" t="s">
        <v>1434</v>
      </c>
      <c r="FC45" s="33" t="s">
        <v>1434</v>
      </c>
      <c r="FD45" s="33" t="s">
        <v>1434</v>
      </c>
      <c r="FE45" s="33" t="s">
        <v>1434</v>
      </c>
      <c r="FF45" s="33" t="s">
        <v>1434</v>
      </c>
      <c r="FG45" s="33" t="s">
        <v>1434</v>
      </c>
      <c r="FH45" s="33" t="s">
        <v>1434</v>
      </c>
      <c r="FI45" s="33" t="s">
        <v>1434</v>
      </c>
      <c r="FJ45" s="33" t="s">
        <v>1434</v>
      </c>
      <c r="FK45" s="33" t="s">
        <v>1434</v>
      </c>
      <c r="FL45" s="33" t="s">
        <v>1434</v>
      </c>
      <c r="FM45" s="33" t="s">
        <v>1434</v>
      </c>
      <c r="FN45" s="33" t="s">
        <v>1434</v>
      </c>
      <c r="FO45" s="33" t="s">
        <v>1434</v>
      </c>
      <c r="FP45" s="33" t="s">
        <v>1434</v>
      </c>
      <c r="FQ45" s="33" t="s">
        <v>1434</v>
      </c>
      <c r="FR45" s="33" t="s">
        <v>1929</v>
      </c>
      <c r="FS45" s="33" t="s">
        <v>1929</v>
      </c>
      <c r="FT45" s="33" t="s">
        <v>1434</v>
      </c>
      <c r="FU45" s="33" t="s">
        <v>1434</v>
      </c>
      <c r="FV45" s="33" t="s">
        <v>1434</v>
      </c>
      <c r="FW45" s="33" t="s">
        <v>1434</v>
      </c>
      <c r="FX45" s="33" t="s">
        <v>1929</v>
      </c>
      <c r="FY45" s="33" t="s">
        <v>1434</v>
      </c>
      <c r="FZ45" s="33" t="s">
        <v>1434</v>
      </c>
      <c r="GA45" s="33" t="s">
        <v>1434</v>
      </c>
      <c r="GB45" s="33" t="s">
        <v>1434</v>
      </c>
      <c r="GC45" s="33" t="s">
        <v>1434</v>
      </c>
      <c r="GD45" s="33" t="s">
        <v>1434</v>
      </c>
      <c r="GE45" s="33" t="s">
        <v>1434</v>
      </c>
      <c r="GF45" s="33" t="s">
        <v>1929</v>
      </c>
      <c r="GG45" s="33" t="s">
        <v>1434</v>
      </c>
      <c r="GH45" s="33" t="s">
        <v>1434</v>
      </c>
      <c r="GI45" s="33" t="s">
        <v>1434</v>
      </c>
      <c r="GJ45" s="33" t="s">
        <v>1434</v>
      </c>
      <c r="GK45" s="33" t="s">
        <v>1434</v>
      </c>
      <c r="GL45" s="33" t="s">
        <v>1434</v>
      </c>
      <c r="GM45" s="33" t="s">
        <v>1434</v>
      </c>
      <c r="GN45" s="33" t="s">
        <v>1434</v>
      </c>
      <c r="GO45" s="33" t="s">
        <v>1434</v>
      </c>
      <c r="GP45" s="33" t="s">
        <v>1434</v>
      </c>
      <c r="GQ45" s="33" t="s">
        <v>1434</v>
      </c>
      <c r="GR45" s="33" t="s">
        <v>1434</v>
      </c>
      <c r="GS45" s="33" t="s">
        <v>1434</v>
      </c>
      <c r="GT45" s="33" t="s">
        <v>1434</v>
      </c>
      <c r="GU45" s="33" t="s">
        <v>1434</v>
      </c>
      <c r="GV45" s="33" t="s">
        <v>1434</v>
      </c>
      <c r="GW45" s="33" t="s">
        <v>1434</v>
      </c>
      <c r="GX45" s="33" t="s">
        <v>1434</v>
      </c>
      <c r="GY45" s="33" t="s">
        <v>1434</v>
      </c>
      <c r="GZ45" s="33" t="s">
        <v>1434</v>
      </c>
      <c r="HA45" s="33" t="s">
        <v>1434</v>
      </c>
      <c r="HB45" s="33" t="s">
        <v>1434</v>
      </c>
      <c r="HC45" s="33" t="s">
        <v>1434</v>
      </c>
      <c r="HD45" s="33" t="s">
        <v>1434</v>
      </c>
      <c r="HE45" s="33" t="s">
        <v>1434</v>
      </c>
      <c r="HF45" s="33" t="s">
        <v>1434</v>
      </c>
      <c r="HG45" s="33" t="s">
        <v>1434</v>
      </c>
      <c r="HH45" s="33" t="s">
        <v>1434</v>
      </c>
      <c r="HI45" s="33" t="s">
        <v>1434</v>
      </c>
      <c r="HJ45" s="33" t="s">
        <v>1434</v>
      </c>
      <c r="HK45" s="33" t="s">
        <v>1434</v>
      </c>
      <c r="HL45" s="33" t="s">
        <v>1929</v>
      </c>
      <c r="HM45" s="33" t="s">
        <v>1929</v>
      </c>
      <c r="HN45" s="33" t="s">
        <v>1929</v>
      </c>
      <c r="HO45" s="33" t="s">
        <v>1929</v>
      </c>
      <c r="HP45" s="33" t="s">
        <v>1434</v>
      </c>
      <c r="HQ45" s="33" t="s">
        <v>1434</v>
      </c>
      <c r="HR45" s="33" t="s">
        <v>1929</v>
      </c>
      <c r="HS45" s="33" t="s">
        <v>1434</v>
      </c>
      <c r="HT45" s="33" t="s">
        <v>1929</v>
      </c>
      <c r="HU45" s="33" t="s">
        <v>1929</v>
      </c>
      <c r="HV45" s="33" t="s">
        <v>1929</v>
      </c>
      <c r="HW45" s="33" t="s">
        <v>1929</v>
      </c>
      <c r="HX45" s="33" t="s">
        <v>1434</v>
      </c>
      <c r="HY45" s="33" t="s">
        <v>1434</v>
      </c>
      <c r="HZ45" s="33" t="s">
        <v>1434</v>
      </c>
      <c r="IA45" s="33" t="s">
        <v>1434</v>
      </c>
      <c r="IB45" s="33" t="s">
        <v>1929</v>
      </c>
      <c r="IC45" s="33" t="s">
        <v>1929</v>
      </c>
      <c r="ID45" s="33" t="s">
        <v>1929</v>
      </c>
      <c r="IE45" s="33" t="s">
        <v>1929</v>
      </c>
      <c r="IF45" s="33" t="s">
        <v>1929</v>
      </c>
      <c r="IG45" s="33" t="s">
        <v>1434</v>
      </c>
      <c r="IH45" s="33" t="s">
        <v>1929</v>
      </c>
      <c r="II45" s="33" t="s">
        <v>1434</v>
      </c>
      <c r="IJ45" s="33" t="s">
        <v>1929</v>
      </c>
      <c r="IK45" s="33" t="s">
        <v>1929</v>
      </c>
      <c r="IL45" s="33" t="s">
        <v>1434</v>
      </c>
      <c r="IM45" s="33" t="s">
        <v>1434</v>
      </c>
      <c r="IN45" s="33" t="s">
        <v>1929</v>
      </c>
      <c r="IO45" s="33" t="s">
        <v>1929</v>
      </c>
      <c r="IP45" s="33" t="s">
        <v>1434</v>
      </c>
      <c r="IQ45" s="33" t="s">
        <v>1434</v>
      </c>
      <c r="IR45" s="33" t="s">
        <v>1929</v>
      </c>
      <c r="IS45" s="33" t="s">
        <v>1929</v>
      </c>
      <c r="IT45" s="33" t="s">
        <v>1929</v>
      </c>
      <c r="IU45" s="33" t="s">
        <v>1434</v>
      </c>
      <c r="IV45" s="33" t="s">
        <v>1929</v>
      </c>
      <c r="IW45" s="33" t="s">
        <v>1929</v>
      </c>
      <c r="IX45" s="33" t="s">
        <v>1929</v>
      </c>
      <c r="IY45" s="33" t="s">
        <v>1929</v>
      </c>
      <c r="IZ45" s="33" t="s">
        <v>1929</v>
      </c>
      <c r="JA45" s="33" t="s">
        <v>1929</v>
      </c>
      <c r="JB45" s="33" t="s">
        <v>1929</v>
      </c>
      <c r="JC45" s="33" t="s">
        <v>1929</v>
      </c>
      <c r="JD45" s="33" t="s">
        <v>1929</v>
      </c>
      <c r="JE45" s="33" t="s">
        <v>1929</v>
      </c>
      <c r="JF45" s="33" t="s">
        <v>1929</v>
      </c>
      <c r="JG45" s="33" t="s">
        <v>1929</v>
      </c>
      <c r="JH45" s="33" t="s">
        <v>1929</v>
      </c>
      <c r="JI45" s="33" t="s">
        <v>1929</v>
      </c>
      <c r="JJ45" s="33" t="s">
        <v>1929</v>
      </c>
      <c r="JK45" s="33" t="s">
        <v>1929</v>
      </c>
      <c r="JL45" s="33" t="s">
        <v>1929</v>
      </c>
      <c r="JM45" s="33" t="s">
        <v>1929</v>
      </c>
      <c r="JN45" s="33" t="s">
        <v>1929</v>
      </c>
      <c r="JO45" s="33" t="s">
        <v>1929</v>
      </c>
      <c r="JP45" s="33" t="s">
        <v>1434</v>
      </c>
      <c r="JQ45" s="33" t="s">
        <v>1434</v>
      </c>
      <c r="JR45" s="33" t="s">
        <v>1434</v>
      </c>
      <c r="JS45" s="33" t="s">
        <v>1434</v>
      </c>
      <c r="JT45" s="33" t="s">
        <v>1434</v>
      </c>
      <c r="JU45" s="33" t="s">
        <v>1434</v>
      </c>
      <c r="JV45" s="33" t="s">
        <v>1434</v>
      </c>
      <c r="JW45" s="33" t="s">
        <v>1434</v>
      </c>
      <c r="JX45" s="33" t="s">
        <v>1434</v>
      </c>
      <c r="JY45" s="33" t="s">
        <v>1434</v>
      </c>
      <c r="JZ45" s="33" t="s">
        <v>1434</v>
      </c>
      <c r="KA45" s="33" t="s">
        <v>1434</v>
      </c>
      <c r="KB45" s="33" t="s">
        <v>1434</v>
      </c>
      <c r="KC45" s="33" t="s">
        <v>1434</v>
      </c>
      <c r="KD45" s="33" t="s">
        <v>1434</v>
      </c>
      <c r="KE45" s="33" t="s">
        <v>1929</v>
      </c>
      <c r="KF45" s="33" t="s">
        <v>1434</v>
      </c>
      <c r="KG45" s="33" t="s">
        <v>1434</v>
      </c>
      <c r="KH45" s="33" t="s">
        <v>1929</v>
      </c>
      <c r="KI45" s="33" t="s">
        <v>1929</v>
      </c>
      <c r="KJ45" s="33" t="s">
        <v>1929</v>
      </c>
      <c r="KK45" s="33" t="s">
        <v>1929</v>
      </c>
      <c r="KL45" s="33" t="s">
        <v>1929</v>
      </c>
      <c r="KM45" s="33" t="s">
        <v>1434</v>
      </c>
      <c r="KN45" s="33" t="s">
        <v>1434</v>
      </c>
      <c r="KO45" s="33" t="s">
        <v>1434</v>
      </c>
      <c r="KP45" s="33" t="s">
        <v>1434</v>
      </c>
      <c r="KQ45" s="33" t="s">
        <v>1434</v>
      </c>
      <c r="KR45" s="33" t="s">
        <v>1434</v>
      </c>
      <c r="KS45" s="33" t="s">
        <v>1434</v>
      </c>
      <c r="KT45" s="33" t="s">
        <v>1434</v>
      </c>
      <c r="KU45" s="33" t="s">
        <v>1434</v>
      </c>
      <c r="KV45" s="33" t="s">
        <v>1434</v>
      </c>
      <c r="KW45" s="33" t="s">
        <v>1434</v>
      </c>
      <c r="KX45" s="33" t="s">
        <v>1434</v>
      </c>
      <c r="KY45" s="33" t="s">
        <v>1434</v>
      </c>
      <c r="KZ45" s="33" t="s">
        <v>1434</v>
      </c>
      <c r="LA45" s="33" t="s">
        <v>1929</v>
      </c>
      <c r="LB45" s="33" t="s">
        <v>1434</v>
      </c>
      <c r="LC45" s="33" t="s">
        <v>1434</v>
      </c>
      <c r="LD45" s="33" t="s">
        <v>1434</v>
      </c>
      <c r="LE45" s="33" t="s">
        <v>1434</v>
      </c>
      <c r="LF45" s="33" t="s">
        <v>1929</v>
      </c>
      <c r="LG45" s="33" t="s">
        <v>1434</v>
      </c>
      <c r="LH45" s="33" t="s">
        <v>1434</v>
      </c>
      <c r="LI45" s="33" t="s">
        <v>1434</v>
      </c>
      <c r="LJ45" s="33" t="s">
        <v>1434</v>
      </c>
      <c r="LK45" s="33" t="s">
        <v>1929</v>
      </c>
      <c r="LL45" s="33" t="s">
        <v>1434</v>
      </c>
      <c r="LM45" s="33" t="s">
        <v>1434</v>
      </c>
      <c r="LN45" s="33" t="s">
        <v>1434</v>
      </c>
      <c r="LO45" s="33" t="s">
        <v>1434</v>
      </c>
      <c r="LP45" s="33"/>
      <c r="LQ45" s="33"/>
      <c r="LR45" s="33"/>
      <c r="LS45" s="33"/>
      <c r="LT45" s="33"/>
    </row>
    <row r="46" spans="1:332" x14ac:dyDescent="0.25">
      <c r="A46" s="32">
        <v>44565.165023148147</v>
      </c>
      <c r="B46" s="32">
        <v>44565.196516203701</v>
      </c>
      <c r="C46" s="35" t="s">
        <v>3089</v>
      </c>
      <c r="D46" s="33" t="s">
        <v>3113</v>
      </c>
      <c r="E46" s="32">
        <v>44565.196536307871</v>
      </c>
      <c r="F46">
        <v>59.32470703125</v>
      </c>
      <c r="G46">
        <v>18.055999755859375</v>
      </c>
      <c r="H46" s="33" t="s">
        <v>3114</v>
      </c>
      <c r="I46" s="33" t="s">
        <v>3115</v>
      </c>
      <c r="J46" s="33" t="s">
        <v>1434</v>
      </c>
      <c r="K46" s="33" t="s">
        <v>1434</v>
      </c>
      <c r="L46" s="33" t="s">
        <v>1434</v>
      </c>
      <c r="M46" s="33" t="s">
        <v>1434</v>
      </c>
      <c r="N46" s="33" t="s">
        <v>1434</v>
      </c>
      <c r="O46" s="33" t="s">
        <v>1434</v>
      </c>
      <c r="P46" s="33" t="s">
        <v>1929</v>
      </c>
      <c r="Q46" s="33" t="s">
        <v>1434</v>
      </c>
      <c r="R46" s="33" t="s">
        <v>1434</v>
      </c>
      <c r="S46" s="33" t="s">
        <v>1434</v>
      </c>
      <c r="T46" s="33" t="s">
        <v>1434</v>
      </c>
      <c r="U46" s="33" t="s">
        <v>1434</v>
      </c>
      <c r="V46" s="33" t="s">
        <v>1434</v>
      </c>
      <c r="W46" s="33" t="s">
        <v>1434</v>
      </c>
      <c r="X46" s="33" t="s">
        <v>1434</v>
      </c>
      <c r="Y46" s="33" t="s">
        <v>1434</v>
      </c>
      <c r="Z46" s="33" t="s">
        <v>1434</v>
      </c>
      <c r="AA46" s="33" t="s">
        <v>1434</v>
      </c>
      <c r="AB46" s="33" t="s">
        <v>1434</v>
      </c>
      <c r="AC46" s="33" t="s">
        <v>1434</v>
      </c>
      <c r="AD46" s="33" t="s">
        <v>1434</v>
      </c>
      <c r="AE46" s="33" t="s">
        <v>1434</v>
      </c>
      <c r="AF46" s="33" t="s">
        <v>1434</v>
      </c>
      <c r="AG46" s="33" t="s">
        <v>1434</v>
      </c>
      <c r="AH46" s="33" t="s">
        <v>1434</v>
      </c>
      <c r="AI46" s="33" t="s">
        <v>1434</v>
      </c>
      <c r="AJ46" s="33" t="s">
        <v>1434</v>
      </c>
      <c r="AK46" s="33" t="s">
        <v>1929</v>
      </c>
      <c r="AL46" s="33" t="s">
        <v>1929</v>
      </c>
      <c r="AM46" s="33" t="s">
        <v>1929</v>
      </c>
      <c r="AN46" s="33" t="s">
        <v>1434</v>
      </c>
      <c r="AO46" s="33" t="s">
        <v>1434</v>
      </c>
      <c r="AP46" s="33" t="s">
        <v>1434</v>
      </c>
      <c r="AQ46" s="33" t="s">
        <v>1434</v>
      </c>
      <c r="AR46" s="33" t="s">
        <v>1434</v>
      </c>
      <c r="AS46" s="33" t="s">
        <v>1434</v>
      </c>
      <c r="AT46" s="33" t="s">
        <v>1434</v>
      </c>
      <c r="AU46" s="33" t="s">
        <v>1434</v>
      </c>
      <c r="AV46" s="33" t="s">
        <v>1434</v>
      </c>
      <c r="AW46" s="33" t="s">
        <v>1434</v>
      </c>
      <c r="AX46" s="33" t="s">
        <v>1434</v>
      </c>
      <c r="AY46" s="33" t="s">
        <v>1434</v>
      </c>
      <c r="AZ46" s="33" t="s">
        <v>1434</v>
      </c>
      <c r="BA46" s="33" t="s">
        <v>1434</v>
      </c>
      <c r="BB46" s="33" t="s">
        <v>1434</v>
      </c>
      <c r="BC46" s="33" t="s">
        <v>1434</v>
      </c>
      <c r="BD46" s="33" t="s">
        <v>1434</v>
      </c>
      <c r="BE46" s="33" t="s">
        <v>1434</v>
      </c>
      <c r="BF46" s="33" t="s">
        <v>1434</v>
      </c>
      <c r="BG46" s="33" t="s">
        <v>1434</v>
      </c>
      <c r="BH46" s="33" t="s">
        <v>1434</v>
      </c>
      <c r="BI46" s="33" t="s">
        <v>1434</v>
      </c>
      <c r="BJ46" s="33" t="s">
        <v>1434</v>
      </c>
      <c r="BK46" s="33" t="s">
        <v>1434</v>
      </c>
      <c r="BL46" s="33" t="s">
        <v>1434</v>
      </c>
      <c r="BM46" s="33" t="s">
        <v>1434</v>
      </c>
      <c r="BN46" s="33" t="s">
        <v>1434</v>
      </c>
      <c r="BO46" s="33" t="s">
        <v>1929</v>
      </c>
      <c r="BP46" s="33" t="s">
        <v>1434</v>
      </c>
      <c r="BQ46" s="33" t="s">
        <v>1929</v>
      </c>
      <c r="BR46" s="33" t="s">
        <v>1929</v>
      </c>
      <c r="BS46" s="33" t="s">
        <v>1434</v>
      </c>
      <c r="BT46" s="33" t="s">
        <v>1434</v>
      </c>
      <c r="BU46" s="33" t="s">
        <v>1434</v>
      </c>
      <c r="BV46" s="33" t="s">
        <v>1434</v>
      </c>
      <c r="BW46" s="33" t="s">
        <v>1434</v>
      </c>
      <c r="BX46" s="33" t="s">
        <v>1434</v>
      </c>
      <c r="BY46" s="33" t="s">
        <v>1434</v>
      </c>
      <c r="BZ46" s="33" t="s">
        <v>1434</v>
      </c>
      <c r="CA46" s="33" t="s">
        <v>1434</v>
      </c>
      <c r="CB46" s="33" t="s">
        <v>1434</v>
      </c>
      <c r="CC46" s="33" t="s">
        <v>1434</v>
      </c>
      <c r="CD46" s="33" t="s">
        <v>1434</v>
      </c>
      <c r="CE46" s="33" t="s">
        <v>1434</v>
      </c>
      <c r="CF46" s="33" t="s">
        <v>1434</v>
      </c>
      <c r="CG46" s="33" t="s">
        <v>1434</v>
      </c>
      <c r="CH46" s="33" t="s">
        <v>1434</v>
      </c>
      <c r="CI46" s="33" t="s">
        <v>1434</v>
      </c>
      <c r="CJ46" s="33" t="s">
        <v>1434</v>
      </c>
      <c r="CK46" s="33" t="s">
        <v>1434</v>
      </c>
      <c r="CL46" s="33" t="s">
        <v>1434</v>
      </c>
      <c r="CM46" s="33" t="s">
        <v>1434</v>
      </c>
      <c r="CN46" s="33" t="s">
        <v>1929</v>
      </c>
      <c r="CO46" s="33" t="s">
        <v>1434</v>
      </c>
      <c r="CP46" s="33" t="s">
        <v>1434</v>
      </c>
      <c r="CQ46" s="33" t="s">
        <v>1434</v>
      </c>
      <c r="CR46" s="33" t="s">
        <v>1434</v>
      </c>
      <c r="CS46" s="33" t="s">
        <v>1434</v>
      </c>
      <c r="CT46" s="33" t="s">
        <v>1434</v>
      </c>
      <c r="CU46" s="33" t="s">
        <v>1434</v>
      </c>
      <c r="CV46" s="33" t="s">
        <v>1434</v>
      </c>
      <c r="CW46" s="33" t="s">
        <v>1929</v>
      </c>
      <c r="CX46" s="33" t="s">
        <v>1434</v>
      </c>
      <c r="CY46" s="33" t="s">
        <v>1434</v>
      </c>
      <c r="CZ46" s="33" t="s">
        <v>1434</v>
      </c>
      <c r="DA46" s="33" t="s">
        <v>1434</v>
      </c>
      <c r="DB46" s="33" t="s">
        <v>1434</v>
      </c>
      <c r="DC46" s="33" t="s">
        <v>1434</v>
      </c>
      <c r="DD46" s="33" t="s">
        <v>1434</v>
      </c>
      <c r="DE46" s="33" t="s">
        <v>1434</v>
      </c>
      <c r="DF46" s="33" t="s">
        <v>1434</v>
      </c>
      <c r="DG46" s="33" t="s">
        <v>1434</v>
      </c>
      <c r="DH46" s="33" t="s">
        <v>1434</v>
      </c>
      <c r="DI46" s="33" t="s">
        <v>1434</v>
      </c>
      <c r="DJ46" s="33" t="s">
        <v>1434</v>
      </c>
      <c r="DK46" s="33" t="s">
        <v>1434</v>
      </c>
      <c r="DL46" s="33" t="s">
        <v>1434</v>
      </c>
      <c r="DM46" s="33" t="s">
        <v>1434</v>
      </c>
      <c r="DN46" s="33" t="s">
        <v>1434</v>
      </c>
      <c r="DO46" s="33" t="s">
        <v>1434</v>
      </c>
      <c r="DP46" s="33" t="s">
        <v>1434</v>
      </c>
      <c r="DQ46" s="33" t="s">
        <v>1929</v>
      </c>
      <c r="DR46" s="33" t="s">
        <v>1929</v>
      </c>
      <c r="DS46" s="33" t="s">
        <v>1434</v>
      </c>
      <c r="DT46" s="33" t="s">
        <v>1434</v>
      </c>
      <c r="DU46" s="33" t="s">
        <v>1434</v>
      </c>
      <c r="DV46" s="33" t="s">
        <v>1434</v>
      </c>
      <c r="DW46" s="33" t="s">
        <v>1434</v>
      </c>
      <c r="DX46" s="33" t="s">
        <v>1434</v>
      </c>
      <c r="DY46" s="33" t="s">
        <v>1434</v>
      </c>
      <c r="DZ46" s="33" t="s">
        <v>1434</v>
      </c>
      <c r="EA46" s="33" t="s">
        <v>1434</v>
      </c>
      <c r="EB46" s="33" t="s">
        <v>1434</v>
      </c>
      <c r="EC46" s="33" t="s">
        <v>1434</v>
      </c>
      <c r="ED46" s="33" t="s">
        <v>1434</v>
      </c>
      <c r="EE46" s="33" t="s">
        <v>1434</v>
      </c>
      <c r="EF46" s="33" t="s">
        <v>1434</v>
      </c>
      <c r="EG46" s="33" t="s">
        <v>1929</v>
      </c>
      <c r="EH46" s="33" t="s">
        <v>1434</v>
      </c>
      <c r="EI46" s="33" t="s">
        <v>1434</v>
      </c>
      <c r="EJ46" s="33" t="s">
        <v>1434</v>
      </c>
      <c r="EK46" s="33" t="s">
        <v>1434</v>
      </c>
      <c r="EL46" s="33" t="s">
        <v>1434</v>
      </c>
      <c r="EM46" s="33" t="s">
        <v>1434</v>
      </c>
      <c r="EN46" s="33" t="s">
        <v>1434</v>
      </c>
      <c r="EO46" s="33" t="s">
        <v>1434</v>
      </c>
      <c r="EP46" s="33" t="s">
        <v>1434</v>
      </c>
      <c r="EQ46" s="33" t="s">
        <v>1434</v>
      </c>
      <c r="ER46" s="33" t="s">
        <v>1929</v>
      </c>
      <c r="ES46" s="33" t="s">
        <v>1434</v>
      </c>
      <c r="ET46" s="33" t="s">
        <v>1434</v>
      </c>
      <c r="EU46" s="33" t="s">
        <v>1434</v>
      </c>
      <c r="EV46" s="33" t="s">
        <v>1434</v>
      </c>
      <c r="EW46" s="33" t="s">
        <v>1434</v>
      </c>
      <c r="EX46" s="33" t="s">
        <v>1434</v>
      </c>
      <c r="EY46" s="33" t="s">
        <v>1434</v>
      </c>
      <c r="EZ46" s="33" t="s">
        <v>1434</v>
      </c>
      <c r="FA46" s="33" t="s">
        <v>1434</v>
      </c>
      <c r="FB46" s="33" t="s">
        <v>1434</v>
      </c>
      <c r="FC46" s="33" t="s">
        <v>1434</v>
      </c>
      <c r="FD46" s="33" t="s">
        <v>1434</v>
      </c>
      <c r="FE46" s="33" t="s">
        <v>1434</v>
      </c>
      <c r="FF46" s="33" t="s">
        <v>1434</v>
      </c>
      <c r="FG46" s="33" t="s">
        <v>1434</v>
      </c>
      <c r="FH46" s="33" t="s">
        <v>1434</v>
      </c>
      <c r="FI46" s="33" t="s">
        <v>1434</v>
      </c>
      <c r="FJ46" s="33" t="s">
        <v>1434</v>
      </c>
      <c r="FK46" s="33" t="s">
        <v>1434</v>
      </c>
      <c r="FL46" s="33" t="s">
        <v>1434</v>
      </c>
      <c r="FM46" s="33" t="s">
        <v>1434</v>
      </c>
      <c r="FN46" s="33" t="s">
        <v>1434</v>
      </c>
      <c r="FO46" s="33" t="s">
        <v>1434</v>
      </c>
      <c r="FP46" s="33" t="s">
        <v>1434</v>
      </c>
      <c r="FQ46" s="33" t="s">
        <v>1434</v>
      </c>
      <c r="FR46" s="33" t="s">
        <v>1434</v>
      </c>
      <c r="FS46" s="33" t="s">
        <v>1434</v>
      </c>
      <c r="FT46" s="33" t="s">
        <v>1434</v>
      </c>
      <c r="FU46" s="33" t="s">
        <v>1434</v>
      </c>
      <c r="FV46" s="33" t="s">
        <v>1434</v>
      </c>
      <c r="FW46" s="33" t="s">
        <v>1434</v>
      </c>
      <c r="FX46" s="33" t="s">
        <v>1929</v>
      </c>
      <c r="FY46" s="33" t="s">
        <v>1434</v>
      </c>
      <c r="FZ46" s="33" t="s">
        <v>1434</v>
      </c>
      <c r="GA46" s="33" t="s">
        <v>1434</v>
      </c>
      <c r="GB46" s="33" t="s">
        <v>1434</v>
      </c>
      <c r="GC46" s="33" t="s">
        <v>1434</v>
      </c>
      <c r="GD46" s="33" t="s">
        <v>1434</v>
      </c>
      <c r="GE46" s="33" t="s">
        <v>1434</v>
      </c>
      <c r="GF46" s="33" t="s">
        <v>1434</v>
      </c>
      <c r="GG46" s="33" t="s">
        <v>1434</v>
      </c>
      <c r="GH46" s="33" t="s">
        <v>1434</v>
      </c>
      <c r="GI46" s="33" t="s">
        <v>1434</v>
      </c>
      <c r="GJ46" s="33" t="s">
        <v>1434</v>
      </c>
      <c r="GK46" s="33" t="s">
        <v>1434</v>
      </c>
      <c r="GL46" s="33" t="s">
        <v>1434</v>
      </c>
      <c r="GM46" s="33" t="s">
        <v>1434</v>
      </c>
      <c r="GN46" s="33" t="s">
        <v>1434</v>
      </c>
      <c r="GO46" s="33" t="s">
        <v>1434</v>
      </c>
      <c r="GP46" s="33" t="s">
        <v>1434</v>
      </c>
      <c r="GQ46" s="33" t="s">
        <v>1434</v>
      </c>
      <c r="GR46" s="33" t="s">
        <v>1434</v>
      </c>
      <c r="GS46" s="33" t="s">
        <v>1929</v>
      </c>
      <c r="GT46" s="33" t="s">
        <v>1434</v>
      </c>
      <c r="GU46" s="33" t="s">
        <v>1929</v>
      </c>
      <c r="GV46" s="33" t="s">
        <v>1929</v>
      </c>
      <c r="GW46" s="33" t="s">
        <v>1434</v>
      </c>
      <c r="GX46" s="33" t="s">
        <v>1434</v>
      </c>
      <c r="GY46" s="33" t="s">
        <v>1434</v>
      </c>
      <c r="GZ46" s="33" t="s">
        <v>1434</v>
      </c>
      <c r="HA46" s="33" t="s">
        <v>1434</v>
      </c>
      <c r="HB46" s="33" t="s">
        <v>1434</v>
      </c>
      <c r="HC46" s="33" t="s">
        <v>1434</v>
      </c>
      <c r="HD46" s="33" t="s">
        <v>1434</v>
      </c>
      <c r="HE46" s="33" t="s">
        <v>1434</v>
      </c>
      <c r="HF46" s="33" t="s">
        <v>1434</v>
      </c>
      <c r="HG46" s="33" t="s">
        <v>1434</v>
      </c>
      <c r="HH46" s="33" t="s">
        <v>1434</v>
      </c>
      <c r="HI46" s="33" t="s">
        <v>1434</v>
      </c>
      <c r="HJ46" s="33" t="s">
        <v>1434</v>
      </c>
      <c r="HK46" s="33" t="s">
        <v>1929</v>
      </c>
      <c r="HL46" s="33" t="s">
        <v>1929</v>
      </c>
      <c r="HM46" s="33" t="s">
        <v>1929</v>
      </c>
      <c r="HN46" s="33" t="s">
        <v>1929</v>
      </c>
      <c r="HO46" s="33" t="s">
        <v>1434</v>
      </c>
      <c r="HP46" s="33" t="s">
        <v>1434</v>
      </c>
      <c r="HQ46" s="33" t="s">
        <v>1434</v>
      </c>
      <c r="HR46" s="33" t="s">
        <v>1434</v>
      </c>
      <c r="HS46" s="33" t="s">
        <v>1434</v>
      </c>
      <c r="HT46" s="33" t="s">
        <v>1434</v>
      </c>
      <c r="HU46" s="33" t="s">
        <v>1434</v>
      </c>
      <c r="HV46" s="33" t="s">
        <v>1434</v>
      </c>
      <c r="HW46" s="33" t="s">
        <v>1434</v>
      </c>
      <c r="HX46" s="33" t="s">
        <v>1434</v>
      </c>
      <c r="HY46" s="33" t="s">
        <v>1434</v>
      </c>
      <c r="HZ46" s="33" t="s">
        <v>1434</v>
      </c>
      <c r="IA46" s="33" t="s">
        <v>1434</v>
      </c>
      <c r="IB46" s="33" t="s">
        <v>1434</v>
      </c>
      <c r="IC46" s="33" t="s">
        <v>1434</v>
      </c>
      <c r="ID46" s="33" t="s">
        <v>1434</v>
      </c>
      <c r="IE46" s="33" t="s">
        <v>1434</v>
      </c>
      <c r="IF46" s="33" t="s">
        <v>1434</v>
      </c>
      <c r="IG46" s="33" t="s">
        <v>1434</v>
      </c>
      <c r="IH46" s="33" t="s">
        <v>1434</v>
      </c>
      <c r="II46" s="33" t="s">
        <v>1434</v>
      </c>
      <c r="IJ46" s="33" t="s">
        <v>1434</v>
      </c>
      <c r="IK46" s="33" t="s">
        <v>1434</v>
      </c>
      <c r="IL46" s="33" t="s">
        <v>1434</v>
      </c>
      <c r="IM46" s="33" t="s">
        <v>1434</v>
      </c>
      <c r="IN46" s="33" t="s">
        <v>1434</v>
      </c>
      <c r="IO46" s="33" t="s">
        <v>1929</v>
      </c>
      <c r="IP46" s="33" t="s">
        <v>1434</v>
      </c>
      <c r="IQ46" s="33" t="s">
        <v>1434</v>
      </c>
      <c r="IR46" s="33" t="s">
        <v>1434</v>
      </c>
      <c r="IS46" s="33" t="s">
        <v>1434</v>
      </c>
      <c r="IT46" s="33" t="s">
        <v>1434</v>
      </c>
      <c r="IU46" s="33" t="s">
        <v>1929</v>
      </c>
      <c r="IV46" s="33" t="s">
        <v>1434</v>
      </c>
      <c r="IW46" s="33" t="s">
        <v>1434</v>
      </c>
      <c r="IX46" s="33" t="s">
        <v>1929</v>
      </c>
      <c r="IY46" s="33" t="s">
        <v>1434</v>
      </c>
      <c r="IZ46" s="33" t="s">
        <v>1434</v>
      </c>
      <c r="JA46" s="33" t="s">
        <v>1929</v>
      </c>
      <c r="JB46" s="33" t="s">
        <v>1929</v>
      </c>
      <c r="JC46" s="33" t="s">
        <v>1929</v>
      </c>
      <c r="JD46" s="33" t="s">
        <v>1929</v>
      </c>
      <c r="JE46" s="33" t="s">
        <v>1434</v>
      </c>
      <c r="JF46" s="33" t="s">
        <v>1434</v>
      </c>
      <c r="JG46" s="33" t="s">
        <v>1434</v>
      </c>
      <c r="JH46" s="33" t="s">
        <v>1434</v>
      </c>
      <c r="JI46" s="33" t="s">
        <v>1434</v>
      </c>
      <c r="JJ46" s="33" t="s">
        <v>1434</v>
      </c>
      <c r="JK46" s="33" t="s">
        <v>1434</v>
      </c>
      <c r="JL46" s="33" t="s">
        <v>1434</v>
      </c>
      <c r="JM46" s="33" t="s">
        <v>1434</v>
      </c>
      <c r="JN46" s="33" t="s">
        <v>1434</v>
      </c>
      <c r="JO46" s="33" t="s">
        <v>1434</v>
      </c>
      <c r="JP46" s="33" t="s">
        <v>1434</v>
      </c>
      <c r="JQ46" s="33" t="s">
        <v>1929</v>
      </c>
      <c r="JR46" s="33" t="s">
        <v>1434</v>
      </c>
      <c r="JS46" s="33" t="s">
        <v>1434</v>
      </c>
      <c r="JT46" s="33" t="s">
        <v>1434</v>
      </c>
      <c r="JU46" s="33" t="s">
        <v>1434</v>
      </c>
      <c r="JV46" s="33" t="s">
        <v>1434</v>
      </c>
      <c r="JW46" s="33" t="s">
        <v>1434</v>
      </c>
      <c r="JX46" s="33" t="s">
        <v>1434</v>
      </c>
      <c r="JY46" s="33" t="s">
        <v>1434</v>
      </c>
      <c r="JZ46" s="33" t="s">
        <v>1434</v>
      </c>
      <c r="KA46" s="33" t="s">
        <v>1434</v>
      </c>
      <c r="KB46" s="33" t="s">
        <v>1434</v>
      </c>
      <c r="KC46" s="33" t="s">
        <v>1434</v>
      </c>
      <c r="KD46" s="33" t="s">
        <v>1434</v>
      </c>
      <c r="KE46" s="33" t="s">
        <v>1434</v>
      </c>
      <c r="KF46" s="33" t="s">
        <v>1434</v>
      </c>
      <c r="KG46" s="33" t="s">
        <v>1434</v>
      </c>
      <c r="KH46" s="33" t="s">
        <v>3008</v>
      </c>
      <c r="KI46" s="33" t="s">
        <v>1434</v>
      </c>
      <c r="KJ46" s="33" t="s">
        <v>1434</v>
      </c>
      <c r="KK46" s="33" t="s">
        <v>1434</v>
      </c>
      <c r="KL46" s="33" t="s">
        <v>1434</v>
      </c>
      <c r="KM46" s="33" t="s">
        <v>1434</v>
      </c>
      <c r="KN46" s="33" t="s">
        <v>1434</v>
      </c>
      <c r="KO46" s="33" t="s">
        <v>1434</v>
      </c>
      <c r="KP46" s="33" t="s">
        <v>1434</v>
      </c>
      <c r="KQ46" s="33" t="s">
        <v>1929</v>
      </c>
      <c r="KR46" s="33" t="s">
        <v>1434</v>
      </c>
      <c r="KS46" s="33" t="s">
        <v>1434</v>
      </c>
      <c r="KT46" s="33" t="s">
        <v>1434</v>
      </c>
      <c r="KU46" s="33" t="s">
        <v>1434</v>
      </c>
      <c r="KV46" s="33" t="s">
        <v>1434</v>
      </c>
      <c r="KW46" s="33" t="s">
        <v>1434</v>
      </c>
      <c r="KX46" s="33" t="s">
        <v>1434</v>
      </c>
      <c r="KY46" s="33" t="s">
        <v>1434</v>
      </c>
      <c r="KZ46" s="33" t="s">
        <v>1434</v>
      </c>
      <c r="LA46" s="33" t="s">
        <v>1434</v>
      </c>
      <c r="LB46" s="33" t="s">
        <v>1434</v>
      </c>
      <c r="LC46" s="33" t="s">
        <v>1434</v>
      </c>
      <c r="LD46" s="33" t="s">
        <v>1434</v>
      </c>
      <c r="LE46" s="33" t="s">
        <v>1434</v>
      </c>
      <c r="LF46" s="33" t="s">
        <v>1434</v>
      </c>
      <c r="LG46" s="33" t="s">
        <v>1434</v>
      </c>
      <c r="LH46" s="33" t="s">
        <v>1434</v>
      </c>
      <c r="LI46" s="33" t="s">
        <v>1434</v>
      </c>
      <c r="LJ46" s="33" t="s">
        <v>1434</v>
      </c>
      <c r="LK46" s="33" t="s">
        <v>1434</v>
      </c>
      <c r="LL46" s="33" t="s">
        <v>1434</v>
      </c>
      <c r="LM46" s="33" t="s">
        <v>1434</v>
      </c>
      <c r="LN46" s="33" t="s">
        <v>1434</v>
      </c>
      <c r="LO46" s="33" t="s">
        <v>1434</v>
      </c>
      <c r="LP46" s="33"/>
      <c r="LQ46" s="33"/>
      <c r="LR46" s="33"/>
      <c r="LS46" s="33"/>
      <c r="LT46" s="33"/>
    </row>
    <row r="47" spans="1:332" x14ac:dyDescent="0.25">
      <c r="A47" s="32">
        <v>44565.258668981478</v>
      </c>
      <c r="B47" s="32">
        <v>44565.278495370374</v>
      </c>
      <c r="C47" s="35" t="s">
        <v>3089</v>
      </c>
      <c r="D47" s="33" t="s">
        <v>3116</v>
      </c>
      <c r="E47" s="32">
        <v>44565.278508333337</v>
      </c>
      <c r="F47">
        <v>5.550201416015625</v>
      </c>
      <c r="G47">
        <v>-0.2174072265625</v>
      </c>
      <c r="H47" s="33" t="s">
        <v>3117</v>
      </c>
      <c r="I47" s="33" t="s">
        <v>3118</v>
      </c>
      <c r="J47" s="33" t="s">
        <v>1929</v>
      </c>
      <c r="K47" s="33" t="s">
        <v>1434</v>
      </c>
      <c r="L47" s="33" t="s">
        <v>1434</v>
      </c>
      <c r="M47" s="33" t="s">
        <v>1434</v>
      </c>
      <c r="N47" s="33" t="s">
        <v>1434</v>
      </c>
      <c r="O47" s="33" t="s">
        <v>1434</v>
      </c>
      <c r="P47" s="33" t="s">
        <v>1434</v>
      </c>
      <c r="Q47" s="33" t="s">
        <v>1434</v>
      </c>
      <c r="R47" s="33" t="s">
        <v>1434</v>
      </c>
      <c r="S47" s="33" t="s">
        <v>1434</v>
      </c>
      <c r="T47" s="33" t="s">
        <v>1434</v>
      </c>
      <c r="U47" s="33" t="s">
        <v>1434</v>
      </c>
      <c r="V47" s="33" t="s">
        <v>1434</v>
      </c>
      <c r="W47" s="33" t="s">
        <v>1434</v>
      </c>
      <c r="X47" s="33" t="s">
        <v>1434</v>
      </c>
      <c r="Y47" s="33" t="s">
        <v>1434</v>
      </c>
      <c r="Z47" s="33" t="s">
        <v>1434</v>
      </c>
      <c r="AA47" s="33" t="s">
        <v>1434</v>
      </c>
      <c r="AB47" s="33" t="s">
        <v>1434</v>
      </c>
      <c r="AC47" s="33" t="s">
        <v>1434</v>
      </c>
      <c r="AD47" s="33" t="s">
        <v>1929</v>
      </c>
      <c r="AE47" s="33" t="s">
        <v>1434</v>
      </c>
      <c r="AF47" s="33" t="s">
        <v>1434</v>
      </c>
      <c r="AG47" s="33" t="s">
        <v>1434</v>
      </c>
      <c r="AH47" s="33" t="s">
        <v>1434</v>
      </c>
      <c r="AI47" s="33" t="s">
        <v>1434</v>
      </c>
      <c r="AJ47" s="33" t="s">
        <v>1434</v>
      </c>
      <c r="AK47" s="33" t="s">
        <v>1434</v>
      </c>
      <c r="AL47" s="33" t="s">
        <v>1434</v>
      </c>
      <c r="AM47" s="33" t="s">
        <v>1434</v>
      </c>
      <c r="AN47" s="33" t="s">
        <v>1434</v>
      </c>
      <c r="AO47" s="33" t="s">
        <v>1434</v>
      </c>
      <c r="AP47" s="33" t="s">
        <v>1434</v>
      </c>
      <c r="AQ47" s="33" t="s">
        <v>1434</v>
      </c>
      <c r="AR47" s="33" t="s">
        <v>1434</v>
      </c>
      <c r="AS47" s="33" t="s">
        <v>1434</v>
      </c>
      <c r="AT47" s="33" t="s">
        <v>1434</v>
      </c>
      <c r="AU47" s="33" t="s">
        <v>1434</v>
      </c>
      <c r="AV47" s="33" t="s">
        <v>1929</v>
      </c>
      <c r="AW47" s="33" t="s">
        <v>1434</v>
      </c>
      <c r="AX47" s="33" t="s">
        <v>1434</v>
      </c>
      <c r="AY47" s="33" t="s">
        <v>1434</v>
      </c>
      <c r="AZ47" s="33" t="s">
        <v>1434</v>
      </c>
      <c r="BA47" s="33" t="s">
        <v>1929</v>
      </c>
      <c r="BB47" s="33" t="s">
        <v>1434</v>
      </c>
      <c r="BC47" s="33" t="s">
        <v>1434</v>
      </c>
      <c r="BD47" s="33" t="s">
        <v>1434</v>
      </c>
      <c r="BE47" s="33" t="s">
        <v>1434</v>
      </c>
      <c r="BF47" s="33" t="s">
        <v>1434</v>
      </c>
      <c r="BG47" s="33" t="s">
        <v>1929</v>
      </c>
      <c r="BH47" s="33" t="s">
        <v>1434</v>
      </c>
      <c r="BI47" s="33" t="s">
        <v>1434</v>
      </c>
      <c r="BJ47" s="33" t="s">
        <v>1434</v>
      </c>
      <c r="BK47" s="33" t="s">
        <v>1434</v>
      </c>
      <c r="BL47" s="33" t="s">
        <v>1929</v>
      </c>
      <c r="BM47" s="33" t="s">
        <v>1434</v>
      </c>
      <c r="BN47" s="33" t="s">
        <v>1434</v>
      </c>
      <c r="BO47" s="33" t="s">
        <v>1434</v>
      </c>
      <c r="BP47" s="33" t="s">
        <v>1434</v>
      </c>
      <c r="BQ47" s="33" t="s">
        <v>1434</v>
      </c>
      <c r="BR47" s="33" t="s">
        <v>1434</v>
      </c>
      <c r="BS47" s="33" t="s">
        <v>1434</v>
      </c>
      <c r="BT47" s="33" t="s">
        <v>1434</v>
      </c>
      <c r="BU47" s="33" t="s">
        <v>1434</v>
      </c>
      <c r="BV47" s="33" t="s">
        <v>1434</v>
      </c>
      <c r="BW47" s="33" t="s">
        <v>1434</v>
      </c>
      <c r="BX47" s="33" t="s">
        <v>1434</v>
      </c>
      <c r="BY47" s="33" t="s">
        <v>1434</v>
      </c>
      <c r="BZ47" s="33" t="s">
        <v>1434</v>
      </c>
      <c r="CA47" s="33" t="s">
        <v>1434</v>
      </c>
      <c r="CB47" s="33" t="s">
        <v>1434</v>
      </c>
      <c r="CC47" s="33" t="s">
        <v>1434</v>
      </c>
      <c r="CD47" s="33" t="s">
        <v>1434</v>
      </c>
      <c r="CE47" s="33" t="s">
        <v>1434</v>
      </c>
      <c r="CF47" s="33" t="s">
        <v>1434</v>
      </c>
      <c r="CG47" s="33" t="s">
        <v>1434</v>
      </c>
      <c r="CH47" s="33" t="s">
        <v>1434</v>
      </c>
      <c r="CI47" s="33" t="s">
        <v>1434</v>
      </c>
      <c r="CJ47" s="33" t="s">
        <v>1929</v>
      </c>
      <c r="CK47" s="33" t="s">
        <v>1434</v>
      </c>
      <c r="CL47" s="33" t="s">
        <v>1434</v>
      </c>
      <c r="CM47" s="33" t="s">
        <v>1434</v>
      </c>
      <c r="CN47" s="33" t="s">
        <v>1434</v>
      </c>
      <c r="CO47" s="33" t="s">
        <v>1434</v>
      </c>
      <c r="CP47" s="33" t="s">
        <v>1434</v>
      </c>
      <c r="CQ47" s="33" t="s">
        <v>1434</v>
      </c>
      <c r="CR47" s="33" t="s">
        <v>1434</v>
      </c>
      <c r="CS47" s="33" t="s">
        <v>1434</v>
      </c>
      <c r="CT47" s="33" t="s">
        <v>1434</v>
      </c>
      <c r="CU47" s="33" t="s">
        <v>1434</v>
      </c>
      <c r="CV47" s="33" t="s">
        <v>1434</v>
      </c>
      <c r="CW47" s="33" t="s">
        <v>1929</v>
      </c>
      <c r="CX47" s="33" t="s">
        <v>1434</v>
      </c>
      <c r="CY47" s="33" t="s">
        <v>1434</v>
      </c>
      <c r="CZ47" s="33" t="s">
        <v>1434</v>
      </c>
      <c r="DA47" s="33" t="s">
        <v>1434</v>
      </c>
      <c r="DB47" s="33" t="s">
        <v>1434</v>
      </c>
      <c r="DC47" s="33" t="s">
        <v>1434</v>
      </c>
      <c r="DD47" s="33" t="s">
        <v>1434</v>
      </c>
      <c r="DE47" s="33" t="s">
        <v>1434</v>
      </c>
      <c r="DF47" s="33" t="s">
        <v>1434</v>
      </c>
      <c r="DG47" s="33" t="s">
        <v>1434</v>
      </c>
      <c r="DH47" s="33" t="s">
        <v>1434</v>
      </c>
      <c r="DI47" s="33" t="s">
        <v>1929</v>
      </c>
      <c r="DJ47" s="33" t="s">
        <v>1434</v>
      </c>
      <c r="DK47" s="33" t="s">
        <v>1434</v>
      </c>
      <c r="DL47" s="33" t="s">
        <v>1434</v>
      </c>
      <c r="DM47" s="33" t="s">
        <v>1434</v>
      </c>
      <c r="DN47" s="33" t="s">
        <v>1929</v>
      </c>
      <c r="DO47" s="33" t="s">
        <v>1434</v>
      </c>
      <c r="DP47" s="33" t="s">
        <v>1434</v>
      </c>
      <c r="DQ47" s="33" t="s">
        <v>1929</v>
      </c>
      <c r="DR47" s="33" t="s">
        <v>1434</v>
      </c>
      <c r="DS47" s="33" t="s">
        <v>1434</v>
      </c>
      <c r="DT47" s="33" t="s">
        <v>1434</v>
      </c>
      <c r="DU47" s="33" t="s">
        <v>1434</v>
      </c>
      <c r="DV47" s="33" t="s">
        <v>1929</v>
      </c>
      <c r="DW47" s="33" t="s">
        <v>1434</v>
      </c>
      <c r="DX47" s="33" t="s">
        <v>1434</v>
      </c>
      <c r="DY47" s="33" t="s">
        <v>1434</v>
      </c>
      <c r="DZ47" s="33" t="s">
        <v>1929</v>
      </c>
      <c r="EA47" s="33" t="s">
        <v>1434</v>
      </c>
      <c r="EB47" s="33" t="s">
        <v>1434</v>
      </c>
      <c r="EC47" s="33" t="s">
        <v>1434</v>
      </c>
      <c r="ED47" s="33" t="s">
        <v>1434</v>
      </c>
      <c r="EE47" s="33" t="s">
        <v>1434</v>
      </c>
      <c r="EF47" s="33" t="s">
        <v>1434</v>
      </c>
      <c r="EG47" s="33" t="s">
        <v>1434</v>
      </c>
      <c r="EH47" s="33" t="s">
        <v>1434</v>
      </c>
      <c r="EI47" s="33" t="s">
        <v>1434</v>
      </c>
      <c r="EJ47" s="33" t="s">
        <v>1434</v>
      </c>
      <c r="EK47" s="33" t="s">
        <v>1434</v>
      </c>
      <c r="EL47" s="33" t="s">
        <v>1434</v>
      </c>
      <c r="EM47" s="33" t="s">
        <v>1434</v>
      </c>
      <c r="EN47" s="33" t="s">
        <v>1434</v>
      </c>
      <c r="EO47" s="33" t="s">
        <v>1929</v>
      </c>
      <c r="EP47" s="33" t="s">
        <v>1929</v>
      </c>
      <c r="EQ47" s="33" t="s">
        <v>1434</v>
      </c>
      <c r="ER47" s="33" t="s">
        <v>1434</v>
      </c>
      <c r="ES47" s="33" t="s">
        <v>1434</v>
      </c>
      <c r="ET47" s="33" t="s">
        <v>1434</v>
      </c>
      <c r="EU47" s="33" t="s">
        <v>1434</v>
      </c>
      <c r="EV47" s="33" t="s">
        <v>1434</v>
      </c>
      <c r="EW47" s="33" t="s">
        <v>1929</v>
      </c>
      <c r="EX47" s="33" t="s">
        <v>1434</v>
      </c>
      <c r="EY47" s="33" t="s">
        <v>1929</v>
      </c>
      <c r="EZ47" s="33" t="s">
        <v>1929</v>
      </c>
      <c r="FA47" s="33" t="s">
        <v>1434</v>
      </c>
      <c r="FB47" s="33" t="s">
        <v>1434</v>
      </c>
      <c r="FC47" s="33" t="s">
        <v>1434</v>
      </c>
      <c r="FD47" s="33" t="s">
        <v>1434</v>
      </c>
      <c r="FE47" s="33" t="s">
        <v>1434</v>
      </c>
      <c r="FF47" s="33" t="s">
        <v>1929</v>
      </c>
      <c r="FG47" s="33" t="s">
        <v>1434</v>
      </c>
      <c r="FH47" s="33" t="s">
        <v>1929</v>
      </c>
      <c r="FI47" s="33" t="s">
        <v>1434</v>
      </c>
      <c r="FJ47" s="33" t="s">
        <v>1929</v>
      </c>
      <c r="FK47" s="33" t="s">
        <v>1434</v>
      </c>
      <c r="FL47" s="33" t="s">
        <v>1434</v>
      </c>
      <c r="FM47" s="33" t="s">
        <v>1434</v>
      </c>
      <c r="FN47" s="33" t="s">
        <v>1929</v>
      </c>
      <c r="FO47" s="33" t="s">
        <v>1434</v>
      </c>
      <c r="FP47" s="33" t="s">
        <v>1434</v>
      </c>
      <c r="FQ47" s="33" t="s">
        <v>1434</v>
      </c>
      <c r="FR47" s="33" t="s">
        <v>1434</v>
      </c>
      <c r="FS47" s="33" t="s">
        <v>1929</v>
      </c>
      <c r="FT47" s="33" t="s">
        <v>1434</v>
      </c>
      <c r="FU47" s="33" t="s">
        <v>1434</v>
      </c>
      <c r="FV47" s="33" t="s">
        <v>1929</v>
      </c>
      <c r="FW47" s="33" t="s">
        <v>1434</v>
      </c>
      <c r="FX47" s="33" t="s">
        <v>1929</v>
      </c>
      <c r="FY47" s="33" t="s">
        <v>1434</v>
      </c>
      <c r="FZ47" s="33" t="s">
        <v>1434</v>
      </c>
      <c r="GA47" s="33" t="s">
        <v>1434</v>
      </c>
      <c r="GB47" s="33" t="s">
        <v>1434</v>
      </c>
      <c r="GC47" s="33" t="s">
        <v>1434</v>
      </c>
      <c r="GD47" s="33" t="s">
        <v>1434</v>
      </c>
      <c r="GE47" s="33" t="s">
        <v>1929</v>
      </c>
      <c r="GF47" s="33" t="s">
        <v>1434</v>
      </c>
      <c r="GG47" s="33" t="s">
        <v>1434</v>
      </c>
      <c r="GH47" s="33" t="s">
        <v>1434</v>
      </c>
      <c r="GI47" s="33" t="s">
        <v>1434</v>
      </c>
      <c r="GJ47" s="33" t="s">
        <v>1434</v>
      </c>
      <c r="GK47" s="33" t="s">
        <v>1929</v>
      </c>
      <c r="GL47" s="33" t="s">
        <v>1434</v>
      </c>
      <c r="GM47" s="33" t="s">
        <v>1434</v>
      </c>
      <c r="GN47" s="33" t="s">
        <v>1434</v>
      </c>
      <c r="GO47" s="33" t="s">
        <v>1929</v>
      </c>
      <c r="GP47" s="33" t="s">
        <v>1434</v>
      </c>
      <c r="GQ47" s="33" t="s">
        <v>1434</v>
      </c>
      <c r="GR47" s="33" t="s">
        <v>1434</v>
      </c>
      <c r="GS47" s="33" t="s">
        <v>1929</v>
      </c>
      <c r="GT47" s="33" t="s">
        <v>1434</v>
      </c>
      <c r="GU47" s="33" t="s">
        <v>1434</v>
      </c>
      <c r="GV47" s="33" t="s">
        <v>1434</v>
      </c>
      <c r="GW47" s="33" t="s">
        <v>1434</v>
      </c>
      <c r="GX47" s="33" t="s">
        <v>1434</v>
      </c>
      <c r="GY47" s="33" t="s">
        <v>1929</v>
      </c>
      <c r="GZ47" s="33" t="s">
        <v>1434</v>
      </c>
      <c r="HA47" s="33" t="s">
        <v>1434</v>
      </c>
      <c r="HB47" s="33" t="s">
        <v>1434</v>
      </c>
      <c r="HC47" s="33" t="s">
        <v>1929</v>
      </c>
      <c r="HD47" s="33" t="s">
        <v>1434</v>
      </c>
      <c r="HE47" s="33" t="s">
        <v>1434</v>
      </c>
      <c r="HF47" s="33" t="s">
        <v>1434</v>
      </c>
      <c r="HG47" s="33" t="s">
        <v>1434</v>
      </c>
      <c r="HH47" s="33" t="s">
        <v>1929</v>
      </c>
      <c r="HI47" s="33" t="s">
        <v>1434</v>
      </c>
      <c r="HJ47" s="33" t="s">
        <v>1434</v>
      </c>
      <c r="HK47" s="33" t="s">
        <v>1434</v>
      </c>
      <c r="HL47" s="33" t="s">
        <v>1434</v>
      </c>
      <c r="HM47" s="33" t="s">
        <v>1929</v>
      </c>
      <c r="HN47" s="33" t="s">
        <v>1434</v>
      </c>
      <c r="HO47" s="33" t="s">
        <v>1929</v>
      </c>
      <c r="HP47" s="33" t="s">
        <v>1434</v>
      </c>
      <c r="HQ47" s="33" t="s">
        <v>1434</v>
      </c>
      <c r="HR47" s="33" t="s">
        <v>1434</v>
      </c>
      <c r="HS47" s="33" t="s">
        <v>1434</v>
      </c>
      <c r="HT47" s="33" t="s">
        <v>1434</v>
      </c>
      <c r="HU47" s="33" t="s">
        <v>1434</v>
      </c>
      <c r="HV47" s="33" t="s">
        <v>1929</v>
      </c>
      <c r="HW47" s="33" t="s">
        <v>1434</v>
      </c>
      <c r="HX47" s="33" t="s">
        <v>1434</v>
      </c>
      <c r="HY47" s="33" t="s">
        <v>1434</v>
      </c>
      <c r="HZ47" s="33" t="s">
        <v>1434</v>
      </c>
      <c r="IA47" s="33" t="s">
        <v>1434</v>
      </c>
      <c r="IB47" s="33" t="s">
        <v>1929</v>
      </c>
      <c r="IC47" s="33" t="s">
        <v>1434</v>
      </c>
      <c r="ID47" s="33" t="s">
        <v>1434</v>
      </c>
      <c r="IE47" s="33" t="s">
        <v>1929</v>
      </c>
      <c r="IF47" s="33" t="s">
        <v>1434</v>
      </c>
      <c r="IG47" s="33" t="s">
        <v>1434</v>
      </c>
      <c r="IH47" s="33" t="s">
        <v>1929</v>
      </c>
      <c r="II47" s="33" t="s">
        <v>1434</v>
      </c>
      <c r="IJ47" s="33" t="s">
        <v>1434</v>
      </c>
      <c r="IK47" s="33" t="s">
        <v>1929</v>
      </c>
      <c r="IL47" s="33" t="s">
        <v>1434</v>
      </c>
      <c r="IM47" s="33" t="s">
        <v>1434</v>
      </c>
      <c r="IN47" s="33" t="s">
        <v>1434</v>
      </c>
      <c r="IO47" s="33" t="s">
        <v>1929</v>
      </c>
      <c r="IP47" s="33" t="s">
        <v>1434</v>
      </c>
      <c r="IQ47" s="33" t="s">
        <v>1434</v>
      </c>
      <c r="IR47" s="33" t="s">
        <v>1434</v>
      </c>
      <c r="IS47" s="33" t="s">
        <v>1434</v>
      </c>
      <c r="IT47" s="33" t="s">
        <v>1434</v>
      </c>
      <c r="IU47" s="33" t="s">
        <v>1434</v>
      </c>
      <c r="IV47" s="33" t="s">
        <v>1929</v>
      </c>
      <c r="IW47" s="33" t="s">
        <v>1434</v>
      </c>
      <c r="IX47" s="33" t="s">
        <v>1929</v>
      </c>
      <c r="IY47" s="33" t="s">
        <v>1434</v>
      </c>
      <c r="IZ47" s="33" t="s">
        <v>1434</v>
      </c>
      <c r="JA47" s="33" t="s">
        <v>1434</v>
      </c>
      <c r="JB47" s="33" t="s">
        <v>1434</v>
      </c>
      <c r="JC47" s="33" t="s">
        <v>1434</v>
      </c>
      <c r="JD47" s="33" t="s">
        <v>1929</v>
      </c>
      <c r="JE47" s="33" t="s">
        <v>1929</v>
      </c>
      <c r="JF47" s="33" t="s">
        <v>1434</v>
      </c>
      <c r="JG47" s="33" t="s">
        <v>1434</v>
      </c>
      <c r="JH47" s="33" t="s">
        <v>1434</v>
      </c>
      <c r="JI47" s="33" t="s">
        <v>1929</v>
      </c>
      <c r="JJ47" s="33" t="s">
        <v>1434</v>
      </c>
      <c r="JK47" s="33" t="s">
        <v>1434</v>
      </c>
      <c r="JL47" s="33" t="s">
        <v>1434</v>
      </c>
      <c r="JM47" s="33" t="s">
        <v>1434</v>
      </c>
      <c r="JN47" s="33" t="s">
        <v>1434</v>
      </c>
      <c r="JO47" s="33" t="s">
        <v>1929</v>
      </c>
      <c r="JP47" s="33" t="s">
        <v>1434</v>
      </c>
      <c r="JQ47" s="33" t="s">
        <v>1434</v>
      </c>
      <c r="JR47" s="33" t="s">
        <v>1434</v>
      </c>
      <c r="JS47" s="33" t="s">
        <v>1434</v>
      </c>
      <c r="JT47" s="33" t="s">
        <v>1434</v>
      </c>
      <c r="JU47" s="33" t="s">
        <v>1434</v>
      </c>
      <c r="JV47" s="33" t="s">
        <v>1434</v>
      </c>
      <c r="JW47" s="33" t="s">
        <v>1434</v>
      </c>
      <c r="JX47" s="33" t="s">
        <v>1434</v>
      </c>
      <c r="JY47" s="33" t="s">
        <v>1434</v>
      </c>
      <c r="JZ47" s="33" t="s">
        <v>1434</v>
      </c>
      <c r="KA47" s="33" t="s">
        <v>1434</v>
      </c>
      <c r="KB47" s="33" t="s">
        <v>1434</v>
      </c>
      <c r="KC47" s="33" t="s">
        <v>1434</v>
      </c>
      <c r="KD47" s="33" t="s">
        <v>1434</v>
      </c>
      <c r="KE47" s="33" t="s">
        <v>1434</v>
      </c>
      <c r="KF47" s="33" t="s">
        <v>1434</v>
      </c>
      <c r="KG47" s="33" t="s">
        <v>1434</v>
      </c>
      <c r="KH47" s="33" t="s">
        <v>1434</v>
      </c>
      <c r="KI47" s="33" t="s">
        <v>1434</v>
      </c>
      <c r="KJ47" s="33" t="s">
        <v>1434</v>
      </c>
      <c r="KK47" s="33" t="s">
        <v>1434</v>
      </c>
      <c r="KL47" s="33" t="s">
        <v>1434</v>
      </c>
      <c r="KM47" s="33" t="s">
        <v>1434</v>
      </c>
      <c r="KN47" s="33" t="s">
        <v>1434</v>
      </c>
      <c r="KO47" s="33" t="s">
        <v>1434</v>
      </c>
      <c r="KP47" s="33" t="s">
        <v>1434</v>
      </c>
      <c r="KQ47" s="33" t="s">
        <v>1434</v>
      </c>
      <c r="KR47" s="33" t="s">
        <v>1929</v>
      </c>
      <c r="KS47" s="33" t="s">
        <v>1434</v>
      </c>
      <c r="KT47" s="33" t="s">
        <v>1434</v>
      </c>
      <c r="KU47" s="33" t="s">
        <v>1434</v>
      </c>
      <c r="KV47" s="33" t="s">
        <v>1434</v>
      </c>
      <c r="KW47" s="33" t="s">
        <v>1434</v>
      </c>
      <c r="KX47" s="33" t="s">
        <v>1434</v>
      </c>
      <c r="KY47" s="33" t="s">
        <v>1434</v>
      </c>
      <c r="KZ47" s="33" t="s">
        <v>1434</v>
      </c>
      <c r="LA47" s="33" t="s">
        <v>1434</v>
      </c>
      <c r="LB47" s="33" t="s">
        <v>1929</v>
      </c>
      <c r="LC47" s="33" t="s">
        <v>1434</v>
      </c>
      <c r="LD47" s="33" t="s">
        <v>1434</v>
      </c>
      <c r="LE47" s="33" t="s">
        <v>1434</v>
      </c>
      <c r="LF47" s="33" t="s">
        <v>1434</v>
      </c>
      <c r="LG47" s="33" t="s">
        <v>1434</v>
      </c>
      <c r="LH47" s="33" t="s">
        <v>1434</v>
      </c>
      <c r="LI47" s="33" t="s">
        <v>1434</v>
      </c>
      <c r="LJ47" s="33" t="s">
        <v>1434</v>
      </c>
      <c r="LK47" s="33" t="s">
        <v>1434</v>
      </c>
      <c r="LL47" s="33" t="s">
        <v>1434</v>
      </c>
      <c r="LM47" s="33" t="s">
        <v>1434</v>
      </c>
      <c r="LN47" s="33" t="s">
        <v>1434</v>
      </c>
      <c r="LO47" s="33" t="s">
        <v>1434</v>
      </c>
      <c r="LP47" s="33"/>
      <c r="LQ47" s="33"/>
      <c r="LR47" s="33"/>
      <c r="LS47" s="33"/>
      <c r="LT47" s="33"/>
    </row>
    <row r="48" spans="1:332" x14ac:dyDescent="0.25">
      <c r="A48" s="32">
        <v>44565.011712962965</v>
      </c>
      <c r="B48" s="32">
        <v>44566.01358796296</v>
      </c>
      <c r="C48" s="35" t="s">
        <v>3089</v>
      </c>
      <c r="D48" s="33" t="s">
        <v>3119</v>
      </c>
      <c r="E48" s="32">
        <v>44566.013601203704</v>
      </c>
      <c r="F48">
        <v>31.952194213867188</v>
      </c>
      <c r="G48">
        <v>35.938995361328125</v>
      </c>
      <c r="H48" s="33" t="s">
        <v>3120</v>
      </c>
      <c r="I48" s="33" t="s">
        <v>3121</v>
      </c>
      <c r="J48" s="33" t="s">
        <v>1929</v>
      </c>
      <c r="K48" s="33" t="s">
        <v>1434</v>
      </c>
      <c r="L48" s="33" t="s">
        <v>1434</v>
      </c>
      <c r="M48" s="33" t="s">
        <v>1434</v>
      </c>
      <c r="N48" s="33" t="s">
        <v>1929</v>
      </c>
      <c r="O48" s="33" t="s">
        <v>1434</v>
      </c>
      <c r="P48" s="33" t="s">
        <v>1434</v>
      </c>
      <c r="Q48" s="33" t="s">
        <v>1434</v>
      </c>
      <c r="R48" s="33" t="s">
        <v>1434</v>
      </c>
      <c r="S48" s="33" t="s">
        <v>1434</v>
      </c>
      <c r="T48" s="33" t="s">
        <v>1434</v>
      </c>
      <c r="U48" s="33" t="s">
        <v>1434</v>
      </c>
      <c r="V48" s="33" t="s">
        <v>1434</v>
      </c>
      <c r="W48" s="33" t="s">
        <v>3008</v>
      </c>
      <c r="X48" s="33" t="s">
        <v>1434</v>
      </c>
      <c r="Y48" s="33" t="s">
        <v>1434</v>
      </c>
      <c r="Z48" s="33" t="s">
        <v>1434</v>
      </c>
      <c r="AA48" s="33" t="s">
        <v>1434</v>
      </c>
      <c r="AB48" s="33" t="s">
        <v>1929</v>
      </c>
      <c r="AC48" s="33" t="s">
        <v>1434</v>
      </c>
      <c r="AD48" s="33" t="s">
        <v>1434</v>
      </c>
      <c r="AE48" s="33" t="s">
        <v>1434</v>
      </c>
      <c r="AF48" s="33" t="s">
        <v>1434</v>
      </c>
      <c r="AG48" s="33" t="s">
        <v>1434</v>
      </c>
      <c r="AH48" s="33" t="s">
        <v>1434</v>
      </c>
      <c r="AI48" s="33" t="s">
        <v>1434</v>
      </c>
      <c r="AJ48" s="33" t="s">
        <v>1434</v>
      </c>
      <c r="AK48" s="33" t="s">
        <v>1434</v>
      </c>
      <c r="AL48" s="33" t="s">
        <v>1434</v>
      </c>
      <c r="AM48" s="33" t="s">
        <v>1434</v>
      </c>
      <c r="AN48" s="33" t="s">
        <v>1434</v>
      </c>
      <c r="AO48" s="33" t="s">
        <v>1434</v>
      </c>
      <c r="AP48" s="33" t="s">
        <v>1434</v>
      </c>
      <c r="AQ48" s="33" t="s">
        <v>1434</v>
      </c>
      <c r="AR48" s="33" t="s">
        <v>1434</v>
      </c>
      <c r="AS48" s="33" t="s">
        <v>1434</v>
      </c>
      <c r="AT48" s="33" t="s">
        <v>1434</v>
      </c>
      <c r="AU48" s="33" t="s">
        <v>1434</v>
      </c>
      <c r="AV48" s="33" t="s">
        <v>1434</v>
      </c>
      <c r="AW48" s="33" t="s">
        <v>1434</v>
      </c>
      <c r="AX48" s="33" t="s">
        <v>1434</v>
      </c>
      <c r="AY48" s="33" t="s">
        <v>1434</v>
      </c>
      <c r="AZ48" s="33" t="s">
        <v>1434</v>
      </c>
      <c r="BA48" s="33" t="s">
        <v>1434</v>
      </c>
      <c r="BB48" s="33" t="s">
        <v>1434</v>
      </c>
      <c r="BC48" s="33" t="s">
        <v>1434</v>
      </c>
      <c r="BD48" s="33" t="s">
        <v>1929</v>
      </c>
      <c r="BE48" s="33" t="s">
        <v>1434</v>
      </c>
      <c r="BF48" s="33" t="s">
        <v>1434</v>
      </c>
      <c r="BG48" s="33" t="s">
        <v>1434</v>
      </c>
      <c r="BH48" s="33" t="s">
        <v>1434</v>
      </c>
      <c r="BI48" s="33" t="s">
        <v>1434</v>
      </c>
      <c r="BJ48" s="33" t="s">
        <v>1434</v>
      </c>
      <c r="BK48" s="33" t="s">
        <v>1434</v>
      </c>
      <c r="BL48" s="33" t="s">
        <v>1434</v>
      </c>
      <c r="BM48" s="33" t="s">
        <v>1434</v>
      </c>
      <c r="BN48" s="33" t="s">
        <v>1434</v>
      </c>
      <c r="BO48" s="33" t="s">
        <v>1434</v>
      </c>
      <c r="BP48" s="33" t="s">
        <v>1434</v>
      </c>
      <c r="BQ48" s="33" t="s">
        <v>1434</v>
      </c>
      <c r="BR48" s="33" t="s">
        <v>1434</v>
      </c>
      <c r="BS48" s="33" t="s">
        <v>1434</v>
      </c>
      <c r="BT48" s="33" t="s">
        <v>1434</v>
      </c>
      <c r="BU48" s="33" t="s">
        <v>1434</v>
      </c>
      <c r="BV48" s="33" t="s">
        <v>1434</v>
      </c>
      <c r="BW48" s="33" t="s">
        <v>1434</v>
      </c>
      <c r="BX48" s="33" t="s">
        <v>1434</v>
      </c>
      <c r="BY48" s="33" t="s">
        <v>1434</v>
      </c>
      <c r="BZ48" s="33" t="s">
        <v>1434</v>
      </c>
      <c r="CA48" s="33" t="s">
        <v>1434</v>
      </c>
      <c r="CB48" s="33" t="s">
        <v>1434</v>
      </c>
      <c r="CC48" s="33" t="s">
        <v>1434</v>
      </c>
      <c r="CD48" s="33" t="s">
        <v>1434</v>
      </c>
      <c r="CE48" s="33" t="s">
        <v>1434</v>
      </c>
      <c r="CF48" s="33" t="s">
        <v>1434</v>
      </c>
      <c r="CG48" s="33" t="s">
        <v>1929</v>
      </c>
      <c r="CH48" s="33" t="s">
        <v>1929</v>
      </c>
      <c r="CI48" s="33" t="s">
        <v>1929</v>
      </c>
      <c r="CJ48" s="33" t="s">
        <v>1434</v>
      </c>
      <c r="CK48" s="33" t="s">
        <v>1434</v>
      </c>
      <c r="CL48" s="33" t="s">
        <v>1434</v>
      </c>
      <c r="CM48" s="33" t="s">
        <v>1434</v>
      </c>
      <c r="CN48" s="33" t="s">
        <v>1434</v>
      </c>
      <c r="CO48" s="33" t="s">
        <v>1434</v>
      </c>
      <c r="CP48" s="33" t="s">
        <v>1434</v>
      </c>
      <c r="CQ48" s="33" t="s">
        <v>1434</v>
      </c>
      <c r="CR48" s="33" t="s">
        <v>1434</v>
      </c>
      <c r="CS48" s="33" t="s">
        <v>1434</v>
      </c>
      <c r="CT48" s="33" t="s">
        <v>1434</v>
      </c>
      <c r="CU48" s="33" t="s">
        <v>1434</v>
      </c>
      <c r="CV48" s="33" t="s">
        <v>1929</v>
      </c>
      <c r="CW48" s="33" t="s">
        <v>1929</v>
      </c>
      <c r="CX48" s="33" t="s">
        <v>1434</v>
      </c>
      <c r="CY48" s="33" t="s">
        <v>1929</v>
      </c>
      <c r="CZ48" s="33" t="s">
        <v>1434</v>
      </c>
      <c r="DA48" s="33" t="s">
        <v>1434</v>
      </c>
      <c r="DB48" s="33" t="s">
        <v>1434</v>
      </c>
      <c r="DC48" s="33" t="s">
        <v>1434</v>
      </c>
      <c r="DD48" s="33" t="s">
        <v>1434</v>
      </c>
      <c r="DE48" s="33" t="s">
        <v>1434</v>
      </c>
      <c r="DF48" s="33" t="s">
        <v>1434</v>
      </c>
      <c r="DG48" s="33" t="s">
        <v>1434</v>
      </c>
      <c r="DH48" s="33" t="s">
        <v>1434</v>
      </c>
      <c r="DI48" s="33" t="s">
        <v>1434</v>
      </c>
      <c r="DJ48" s="33" t="s">
        <v>1929</v>
      </c>
      <c r="DK48" s="33" t="s">
        <v>1929</v>
      </c>
      <c r="DL48" s="33" t="s">
        <v>1929</v>
      </c>
      <c r="DM48" s="33" t="s">
        <v>1929</v>
      </c>
      <c r="DN48" s="33" t="s">
        <v>1929</v>
      </c>
      <c r="DO48" s="33" t="s">
        <v>1434</v>
      </c>
      <c r="DP48" s="33" t="s">
        <v>1434</v>
      </c>
      <c r="DQ48" s="33" t="s">
        <v>1434</v>
      </c>
      <c r="DR48" s="33" t="s">
        <v>1434</v>
      </c>
      <c r="DS48" s="33" t="s">
        <v>1434</v>
      </c>
      <c r="DT48" s="33" t="s">
        <v>1434</v>
      </c>
      <c r="DU48" s="33" t="s">
        <v>1434</v>
      </c>
      <c r="DV48" s="33" t="s">
        <v>1434</v>
      </c>
      <c r="DW48" s="33" t="s">
        <v>1434</v>
      </c>
      <c r="DX48" s="33" t="s">
        <v>1434</v>
      </c>
      <c r="DY48" s="33" t="s">
        <v>1434</v>
      </c>
      <c r="DZ48" s="33" t="s">
        <v>1434</v>
      </c>
      <c r="EA48" s="33" t="s">
        <v>1434</v>
      </c>
      <c r="EB48" s="33" t="s">
        <v>1434</v>
      </c>
      <c r="EC48" s="33" t="s">
        <v>1434</v>
      </c>
      <c r="ED48" s="33" t="s">
        <v>1434</v>
      </c>
      <c r="EE48" s="33" t="s">
        <v>1434</v>
      </c>
      <c r="EF48" s="33" t="s">
        <v>1434</v>
      </c>
      <c r="EG48" s="33" t="s">
        <v>1434</v>
      </c>
      <c r="EH48" s="33" t="s">
        <v>1434</v>
      </c>
      <c r="EI48" s="33" t="s">
        <v>1434</v>
      </c>
      <c r="EJ48" s="33" t="s">
        <v>1434</v>
      </c>
      <c r="EK48" s="33" t="s">
        <v>1434</v>
      </c>
      <c r="EL48" s="33" t="s">
        <v>1434</v>
      </c>
      <c r="EM48" s="33" t="s">
        <v>1434</v>
      </c>
      <c r="EN48" s="33" t="s">
        <v>1434</v>
      </c>
      <c r="EO48" s="33" t="s">
        <v>1434</v>
      </c>
      <c r="EP48" s="33" t="s">
        <v>1434</v>
      </c>
      <c r="EQ48" s="33" t="s">
        <v>1434</v>
      </c>
      <c r="ER48" s="33" t="s">
        <v>1434</v>
      </c>
      <c r="ES48" s="33" t="s">
        <v>1434</v>
      </c>
      <c r="ET48" s="33" t="s">
        <v>1434</v>
      </c>
      <c r="EU48" s="33" t="s">
        <v>1434</v>
      </c>
      <c r="EV48" s="33" t="s">
        <v>1434</v>
      </c>
      <c r="EW48" s="33" t="s">
        <v>1434</v>
      </c>
      <c r="EX48" s="33" t="s">
        <v>1434</v>
      </c>
      <c r="EY48" s="33" t="s">
        <v>1434</v>
      </c>
      <c r="EZ48" s="33" t="s">
        <v>1434</v>
      </c>
      <c r="FA48" s="33" t="s">
        <v>1434</v>
      </c>
      <c r="FB48" s="33" t="s">
        <v>1434</v>
      </c>
      <c r="FC48" s="33" t="s">
        <v>1434</v>
      </c>
      <c r="FD48" s="33" t="s">
        <v>1434</v>
      </c>
      <c r="FE48" s="33" t="s">
        <v>1434</v>
      </c>
      <c r="FF48" s="33" t="s">
        <v>1434</v>
      </c>
      <c r="FG48" s="33" t="s">
        <v>1434</v>
      </c>
      <c r="FH48" s="33" t="s">
        <v>1434</v>
      </c>
      <c r="FI48" s="33" t="s">
        <v>1434</v>
      </c>
      <c r="FJ48" s="33" t="s">
        <v>1434</v>
      </c>
      <c r="FK48" s="33" t="s">
        <v>1434</v>
      </c>
      <c r="FL48" s="33" t="s">
        <v>1434</v>
      </c>
      <c r="FM48" s="33" t="s">
        <v>1434</v>
      </c>
      <c r="FN48" s="33" t="s">
        <v>1434</v>
      </c>
      <c r="FO48" s="33" t="s">
        <v>1434</v>
      </c>
      <c r="FP48" s="33" t="s">
        <v>1434</v>
      </c>
      <c r="FQ48" s="33" t="s">
        <v>1434</v>
      </c>
      <c r="FR48" s="33" t="s">
        <v>1434</v>
      </c>
      <c r="FS48" s="33" t="s">
        <v>1434</v>
      </c>
      <c r="FT48" s="33" t="s">
        <v>1434</v>
      </c>
      <c r="FU48" s="33" t="s">
        <v>1434</v>
      </c>
      <c r="FV48" s="33" t="s">
        <v>1434</v>
      </c>
      <c r="FW48" s="33" t="s">
        <v>1434</v>
      </c>
      <c r="FX48" s="33" t="s">
        <v>1434</v>
      </c>
      <c r="FY48" s="33" t="s">
        <v>1434</v>
      </c>
      <c r="FZ48" s="33" t="s">
        <v>1434</v>
      </c>
      <c r="GA48" s="33" t="s">
        <v>1434</v>
      </c>
      <c r="GB48" s="33" t="s">
        <v>1434</v>
      </c>
      <c r="GC48" s="33" t="s">
        <v>1434</v>
      </c>
      <c r="GD48" s="33" t="s">
        <v>1434</v>
      </c>
      <c r="GE48" s="33" t="s">
        <v>1434</v>
      </c>
      <c r="GF48" s="33" t="s">
        <v>1434</v>
      </c>
      <c r="GG48" s="33" t="s">
        <v>1434</v>
      </c>
      <c r="GH48" s="33" t="s">
        <v>1434</v>
      </c>
      <c r="GI48" s="33" t="s">
        <v>1434</v>
      </c>
      <c r="GJ48" s="33" t="s">
        <v>1434</v>
      </c>
      <c r="GK48" s="33" t="s">
        <v>1434</v>
      </c>
      <c r="GL48" s="33" t="s">
        <v>1434</v>
      </c>
      <c r="GM48" s="33" t="s">
        <v>1434</v>
      </c>
      <c r="GN48" s="33" t="s">
        <v>1434</v>
      </c>
      <c r="GO48" s="33" t="s">
        <v>1434</v>
      </c>
      <c r="GP48" s="33" t="s">
        <v>1434</v>
      </c>
      <c r="GQ48" s="33" t="s">
        <v>1434</v>
      </c>
      <c r="GR48" s="33" t="s">
        <v>1434</v>
      </c>
      <c r="GS48" s="33" t="s">
        <v>1434</v>
      </c>
      <c r="GT48" s="33" t="s">
        <v>1434</v>
      </c>
      <c r="GU48" s="33" t="s">
        <v>1929</v>
      </c>
      <c r="GV48" s="33" t="s">
        <v>1929</v>
      </c>
      <c r="GW48" s="33" t="s">
        <v>1434</v>
      </c>
      <c r="GX48" s="33" t="s">
        <v>1434</v>
      </c>
      <c r="GY48" s="33" t="s">
        <v>1434</v>
      </c>
      <c r="GZ48" s="33" t="s">
        <v>1434</v>
      </c>
      <c r="HA48" s="33" t="s">
        <v>1434</v>
      </c>
      <c r="HB48" s="33" t="s">
        <v>1434</v>
      </c>
      <c r="HC48" s="33" t="s">
        <v>1434</v>
      </c>
      <c r="HD48" s="33" t="s">
        <v>1434</v>
      </c>
      <c r="HE48" s="33" t="s">
        <v>1434</v>
      </c>
      <c r="HF48" s="33" t="s">
        <v>1434</v>
      </c>
      <c r="HG48" s="33" t="s">
        <v>1434</v>
      </c>
      <c r="HH48" s="33" t="s">
        <v>1434</v>
      </c>
      <c r="HI48" s="33" t="s">
        <v>1434</v>
      </c>
      <c r="HJ48" s="33" t="s">
        <v>1434</v>
      </c>
      <c r="HK48" s="33" t="s">
        <v>1434</v>
      </c>
      <c r="HL48" s="33" t="s">
        <v>1929</v>
      </c>
      <c r="HM48" s="33" t="s">
        <v>1434</v>
      </c>
      <c r="HN48" s="33" t="s">
        <v>1929</v>
      </c>
      <c r="HO48" s="33" t="s">
        <v>1434</v>
      </c>
      <c r="HP48" s="33" t="s">
        <v>1434</v>
      </c>
      <c r="HQ48" s="33" t="s">
        <v>1434</v>
      </c>
      <c r="HR48" s="33" t="s">
        <v>1434</v>
      </c>
      <c r="HS48" s="33" t="s">
        <v>1434</v>
      </c>
      <c r="HT48" s="33" t="s">
        <v>1434</v>
      </c>
      <c r="HU48" s="33" t="s">
        <v>1434</v>
      </c>
      <c r="HV48" s="33" t="s">
        <v>1434</v>
      </c>
      <c r="HW48" s="33" t="s">
        <v>1434</v>
      </c>
      <c r="HX48" s="33" t="s">
        <v>1434</v>
      </c>
      <c r="HY48" s="33" t="s">
        <v>1434</v>
      </c>
      <c r="HZ48" s="33" t="s">
        <v>1434</v>
      </c>
      <c r="IA48" s="33" t="s">
        <v>1434</v>
      </c>
      <c r="IB48" s="33" t="s">
        <v>1434</v>
      </c>
      <c r="IC48" s="33" t="s">
        <v>1929</v>
      </c>
      <c r="ID48" s="33" t="s">
        <v>1929</v>
      </c>
      <c r="IE48" s="33" t="s">
        <v>1434</v>
      </c>
      <c r="IF48" s="33" t="s">
        <v>1434</v>
      </c>
      <c r="IG48" s="33" t="s">
        <v>1434</v>
      </c>
      <c r="IH48" s="33" t="s">
        <v>1434</v>
      </c>
      <c r="II48" s="33" t="s">
        <v>1434</v>
      </c>
      <c r="IJ48" s="33" t="s">
        <v>1434</v>
      </c>
      <c r="IK48" s="33" t="s">
        <v>1434</v>
      </c>
      <c r="IL48" s="33" t="s">
        <v>1434</v>
      </c>
      <c r="IM48" s="33" t="s">
        <v>1434</v>
      </c>
      <c r="IN48" s="33" t="s">
        <v>1434</v>
      </c>
      <c r="IO48" s="33" t="s">
        <v>1434</v>
      </c>
      <c r="IP48" s="33" t="s">
        <v>1434</v>
      </c>
      <c r="IQ48" s="33" t="s">
        <v>1434</v>
      </c>
      <c r="IR48" s="33" t="s">
        <v>1434</v>
      </c>
      <c r="IS48" s="33" t="s">
        <v>1434</v>
      </c>
      <c r="IT48" s="33" t="s">
        <v>1434</v>
      </c>
      <c r="IU48" s="33" t="s">
        <v>1434</v>
      </c>
      <c r="IV48" s="33" t="s">
        <v>1434</v>
      </c>
      <c r="IW48" s="33" t="s">
        <v>1434</v>
      </c>
      <c r="IX48" s="33" t="s">
        <v>1434</v>
      </c>
      <c r="IY48" s="33" t="s">
        <v>1434</v>
      </c>
      <c r="IZ48" s="33" t="s">
        <v>1434</v>
      </c>
      <c r="JA48" s="33" t="s">
        <v>1434</v>
      </c>
      <c r="JB48" s="33" t="s">
        <v>1434</v>
      </c>
      <c r="JC48" s="33" t="s">
        <v>1434</v>
      </c>
      <c r="JD48" s="33" t="s">
        <v>1434</v>
      </c>
      <c r="JE48" s="33" t="s">
        <v>1434</v>
      </c>
      <c r="JF48" s="33" t="s">
        <v>1434</v>
      </c>
      <c r="JG48" s="33" t="s">
        <v>1434</v>
      </c>
      <c r="JH48" s="33" t="s">
        <v>1434</v>
      </c>
      <c r="JI48" s="33" t="s">
        <v>1434</v>
      </c>
      <c r="JJ48" s="33" t="s">
        <v>1434</v>
      </c>
      <c r="JK48" s="33" t="s">
        <v>1434</v>
      </c>
      <c r="JL48" s="33" t="s">
        <v>1434</v>
      </c>
      <c r="JM48" s="33" t="s">
        <v>1434</v>
      </c>
      <c r="JN48" s="33" t="s">
        <v>1434</v>
      </c>
      <c r="JO48" s="33" t="s">
        <v>1434</v>
      </c>
      <c r="JP48" s="33" t="s">
        <v>1434</v>
      </c>
      <c r="JQ48" s="33" t="s">
        <v>1434</v>
      </c>
      <c r="JR48" s="33" t="s">
        <v>1434</v>
      </c>
      <c r="JS48" s="33" t="s">
        <v>1434</v>
      </c>
      <c r="JT48" s="33" t="s">
        <v>1434</v>
      </c>
      <c r="JU48" s="33" t="s">
        <v>1434</v>
      </c>
      <c r="JV48" s="33" t="s">
        <v>1434</v>
      </c>
      <c r="JW48" s="33" t="s">
        <v>1434</v>
      </c>
      <c r="JX48" s="33" t="s">
        <v>1434</v>
      </c>
      <c r="JY48" s="33" t="s">
        <v>1434</v>
      </c>
      <c r="JZ48" s="33" t="s">
        <v>1434</v>
      </c>
      <c r="KA48" s="33" t="s">
        <v>1434</v>
      </c>
      <c r="KB48" s="33" t="s">
        <v>1434</v>
      </c>
      <c r="KC48" s="33" t="s">
        <v>1434</v>
      </c>
      <c r="KD48" s="33" t="s">
        <v>1434</v>
      </c>
      <c r="KE48" s="33" t="s">
        <v>1434</v>
      </c>
      <c r="KF48" s="33" t="s">
        <v>1434</v>
      </c>
      <c r="KG48" s="33" t="s">
        <v>1434</v>
      </c>
      <c r="KH48" s="33" t="s">
        <v>1434</v>
      </c>
      <c r="KI48" s="33" t="s">
        <v>1434</v>
      </c>
      <c r="KJ48" s="33" t="s">
        <v>1434</v>
      </c>
      <c r="KK48" s="33" t="s">
        <v>1434</v>
      </c>
      <c r="KL48" s="33" t="s">
        <v>1434</v>
      </c>
      <c r="KM48" s="33" t="s">
        <v>1434</v>
      </c>
      <c r="KN48" s="33" t="s">
        <v>1434</v>
      </c>
      <c r="KO48" s="33" t="s">
        <v>1434</v>
      </c>
      <c r="KP48" s="33" t="s">
        <v>1434</v>
      </c>
      <c r="KQ48" s="33" t="s">
        <v>1434</v>
      </c>
      <c r="KR48" s="33" t="s">
        <v>1434</v>
      </c>
      <c r="KS48" s="33" t="s">
        <v>1434</v>
      </c>
      <c r="KT48" s="33" t="s">
        <v>1434</v>
      </c>
      <c r="KU48" s="33" t="s">
        <v>1434</v>
      </c>
      <c r="KV48" s="33" t="s">
        <v>1434</v>
      </c>
      <c r="KW48" s="33" t="s">
        <v>1434</v>
      </c>
      <c r="KX48" s="33" t="s">
        <v>1434</v>
      </c>
      <c r="KY48" s="33" t="s">
        <v>1434</v>
      </c>
      <c r="KZ48" s="33" t="s">
        <v>1434</v>
      </c>
      <c r="LA48" s="33" t="s">
        <v>1434</v>
      </c>
      <c r="LB48" s="33" t="s">
        <v>1434</v>
      </c>
      <c r="LC48" s="33" t="s">
        <v>1434</v>
      </c>
      <c r="LD48" s="33" t="s">
        <v>1434</v>
      </c>
      <c r="LE48" s="33" t="s">
        <v>1434</v>
      </c>
      <c r="LF48" s="33" t="s">
        <v>1434</v>
      </c>
      <c r="LG48" s="33" t="s">
        <v>1434</v>
      </c>
      <c r="LH48" s="33" t="s">
        <v>1434</v>
      </c>
      <c r="LI48" s="33" t="s">
        <v>1434</v>
      </c>
      <c r="LJ48" s="33" t="s">
        <v>1434</v>
      </c>
      <c r="LK48" s="33" t="s">
        <v>1434</v>
      </c>
      <c r="LL48" s="33" t="s">
        <v>1434</v>
      </c>
      <c r="LM48" s="33" t="s">
        <v>1434</v>
      </c>
      <c r="LN48" s="33" t="s">
        <v>1434</v>
      </c>
      <c r="LO48" s="33" t="s">
        <v>1434</v>
      </c>
      <c r="LP48" s="33"/>
      <c r="LQ48" s="33"/>
      <c r="LR48" s="33"/>
      <c r="LS48" s="33"/>
      <c r="LT48" s="33"/>
    </row>
    <row r="49" spans="1:332" x14ac:dyDescent="0.25">
      <c r="A49" s="32">
        <v>44580.147731481484</v>
      </c>
      <c r="B49" s="32">
        <v>44580.168067129627</v>
      </c>
      <c r="C49" s="35" t="s">
        <v>3089</v>
      </c>
      <c r="D49" s="33" t="s">
        <v>3067</v>
      </c>
      <c r="E49" s="32">
        <v>44580.168073449073</v>
      </c>
      <c r="F49">
        <v>46.314605712890625</v>
      </c>
      <c r="G49">
        <v>6.0706939697265625</v>
      </c>
      <c r="H49" s="33" t="s">
        <v>3043</v>
      </c>
      <c r="I49" s="33" t="s">
        <v>3044</v>
      </c>
      <c r="J49" s="33" t="s">
        <v>1929</v>
      </c>
      <c r="K49" s="33" t="s">
        <v>1434</v>
      </c>
      <c r="L49" s="33" t="s">
        <v>1929</v>
      </c>
      <c r="M49" s="33" t="s">
        <v>1434</v>
      </c>
      <c r="N49" s="33" t="s">
        <v>1929</v>
      </c>
      <c r="O49" s="33" t="s">
        <v>1929</v>
      </c>
      <c r="P49" s="33" t="s">
        <v>1434</v>
      </c>
      <c r="Q49" s="33" t="s">
        <v>1434</v>
      </c>
      <c r="R49" s="33" t="s">
        <v>1434</v>
      </c>
      <c r="S49" s="33" t="s">
        <v>1434</v>
      </c>
      <c r="T49" s="33" t="s">
        <v>1434</v>
      </c>
      <c r="U49" s="33" t="s">
        <v>1434</v>
      </c>
      <c r="V49" s="33" t="s">
        <v>1929</v>
      </c>
      <c r="W49" s="33" t="s">
        <v>1929</v>
      </c>
      <c r="X49" s="33" t="s">
        <v>1929</v>
      </c>
      <c r="Y49" s="33" t="s">
        <v>1929</v>
      </c>
      <c r="Z49" s="33" t="s">
        <v>1929</v>
      </c>
      <c r="AA49" s="33" t="s">
        <v>1434</v>
      </c>
      <c r="AB49" s="33" t="s">
        <v>1434</v>
      </c>
      <c r="AC49" s="33" t="s">
        <v>1434</v>
      </c>
      <c r="AD49" s="33" t="s">
        <v>1434</v>
      </c>
      <c r="AE49" s="33" t="s">
        <v>1434</v>
      </c>
      <c r="AF49" s="33" t="s">
        <v>1929</v>
      </c>
      <c r="AG49" s="33" t="s">
        <v>1929</v>
      </c>
      <c r="AH49" s="33" t="s">
        <v>1434</v>
      </c>
      <c r="AI49" s="33" t="s">
        <v>1929</v>
      </c>
      <c r="AJ49" s="33" t="s">
        <v>1929</v>
      </c>
      <c r="AK49" s="33" t="s">
        <v>1929</v>
      </c>
      <c r="AL49" s="33" t="s">
        <v>1434</v>
      </c>
      <c r="AM49" s="33" t="s">
        <v>1434</v>
      </c>
      <c r="AN49" s="33" t="s">
        <v>1434</v>
      </c>
      <c r="AO49" s="33" t="s">
        <v>1929</v>
      </c>
      <c r="AP49" s="33" t="s">
        <v>1434</v>
      </c>
      <c r="AQ49" s="33" t="s">
        <v>1434</v>
      </c>
      <c r="AR49" s="33" t="s">
        <v>1434</v>
      </c>
      <c r="AS49" s="33" t="s">
        <v>1434</v>
      </c>
      <c r="AT49" s="33" t="s">
        <v>1434</v>
      </c>
      <c r="AU49" s="33" t="s">
        <v>1434</v>
      </c>
      <c r="AV49" s="33" t="s">
        <v>1434</v>
      </c>
      <c r="AW49" s="33" t="s">
        <v>1434</v>
      </c>
      <c r="AX49" s="33" t="s">
        <v>1434</v>
      </c>
      <c r="AY49" s="33" t="s">
        <v>1434</v>
      </c>
      <c r="AZ49" s="33" t="s">
        <v>1434</v>
      </c>
      <c r="BA49" s="33" t="s">
        <v>1434</v>
      </c>
      <c r="BB49" s="33" t="s">
        <v>1434</v>
      </c>
      <c r="BC49" s="33" t="s">
        <v>1434</v>
      </c>
      <c r="BD49" s="33" t="s">
        <v>1434</v>
      </c>
      <c r="BE49" s="33" t="s">
        <v>1434</v>
      </c>
      <c r="BF49" s="33" t="s">
        <v>1434</v>
      </c>
      <c r="BG49" s="33" t="s">
        <v>1434</v>
      </c>
      <c r="BH49" s="33" t="s">
        <v>1434</v>
      </c>
      <c r="BI49" s="33" t="s">
        <v>1434</v>
      </c>
      <c r="BJ49" s="33" t="s">
        <v>1434</v>
      </c>
      <c r="BK49" s="33" t="s">
        <v>1434</v>
      </c>
      <c r="BL49" s="33" t="s">
        <v>1434</v>
      </c>
      <c r="BM49" s="33" t="s">
        <v>1434</v>
      </c>
      <c r="BN49" s="33" t="s">
        <v>1434</v>
      </c>
      <c r="BO49" s="33" t="s">
        <v>1929</v>
      </c>
      <c r="BP49" s="33" t="s">
        <v>1434</v>
      </c>
      <c r="BQ49" s="33" t="s">
        <v>1434</v>
      </c>
      <c r="BR49" s="33" t="s">
        <v>1434</v>
      </c>
      <c r="BS49" s="33" t="s">
        <v>1434</v>
      </c>
      <c r="BT49" s="33" t="s">
        <v>1434</v>
      </c>
      <c r="BU49" s="33" t="s">
        <v>1434</v>
      </c>
      <c r="BV49" s="33" t="s">
        <v>1929</v>
      </c>
      <c r="BW49" s="33" t="s">
        <v>1434</v>
      </c>
      <c r="BX49" s="33" t="s">
        <v>1434</v>
      </c>
      <c r="BY49" s="33" t="s">
        <v>1434</v>
      </c>
      <c r="BZ49" s="33" t="s">
        <v>1434</v>
      </c>
      <c r="CA49" s="33" t="s">
        <v>1434</v>
      </c>
      <c r="CB49" s="33" t="s">
        <v>1434</v>
      </c>
      <c r="CC49" s="33" t="s">
        <v>1434</v>
      </c>
      <c r="CD49" s="33" t="s">
        <v>1434</v>
      </c>
      <c r="CE49" s="33" t="s">
        <v>1434</v>
      </c>
      <c r="CF49" s="33" t="s">
        <v>1434</v>
      </c>
      <c r="CG49" s="33" t="s">
        <v>1434</v>
      </c>
      <c r="CH49" s="33" t="s">
        <v>1434</v>
      </c>
      <c r="CI49" s="33" t="s">
        <v>1434</v>
      </c>
      <c r="CJ49" s="33" t="s">
        <v>1434</v>
      </c>
      <c r="CK49" s="33" t="s">
        <v>1434</v>
      </c>
      <c r="CL49" s="33" t="s">
        <v>1434</v>
      </c>
      <c r="CM49" s="33" t="s">
        <v>1434</v>
      </c>
      <c r="CN49" s="33" t="s">
        <v>1434</v>
      </c>
      <c r="CO49" s="33" t="s">
        <v>1434</v>
      </c>
      <c r="CP49" s="33" t="s">
        <v>1434</v>
      </c>
      <c r="CQ49" s="33" t="s">
        <v>1434</v>
      </c>
      <c r="CR49" s="33" t="s">
        <v>1434</v>
      </c>
      <c r="CS49" s="33" t="s">
        <v>1434</v>
      </c>
      <c r="CT49" s="33" t="s">
        <v>1434</v>
      </c>
      <c r="CU49" s="33" t="s">
        <v>1434</v>
      </c>
      <c r="CV49" s="33" t="s">
        <v>1929</v>
      </c>
      <c r="CW49" s="33" t="s">
        <v>1929</v>
      </c>
      <c r="CX49" s="33" t="s">
        <v>1434</v>
      </c>
      <c r="CY49" s="33" t="s">
        <v>1434</v>
      </c>
      <c r="CZ49" s="33" t="s">
        <v>1434</v>
      </c>
      <c r="DA49" s="33" t="s">
        <v>1434</v>
      </c>
      <c r="DB49" s="33" t="s">
        <v>1434</v>
      </c>
      <c r="DC49" s="33" t="s">
        <v>1434</v>
      </c>
      <c r="DD49" s="33" t="s">
        <v>1434</v>
      </c>
      <c r="DE49" s="33" t="s">
        <v>1434</v>
      </c>
      <c r="DF49" s="33" t="s">
        <v>1434</v>
      </c>
      <c r="DG49" s="33" t="s">
        <v>1434</v>
      </c>
      <c r="DH49" s="33" t="s">
        <v>1929</v>
      </c>
      <c r="DI49" s="33" t="s">
        <v>1929</v>
      </c>
      <c r="DJ49" s="33" t="s">
        <v>1929</v>
      </c>
      <c r="DK49" s="33" t="s">
        <v>1929</v>
      </c>
      <c r="DL49" s="33" t="s">
        <v>1929</v>
      </c>
      <c r="DM49" s="33" t="s">
        <v>1434</v>
      </c>
      <c r="DN49" s="33" t="s">
        <v>1434</v>
      </c>
      <c r="DO49" s="33" t="s">
        <v>1434</v>
      </c>
      <c r="DP49" s="33" t="s">
        <v>1434</v>
      </c>
      <c r="DQ49" s="33" t="s">
        <v>1434</v>
      </c>
      <c r="DR49" s="33" t="s">
        <v>1434</v>
      </c>
      <c r="DS49" s="33" t="s">
        <v>1434</v>
      </c>
      <c r="DT49" s="33" t="s">
        <v>1929</v>
      </c>
      <c r="DU49" s="33" t="s">
        <v>1929</v>
      </c>
      <c r="DV49" s="33" t="s">
        <v>1434</v>
      </c>
      <c r="DW49" s="33" t="s">
        <v>1434</v>
      </c>
      <c r="DX49" s="33" t="s">
        <v>1434</v>
      </c>
      <c r="DY49" s="33" t="s">
        <v>1434</v>
      </c>
      <c r="DZ49" s="33" t="s">
        <v>1434</v>
      </c>
      <c r="EA49" s="33" t="s">
        <v>1434</v>
      </c>
      <c r="EB49" s="33" t="s">
        <v>1434</v>
      </c>
      <c r="EC49" s="33" t="s">
        <v>1434</v>
      </c>
      <c r="ED49" s="33" t="s">
        <v>3008</v>
      </c>
      <c r="EE49" s="33" t="s">
        <v>1434</v>
      </c>
      <c r="EF49" s="33" t="s">
        <v>1434</v>
      </c>
      <c r="EG49" s="33" t="s">
        <v>1929</v>
      </c>
      <c r="EH49" s="33" t="s">
        <v>1434</v>
      </c>
      <c r="EI49" s="33" t="s">
        <v>1434</v>
      </c>
      <c r="EJ49" s="33" t="s">
        <v>1434</v>
      </c>
      <c r="EK49" s="33" t="s">
        <v>1434</v>
      </c>
      <c r="EL49" s="33" t="s">
        <v>1434</v>
      </c>
      <c r="EM49" s="33" t="s">
        <v>1929</v>
      </c>
      <c r="EN49" s="33" t="s">
        <v>1434</v>
      </c>
      <c r="EO49" s="33" t="s">
        <v>1929</v>
      </c>
      <c r="EP49" s="33" t="s">
        <v>1929</v>
      </c>
      <c r="EQ49" s="33" t="s">
        <v>1434</v>
      </c>
      <c r="ER49" s="33" t="s">
        <v>1434</v>
      </c>
      <c r="ES49" s="33" t="s">
        <v>1434</v>
      </c>
      <c r="ET49" s="33" t="s">
        <v>1434</v>
      </c>
      <c r="EU49" s="33" t="s">
        <v>1434</v>
      </c>
      <c r="EV49" s="33" t="s">
        <v>1434</v>
      </c>
      <c r="EW49" s="33" t="s">
        <v>1434</v>
      </c>
      <c r="EX49" s="33" t="s">
        <v>1434</v>
      </c>
      <c r="EY49" s="33" t="s">
        <v>1434</v>
      </c>
      <c r="EZ49" s="33" t="s">
        <v>1434</v>
      </c>
      <c r="FA49" s="33" t="s">
        <v>1434</v>
      </c>
      <c r="FB49" s="33" t="s">
        <v>1434</v>
      </c>
      <c r="FC49" s="33" t="s">
        <v>1434</v>
      </c>
      <c r="FD49" s="33" t="s">
        <v>1434</v>
      </c>
      <c r="FE49" s="33" t="s">
        <v>1434</v>
      </c>
      <c r="FF49" s="33" t="s">
        <v>1434</v>
      </c>
      <c r="FG49" s="33" t="s">
        <v>1434</v>
      </c>
      <c r="FH49" s="33" t="s">
        <v>1434</v>
      </c>
      <c r="FI49" s="33" t="s">
        <v>1434</v>
      </c>
      <c r="FJ49" s="33" t="s">
        <v>1434</v>
      </c>
      <c r="FK49" s="33" t="s">
        <v>1434</v>
      </c>
      <c r="FL49" s="33" t="s">
        <v>1929</v>
      </c>
      <c r="FM49" s="33" t="s">
        <v>1929</v>
      </c>
      <c r="FN49" s="33" t="s">
        <v>1434</v>
      </c>
      <c r="FO49" s="33" t="s">
        <v>1434</v>
      </c>
      <c r="FP49" s="33" t="s">
        <v>1434</v>
      </c>
      <c r="FQ49" s="33" t="s">
        <v>1434</v>
      </c>
      <c r="FR49" s="33" t="s">
        <v>1929</v>
      </c>
      <c r="FS49" s="33" t="s">
        <v>1929</v>
      </c>
      <c r="FT49" s="33" t="s">
        <v>1434</v>
      </c>
      <c r="FU49" s="33" t="s">
        <v>1434</v>
      </c>
      <c r="FV49" s="33" t="s">
        <v>1434</v>
      </c>
      <c r="FW49" s="33" t="s">
        <v>1434</v>
      </c>
      <c r="FX49" s="33" t="s">
        <v>1929</v>
      </c>
      <c r="FY49" s="33" t="s">
        <v>1929</v>
      </c>
      <c r="FZ49" s="33" t="s">
        <v>3093</v>
      </c>
      <c r="GA49" s="33" t="s">
        <v>1434</v>
      </c>
      <c r="GB49" s="33" t="s">
        <v>1434</v>
      </c>
      <c r="GC49" s="33" t="s">
        <v>1434</v>
      </c>
      <c r="GD49" s="33" t="s">
        <v>1434</v>
      </c>
      <c r="GE49" s="33" t="s">
        <v>1434</v>
      </c>
      <c r="GF49" s="33" t="s">
        <v>1434</v>
      </c>
      <c r="GG49" s="33" t="s">
        <v>1929</v>
      </c>
      <c r="GH49" s="33" t="s">
        <v>1929</v>
      </c>
      <c r="GI49" s="33" t="s">
        <v>1434</v>
      </c>
      <c r="GJ49" s="33" t="s">
        <v>1434</v>
      </c>
      <c r="GK49" s="33" t="s">
        <v>1434</v>
      </c>
      <c r="GL49" s="33" t="s">
        <v>1434</v>
      </c>
      <c r="GM49" s="33" t="s">
        <v>1434</v>
      </c>
      <c r="GN49" s="33" t="s">
        <v>1434</v>
      </c>
      <c r="GO49" s="33" t="s">
        <v>1434</v>
      </c>
      <c r="GP49" s="33" t="s">
        <v>1434</v>
      </c>
      <c r="GQ49" s="33" t="s">
        <v>1929</v>
      </c>
      <c r="GR49" s="33" t="s">
        <v>1434</v>
      </c>
      <c r="GS49" s="33" t="s">
        <v>1434</v>
      </c>
      <c r="GT49" s="33" t="s">
        <v>1929</v>
      </c>
      <c r="GU49" s="33" t="s">
        <v>1929</v>
      </c>
      <c r="GV49" s="33" t="s">
        <v>1929</v>
      </c>
      <c r="GW49" s="33" t="s">
        <v>1434</v>
      </c>
      <c r="GX49" s="33" t="s">
        <v>1929</v>
      </c>
      <c r="GY49" s="33" t="s">
        <v>1434</v>
      </c>
      <c r="GZ49" s="33" t="s">
        <v>1434</v>
      </c>
      <c r="HA49" s="33" t="s">
        <v>1434</v>
      </c>
      <c r="HB49" s="33" t="s">
        <v>1434</v>
      </c>
      <c r="HC49" s="33" t="s">
        <v>1434</v>
      </c>
      <c r="HD49" s="33" t="s">
        <v>1434</v>
      </c>
      <c r="HE49" s="33" t="s">
        <v>1434</v>
      </c>
      <c r="HF49" s="33" t="s">
        <v>1434</v>
      </c>
      <c r="HG49" s="33" t="s">
        <v>1434</v>
      </c>
      <c r="HH49" s="33" t="s">
        <v>1434</v>
      </c>
      <c r="HI49" s="33" t="s">
        <v>1929</v>
      </c>
      <c r="HJ49" s="33" t="s">
        <v>1434</v>
      </c>
      <c r="HK49" s="33" t="s">
        <v>1434</v>
      </c>
      <c r="HL49" s="33" t="s">
        <v>1929</v>
      </c>
      <c r="HM49" s="33" t="s">
        <v>1929</v>
      </c>
      <c r="HN49" s="33" t="s">
        <v>1929</v>
      </c>
      <c r="HO49" s="33" t="s">
        <v>1929</v>
      </c>
      <c r="HP49" s="33" t="s">
        <v>1434</v>
      </c>
      <c r="HQ49" s="33" t="s">
        <v>1929</v>
      </c>
      <c r="HR49" s="33" t="s">
        <v>1929</v>
      </c>
      <c r="HS49" s="33" t="s">
        <v>1929</v>
      </c>
      <c r="HT49" s="33" t="s">
        <v>1929</v>
      </c>
      <c r="HU49" s="33" t="s">
        <v>1929</v>
      </c>
      <c r="HV49" s="33" t="s">
        <v>1929</v>
      </c>
      <c r="HW49" s="33" t="s">
        <v>1929</v>
      </c>
      <c r="HX49" s="33" t="s">
        <v>1929</v>
      </c>
      <c r="HY49" s="33" t="s">
        <v>1929</v>
      </c>
      <c r="HZ49" s="33" t="s">
        <v>1434</v>
      </c>
      <c r="IA49" s="33" t="s">
        <v>1434</v>
      </c>
      <c r="IB49" s="33" t="s">
        <v>1929</v>
      </c>
      <c r="IC49" s="33" t="s">
        <v>1929</v>
      </c>
      <c r="ID49" s="33" t="s">
        <v>1929</v>
      </c>
      <c r="IE49" s="33" t="s">
        <v>1434</v>
      </c>
      <c r="IF49" s="33" t="s">
        <v>1434</v>
      </c>
      <c r="IG49" s="33" t="s">
        <v>1434</v>
      </c>
      <c r="IH49" s="33" t="s">
        <v>1434</v>
      </c>
      <c r="II49" s="33" t="s">
        <v>1929</v>
      </c>
      <c r="IJ49" s="33" t="s">
        <v>1929</v>
      </c>
      <c r="IK49" s="33" t="s">
        <v>1929</v>
      </c>
      <c r="IL49" s="33" t="s">
        <v>1434</v>
      </c>
      <c r="IM49" s="33" t="s">
        <v>1929</v>
      </c>
      <c r="IN49" s="33" t="s">
        <v>1929</v>
      </c>
      <c r="IO49" s="33" t="s">
        <v>1929</v>
      </c>
      <c r="IP49" s="33" t="s">
        <v>1434</v>
      </c>
      <c r="IQ49" s="33" t="s">
        <v>1929</v>
      </c>
      <c r="IR49" s="33" t="s">
        <v>1434</v>
      </c>
      <c r="IS49" s="33" t="s">
        <v>1434</v>
      </c>
      <c r="IT49" s="33" t="s">
        <v>1434</v>
      </c>
      <c r="IU49" s="33" t="s">
        <v>1929</v>
      </c>
      <c r="IV49" s="33" t="s">
        <v>1929</v>
      </c>
      <c r="IW49" s="33" t="s">
        <v>1929</v>
      </c>
      <c r="IX49" s="33" t="s">
        <v>1929</v>
      </c>
      <c r="IY49" s="33" t="s">
        <v>1929</v>
      </c>
      <c r="IZ49" s="33" t="s">
        <v>1929</v>
      </c>
      <c r="JA49" s="33" t="s">
        <v>1929</v>
      </c>
      <c r="JB49" s="33" t="s">
        <v>1929</v>
      </c>
      <c r="JC49" s="33" t="s">
        <v>1929</v>
      </c>
      <c r="JD49" s="33" t="s">
        <v>1929</v>
      </c>
      <c r="JE49" s="33" t="s">
        <v>1929</v>
      </c>
      <c r="JF49" s="33" t="s">
        <v>1929</v>
      </c>
      <c r="JG49" s="33" t="s">
        <v>1929</v>
      </c>
      <c r="JH49" s="33" t="s">
        <v>1929</v>
      </c>
      <c r="JI49" s="33" t="s">
        <v>1434</v>
      </c>
      <c r="JJ49" s="33" t="s">
        <v>1929</v>
      </c>
      <c r="JK49" s="33" t="s">
        <v>1929</v>
      </c>
      <c r="JL49" s="33" t="s">
        <v>1434</v>
      </c>
      <c r="JM49" s="33" t="s">
        <v>1929</v>
      </c>
      <c r="JN49" s="33" t="s">
        <v>1929</v>
      </c>
      <c r="JO49" s="33" t="s">
        <v>1929</v>
      </c>
      <c r="JP49" s="33" t="s">
        <v>1434</v>
      </c>
      <c r="JQ49" s="33" t="s">
        <v>1929</v>
      </c>
      <c r="JR49" s="33" t="s">
        <v>1929</v>
      </c>
      <c r="JS49" s="33" t="s">
        <v>1929</v>
      </c>
      <c r="JT49" s="33" t="s">
        <v>1929</v>
      </c>
      <c r="JU49" s="33" t="s">
        <v>1434</v>
      </c>
      <c r="JV49" s="33" t="s">
        <v>1929</v>
      </c>
      <c r="JW49" s="33" t="s">
        <v>1929</v>
      </c>
      <c r="JX49" s="33" t="s">
        <v>1929</v>
      </c>
      <c r="JY49" s="33" t="s">
        <v>1929</v>
      </c>
      <c r="JZ49" s="33" t="s">
        <v>1434</v>
      </c>
      <c r="KA49" s="33" t="s">
        <v>1434</v>
      </c>
      <c r="KB49" s="33" t="s">
        <v>1929</v>
      </c>
      <c r="KC49" s="33" t="s">
        <v>1929</v>
      </c>
      <c r="KD49" s="33" t="s">
        <v>1929</v>
      </c>
      <c r="KE49" s="33" t="s">
        <v>1929</v>
      </c>
      <c r="KF49" s="33" t="s">
        <v>1929</v>
      </c>
      <c r="KG49" s="33" t="s">
        <v>1434</v>
      </c>
      <c r="KH49" s="33" t="s">
        <v>1929</v>
      </c>
      <c r="KI49" s="33" t="s">
        <v>1929</v>
      </c>
      <c r="KJ49" s="33" t="s">
        <v>1929</v>
      </c>
      <c r="KK49" s="33" t="s">
        <v>1929</v>
      </c>
      <c r="KL49" s="33" t="s">
        <v>1929</v>
      </c>
      <c r="KM49" s="33" t="s">
        <v>1929</v>
      </c>
      <c r="KN49" s="33" t="s">
        <v>1929</v>
      </c>
      <c r="KO49" s="33" t="s">
        <v>1929</v>
      </c>
      <c r="KP49" s="33" t="s">
        <v>1929</v>
      </c>
      <c r="KQ49" s="33" t="s">
        <v>1434</v>
      </c>
      <c r="KR49" s="33" t="s">
        <v>1929</v>
      </c>
      <c r="KS49" s="33" t="s">
        <v>1434</v>
      </c>
      <c r="KT49" s="33" t="s">
        <v>1929</v>
      </c>
      <c r="KU49" s="33" t="s">
        <v>1434</v>
      </c>
      <c r="KV49" s="33" t="s">
        <v>1434</v>
      </c>
      <c r="KW49" s="33" t="s">
        <v>1434</v>
      </c>
      <c r="KX49" s="33" t="s">
        <v>1434</v>
      </c>
      <c r="KY49" s="33" t="s">
        <v>1434</v>
      </c>
      <c r="KZ49" s="33" t="s">
        <v>1434</v>
      </c>
      <c r="LA49" s="33" t="s">
        <v>1434</v>
      </c>
      <c r="LB49" s="33" t="s">
        <v>1434</v>
      </c>
      <c r="LC49" s="33" t="s">
        <v>1434</v>
      </c>
      <c r="LD49" s="33" t="s">
        <v>1434</v>
      </c>
      <c r="LE49" s="33" t="s">
        <v>1434</v>
      </c>
      <c r="LF49" s="33" t="s">
        <v>1434</v>
      </c>
      <c r="LG49" s="33" t="s">
        <v>1434</v>
      </c>
      <c r="LH49" s="33" t="s">
        <v>1434</v>
      </c>
      <c r="LI49" s="33" t="s">
        <v>1434</v>
      </c>
      <c r="LJ49" s="33" t="s">
        <v>1434</v>
      </c>
      <c r="LK49" s="33" t="s">
        <v>1434</v>
      </c>
      <c r="LL49" s="33" t="s">
        <v>1434</v>
      </c>
      <c r="LM49" s="33" t="s">
        <v>1929</v>
      </c>
      <c r="LN49" s="33" t="s">
        <v>1929</v>
      </c>
      <c r="LO49" s="33" t="s">
        <v>1929</v>
      </c>
      <c r="LP49" s="33"/>
      <c r="LQ49" s="33"/>
      <c r="LR49" s="33"/>
      <c r="LS49" s="33"/>
      <c r="LT49" s="33"/>
    </row>
    <row r="50" spans="1:332" x14ac:dyDescent="0.25">
      <c r="A50" s="32">
        <v>44584.611805555556</v>
      </c>
      <c r="B50" s="32">
        <v>44584.629189814812</v>
      </c>
      <c r="C50" s="35" t="s">
        <v>3089</v>
      </c>
      <c r="D50" s="33" t="s">
        <v>3045</v>
      </c>
      <c r="E50" s="32">
        <v>44584.629201793985</v>
      </c>
      <c r="F50">
        <v>30.81829833984375</v>
      </c>
      <c r="G50">
        <v>-96.30889892578125</v>
      </c>
      <c r="H50" s="33" t="s">
        <v>3122</v>
      </c>
      <c r="I50" s="33" t="s">
        <v>3123</v>
      </c>
      <c r="J50" s="33" t="s">
        <v>1434</v>
      </c>
      <c r="K50" s="33" t="s">
        <v>1434</v>
      </c>
      <c r="L50" s="33" t="s">
        <v>1929</v>
      </c>
      <c r="M50" s="33" t="s">
        <v>1434</v>
      </c>
      <c r="N50" s="33" t="s">
        <v>1929</v>
      </c>
      <c r="O50" s="33" t="s">
        <v>1434</v>
      </c>
      <c r="P50" s="33" t="s">
        <v>1434</v>
      </c>
      <c r="Q50" s="33" t="s">
        <v>1434</v>
      </c>
      <c r="R50" s="33" t="s">
        <v>1434</v>
      </c>
      <c r="S50" s="33" t="s">
        <v>1434</v>
      </c>
      <c r="T50" s="33" t="s">
        <v>1434</v>
      </c>
      <c r="U50" s="33" t="s">
        <v>1434</v>
      </c>
      <c r="V50" s="33" t="s">
        <v>1929</v>
      </c>
      <c r="W50" s="33" t="s">
        <v>1929</v>
      </c>
      <c r="X50" s="33" t="s">
        <v>1434</v>
      </c>
      <c r="Y50" s="33" t="s">
        <v>1434</v>
      </c>
      <c r="Z50" s="33" t="s">
        <v>1434</v>
      </c>
      <c r="AA50" s="33" t="s">
        <v>1434</v>
      </c>
      <c r="AB50" s="33" t="s">
        <v>1434</v>
      </c>
      <c r="AC50" s="33" t="s">
        <v>1929</v>
      </c>
      <c r="AD50" s="33" t="s">
        <v>1434</v>
      </c>
      <c r="AE50" s="33" t="s">
        <v>1434</v>
      </c>
      <c r="AF50" s="33" t="s">
        <v>1929</v>
      </c>
      <c r="AG50" s="33" t="s">
        <v>1434</v>
      </c>
      <c r="AH50" s="33" t="s">
        <v>1434</v>
      </c>
      <c r="AI50" s="33" t="s">
        <v>1434</v>
      </c>
      <c r="AJ50" s="33" t="s">
        <v>1434</v>
      </c>
      <c r="AK50" s="33" t="s">
        <v>1929</v>
      </c>
      <c r="AL50" s="33" t="s">
        <v>1929</v>
      </c>
      <c r="AM50" s="33" t="s">
        <v>1434</v>
      </c>
      <c r="AN50" s="33" t="s">
        <v>1434</v>
      </c>
      <c r="AO50" s="33" t="s">
        <v>1434</v>
      </c>
      <c r="AP50" s="33" t="s">
        <v>1434</v>
      </c>
      <c r="AQ50" s="33" t="s">
        <v>1929</v>
      </c>
      <c r="AR50" s="33" t="s">
        <v>1434</v>
      </c>
      <c r="AS50" s="33" t="s">
        <v>1929</v>
      </c>
      <c r="AT50" s="33" t="s">
        <v>1929</v>
      </c>
      <c r="AU50" s="33" t="s">
        <v>1434</v>
      </c>
      <c r="AV50" s="33" t="s">
        <v>1929</v>
      </c>
      <c r="AW50" s="33" t="s">
        <v>1434</v>
      </c>
      <c r="AX50" s="33" t="s">
        <v>1434</v>
      </c>
      <c r="AY50" s="33" t="s">
        <v>1434</v>
      </c>
      <c r="AZ50" s="33" t="s">
        <v>1434</v>
      </c>
      <c r="BA50" s="33" t="s">
        <v>1434</v>
      </c>
      <c r="BB50" s="33" t="s">
        <v>1434</v>
      </c>
      <c r="BC50" s="33" t="s">
        <v>1434</v>
      </c>
      <c r="BD50" s="33" t="s">
        <v>1929</v>
      </c>
      <c r="BE50" s="33" t="s">
        <v>1929</v>
      </c>
      <c r="BF50" s="33" t="s">
        <v>1434</v>
      </c>
      <c r="BG50" s="33" t="s">
        <v>1434</v>
      </c>
      <c r="BH50" s="33" t="s">
        <v>1929</v>
      </c>
      <c r="BI50" s="33" t="s">
        <v>1434</v>
      </c>
      <c r="BJ50" s="33" t="s">
        <v>1434</v>
      </c>
      <c r="BK50" s="33" t="s">
        <v>1434</v>
      </c>
      <c r="BL50" s="33" t="s">
        <v>1434</v>
      </c>
      <c r="BM50" s="33" t="s">
        <v>1434</v>
      </c>
      <c r="BN50" s="33" t="s">
        <v>1434</v>
      </c>
      <c r="BO50" s="33" t="s">
        <v>1929</v>
      </c>
      <c r="BP50" s="33" t="s">
        <v>1434</v>
      </c>
      <c r="BQ50" s="33" t="s">
        <v>1929</v>
      </c>
      <c r="BR50" s="33" t="s">
        <v>1434</v>
      </c>
      <c r="BS50" s="33" t="s">
        <v>1434</v>
      </c>
      <c r="BT50" s="33" t="s">
        <v>1434</v>
      </c>
      <c r="BU50" s="33" t="s">
        <v>1434</v>
      </c>
      <c r="BV50" s="33" t="s">
        <v>1434</v>
      </c>
      <c r="BW50" s="33" t="s">
        <v>1929</v>
      </c>
      <c r="BX50" s="33" t="s">
        <v>1929</v>
      </c>
      <c r="BY50" s="33" t="s">
        <v>1434</v>
      </c>
      <c r="BZ50" s="33" t="s">
        <v>1434</v>
      </c>
      <c r="CA50" s="33" t="s">
        <v>1434</v>
      </c>
      <c r="CB50" s="33" t="s">
        <v>1434</v>
      </c>
      <c r="CC50" s="33" t="s">
        <v>1929</v>
      </c>
      <c r="CD50" s="33" t="s">
        <v>1434</v>
      </c>
      <c r="CE50" s="33" t="s">
        <v>1434</v>
      </c>
      <c r="CF50" s="33" t="s">
        <v>1434</v>
      </c>
      <c r="CG50" s="33" t="s">
        <v>1434</v>
      </c>
      <c r="CH50" s="33" t="s">
        <v>1929</v>
      </c>
      <c r="CI50" s="33" t="s">
        <v>1434</v>
      </c>
      <c r="CJ50" s="33" t="s">
        <v>1929</v>
      </c>
      <c r="CK50" s="33" t="s">
        <v>1434</v>
      </c>
      <c r="CL50" s="33" t="s">
        <v>1434</v>
      </c>
      <c r="CM50" s="33" t="s">
        <v>1434</v>
      </c>
      <c r="CN50" s="33" t="s">
        <v>1929</v>
      </c>
      <c r="CO50" s="33" t="s">
        <v>1434</v>
      </c>
      <c r="CP50" s="33" t="s">
        <v>1434</v>
      </c>
      <c r="CQ50" s="33" t="s">
        <v>1434</v>
      </c>
      <c r="CR50" s="33" t="s">
        <v>1434</v>
      </c>
      <c r="CS50" s="33" t="s">
        <v>1929</v>
      </c>
      <c r="CT50" s="33" t="s">
        <v>1434</v>
      </c>
      <c r="CU50" s="33" t="s">
        <v>1434</v>
      </c>
      <c r="CV50" s="33" t="s">
        <v>1929</v>
      </c>
      <c r="CW50" s="33" t="s">
        <v>1434</v>
      </c>
      <c r="CX50" s="33" t="s">
        <v>1434</v>
      </c>
      <c r="CY50" s="33" t="s">
        <v>1929</v>
      </c>
      <c r="CZ50" s="33" t="s">
        <v>1434</v>
      </c>
      <c r="DA50" s="33" t="s">
        <v>1434</v>
      </c>
      <c r="DB50" s="33" t="s">
        <v>1434</v>
      </c>
      <c r="DC50" s="33" t="s">
        <v>1434</v>
      </c>
      <c r="DD50" s="33" t="s">
        <v>1434</v>
      </c>
      <c r="DE50" s="33" t="s">
        <v>1929</v>
      </c>
      <c r="DF50" s="33" t="s">
        <v>1929</v>
      </c>
      <c r="DG50" s="33" t="s">
        <v>1434</v>
      </c>
      <c r="DH50" s="33" t="s">
        <v>1434</v>
      </c>
      <c r="DI50" s="33" t="s">
        <v>1929</v>
      </c>
      <c r="DJ50" s="33" t="s">
        <v>1929</v>
      </c>
      <c r="DK50" s="33" t="s">
        <v>1929</v>
      </c>
      <c r="DL50" s="33" t="s">
        <v>1929</v>
      </c>
      <c r="DM50" s="33" t="s">
        <v>1929</v>
      </c>
      <c r="DN50" s="33" t="s">
        <v>1929</v>
      </c>
      <c r="DO50" s="33" t="s">
        <v>1434</v>
      </c>
      <c r="DP50" s="33" t="s">
        <v>1929</v>
      </c>
      <c r="DQ50" s="33" t="s">
        <v>1929</v>
      </c>
      <c r="DR50" s="33" t="s">
        <v>1929</v>
      </c>
      <c r="DS50" s="33" t="s">
        <v>1434</v>
      </c>
      <c r="DT50" s="33" t="s">
        <v>1434</v>
      </c>
      <c r="DU50" s="33" t="s">
        <v>1929</v>
      </c>
      <c r="DV50" s="33" t="s">
        <v>1434</v>
      </c>
      <c r="DW50" s="33" t="s">
        <v>1434</v>
      </c>
      <c r="DX50" s="33" t="s">
        <v>1434</v>
      </c>
      <c r="DY50" s="33" t="s">
        <v>1434</v>
      </c>
      <c r="DZ50" s="33" t="s">
        <v>1929</v>
      </c>
      <c r="EA50" s="33" t="s">
        <v>1434</v>
      </c>
      <c r="EB50" s="33" t="s">
        <v>1434</v>
      </c>
      <c r="EC50" s="33" t="s">
        <v>1434</v>
      </c>
      <c r="ED50" s="33" t="s">
        <v>1434</v>
      </c>
      <c r="EE50" s="33" t="s">
        <v>1434</v>
      </c>
      <c r="EF50" s="33" t="s">
        <v>1434</v>
      </c>
      <c r="EG50" s="33" t="s">
        <v>1929</v>
      </c>
      <c r="EH50" s="33" t="s">
        <v>1434</v>
      </c>
      <c r="EI50" s="33" t="s">
        <v>1434</v>
      </c>
      <c r="EJ50" s="33" t="s">
        <v>1434</v>
      </c>
      <c r="EK50" s="33" t="s">
        <v>1434</v>
      </c>
      <c r="EL50" s="33" t="s">
        <v>1434</v>
      </c>
      <c r="EM50" s="33" t="s">
        <v>1929</v>
      </c>
      <c r="EN50" s="33" t="s">
        <v>1434</v>
      </c>
      <c r="EO50" s="33" t="s">
        <v>1434</v>
      </c>
      <c r="EP50" s="33" t="s">
        <v>1929</v>
      </c>
      <c r="EQ50" s="33" t="s">
        <v>1434</v>
      </c>
      <c r="ER50" s="33" t="s">
        <v>1434</v>
      </c>
      <c r="ES50" s="33" t="s">
        <v>1434</v>
      </c>
      <c r="ET50" s="33" t="s">
        <v>1434</v>
      </c>
      <c r="EU50" s="33" t="s">
        <v>1434</v>
      </c>
      <c r="EV50" s="33" t="s">
        <v>1434</v>
      </c>
      <c r="EW50" s="33" t="s">
        <v>1434</v>
      </c>
      <c r="EX50" s="33" t="s">
        <v>1434</v>
      </c>
      <c r="EY50" s="33" t="s">
        <v>1434</v>
      </c>
      <c r="EZ50" s="33" t="s">
        <v>1434</v>
      </c>
      <c r="FA50" s="33" t="s">
        <v>1434</v>
      </c>
      <c r="FB50" s="33" t="s">
        <v>1434</v>
      </c>
      <c r="FC50" s="33" t="s">
        <v>1434</v>
      </c>
      <c r="FD50" s="33" t="s">
        <v>1434</v>
      </c>
      <c r="FE50" s="33" t="s">
        <v>1434</v>
      </c>
      <c r="FF50" s="33" t="s">
        <v>1434</v>
      </c>
      <c r="FG50" s="33" t="s">
        <v>1434</v>
      </c>
      <c r="FH50" s="33" t="s">
        <v>1434</v>
      </c>
      <c r="FI50" s="33" t="s">
        <v>1434</v>
      </c>
      <c r="FJ50" s="33" t="s">
        <v>1434</v>
      </c>
      <c r="FK50" s="33" t="s">
        <v>1434</v>
      </c>
      <c r="FL50" s="33" t="s">
        <v>1434</v>
      </c>
      <c r="FM50" s="33" t="s">
        <v>1929</v>
      </c>
      <c r="FN50" s="33" t="s">
        <v>1434</v>
      </c>
      <c r="FO50" s="33" t="s">
        <v>1434</v>
      </c>
      <c r="FP50" s="33" t="s">
        <v>1434</v>
      </c>
      <c r="FQ50" s="33" t="s">
        <v>1434</v>
      </c>
      <c r="FR50" s="33" t="s">
        <v>1929</v>
      </c>
      <c r="FS50" s="33" t="s">
        <v>1929</v>
      </c>
      <c r="FT50" s="33" t="s">
        <v>1434</v>
      </c>
      <c r="FU50" s="33" t="s">
        <v>1434</v>
      </c>
      <c r="FV50" s="33" t="s">
        <v>1434</v>
      </c>
      <c r="FW50" s="33" t="s">
        <v>1434</v>
      </c>
      <c r="FX50" s="33" t="s">
        <v>1434</v>
      </c>
      <c r="FY50" s="33" t="s">
        <v>1434</v>
      </c>
      <c r="FZ50" s="33" t="s">
        <v>1434</v>
      </c>
      <c r="GA50" s="33" t="s">
        <v>1434</v>
      </c>
      <c r="GB50" s="33" t="s">
        <v>1434</v>
      </c>
      <c r="GC50" s="33" t="s">
        <v>1434</v>
      </c>
      <c r="GD50" s="33" t="s">
        <v>1434</v>
      </c>
      <c r="GE50" s="33" t="s">
        <v>1434</v>
      </c>
      <c r="GF50" s="33" t="s">
        <v>1434</v>
      </c>
      <c r="GG50" s="33" t="s">
        <v>1434</v>
      </c>
      <c r="GH50" s="33" t="s">
        <v>1929</v>
      </c>
      <c r="GI50" s="33" t="s">
        <v>1434</v>
      </c>
      <c r="GJ50" s="33" t="s">
        <v>1434</v>
      </c>
      <c r="GK50" s="33" t="s">
        <v>1434</v>
      </c>
      <c r="GL50" s="33" t="s">
        <v>1434</v>
      </c>
      <c r="GM50" s="33" t="s">
        <v>1434</v>
      </c>
      <c r="GN50" s="33" t="s">
        <v>1434</v>
      </c>
      <c r="GO50" s="33" t="s">
        <v>1434</v>
      </c>
      <c r="GP50" s="33" t="s">
        <v>1434</v>
      </c>
      <c r="GQ50" s="33" t="s">
        <v>1929</v>
      </c>
      <c r="GR50" s="33" t="s">
        <v>1434</v>
      </c>
      <c r="GS50" s="33" t="s">
        <v>1929</v>
      </c>
      <c r="GT50" s="33" t="s">
        <v>1434</v>
      </c>
      <c r="GU50" s="33" t="s">
        <v>1929</v>
      </c>
      <c r="GV50" s="33" t="s">
        <v>1929</v>
      </c>
      <c r="GW50" s="33" t="s">
        <v>1434</v>
      </c>
      <c r="GX50" s="33" t="s">
        <v>1434</v>
      </c>
      <c r="GY50" s="33" t="s">
        <v>1434</v>
      </c>
      <c r="GZ50" s="33" t="s">
        <v>1434</v>
      </c>
      <c r="HA50" s="33" t="s">
        <v>1434</v>
      </c>
      <c r="HB50" s="33" t="s">
        <v>1434</v>
      </c>
      <c r="HC50" s="33" t="s">
        <v>1929</v>
      </c>
      <c r="HD50" s="33" t="s">
        <v>1434</v>
      </c>
      <c r="HE50" s="33" t="s">
        <v>1434</v>
      </c>
      <c r="HF50" s="33" t="s">
        <v>1929</v>
      </c>
      <c r="HG50" s="33" t="s">
        <v>1434</v>
      </c>
      <c r="HH50" s="33" t="s">
        <v>1929</v>
      </c>
      <c r="HI50" s="33" t="s">
        <v>1929</v>
      </c>
      <c r="HJ50" s="33" t="s">
        <v>1434</v>
      </c>
      <c r="HK50" s="33" t="s">
        <v>1434</v>
      </c>
      <c r="HL50" s="33" t="s">
        <v>1929</v>
      </c>
      <c r="HM50" s="33" t="s">
        <v>1929</v>
      </c>
      <c r="HN50" s="33" t="s">
        <v>1929</v>
      </c>
      <c r="HO50" s="33" t="s">
        <v>1929</v>
      </c>
      <c r="HP50" s="33" t="s">
        <v>1434</v>
      </c>
      <c r="HQ50" s="33" t="s">
        <v>1434</v>
      </c>
      <c r="HR50" s="33" t="s">
        <v>1929</v>
      </c>
      <c r="HS50" s="33" t="s">
        <v>1434</v>
      </c>
      <c r="HT50" s="33" t="s">
        <v>1929</v>
      </c>
      <c r="HU50" s="33" t="s">
        <v>1434</v>
      </c>
      <c r="HV50" s="33" t="s">
        <v>1434</v>
      </c>
      <c r="HW50" s="33" t="s">
        <v>1434</v>
      </c>
      <c r="HX50" s="33" t="s">
        <v>1434</v>
      </c>
      <c r="HY50" s="33" t="s">
        <v>1434</v>
      </c>
      <c r="HZ50" s="33" t="s">
        <v>1434</v>
      </c>
      <c r="IA50" s="33" t="s">
        <v>1434</v>
      </c>
      <c r="IB50" s="33" t="s">
        <v>1434</v>
      </c>
      <c r="IC50" s="33" t="s">
        <v>1434</v>
      </c>
      <c r="ID50" s="33" t="s">
        <v>1434</v>
      </c>
      <c r="IE50" s="33" t="s">
        <v>1434</v>
      </c>
      <c r="IF50" s="33" t="s">
        <v>1434</v>
      </c>
      <c r="IG50" s="33" t="s">
        <v>1929</v>
      </c>
      <c r="IH50" s="33" t="s">
        <v>1434</v>
      </c>
      <c r="II50" s="33" t="s">
        <v>1434</v>
      </c>
      <c r="IJ50" s="33" t="s">
        <v>1929</v>
      </c>
      <c r="IK50" s="33" t="s">
        <v>1434</v>
      </c>
      <c r="IL50" s="33" t="s">
        <v>1929</v>
      </c>
      <c r="IM50" s="33" t="s">
        <v>1929</v>
      </c>
      <c r="IN50" s="33" t="s">
        <v>1434</v>
      </c>
      <c r="IO50" s="33" t="s">
        <v>1929</v>
      </c>
      <c r="IP50" s="33" t="s">
        <v>1434</v>
      </c>
      <c r="IQ50" s="33" t="s">
        <v>1434</v>
      </c>
      <c r="IR50" s="33" t="s">
        <v>1434</v>
      </c>
      <c r="IS50" s="33" t="s">
        <v>1434</v>
      </c>
      <c r="IT50" s="33" t="s">
        <v>1434</v>
      </c>
      <c r="IU50" s="33" t="s">
        <v>1929</v>
      </c>
      <c r="IV50" s="33" t="s">
        <v>1929</v>
      </c>
      <c r="IW50" s="33" t="s">
        <v>1434</v>
      </c>
      <c r="IX50" s="33" t="s">
        <v>1929</v>
      </c>
      <c r="IY50" s="33" t="s">
        <v>1434</v>
      </c>
      <c r="IZ50" s="33" t="s">
        <v>1434</v>
      </c>
      <c r="JA50" s="33" t="s">
        <v>1434</v>
      </c>
      <c r="JB50" s="33" t="s">
        <v>1929</v>
      </c>
      <c r="JC50" s="33" t="s">
        <v>1434</v>
      </c>
      <c r="JD50" s="33" t="s">
        <v>1434</v>
      </c>
      <c r="JE50" s="33" t="s">
        <v>1434</v>
      </c>
      <c r="JF50" s="33" t="s">
        <v>1929</v>
      </c>
      <c r="JG50" s="33" t="s">
        <v>1929</v>
      </c>
      <c r="JH50" s="33" t="s">
        <v>1929</v>
      </c>
      <c r="JI50" s="33" t="s">
        <v>1434</v>
      </c>
      <c r="JJ50" s="33" t="s">
        <v>1434</v>
      </c>
      <c r="JK50" s="33" t="s">
        <v>1434</v>
      </c>
      <c r="JL50" s="33" t="s">
        <v>1434</v>
      </c>
      <c r="JM50" s="33" t="s">
        <v>1434</v>
      </c>
      <c r="JN50" s="33" t="s">
        <v>1434</v>
      </c>
      <c r="JO50" s="33" t="s">
        <v>1434</v>
      </c>
      <c r="JP50" s="33" t="s">
        <v>1434</v>
      </c>
      <c r="JQ50" s="33" t="s">
        <v>1434</v>
      </c>
      <c r="JR50" s="33" t="s">
        <v>1929</v>
      </c>
      <c r="JS50" s="33" t="s">
        <v>1434</v>
      </c>
      <c r="JT50" s="33" t="s">
        <v>1434</v>
      </c>
      <c r="JU50" s="33" t="s">
        <v>1434</v>
      </c>
      <c r="JV50" s="33" t="s">
        <v>1434</v>
      </c>
      <c r="JW50" s="33" t="s">
        <v>1434</v>
      </c>
      <c r="JX50" s="33" t="s">
        <v>1434</v>
      </c>
      <c r="JY50" s="33" t="s">
        <v>1929</v>
      </c>
      <c r="JZ50" s="33" t="s">
        <v>1434</v>
      </c>
      <c r="KA50" s="33" t="s">
        <v>1434</v>
      </c>
      <c r="KB50" s="33" t="s">
        <v>1434</v>
      </c>
      <c r="KC50" s="33" t="s">
        <v>1434</v>
      </c>
      <c r="KD50" s="33" t="s">
        <v>1434</v>
      </c>
      <c r="KE50" s="33" t="s">
        <v>1434</v>
      </c>
      <c r="KF50" s="33" t="s">
        <v>1434</v>
      </c>
      <c r="KG50" s="33" t="s">
        <v>1434</v>
      </c>
      <c r="KH50" s="33" t="s">
        <v>1434</v>
      </c>
      <c r="KI50" s="33" t="s">
        <v>1929</v>
      </c>
      <c r="KJ50" s="33" t="s">
        <v>1434</v>
      </c>
      <c r="KK50" s="33" t="s">
        <v>1929</v>
      </c>
      <c r="KL50" s="33" t="s">
        <v>1434</v>
      </c>
      <c r="KM50" s="33" t="s">
        <v>1434</v>
      </c>
      <c r="KN50" s="33" t="s">
        <v>1929</v>
      </c>
      <c r="KO50" s="33" t="s">
        <v>1434</v>
      </c>
      <c r="KP50" s="33" t="s">
        <v>1929</v>
      </c>
      <c r="KQ50" s="33" t="s">
        <v>1929</v>
      </c>
      <c r="KR50" s="33" t="s">
        <v>1434</v>
      </c>
      <c r="KS50" s="33" t="s">
        <v>1434</v>
      </c>
      <c r="KT50" s="33" t="s">
        <v>1434</v>
      </c>
      <c r="KU50" s="33" t="s">
        <v>1434</v>
      </c>
      <c r="KV50" s="33" t="s">
        <v>1929</v>
      </c>
      <c r="KW50" s="33" t="s">
        <v>1929</v>
      </c>
      <c r="KX50" s="33" t="s">
        <v>1434</v>
      </c>
      <c r="KY50" s="33" t="s">
        <v>1434</v>
      </c>
      <c r="KZ50" s="33" t="s">
        <v>1434</v>
      </c>
      <c r="LA50" s="33" t="s">
        <v>1929</v>
      </c>
      <c r="LB50" s="33" t="s">
        <v>1434</v>
      </c>
      <c r="LC50" s="33" t="s">
        <v>1434</v>
      </c>
      <c r="LD50" s="33" t="s">
        <v>1434</v>
      </c>
      <c r="LE50" s="33" t="s">
        <v>1434</v>
      </c>
      <c r="LF50" s="33" t="s">
        <v>1434</v>
      </c>
      <c r="LG50" s="33" t="s">
        <v>1434</v>
      </c>
      <c r="LH50" s="33" t="s">
        <v>1434</v>
      </c>
      <c r="LI50" s="33" t="s">
        <v>1434</v>
      </c>
      <c r="LJ50" s="33" t="s">
        <v>1434</v>
      </c>
      <c r="LK50" s="33" t="s">
        <v>1434</v>
      </c>
      <c r="LL50" s="33" t="s">
        <v>1434</v>
      </c>
      <c r="LM50" s="33" t="s">
        <v>1929</v>
      </c>
      <c r="LN50" s="33" t="s">
        <v>1434</v>
      </c>
      <c r="LO50" s="33" t="s">
        <v>1434</v>
      </c>
      <c r="LP50" s="33"/>
      <c r="LQ50" s="33"/>
      <c r="LR50" s="33"/>
      <c r="LS50" s="33"/>
      <c r="LT50" s="33"/>
    </row>
    <row r="51" spans="1:332" x14ac:dyDescent="0.25">
      <c r="A51" s="32">
        <v>44584.631793981483</v>
      </c>
      <c r="B51" s="32">
        <v>44584.641759259262</v>
      </c>
      <c r="C51" s="35" t="s">
        <v>3089</v>
      </c>
      <c r="D51" s="33" t="s">
        <v>3045</v>
      </c>
      <c r="E51" s="32">
        <v>44584.641772881943</v>
      </c>
      <c r="F51">
        <v>30.81829833984375</v>
      </c>
      <c r="G51">
        <v>-96.30889892578125</v>
      </c>
      <c r="H51" s="33" t="s">
        <v>3048</v>
      </c>
      <c r="I51" s="33" t="s">
        <v>3049</v>
      </c>
      <c r="J51" s="33" t="s">
        <v>1434</v>
      </c>
      <c r="K51" s="33" t="s">
        <v>1434</v>
      </c>
      <c r="L51" s="33" t="s">
        <v>1434</v>
      </c>
      <c r="M51" s="33" t="s">
        <v>1434</v>
      </c>
      <c r="N51" s="33" t="s">
        <v>1929</v>
      </c>
      <c r="O51" s="33" t="s">
        <v>1434</v>
      </c>
      <c r="P51" s="33" t="s">
        <v>1434</v>
      </c>
      <c r="Q51" s="33" t="s">
        <v>1434</v>
      </c>
      <c r="R51" s="33" t="s">
        <v>1434</v>
      </c>
      <c r="S51" s="33" t="s">
        <v>1434</v>
      </c>
      <c r="T51" s="33" t="s">
        <v>1434</v>
      </c>
      <c r="U51" s="33" t="s">
        <v>1434</v>
      </c>
      <c r="V51" s="33" t="s">
        <v>1434</v>
      </c>
      <c r="W51" s="33" t="s">
        <v>1434</v>
      </c>
      <c r="X51" s="33" t="s">
        <v>1434</v>
      </c>
      <c r="Y51" s="33" t="s">
        <v>1434</v>
      </c>
      <c r="Z51" s="33" t="s">
        <v>1929</v>
      </c>
      <c r="AA51" s="33" t="s">
        <v>1434</v>
      </c>
      <c r="AB51" s="33" t="s">
        <v>1434</v>
      </c>
      <c r="AC51" s="33" t="s">
        <v>1434</v>
      </c>
      <c r="AD51" s="33" t="s">
        <v>1929</v>
      </c>
      <c r="AE51" s="33" t="s">
        <v>1434</v>
      </c>
      <c r="AF51" s="33" t="s">
        <v>1929</v>
      </c>
      <c r="AG51" s="33" t="s">
        <v>1929</v>
      </c>
      <c r="AH51" s="33" t="s">
        <v>1434</v>
      </c>
      <c r="AI51" s="33" t="s">
        <v>1434</v>
      </c>
      <c r="AJ51" s="33" t="s">
        <v>1929</v>
      </c>
      <c r="AK51" s="33" t="s">
        <v>1929</v>
      </c>
      <c r="AL51" s="33" t="s">
        <v>1434</v>
      </c>
      <c r="AM51" s="33" t="s">
        <v>1434</v>
      </c>
      <c r="AN51" s="33" t="s">
        <v>1929</v>
      </c>
      <c r="AO51" s="33" t="s">
        <v>1434</v>
      </c>
      <c r="AP51" s="33" t="s">
        <v>1434</v>
      </c>
      <c r="AQ51" s="33" t="s">
        <v>1434</v>
      </c>
      <c r="AR51" s="33" t="s">
        <v>1434</v>
      </c>
      <c r="AS51" s="33" t="s">
        <v>1434</v>
      </c>
      <c r="AT51" s="33" t="s">
        <v>1434</v>
      </c>
      <c r="AU51" s="33" t="s">
        <v>1434</v>
      </c>
      <c r="AV51" s="33" t="s">
        <v>1434</v>
      </c>
      <c r="AW51" s="33" t="s">
        <v>1434</v>
      </c>
      <c r="AX51" s="33" t="s">
        <v>1434</v>
      </c>
      <c r="AY51" s="33" t="s">
        <v>1434</v>
      </c>
      <c r="AZ51" s="33" t="s">
        <v>1434</v>
      </c>
      <c r="BA51" s="33" t="s">
        <v>1434</v>
      </c>
      <c r="BB51" s="33" t="s">
        <v>1434</v>
      </c>
      <c r="BC51" s="33" t="s">
        <v>1434</v>
      </c>
      <c r="BD51" s="33" t="s">
        <v>1434</v>
      </c>
      <c r="BE51" s="33" t="s">
        <v>1929</v>
      </c>
      <c r="BF51" s="33" t="s">
        <v>1434</v>
      </c>
      <c r="BG51" s="33" t="s">
        <v>1434</v>
      </c>
      <c r="BH51" s="33" t="s">
        <v>1929</v>
      </c>
      <c r="BI51" s="33" t="s">
        <v>1929</v>
      </c>
      <c r="BJ51" s="33" t="s">
        <v>1434</v>
      </c>
      <c r="BK51" s="33" t="s">
        <v>1434</v>
      </c>
      <c r="BL51" s="33" t="s">
        <v>1434</v>
      </c>
      <c r="BM51" s="33" t="s">
        <v>1434</v>
      </c>
      <c r="BN51" s="33" t="s">
        <v>1434</v>
      </c>
      <c r="BO51" s="33" t="s">
        <v>1434</v>
      </c>
      <c r="BP51" s="33" t="s">
        <v>1929</v>
      </c>
      <c r="BQ51" s="33" t="s">
        <v>1434</v>
      </c>
      <c r="BR51" s="33" t="s">
        <v>1434</v>
      </c>
      <c r="BS51" s="33" t="s">
        <v>1929</v>
      </c>
      <c r="BT51" s="33" t="s">
        <v>1434</v>
      </c>
      <c r="BU51" s="33" t="s">
        <v>1434</v>
      </c>
      <c r="BV51" s="33" t="s">
        <v>1929</v>
      </c>
      <c r="BW51" s="33" t="s">
        <v>1434</v>
      </c>
      <c r="BX51" s="33" t="s">
        <v>1434</v>
      </c>
      <c r="BY51" s="33" t="s">
        <v>1434</v>
      </c>
      <c r="BZ51" s="33" t="s">
        <v>1434</v>
      </c>
      <c r="CA51" s="33" t="s">
        <v>1434</v>
      </c>
      <c r="CB51" s="33" t="s">
        <v>1434</v>
      </c>
      <c r="CC51" s="33" t="s">
        <v>1929</v>
      </c>
      <c r="CD51" s="33" t="s">
        <v>1434</v>
      </c>
      <c r="CE51" s="33" t="s">
        <v>1434</v>
      </c>
      <c r="CF51" s="33" t="s">
        <v>1434</v>
      </c>
      <c r="CG51" s="33" t="s">
        <v>1434</v>
      </c>
      <c r="CH51" s="33" t="s">
        <v>1434</v>
      </c>
      <c r="CI51" s="33" t="s">
        <v>1434</v>
      </c>
      <c r="CJ51" s="33" t="s">
        <v>1929</v>
      </c>
      <c r="CK51" s="33" t="s">
        <v>1434</v>
      </c>
      <c r="CL51" s="33" t="s">
        <v>1434</v>
      </c>
      <c r="CM51" s="33" t="s">
        <v>1434</v>
      </c>
      <c r="CN51" s="33" t="s">
        <v>1929</v>
      </c>
      <c r="CO51" s="33" t="s">
        <v>1434</v>
      </c>
      <c r="CP51" s="33" t="s">
        <v>1434</v>
      </c>
      <c r="CQ51" s="33" t="s">
        <v>1434</v>
      </c>
      <c r="CR51" s="33" t="s">
        <v>1434</v>
      </c>
      <c r="CS51" s="33" t="s">
        <v>1434</v>
      </c>
      <c r="CT51" s="33" t="s">
        <v>1434</v>
      </c>
      <c r="CU51" s="33" t="s">
        <v>1434</v>
      </c>
      <c r="CV51" s="33" t="s">
        <v>1929</v>
      </c>
      <c r="CW51" s="33" t="s">
        <v>1929</v>
      </c>
      <c r="CX51" s="33" t="s">
        <v>1434</v>
      </c>
      <c r="CY51" s="33" t="s">
        <v>1929</v>
      </c>
      <c r="CZ51" s="33" t="s">
        <v>1434</v>
      </c>
      <c r="DA51" s="33" t="s">
        <v>1434</v>
      </c>
      <c r="DB51" s="33" t="s">
        <v>1929</v>
      </c>
      <c r="DC51" s="33" t="s">
        <v>1434</v>
      </c>
      <c r="DD51" s="33" t="s">
        <v>1434</v>
      </c>
      <c r="DE51" s="33" t="s">
        <v>1434</v>
      </c>
      <c r="DF51" s="33" t="s">
        <v>1434</v>
      </c>
      <c r="DG51" s="33" t="s">
        <v>1434</v>
      </c>
      <c r="DH51" s="33" t="s">
        <v>1434</v>
      </c>
      <c r="DI51" s="33" t="s">
        <v>1434</v>
      </c>
      <c r="DJ51" s="33" t="s">
        <v>1434</v>
      </c>
      <c r="DK51" s="33" t="s">
        <v>1434</v>
      </c>
      <c r="DL51" s="33" t="s">
        <v>1434</v>
      </c>
      <c r="DM51" s="33" t="s">
        <v>1434</v>
      </c>
      <c r="DN51" s="33" t="s">
        <v>1434</v>
      </c>
      <c r="DO51" s="33" t="s">
        <v>1434</v>
      </c>
      <c r="DP51" s="33" t="s">
        <v>1434</v>
      </c>
      <c r="DQ51" s="33" t="s">
        <v>1434</v>
      </c>
      <c r="DR51" s="33" t="s">
        <v>1434</v>
      </c>
      <c r="DS51" s="33" t="s">
        <v>1434</v>
      </c>
      <c r="DT51" s="33" t="s">
        <v>1434</v>
      </c>
      <c r="DU51" s="33" t="s">
        <v>1434</v>
      </c>
      <c r="DV51" s="33" t="s">
        <v>1434</v>
      </c>
      <c r="DW51" s="33" t="s">
        <v>1929</v>
      </c>
      <c r="DX51" s="33" t="s">
        <v>1434</v>
      </c>
      <c r="DY51" s="33" t="s">
        <v>1434</v>
      </c>
      <c r="DZ51" s="33" t="s">
        <v>1929</v>
      </c>
      <c r="EA51" s="33" t="s">
        <v>1434</v>
      </c>
      <c r="EB51" s="33" t="s">
        <v>1929</v>
      </c>
      <c r="EC51" s="33" t="s">
        <v>1929</v>
      </c>
      <c r="ED51" s="33" t="s">
        <v>1929</v>
      </c>
      <c r="EE51" s="33" t="s">
        <v>1434</v>
      </c>
      <c r="EF51" s="33" t="s">
        <v>1929</v>
      </c>
      <c r="EG51" s="33" t="s">
        <v>1929</v>
      </c>
      <c r="EH51" s="33" t="s">
        <v>1929</v>
      </c>
      <c r="EI51" s="33" t="s">
        <v>1929</v>
      </c>
      <c r="EJ51" s="33" t="s">
        <v>1434</v>
      </c>
      <c r="EK51" s="33" t="s">
        <v>1434</v>
      </c>
      <c r="EL51" s="33" t="s">
        <v>1434</v>
      </c>
      <c r="EM51" s="33" t="s">
        <v>1434</v>
      </c>
      <c r="EN51" s="33" t="s">
        <v>1434</v>
      </c>
      <c r="EO51" s="33" t="s">
        <v>1929</v>
      </c>
      <c r="EP51" s="33" t="s">
        <v>1929</v>
      </c>
      <c r="EQ51" s="33" t="s">
        <v>1434</v>
      </c>
      <c r="ER51" s="33" t="s">
        <v>1434</v>
      </c>
      <c r="ES51" s="33" t="s">
        <v>1434</v>
      </c>
      <c r="ET51" s="33" t="s">
        <v>1434</v>
      </c>
      <c r="EU51" s="33" t="s">
        <v>1434</v>
      </c>
      <c r="EV51" s="33" t="s">
        <v>1434</v>
      </c>
      <c r="EW51" s="33" t="s">
        <v>1434</v>
      </c>
      <c r="EX51" s="33" t="s">
        <v>1434</v>
      </c>
      <c r="EY51" s="33" t="s">
        <v>1434</v>
      </c>
      <c r="EZ51" s="33" t="s">
        <v>1434</v>
      </c>
      <c r="FA51" s="33" t="s">
        <v>1434</v>
      </c>
      <c r="FB51" s="33" t="s">
        <v>1434</v>
      </c>
      <c r="FC51" s="33" t="s">
        <v>1434</v>
      </c>
      <c r="FD51" s="33" t="s">
        <v>1434</v>
      </c>
      <c r="FE51" s="33" t="s">
        <v>1434</v>
      </c>
      <c r="FF51" s="33" t="s">
        <v>1434</v>
      </c>
      <c r="FG51" s="33" t="s">
        <v>1434</v>
      </c>
      <c r="FH51" s="33" t="s">
        <v>1434</v>
      </c>
      <c r="FI51" s="33" t="s">
        <v>1434</v>
      </c>
      <c r="FJ51" s="33" t="s">
        <v>1434</v>
      </c>
      <c r="FK51" s="33" t="s">
        <v>1434</v>
      </c>
      <c r="FL51" s="33" t="s">
        <v>1434</v>
      </c>
      <c r="FM51" s="33" t="s">
        <v>1929</v>
      </c>
      <c r="FN51" s="33" t="s">
        <v>1434</v>
      </c>
      <c r="FO51" s="33" t="s">
        <v>1434</v>
      </c>
      <c r="FP51" s="33" t="s">
        <v>1929</v>
      </c>
      <c r="FQ51" s="33" t="s">
        <v>1434</v>
      </c>
      <c r="FR51" s="33" t="s">
        <v>1929</v>
      </c>
      <c r="FS51" s="33" t="s">
        <v>1434</v>
      </c>
      <c r="FT51" s="33" t="s">
        <v>1434</v>
      </c>
      <c r="FU51" s="33" t="s">
        <v>1434</v>
      </c>
      <c r="FV51" s="33" t="s">
        <v>1434</v>
      </c>
      <c r="FW51" s="33" t="s">
        <v>1929</v>
      </c>
      <c r="FX51" s="33" t="s">
        <v>1929</v>
      </c>
      <c r="FY51" s="33" t="s">
        <v>1434</v>
      </c>
      <c r="FZ51" s="33" t="s">
        <v>3093</v>
      </c>
      <c r="GA51" s="33" t="s">
        <v>3093</v>
      </c>
      <c r="GB51" s="33" t="s">
        <v>1434</v>
      </c>
      <c r="GC51" s="33" t="s">
        <v>1929</v>
      </c>
      <c r="GD51" s="33" t="s">
        <v>1434</v>
      </c>
      <c r="GE51" s="33" t="s">
        <v>1434</v>
      </c>
      <c r="GF51" s="33" t="s">
        <v>1929</v>
      </c>
      <c r="GG51" s="33" t="s">
        <v>1434</v>
      </c>
      <c r="GH51" s="33" t="s">
        <v>1929</v>
      </c>
      <c r="GI51" s="33" t="s">
        <v>1434</v>
      </c>
      <c r="GJ51" s="33" t="s">
        <v>1929</v>
      </c>
      <c r="GK51" s="33" t="s">
        <v>1434</v>
      </c>
      <c r="GL51" s="33" t="s">
        <v>1929</v>
      </c>
      <c r="GM51" s="33" t="s">
        <v>1434</v>
      </c>
      <c r="GN51" s="33" t="s">
        <v>1434</v>
      </c>
      <c r="GO51" s="33" t="s">
        <v>1434</v>
      </c>
      <c r="GP51" s="33" t="s">
        <v>1434</v>
      </c>
      <c r="GQ51" s="33" t="s">
        <v>1434</v>
      </c>
      <c r="GR51" s="33" t="s">
        <v>1434</v>
      </c>
      <c r="GS51" s="33" t="s">
        <v>1434</v>
      </c>
      <c r="GT51" s="33" t="s">
        <v>1434</v>
      </c>
      <c r="GU51" s="33" t="s">
        <v>1434</v>
      </c>
      <c r="GV51" s="33" t="s">
        <v>1929</v>
      </c>
      <c r="GW51" s="33" t="s">
        <v>1434</v>
      </c>
      <c r="GX51" s="33" t="s">
        <v>1929</v>
      </c>
      <c r="GY51" s="33" t="s">
        <v>1434</v>
      </c>
      <c r="GZ51" s="33" t="s">
        <v>1929</v>
      </c>
      <c r="HA51" s="33" t="s">
        <v>1929</v>
      </c>
      <c r="HB51" s="33" t="s">
        <v>1929</v>
      </c>
      <c r="HC51" s="33" t="s">
        <v>1929</v>
      </c>
      <c r="HD51" s="33" t="s">
        <v>1434</v>
      </c>
      <c r="HE51" s="33" t="s">
        <v>1929</v>
      </c>
      <c r="HF51" s="33" t="s">
        <v>1929</v>
      </c>
      <c r="HG51" s="33" t="s">
        <v>1929</v>
      </c>
      <c r="HH51" s="33" t="s">
        <v>1929</v>
      </c>
      <c r="HI51" s="33" t="s">
        <v>1929</v>
      </c>
      <c r="HJ51" s="33" t="s">
        <v>1929</v>
      </c>
      <c r="HK51" s="33" t="s">
        <v>1434</v>
      </c>
      <c r="HL51" s="33" t="s">
        <v>1434</v>
      </c>
      <c r="HM51" s="33" t="s">
        <v>1434</v>
      </c>
      <c r="HN51" s="33" t="s">
        <v>1434</v>
      </c>
      <c r="HO51" s="33" t="s">
        <v>1434</v>
      </c>
      <c r="HP51" s="33" t="s">
        <v>1434</v>
      </c>
      <c r="HQ51" s="33" t="s">
        <v>1434</v>
      </c>
      <c r="HR51" s="33" t="s">
        <v>1434</v>
      </c>
      <c r="HS51" s="33" t="s">
        <v>1434</v>
      </c>
      <c r="HT51" s="33" t="s">
        <v>1434</v>
      </c>
      <c r="HU51" s="33" t="s">
        <v>1434</v>
      </c>
      <c r="HV51" s="33" t="s">
        <v>1434</v>
      </c>
      <c r="HW51" s="33" t="s">
        <v>1434</v>
      </c>
      <c r="HX51" s="33" t="s">
        <v>1434</v>
      </c>
      <c r="HY51" s="33" t="s">
        <v>1434</v>
      </c>
      <c r="HZ51" s="33" t="s">
        <v>1929</v>
      </c>
      <c r="IA51" s="33" t="s">
        <v>1929</v>
      </c>
      <c r="IB51" s="33" t="s">
        <v>1434</v>
      </c>
      <c r="IC51" s="33" t="s">
        <v>1434</v>
      </c>
      <c r="ID51" s="33" t="s">
        <v>1929</v>
      </c>
      <c r="IE51" s="33" t="s">
        <v>1929</v>
      </c>
      <c r="IF51" s="33" t="s">
        <v>1434</v>
      </c>
      <c r="IG51" s="33" t="s">
        <v>1929</v>
      </c>
      <c r="IH51" s="33" t="s">
        <v>1929</v>
      </c>
      <c r="II51" s="33" t="s">
        <v>1434</v>
      </c>
      <c r="IJ51" s="33" t="s">
        <v>1434</v>
      </c>
      <c r="IK51" s="33" t="s">
        <v>1929</v>
      </c>
      <c r="IL51" s="33" t="s">
        <v>1434</v>
      </c>
      <c r="IM51" s="33" t="s">
        <v>1434</v>
      </c>
      <c r="IN51" s="33" t="s">
        <v>1929</v>
      </c>
      <c r="IO51" s="33" t="s">
        <v>1434</v>
      </c>
      <c r="IP51" s="33" t="s">
        <v>1434</v>
      </c>
      <c r="IQ51" s="33" t="s">
        <v>1434</v>
      </c>
      <c r="IR51" s="33" t="s">
        <v>1434</v>
      </c>
      <c r="IS51" s="33" t="s">
        <v>1434</v>
      </c>
      <c r="IT51" s="33" t="s">
        <v>1434</v>
      </c>
      <c r="IU51" s="33" t="s">
        <v>1929</v>
      </c>
      <c r="IV51" s="33" t="s">
        <v>1929</v>
      </c>
      <c r="IW51" s="33" t="s">
        <v>1929</v>
      </c>
      <c r="IX51" s="33" t="s">
        <v>1929</v>
      </c>
      <c r="IY51" s="33" t="s">
        <v>1929</v>
      </c>
      <c r="IZ51" s="33" t="s">
        <v>1929</v>
      </c>
      <c r="JA51" s="33" t="s">
        <v>1929</v>
      </c>
      <c r="JB51" s="33" t="s">
        <v>1929</v>
      </c>
      <c r="JC51" s="33" t="s">
        <v>1929</v>
      </c>
      <c r="JD51" s="33" t="s">
        <v>1434</v>
      </c>
      <c r="JE51" s="33" t="s">
        <v>1434</v>
      </c>
      <c r="JF51" s="33" t="s">
        <v>1929</v>
      </c>
      <c r="JG51" s="33" t="s">
        <v>1929</v>
      </c>
      <c r="JH51" s="33" t="s">
        <v>1929</v>
      </c>
      <c r="JI51" s="33" t="s">
        <v>1929</v>
      </c>
      <c r="JJ51" s="33" t="s">
        <v>1929</v>
      </c>
      <c r="JK51" s="33" t="s">
        <v>1929</v>
      </c>
      <c r="JL51" s="33" t="s">
        <v>1929</v>
      </c>
      <c r="JM51" s="33" t="s">
        <v>1929</v>
      </c>
      <c r="JN51" s="33" t="s">
        <v>1929</v>
      </c>
      <c r="JO51" s="33" t="s">
        <v>1929</v>
      </c>
      <c r="JP51" s="33" t="s">
        <v>1434</v>
      </c>
      <c r="JQ51" s="33" t="s">
        <v>1434</v>
      </c>
      <c r="JR51" s="33" t="s">
        <v>1434</v>
      </c>
      <c r="JS51" s="33" t="s">
        <v>1434</v>
      </c>
      <c r="JT51" s="33" t="s">
        <v>1434</v>
      </c>
      <c r="JU51" s="33" t="s">
        <v>1434</v>
      </c>
      <c r="JV51" s="33" t="s">
        <v>1434</v>
      </c>
      <c r="JW51" s="33" t="s">
        <v>1434</v>
      </c>
      <c r="JX51" s="33" t="s">
        <v>1434</v>
      </c>
      <c r="JY51" s="33" t="s">
        <v>1434</v>
      </c>
      <c r="JZ51" s="33" t="s">
        <v>1434</v>
      </c>
      <c r="KA51" s="33" t="s">
        <v>1434</v>
      </c>
      <c r="KB51" s="33" t="s">
        <v>1434</v>
      </c>
      <c r="KC51" s="33" t="s">
        <v>1434</v>
      </c>
      <c r="KD51" s="33" t="s">
        <v>1434</v>
      </c>
      <c r="KE51" s="33" t="s">
        <v>1434</v>
      </c>
      <c r="KF51" s="33" t="s">
        <v>1929</v>
      </c>
      <c r="KG51" s="33" t="s">
        <v>1929</v>
      </c>
      <c r="KH51" s="33" t="s">
        <v>1434</v>
      </c>
      <c r="KI51" s="33" t="s">
        <v>1434</v>
      </c>
      <c r="KJ51" s="33" t="s">
        <v>1434</v>
      </c>
      <c r="KK51" s="33" t="s">
        <v>1929</v>
      </c>
      <c r="KL51" s="33" t="s">
        <v>1434</v>
      </c>
      <c r="KM51" s="33" t="s">
        <v>1929</v>
      </c>
      <c r="KN51" s="33" t="s">
        <v>1929</v>
      </c>
      <c r="KO51" s="33" t="s">
        <v>1434</v>
      </c>
      <c r="KP51" s="33" t="s">
        <v>1434</v>
      </c>
      <c r="KQ51" s="33" t="s">
        <v>1434</v>
      </c>
      <c r="KR51" s="33" t="s">
        <v>1434</v>
      </c>
      <c r="KS51" s="33" t="s">
        <v>1434</v>
      </c>
      <c r="KT51" s="33" t="s">
        <v>1434</v>
      </c>
      <c r="KU51" s="33" t="s">
        <v>1434</v>
      </c>
      <c r="KV51" s="33" t="s">
        <v>1434</v>
      </c>
      <c r="KW51" s="33" t="s">
        <v>1434</v>
      </c>
      <c r="KX51" s="33" t="s">
        <v>1434</v>
      </c>
      <c r="KY51" s="33" t="s">
        <v>1434</v>
      </c>
      <c r="KZ51" s="33" t="s">
        <v>1434</v>
      </c>
      <c r="LA51" s="33" t="s">
        <v>1434</v>
      </c>
      <c r="LB51" s="33" t="s">
        <v>1434</v>
      </c>
      <c r="LC51" s="33" t="s">
        <v>1434</v>
      </c>
      <c r="LD51" s="33" t="s">
        <v>1434</v>
      </c>
      <c r="LE51" s="33" t="s">
        <v>1434</v>
      </c>
      <c r="LF51" s="33" t="s">
        <v>1434</v>
      </c>
      <c r="LG51" s="33" t="s">
        <v>1434</v>
      </c>
      <c r="LH51" s="33" t="s">
        <v>1434</v>
      </c>
      <c r="LI51" s="33" t="s">
        <v>1434</v>
      </c>
      <c r="LJ51" s="33" t="s">
        <v>1434</v>
      </c>
      <c r="LK51" s="33" t="s">
        <v>1434</v>
      </c>
      <c r="LL51" s="33" t="s">
        <v>1434</v>
      </c>
      <c r="LM51" s="33" t="s">
        <v>1929</v>
      </c>
      <c r="LN51" s="33" t="s">
        <v>1929</v>
      </c>
      <c r="LO51" s="33" t="s">
        <v>1434</v>
      </c>
      <c r="LP51" s="33"/>
      <c r="LQ51" s="33"/>
      <c r="LR51" s="33"/>
      <c r="LS51" s="33"/>
      <c r="LT51" s="33"/>
    </row>
    <row r="52" spans="1:332" ht="16.5" customHeight="1" x14ac:dyDescent="0.25">
      <c r="A52" s="32">
        <v>44585.274814814817</v>
      </c>
      <c r="B52" s="32">
        <v>44585.284467592595</v>
      </c>
      <c r="C52" s="35" t="s">
        <v>3089</v>
      </c>
      <c r="D52" s="33" t="s">
        <v>3045</v>
      </c>
      <c r="E52" s="32">
        <v>44585.284482361109</v>
      </c>
      <c r="F52">
        <v>30.81829833984375</v>
      </c>
      <c r="G52">
        <v>-96.30889892578125</v>
      </c>
      <c r="H52" s="33" t="s">
        <v>3032</v>
      </c>
      <c r="I52" s="33" t="s">
        <v>3124</v>
      </c>
      <c r="J52" s="33" t="s">
        <v>1929</v>
      </c>
      <c r="K52" s="33" t="s">
        <v>1434</v>
      </c>
      <c r="L52" s="33" t="s">
        <v>1434</v>
      </c>
      <c r="M52" s="33" t="s">
        <v>1434</v>
      </c>
      <c r="N52" s="33" t="s">
        <v>1929</v>
      </c>
      <c r="O52" s="33" t="s">
        <v>1434</v>
      </c>
      <c r="P52" s="33" t="s">
        <v>1434</v>
      </c>
      <c r="Q52" s="33" t="s">
        <v>1434</v>
      </c>
      <c r="R52" s="33" t="s">
        <v>1434</v>
      </c>
      <c r="S52" s="33" t="s">
        <v>1434</v>
      </c>
      <c r="T52" s="33" t="s">
        <v>1434</v>
      </c>
      <c r="U52" s="33" t="s">
        <v>1434</v>
      </c>
      <c r="V52" s="33" t="s">
        <v>1929</v>
      </c>
      <c r="W52" s="33" t="s">
        <v>1929</v>
      </c>
      <c r="X52" s="33" t="s">
        <v>1434</v>
      </c>
      <c r="Y52" s="33" t="s">
        <v>1434</v>
      </c>
      <c r="Z52" s="33" t="s">
        <v>1434</v>
      </c>
      <c r="AA52" s="33" t="s">
        <v>1434</v>
      </c>
      <c r="AB52" s="33" t="s">
        <v>1434</v>
      </c>
      <c r="AC52" s="33" t="s">
        <v>1434</v>
      </c>
      <c r="AD52" s="33" t="s">
        <v>1434</v>
      </c>
      <c r="AE52" s="33" t="s">
        <v>1434</v>
      </c>
      <c r="AF52" s="33" t="s">
        <v>1929</v>
      </c>
      <c r="AG52" s="33" t="s">
        <v>1434</v>
      </c>
      <c r="AH52" s="33" t="s">
        <v>1434</v>
      </c>
      <c r="AI52" s="33" t="s">
        <v>1434</v>
      </c>
      <c r="AJ52" s="33" t="s">
        <v>1929</v>
      </c>
      <c r="AK52" s="33" t="s">
        <v>1434</v>
      </c>
      <c r="AL52" s="33" t="s">
        <v>1434</v>
      </c>
      <c r="AM52" s="33" t="s">
        <v>1434</v>
      </c>
      <c r="AN52" s="33" t="s">
        <v>1434</v>
      </c>
      <c r="AO52" s="33" t="s">
        <v>1434</v>
      </c>
      <c r="AP52" s="33" t="s">
        <v>1434</v>
      </c>
      <c r="AQ52" s="33" t="s">
        <v>1434</v>
      </c>
      <c r="AR52" s="33" t="s">
        <v>1434</v>
      </c>
      <c r="AS52" s="33" t="s">
        <v>1929</v>
      </c>
      <c r="AT52" s="33" t="s">
        <v>1434</v>
      </c>
      <c r="AU52" s="33" t="s">
        <v>1434</v>
      </c>
      <c r="AV52" s="33" t="s">
        <v>1929</v>
      </c>
      <c r="AW52" s="33" t="s">
        <v>1929</v>
      </c>
      <c r="AX52" s="33" t="s">
        <v>1434</v>
      </c>
      <c r="AY52" s="33" t="s">
        <v>1929</v>
      </c>
      <c r="AZ52" s="33" t="s">
        <v>1434</v>
      </c>
      <c r="BA52" s="33" t="s">
        <v>1434</v>
      </c>
      <c r="BB52" s="33" t="s">
        <v>1434</v>
      </c>
      <c r="BC52" s="33" t="s">
        <v>1929</v>
      </c>
      <c r="BD52" s="33" t="s">
        <v>1929</v>
      </c>
      <c r="BE52" s="33" t="s">
        <v>1929</v>
      </c>
      <c r="BF52" s="33" t="s">
        <v>1434</v>
      </c>
      <c r="BG52" s="33" t="s">
        <v>1434</v>
      </c>
      <c r="BH52" s="33" t="s">
        <v>1434</v>
      </c>
      <c r="BI52" s="33" t="s">
        <v>1434</v>
      </c>
      <c r="BJ52" s="33" t="s">
        <v>1434</v>
      </c>
      <c r="BK52" s="33" t="s">
        <v>1434</v>
      </c>
      <c r="BL52" s="33" t="s">
        <v>1434</v>
      </c>
      <c r="BM52" s="33" t="s">
        <v>1434</v>
      </c>
      <c r="BN52" s="33" t="s">
        <v>1434</v>
      </c>
      <c r="BO52" s="33" t="s">
        <v>1434</v>
      </c>
      <c r="BP52" s="33" t="s">
        <v>1929</v>
      </c>
      <c r="BQ52" s="33" t="s">
        <v>1929</v>
      </c>
      <c r="BR52" s="33" t="s">
        <v>1929</v>
      </c>
      <c r="BS52" s="33" t="s">
        <v>1929</v>
      </c>
      <c r="BT52" s="33" t="s">
        <v>1929</v>
      </c>
      <c r="BU52" s="33" t="s">
        <v>1434</v>
      </c>
      <c r="BV52" s="33" t="s">
        <v>1434</v>
      </c>
      <c r="BW52" s="33" t="s">
        <v>1929</v>
      </c>
      <c r="BX52" s="33" t="s">
        <v>1434</v>
      </c>
      <c r="BY52" s="33" t="s">
        <v>1434</v>
      </c>
      <c r="BZ52" s="33" t="s">
        <v>1434</v>
      </c>
      <c r="CA52" s="33" t="s">
        <v>1434</v>
      </c>
      <c r="CB52" s="33" t="s">
        <v>1929</v>
      </c>
      <c r="CC52" s="33" t="s">
        <v>1434</v>
      </c>
      <c r="CD52" s="33" t="s">
        <v>1929</v>
      </c>
      <c r="CE52" s="33" t="s">
        <v>1929</v>
      </c>
      <c r="CF52" s="33" t="s">
        <v>1434</v>
      </c>
      <c r="CG52" s="33" t="s">
        <v>1434</v>
      </c>
      <c r="CH52" s="33" t="s">
        <v>1434</v>
      </c>
      <c r="CI52" s="33" t="s">
        <v>1434</v>
      </c>
      <c r="CJ52" s="33" t="s">
        <v>1434</v>
      </c>
      <c r="CK52" s="33" t="s">
        <v>1434</v>
      </c>
      <c r="CL52" s="33" t="s">
        <v>1929</v>
      </c>
      <c r="CM52" s="33" t="s">
        <v>1434</v>
      </c>
      <c r="CN52" s="33" t="s">
        <v>1434</v>
      </c>
      <c r="CO52" s="33" t="s">
        <v>1434</v>
      </c>
      <c r="CP52" s="33" t="s">
        <v>1929</v>
      </c>
      <c r="CQ52" s="33" t="s">
        <v>1929</v>
      </c>
      <c r="CR52" s="33" t="s">
        <v>1929</v>
      </c>
      <c r="CS52" s="33" t="s">
        <v>1434</v>
      </c>
      <c r="CT52" s="33" t="s">
        <v>1434</v>
      </c>
      <c r="CU52" s="33" t="s">
        <v>1929</v>
      </c>
      <c r="CV52" s="33" t="s">
        <v>1929</v>
      </c>
      <c r="CW52" s="33" t="s">
        <v>1929</v>
      </c>
      <c r="CX52" s="33" t="s">
        <v>1434</v>
      </c>
      <c r="CY52" s="33" t="s">
        <v>1929</v>
      </c>
      <c r="CZ52" s="33" t="s">
        <v>1434</v>
      </c>
      <c r="DA52" s="33" t="s">
        <v>1434</v>
      </c>
      <c r="DB52" s="33" t="s">
        <v>1929</v>
      </c>
      <c r="DC52" s="33" t="s">
        <v>1929</v>
      </c>
      <c r="DD52" s="33" t="s">
        <v>1434</v>
      </c>
      <c r="DE52" s="33" t="s">
        <v>1929</v>
      </c>
      <c r="DF52" s="33" t="s">
        <v>1434</v>
      </c>
      <c r="DG52" s="33" t="s">
        <v>1434</v>
      </c>
      <c r="DH52" s="33" t="s">
        <v>1434</v>
      </c>
      <c r="DI52" s="33" t="s">
        <v>1929</v>
      </c>
      <c r="DJ52" s="33" t="s">
        <v>1929</v>
      </c>
      <c r="DK52" s="33" t="s">
        <v>1434</v>
      </c>
      <c r="DL52" s="33" t="s">
        <v>1434</v>
      </c>
      <c r="DM52" s="33" t="s">
        <v>1929</v>
      </c>
      <c r="DN52" s="33" t="s">
        <v>1929</v>
      </c>
      <c r="DO52" s="33" t="s">
        <v>1434</v>
      </c>
      <c r="DP52" s="33" t="s">
        <v>1929</v>
      </c>
      <c r="DQ52" s="33" t="s">
        <v>1434</v>
      </c>
      <c r="DR52" s="33" t="s">
        <v>1434</v>
      </c>
      <c r="DS52" s="33" t="s">
        <v>1434</v>
      </c>
      <c r="DT52" s="33" t="s">
        <v>1434</v>
      </c>
      <c r="DU52" s="33" t="s">
        <v>1434</v>
      </c>
      <c r="DV52" s="33" t="s">
        <v>1434</v>
      </c>
      <c r="DW52" s="33" t="s">
        <v>1434</v>
      </c>
      <c r="DX52" s="33" t="s">
        <v>1434</v>
      </c>
      <c r="DY52" s="33" t="s">
        <v>1434</v>
      </c>
      <c r="DZ52" s="33" t="s">
        <v>1434</v>
      </c>
      <c r="EA52" s="33" t="s">
        <v>1434</v>
      </c>
      <c r="EB52" s="33" t="s">
        <v>1434</v>
      </c>
      <c r="EC52" s="33" t="s">
        <v>1434</v>
      </c>
      <c r="ED52" s="33" t="s">
        <v>1434</v>
      </c>
      <c r="EE52" s="33" t="s">
        <v>1434</v>
      </c>
      <c r="EF52" s="33" t="s">
        <v>1434</v>
      </c>
      <c r="EG52" s="33" t="s">
        <v>1434</v>
      </c>
      <c r="EH52" s="33" t="s">
        <v>1434</v>
      </c>
      <c r="EI52" s="33" t="s">
        <v>1434</v>
      </c>
      <c r="EJ52" s="33" t="s">
        <v>1434</v>
      </c>
      <c r="EK52" s="33" t="s">
        <v>1434</v>
      </c>
      <c r="EL52" s="33" t="s">
        <v>1434</v>
      </c>
      <c r="EM52" s="33" t="s">
        <v>1434</v>
      </c>
      <c r="EN52" s="33" t="s">
        <v>1434</v>
      </c>
      <c r="EO52" s="33" t="s">
        <v>1434</v>
      </c>
      <c r="EP52" s="33" t="s">
        <v>1434</v>
      </c>
      <c r="EQ52" s="33" t="s">
        <v>1434</v>
      </c>
      <c r="ER52" s="33" t="s">
        <v>1434</v>
      </c>
      <c r="ES52" s="33" t="s">
        <v>1434</v>
      </c>
      <c r="ET52" s="33" t="s">
        <v>1434</v>
      </c>
      <c r="EU52" s="33" t="s">
        <v>1434</v>
      </c>
      <c r="EV52" s="33" t="s">
        <v>1929</v>
      </c>
      <c r="EW52" s="33" t="s">
        <v>1434</v>
      </c>
      <c r="EX52" s="33" t="s">
        <v>1929</v>
      </c>
      <c r="EY52" s="33" t="s">
        <v>1929</v>
      </c>
      <c r="EZ52" s="33" t="s">
        <v>1434</v>
      </c>
      <c r="FA52" s="33" t="s">
        <v>1929</v>
      </c>
      <c r="FB52" s="33" t="s">
        <v>1434</v>
      </c>
      <c r="FC52" s="33" t="s">
        <v>1434</v>
      </c>
      <c r="FD52" s="33" t="s">
        <v>1929</v>
      </c>
      <c r="FE52" s="33" t="s">
        <v>1434</v>
      </c>
      <c r="FF52" s="33" t="s">
        <v>1434</v>
      </c>
      <c r="FG52" s="33" t="s">
        <v>1929</v>
      </c>
      <c r="FH52" s="33" t="s">
        <v>1434</v>
      </c>
      <c r="FI52" s="33" t="s">
        <v>1929</v>
      </c>
      <c r="FJ52" s="33" t="s">
        <v>1434</v>
      </c>
      <c r="FK52" s="33" t="s">
        <v>1929</v>
      </c>
      <c r="FL52" s="33" t="s">
        <v>1434</v>
      </c>
      <c r="FM52" s="33" t="s">
        <v>1434</v>
      </c>
      <c r="FN52" s="33" t="s">
        <v>1434</v>
      </c>
      <c r="FO52" s="33" t="s">
        <v>1434</v>
      </c>
      <c r="FP52" s="33" t="s">
        <v>1434</v>
      </c>
      <c r="FQ52" s="33" t="s">
        <v>1434</v>
      </c>
      <c r="FR52" s="33" t="s">
        <v>1929</v>
      </c>
      <c r="FS52" s="33" t="s">
        <v>1929</v>
      </c>
      <c r="FT52" s="33" t="s">
        <v>1434</v>
      </c>
      <c r="FU52" s="33" t="s">
        <v>1434</v>
      </c>
      <c r="FV52" s="33" t="s">
        <v>1434</v>
      </c>
      <c r="FW52" s="33" t="s">
        <v>1434</v>
      </c>
      <c r="FX52" s="33" t="s">
        <v>1434</v>
      </c>
      <c r="FY52" s="33" t="s">
        <v>1434</v>
      </c>
      <c r="FZ52" s="33" t="s">
        <v>3093</v>
      </c>
      <c r="GA52" s="33" t="s">
        <v>3093</v>
      </c>
      <c r="GB52" s="33" t="s">
        <v>1434</v>
      </c>
      <c r="GC52" s="33" t="s">
        <v>1434</v>
      </c>
      <c r="GD52" s="33" t="s">
        <v>1434</v>
      </c>
      <c r="GE52" s="33" t="s">
        <v>1929</v>
      </c>
      <c r="GF52" s="33" t="s">
        <v>1929</v>
      </c>
      <c r="GG52" s="33" t="s">
        <v>1434</v>
      </c>
      <c r="GH52" s="33" t="s">
        <v>1434</v>
      </c>
      <c r="GI52" s="33" t="s">
        <v>1434</v>
      </c>
      <c r="GJ52" s="33" t="s">
        <v>1434</v>
      </c>
      <c r="GK52" s="33" t="s">
        <v>1434</v>
      </c>
      <c r="GL52" s="33" t="s">
        <v>1929</v>
      </c>
      <c r="GM52" s="33" t="s">
        <v>1434</v>
      </c>
      <c r="GN52" s="33" t="s">
        <v>1434</v>
      </c>
      <c r="GO52" s="33" t="s">
        <v>1434</v>
      </c>
      <c r="GP52" s="33" t="s">
        <v>1434</v>
      </c>
      <c r="GQ52" s="33" t="s">
        <v>1434</v>
      </c>
      <c r="GR52" s="33" t="s">
        <v>1929</v>
      </c>
      <c r="GS52" s="33" t="s">
        <v>1434</v>
      </c>
      <c r="GT52" s="33" t="s">
        <v>1929</v>
      </c>
      <c r="GU52" s="33" t="s">
        <v>1434</v>
      </c>
      <c r="GV52" s="33" t="s">
        <v>1929</v>
      </c>
      <c r="GW52" s="33" t="s">
        <v>1434</v>
      </c>
      <c r="GX52" s="33" t="s">
        <v>1929</v>
      </c>
      <c r="GY52" s="33" t="s">
        <v>1929</v>
      </c>
      <c r="GZ52" s="33" t="s">
        <v>1434</v>
      </c>
      <c r="HA52" s="33" t="s">
        <v>1929</v>
      </c>
      <c r="HB52" s="33" t="s">
        <v>1929</v>
      </c>
      <c r="HC52" s="33" t="s">
        <v>1434</v>
      </c>
      <c r="HD52" s="33" t="s">
        <v>1434</v>
      </c>
      <c r="HE52" s="33" t="s">
        <v>1929</v>
      </c>
      <c r="HF52" s="33" t="s">
        <v>1434</v>
      </c>
      <c r="HG52" s="33" t="s">
        <v>1434</v>
      </c>
      <c r="HH52" s="33" t="s">
        <v>1434</v>
      </c>
      <c r="HI52" s="33" t="s">
        <v>1434</v>
      </c>
      <c r="HJ52" s="33" t="s">
        <v>1929</v>
      </c>
      <c r="HK52" s="33" t="s">
        <v>1434</v>
      </c>
      <c r="HL52" s="33" t="s">
        <v>1434</v>
      </c>
      <c r="HM52" s="33" t="s">
        <v>1434</v>
      </c>
      <c r="HN52" s="33" t="s">
        <v>1434</v>
      </c>
      <c r="HO52" s="33" t="s">
        <v>1434</v>
      </c>
      <c r="HP52" s="33" t="s">
        <v>1434</v>
      </c>
      <c r="HQ52" s="33" t="s">
        <v>1434</v>
      </c>
      <c r="HR52" s="33" t="s">
        <v>1929</v>
      </c>
      <c r="HS52" s="33" t="s">
        <v>1434</v>
      </c>
      <c r="HT52" s="33" t="s">
        <v>1434</v>
      </c>
      <c r="HU52" s="33" t="s">
        <v>1434</v>
      </c>
      <c r="HV52" s="33" t="s">
        <v>1434</v>
      </c>
      <c r="HW52" s="33" t="s">
        <v>1929</v>
      </c>
      <c r="HX52" s="33" t="s">
        <v>1434</v>
      </c>
      <c r="HY52" s="33" t="s">
        <v>1929</v>
      </c>
      <c r="HZ52" s="33" t="s">
        <v>1929</v>
      </c>
      <c r="IA52" s="33" t="s">
        <v>1434</v>
      </c>
      <c r="IB52" s="33" t="s">
        <v>1434</v>
      </c>
      <c r="IC52" s="33" t="s">
        <v>1434</v>
      </c>
      <c r="ID52" s="33" t="s">
        <v>1434</v>
      </c>
      <c r="IE52" s="33" t="s">
        <v>1929</v>
      </c>
      <c r="IF52" s="33" t="s">
        <v>1929</v>
      </c>
      <c r="IG52" s="33" t="s">
        <v>1434</v>
      </c>
      <c r="IH52" s="33" t="s">
        <v>1929</v>
      </c>
      <c r="II52" s="33" t="s">
        <v>1929</v>
      </c>
      <c r="IJ52" s="33" t="s">
        <v>1929</v>
      </c>
      <c r="IK52" s="33" t="s">
        <v>1929</v>
      </c>
      <c r="IL52" s="33" t="s">
        <v>1929</v>
      </c>
      <c r="IM52" s="33" t="s">
        <v>1434</v>
      </c>
      <c r="IN52" s="33" t="s">
        <v>1434</v>
      </c>
      <c r="IO52" s="33" t="s">
        <v>1434</v>
      </c>
      <c r="IP52" s="33" t="s">
        <v>1434</v>
      </c>
      <c r="IQ52" s="33" t="s">
        <v>1434</v>
      </c>
      <c r="IR52" s="33" t="s">
        <v>1434</v>
      </c>
      <c r="IS52" s="33" t="s">
        <v>1929</v>
      </c>
      <c r="IT52" s="33" t="s">
        <v>1929</v>
      </c>
      <c r="IU52" s="33" t="s">
        <v>1434</v>
      </c>
      <c r="IV52" s="33" t="s">
        <v>1434</v>
      </c>
      <c r="IW52" s="33" t="s">
        <v>1434</v>
      </c>
      <c r="IX52" s="33" t="s">
        <v>1434</v>
      </c>
      <c r="IY52" s="33" t="s">
        <v>1434</v>
      </c>
      <c r="IZ52" s="33" t="s">
        <v>1929</v>
      </c>
      <c r="JA52" s="33" t="s">
        <v>1434</v>
      </c>
      <c r="JB52" s="33" t="s">
        <v>1434</v>
      </c>
      <c r="JC52" s="33" t="s">
        <v>1434</v>
      </c>
      <c r="JD52" s="33" t="s">
        <v>1929</v>
      </c>
      <c r="JE52" s="33" t="s">
        <v>1929</v>
      </c>
      <c r="JF52" s="33" t="s">
        <v>1434</v>
      </c>
      <c r="JG52" s="33" t="s">
        <v>1434</v>
      </c>
      <c r="JH52" s="33" t="s">
        <v>1929</v>
      </c>
      <c r="JI52" s="33" t="s">
        <v>1434</v>
      </c>
      <c r="JJ52" s="33" t="s">
        <v>1434</v>
      </c>
      <c r="JK52" s="33" t="s">
        <v>1434</v>
      </c>
      <c r="JL52" s="33" t="s">
        <v>1929</v>
      </c>
      <c r="JM52" s="33" t="s">
        <v>1929</v>
      </c>
      <c r="JN52" s="33" t="s">
        <v>1434</v>
      </c>
      <c r="JO52" s="33" t="s">
        <v>1434</v>
      </c>
      <c r="JP52" s="33" t="s">
        <v>1434</v>
      </c>
      <c r="JQ52" s="33" t="s">
        <v>1434</v>
      </c>
      <c r="JR52" s="33" t="s">
        <v>1929</v>
      </c>
      <c r="JS52" s="33" t="s">
        <v>1434</v>
      </c>
      <c r="JT52" s="33" t="s">
        <v>1929</v>
      </c>
      <c r="JU52" s="33" t="s">
        <v>1434</v>
      </c>
      <c r="JV52" s="33" t="s">
        <v>1434</v>
      </c>
      <c r="JW52" s="33" t="s">
        <v>1929</v>
      </c>
      <c r="JX52" s="33" t="s">
        <v>1434</v>
      </c>
      <c r="JY52" s="33" t="s">
        <v>1434</v>
      </c>
      <c r="JZ52" s="33" t="s">
        <v>1434</v>
      </c>
      <c r="KA52" s="33" t="s">
        <v>1434</v>
      </c>
      <c r="KB52" s="33" t="s">
        <v>1434</v>
      </c>
      <c r="KC52" s="33" t="s">
        <v>1434</v>
      </c>
      <c r="KD52" s="33" t="s">
        <v>1434</v>
      </c>
      <c r="KE52" s="33" t="s">
        <v>1929</v>
      </c>
      <c r="KF52" s="33" t="s">
        <v>1434</v>
      </c>
      <c r="KG52" s="33" t="s">
        <v>1434</v>
      </c>
      <c r="KH52" s="33" t="s">
        <v>1929</v>
      </c>
      <c r="KI52" s="33" t="s">
        <v>1929</v>
      </c>
      <c r="KJ52" s="33" t="s">
        <v>1434</v>
      </c>
      <c r="KK52" s="33" t="s">
        <v>1929</v>
      </c>
      <c r="KL52" s="33" t="s">
        <v>1434</v>
      </c>
      <c r="KM52" s="33" t="s">
        <v>1434</v>
      </c>
      <c r="KN52" s="33" t="s">
        <v>1434</v>
      </c>
      <c r="KO52" s="33" t="s">
        <v>1434</v>
      </c>
      <c r="KP52" s="33" t="s">
        <v>1434</v>
      </c>
      <c r="KQ52" s="33" t="s">
        <v>1434</v>
      </c>
      <c r="KR52" s="33" t="s">
        <v>1434</v>
      </c>
      <c r="KS52" s="33" t="s">
        <v>1434</v>
      </c>
      <c r="KT52" s="33" t="s">
        <v>1434</v>
      </c>
      <c r="KU52" s="33" t="s">
        <v>1434</v>
      </c>
      <c r="KV52" s="33" t="s">
        <v>1434</v>
      </c>
      <c r="KW52" s="33" t="s">
        <v>1434</v>
      </c>
      <c r="KX52" s="33" t="s">
        <v>1434</v>
      </c>
      <c r="KY52" s="33" t="s">
        <v>1434</v>
      </c>
      <c r="KZ52" s="33" t="s">
        <v>1434</v>
      </c>
      <c r="LA52" s="33" t="s">
        <v>1434</v>
      </c>
      <c r="LB52" s="33" t="s">
        <v>1434</v>
      </c>
      <c r="LC52" s="33" t="s">
        <v>1434</v>
      </c>
      <c r="LD52" s="33" t="s">
        <v>1434</v>
      </c>
      <c r="LE52" s="33" t="s">
        <v>1434</v>
      </c>
      <c r="LF52" s="33" t="s">
        <v>1434</v>
      </c>
      <c r="LG52" s="33" t="s">
        <v>1434</v>
      </c>
      <c r="LH52" s="33" t="s">
        <v>1434</v>
      </c>
      <c r="LI52" s="33" t="s">
        <v>1434</v>
      </c>
      <c r="LJ52" s="33" t="s">
        <v>1434</v>
      </c>
      <c r="LK52" s="33" t="s">
        <v>1434</v>
      </c>
      <c r="LL52" s="33" t="s">
        <v>1434</v>
      </c>
      <c r="LM52" s="33" t="s">
        <v>1929</v>
      </c>
      <c r="LN52" s="33" t="s">
        <v>1434</v>
      </c>
      <c r="LO52" s="33" t="s">
        <v>1434</v>
      </c>
      <c r="LP52" s="33"/>
      <c r="LQ52" s="33"/>
      <c r="LR52" s="33"/>
      <c r="LS52" s="33"/>
      <c r="LT52" s="33"/>
    </row>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3C38C-FFD5-4021-921E-E4DADAB17CE0}">
  <dimension ref="A1:AF159"/>
  <sheetViews>
    <sheetView tabSelected="1" zoomScaleNormal="100" workbookViewId="0">
      <selection activeCell="B4" sqref="B4:O28"/>
    </sheetView>
  </sheetViews>
  <sheetFormatPr defaultRowHeight="15" x14ac:dyDescent="0.25"/>
  <cols>
    <col min="1" max="1" width="4" style="122" customWidth="1"/>
    <col min="16" max="16" width="4" style="122" customWidth="1"/>
    <col min="17" max="17" width="3.42578125" style="122" customWidth="1"/>
    <col min="18" max="18" width="74.28515625" customWidth="1"/>
    <col min="19" max="19" width="3" style="122" customWidth="1"/>
    <col min="20" max="32" width="9.140625" style="122"/>
  </cols>
  <sheetData>
    <row r="1" spans="2:18" x14ac:dyDescent="0.25">
      <c r="B1" s="122"/>
      <c r="C1" s="122"/>
      <c r="D1" s="122"/>
      <c r="E1" s="122"/>
      <c r="F1" s="122"/>
      <c r="G1" s="122"/>
      <c r="H1" s="122"/>
      <c r="I1" s="122"/>
      <c r="J1" s="122"/>
      <c r="K1" s="122"/>
      <c r="L1" s="122"/>
      <c r="M1" s="122"/>
      <c r="N1" s="122"/>
      <c r="O1" s="122"/>
      <c r="R1" s="122"/>
    </row>
    <row r="2" spans="2:18" s="122" customFormat="1" ht="99.75" customHeight="1" thickBot="1" x14ac:dyDescent="0.3">
      <c r="B2" s="142"/>
      <c r="C2" s="142"/>
      <c r="D2" s="142"/>
      <c r="E2" s="142"/>
      <c r="F2" s="142"/>
      <c r="G2" s="142"/>
      <c r="H2" s="142"/>
      <c r="I2" s="142"/>
      <c r="J2" s="142"/>
      <c r="K2" s="142"/>
      <c r="L2" s="142"/>
      <c r="M2" s="142"/>
      <c r="N2" s="142"/>
      <c r="O2" s="142"/>
      <c r="P2" s="142"/>
      <c r="Q2" s="142"/>
      <c r="R2" s="142"/>
    </row>
    <row r="3" spans="2:18" ht="15.75" x14ac:dyDescent="0.25">
      <c r="B3" s="143" t="s">
        <v>4813</v>
      </c>
      <c r="C3" s="144"/>
      <c r="D3" s="144"/>
      <c r="E3" s="144"/>
      <c r="F3" s="144"/>
      <c r="G3" s="144"/>
      <c r="H3" s="144"/>
      <c r="I3" s="144"/>
      <c r="J3" s="144"/>
      <c r="K3" s="144"/>
      <c r="L3" s="144"/>
      <c r="M3" s="144"/>
      <c r="N3" s="144"/>
      <c r="O3" s="145"/>
      <c r="P3" s="125"/>
      <c r="R3" s="126" t="s">
        <v>4811</v>
      </c>
    </row>
    <row r="4" spans="2:18" ht="15.6" customHeight="1" x14ac:dyDescent="0.25">
      <c r="B4" s="146" t="s">
        <v>6124</v>
      </c>
      <c r="C4" s="147"/>
      <c r="D4" s="147"/>
      <c r="E4" s="147"/>
      <c r="F4" s="147"/>
      <c r="G4" s="147"/>
      <c r="H4" s="147"/>
      <c r="I4" s="147"/>
      <c r="J4" s="147"/>
      <c r="K4" s="147"/>
      <c r="L4" s="147"/>
      <c r="M4" s="147"/>
      <c r="N4" s="147"/>
      <c r="O4" s="148"/>
      <c r="P4" s="127"/>
      <c r="R4" s="128"/>
    </row>
    <row r="5" spans="2:18" x14ac:dyDescent="0.25">
      <c r="B5" s="146"/>
      <c r="C5" s="147"/>
      <c r="D5" s="147"/>
      <c r="E5" s="147"/>
      <c r="F5" s="147"/>
      <c r="G5" s="147"/>
      <c r="H5" s="147"/>
      <c r="I5" s="147"/>
      <c r="J5" s="147"/>
      <c r="K5" s="147"/>
      <c r="L5" s="147"/>
      <c r="M5" s="147"/>
      <c r="N5" s="147"/>
      <c r="O5" s="148"/>
      <c r="P5" s="127"/>
      <c r="R5" s="128" t="s">
        <v>4798</v>
      </c>
    </row>
    <row r="6" spans="2:18" x14ac:dyDescent="0.25">
      <c r="B6" s="146"/>
      <c r="C6" s="147"/>
      <c r="D6" s="147"/>
      <c r="E6" s="147"/>
      <c r="F6" s="147"/>
      <c r="G6" s="147"/>
      <c r="H6" s="147"/>
      <c r="I6" s="147"/>
      <c r="J6" s="147"/>
      <c r="K6" s="147"/>
      <c r="L6" s="147"/>
      <c r="M6" s="147"/>
      <c r="N6" s="147"/>
      <c r="O6" s="148"/>
      <c r="P6" s="127"/>
      <c r="R6" s="128" t="s">
        <v>4799</v>
      </c>
    </row>
    <row r="7" spans="2:18" x14ac:dyDescent="0.25">
      <c r="B7" s="146"/>
      <c r="C7" s="147"/>
      <c r="D7" s="147"/>
      <c r="E7" s="147"/>
      <c r="F7" s="147"/>
      <c r="G7" s="147"/>
      <c r="H7" s="147"/>
      <c r="I7" s="147"/>
      <c r="J7" s="147"/>
      <c r="K7" s="147"/>
      <c r="L7" s="147"/>
      <c r="M7" s="147"/>
      <c r="N7" s="147"/>
      <c r="O7" s="148"/>
      <c r="P7" s="127"/>
      <c r="R7" s="128" t="s">
        <v>4800</v>
      </c>
    </row>
    <row r="8" spans="2:18" x14ac:dyDescent="0.25">
      <c r="B8" s="146"/>
      <c r="C8" s="147"/>
      <c r="D8" s="147"/>
      <c r="E8" s="147"/>
      <c r="F8" s="147"/>
      <c r="G8" s="147"/>
      <c r="H8" s="147"/>
      <c r="I8" s="147"/>
      <c r="J8" s="147"/>
      <c r="K8" s="147"/>
      <c r="L8" s="147"/>
      <c r="M8" s="147"/>
      <c r="N8" s="147"/>
      <c r="O8" s="148"/>
      <c r="P8" s="127"/>
      <c r="R8" s="128" t="s">
        <v>4801</v>
      </c>
    </row>
    <row r="9" spans="2:18" x14ac:dyDescent="0.25">
      <c r="B9" s="146"/>
      <c r="C9" s="147"/>
      <c r="D9" s="147"/>
      <c r="E9" s="147"/>
      <c r="F9" s="147"/>
      <c r="G9" s="147"/>
      <c r="H9" s="147"/>
      <c r="I9" s="147"/>
      <c r="J9" s="147"/>
      <c r="K9" s="147"/>
      <c r="L9" s="147"/>
      <c r="M9" s="147"/>
      <c r="N9" s="147"/>
      <c r="O9" s="148"/>
      <c r="P9" s="127"/>
      <c r="R9" s="128" t="s">
        <v>4802</v>
      </c>
    </row>
    <row r="10" spans="2:18" x14ac:dyDescent="0.25">
      <c r="B10" s="146"/>
      <c r="C10" s="147"/>
      <c r="D10" s="147"/>
      <c r="E10" s="147"/>
      <c r="F10" s="147"/>
      <c r="G10" s="147"/>
      <c r="H10" s="147"/>
      <c r="I10" s="147"/>
      <c r="J10" s="147"/>
      <c r="K10" s="147"/>
      <c r="L10" s="147"/>
      <c r="M10" s="147"/>
      <c r="N10" s="147"/>
      <c r="O10" s="148"/>
      <c r="P10" s="127"/>
      <c r="R10" s="128" t="s">
        <v>4803</v>
      </c>
    </row>
    <row r="11" spans="2:18" x14ac:dyDescent="0.25">
      <c r="B11" s="146"/>
      <c r="C11" s="147"/>
      <c r="D11" s="147"/>
      <c r="E11" s="147"/>
      <c r="F11" s="147"/>
      <c r="G11" s="147"/>
      <c r="H11" s="147"/>
      <c r="I11" s="147"/>
      <c r="J11" s="147"/>
      <c r="K11" s="147"/>
      <c r="L11" s="147"/>
      <c r="M11" s="147"/>
      <c r="N11" s="147"/>
      <c r="O11" s="148"/>
      <c r="P11" s="127"/>
      <c r="R11" s="128" t="s">
        <v>4804</v>
      </c>
    </row>
    <row r="12" spans="2:18" x14ac:dyDescent="0.25">
      <c r="B12" s="146"/>
      <c r="C12" s="147"/>
      <c r="D12" s="147"/>
      <c r="E12" s="147"/>
      <c r="F12" s="147"/>
      <c r="G12" s="147"/>
      <c r="H12" s="147"/>
      <c r="I12" s="147"/>
      <c r="J12" s="147"/>
      <c r="K12" s="147"/>
      <c r="L12" s="147"/>
      <c r="M12" s="147"/>
      <c r="N12" s="147"/>
      <c r="O12" s="148"/>
      <c r="P12" s="127"/>
      <c r="R12" s="128" t="s">
        <v>4805</v>
      </c>
    </row>
    <row r="13" spans="2:18" x14ac:dyDescent="0.25">
      <c r="B13" s="146"/>
      <c r="C13" s="147"/>
      <c r="D13" s="147"/>
      <c r="E13" s="147"/>
      <c r="F13" s="147"/>
      <c r="G13" s="147"/>
      <c r="H13" s="147"/>
      <c r="I13" s="147"/>
      <c r="J13" s="147"/>
      <c r="K13" s="147"/>
      <c r="L13" s="147"/>
      <c r="M13" s="147"/>
      <c r="N13" s="147"/>
      <c r="O13" s="148"/>
      <c r="P13" s="127"/>
      <c r="R13" s="128" t="s">
        <v>4806</v>
      </c>
    </row>
    <row r="14" spans="2:18" ht="15.75" thickBot="1" x14ac:dyDescent="0.3">
      <c r="B14" s="146"/>
      <c r="C14" s="147"/>
      <c r="D14" s="147"/>
      <c r="E14" s="147"/>
      <c r="F14" s="147"/>
      <c r="G14" s="147"/>
      <c r="H14" s="147"/>
      <c r="I14" s="147"/>
      <c r="J14" s="147"/>
      <c r="K14" s="147"/>
      <c r="L14" s="147"/>
      <c r="M14" s="147"/>
      <c r="N14" s="147"/>
      <c r="O14" s="148"/>
      <c r="P14" s="127"/>
      <c r="R14" s="129" t="s">
        <v>4807</v>
      </c>
    </row>
    <row r="15" spans="2:18" x14ac:dyDescent="0.25">
      <c r="B15" s="146"/>
      <c r="C15" s="147"/>
      <c r="D15" s="147"/>
      <c r="E15" s="147"/>
      <c r="F15" s="147"/>
      <c r="G15" s="147"/>
      <c r="H15" s="147"/>
      <c r="I15" s="147"/>
      <c r="J15" s="147"/>
      <c r="K15" s="147"/>
      <c r="L15" s="147"/>
      <c r="M15" s="147"/>
      <c r="N15" s="147"/>
      <c r="O15" s="148"/>
      <c r="P15" s="127"/>
      <c r="R15" s="122"/>
    </row>
    <row r="16" spans="2:18" ht="15.75" thickBot="1" x14ac:dyDescent="0.3">
      <c r="B16" s="146"/>
      <c r="C16" s="147"/>
      <c r="D16" s="147"/>
      <c r="E16" s="147"/>
      <c r="F16" s="147"/>
      <c r="G16" s="147"/>
      <c r="H16" s="147"/>
      <c r="I16" s="147"/>
      <c r="J16" s="147"/>
      <c r="K16" s="147"/>
      <c r="L16" s="147"/>
      <c r="M16" s="147"/>
      <c r="N16" s="147"/>
      <c r="O16" s="148"/>
      <c r="P16" s="127"/>
      <c r="R16" s="122"/>
    </row>
    <row r="17" spans="1:32" ht="15.75" x14ac:dyDescent="0.25">
      <c r="B17" s="146"/>
      <c r="C17" s="147"/>
      <c r="D17" s="147"/>
      <c r="E17" s="147"/>
      <c r="F17" s="147"/>
      <c r="G17" s="147"/>
      <c r="H17" s="147"/>
      <c r="I17" s="147"/>
      <c r="J17" s="147"/>
      <c r="K17" s="147"/>
      <c r="L17" s="147"/>
      <c r="M17" s="147"/>
      <c r="N17" s="147"/>
      <c r="O17" s="148"/>
      <c r="P17" s="127"/>
      <c r="R17" s="126" t="s">
        <v>4812</v>
      </c>
    </row>
    <row r="18" spans="1:32" x14ac:dyDescent="0.25">
      <c r="B18" s="146"/>
      <c r="C18" s="147"/>
      <c r="D18" s="147"/>
      <c r="E18" s="147"/>
      <c r="F18" s="147"/>
      <c r="G18" s="147"/>
      <c r="H18" s="147"/>
      <c r="I18" s="147"/>
      <c r="J18" s="147"/>
      <c r="K18" s="147"/>
      <c r="L18" s="147"/>
      <c r="M18" s="147"/>
      <c r="N18" s="147"/>
      <c r="O18" s="148"/>
      <c r="P18" s="127"/>
      <c r="R18" s="128"/>
    </row>
    <row r="19" spans="1:32" x14ac:dyDescent="0.25">
      <c r="B19" s="146"/>
      <c r="C19" s="147"/>
      <c r="D19" s="147"/>
      <c r="E19" s="147"/>
      <c r="F19" s="147"/>
      <c r="G19" s="147"/>
      <c r="H19" s="147"/>
      <c r="I19" s="147"/>
      <c r="J19" s="147"/>
      <c r="K19" s="147"/>
      <c r="L19" s="147"/>
      <c r="M19" s="147"/>
      <c r="N19" s="147"/>
      <c r="O19" s="148"/>
      <c r="P19" s="127"/>
      <c r="R19" s="128" t="s">
        <v>4808</v>
      </c>
    </row>
    <row r="20" spans="1:32" x14ac:dyDescent="0.25">
      <c r="B20" s="146"/>
      <c r="C20" s="147"/>
      <c r="D20" s="147"/>
      <c r="E20" s="147"/>
      <c r="F20" s="147"/>
      <c r="G20" s="147"/>
      <c r="H20" s="147"/>
      <c r="I20" s="147"/>
      <c r="J20" s="147"/>
      <c r="K20" s="147"/>
      <c r="L20" s="147"/>
      <c r="M20" s="147"/>
      <c r="N20" s="147"/>
      <c r="O20" s="148"/>
      <c r="P20" s="127"/>
      <c r="R20" s="128" t="s">
        <v>4809</v>
      </c>
    </row>
    <row r="21" spans="1:32" x14ac:dyDescent="0.25">
      <c r="B21" s="146"/>
      <c r="C21" s="147"/>
      <c r="D21" s="147"/>
      <c r="E21" s="147"/>
      <c r="F21" s="147"/>
      <c r="G21" s="147"/>
      <c r="H21" s="147"/>
      <c r="I21" s="147"/>
      <c r="J21" s="147"/>
      <c r="K21" s="147"/>
      <c r="L21" s="147"/>
      <c r="M21" s="147"/>
      <c r="N21" s="147"/>
      <c r="O21" s="148"/>
      <c r="P21" s="127"/>
      <c r="R21" s="128" t="s">
        <v>14</v>
      </c>
    </row>
    <row r="22" spans="1:32" ht="15.75" thickBot="1" x14ac:dyDescent="0.3">
      <c r="B22" s="146"/>
      <c r="C22" s="147"/>
      <c r="D22" s="147"/>
      <c r="E22" s="147"/>
      <c r="F22" s="147"/>
      <c r="G22" s="147"/>
      <c r="H22" s="147"/>
      <c r="I22" s="147"/>
      <c r="J22" s="147"/>
      <c r="K22" s="147"/>
      <c r="L22" s="147"/>
      <c r="M22" s="147"/>
      <c r="N22" s="147"/>
      <c r="O22" s="148"/>
      <c r="P22" s="127"/>
      <c r="R22" s="129" t="s">
        <v>4810</v>
      </c>
    </row>
    <row r="23" spans="1:32" x14ac:dyDescent="0.25">
      <c r="B23" s="146"/>
      <c r="C23" s="147"/>
      <c r="D23" s="147"/>
      <c r="E23" s="147"/>
      <c r="F23" s="147"/>
      <c r="G23" s="147"/>
      <c r="H23" s="147"/>
      <c r="I23" s="147"/>
      <c r="J23" s="147"/>
      <c r="K23" s="147"/>
      <c r="L23" s="147"/>
      <c r="M23" s="147"/>
      <c r="N23" s="147"/>
      <c r="O23" s="148"/>
      <c r="P23" s="127"/>
      <c r="R23" s="122"/>
    </row>
    <row r="24" spans="1:32" x14ac:dyDescent="0.25">
      <c r="B24" s="146"/>
      <c r="C24" s="147"/>
      <c r="D24" s="147"/>
      <c r="E24" s="147"/>
      <c r="F24" s="147"/>
      <c r="G24" s="147"/>
      <c r="H24" s="147"/>
      <c r="I24" s="147"/>
      <c r="J24" s="147"/>
      <c r="K24" s="147"/>
      <c r="L24" s="147"/>
      <c r="M24" s="147"/>
      <c r="N24" s="147"/>
      <c r="O24" s="148"/>
      <c r="P24" s="127"/>
      <c r="R24" s="122"/>
    </row>
    <row r="25" spans="1:32" x14ac:dyDescent="0.25">
      <c r="B25" s="146"/>
      <c r="C25" s="147"/>
      <c r="D25" s="147"/>
      <c r="E25" s="147"/>
      <c r="F25" s="147"/>
      <c r="G25" s="147"/>
      <c r="H25" s="147"/>
      <c r="I25" s="147"/>
      <c r="J25" s="147"/>
      <c r="K25" s="147"/>
      <c r="L25" s="147"/>
      <c r="M25" s="147"/>
      <c r="N25" s="147"/>
      <c r="O25" s="148"/>
      <c r="P25" s="127"/>
      <c r="R25" s="122"/>
    </row>
    <row r="26" spans="1:32" x14ac:dyDescent="0.25">
      <c r="B26" s="146"/>
      <c r="C26" s="147"/>
      <c r="D26" s="147"/>
      <c r="E26" s="147"/>
      <c r="F26" s="147"/>
      <c r="G26" s="147"/>
      <c r="H26" s="147"/>
      <c r="I26" s="147"/>
      <c r="J26" s="147"/>
      <c r="K26" s="147"/>
      <c r="L26" s="147"/>
      <c r="M26" s="147"/>
      <c r="N26" s="147"/>
      <c r="O26" s="148"/>
      <c r="P26" s="127"/>
      <c r="R26" s="122"/>
    </row>
    <row r="27" spans="1:32" x14ac:dyDescent="0.25">
      <c r="B27" s="146"/>
      <c r="C27" s="147"/>
      <c r="D27" s="147"/>
      <c r="E27" s="147"/>
      <c r="F27" s="147"/>
      <c r="G27" s="147"/>
      <c r="H27" s="147"/>
      <c r="I27" s="147"/>
      <c r="J27" s="147"/>
      <c r="K27" s="147"/>
      <c r="L27" s="147"/>
      <c r="M27" s="147"/>
      <c r="N27" s="147"/>
      <c r="O27" s="148"/>
      <c r="P27" s="127"/>
      <c r="R27" s="122"/>
    </row>
    <row r="28" spans="1:32" x14ac:dyDescent="0.25">
      <c r="B28" s="149"/>
      <c r="C28" s="150"/>
      <c r="D28" s="150"/>
      <c r="E28" s="150"/>
      <c r="F28" s="150"/>
      <c r="G28" s="150"/>
      <c r="H28" s="150"/>
      <c r="I28" s="150"/>
      <c r="J28" s="150"/>
      <c r="K28" s="150"/>
      <c r="L28" s="150"/>
      <c r="M28" s="150"/>
      <c r="N28" s="150"/>
      <c r="O28" s="151"/>
      <c r="P28" s="127"/>
      <c r="R28" s="122"/>
    </row>
    <row r="29" spans="1:32" s="141" customFormat="1" x14ac:dyDescent="0.25">
      <c r="A29" s="140"/>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row>
    <row r="30" spans="1:32" s="141" customFormat="1" x14ac:dyDescent="0.25">
      <c r="A30" s="140"/>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row>
    <row r="31" spans="1:32" s="122" customFormat="1" x14ac:dyDescent="0.25">
      <c r="B31" s="130"/>
      <c r="C31" s="130"/>
      <c r="D31" s="130"/>
      <c r="E31" s="130"/>
      <c r="F31" s="130"/>
      <c r="G31" s="130"/>
      <c r="H31" s="130"/>
      <c r="I31" s="130"/>
      <c r="J31" s="130"/>
      <c r="K31" s="130"/>
      <c r="L31" s="130"/>
      <c r="M31" s="130"/>
      <c r="N31" s="130"/>
      <c r="O31" s="130"/>
      <c r="P31" s="130"/>
    </row>
    <row r="32" spans="1:32" s="122" customFormat="1" x14ac:dyDescent="0.25">
      <c r="B32" s="130"/>
      <c r="C32" s="130"/>
      <c r="D32" s="130"/>
      <c r="E32" s="130"/>
      <c r="F32" s="130"/>
      <c r="G32" s="130"/>
      <c r="H32" s="130"/>
      <c r="I32" s="130"/>
      <c r="J32" s="130"/>
      <c r="K32" s="130"/>
      <c r="L32" s="130"/>
      <c r="M32" s="130"/>
      <c r="N32" s="130"/>
      <c r="O32" s="130"/>
      <c r="P32" s="130"/>
    </row>
    <row r="33" spans="2:16" s="122" customFormat="1" x14ac:dyDescent="0.25">
      <c r="B33" s="130"/>
      <c r="C33" s="130"/>
      <c r="D33" s="130"/>
      <c r="E33" s="130"/>
      <c r="F33" s="130"/>
      <c r="G33" s="130"/>
      <c r="H33" s="130"/>
      <c r="I33" s="130"/>
      <c r="J33" s="130"/>
      <c r="K33" s="130"/>
      <c r="L33" s="130"/>
      <c r="M33" s="130"/>
      <c r="N33" s="130"/>
      <c r="O33" s="130"/>
      <c r="P33" s="130"/>
    </row>
    <row r="34" spans="2:16" s="122" customFormat="1" x14ac:dyDescent="0.25">
      <c r="B34" s="130"/>
      <c r="C34" s="130"/>
      <c r="D34" s="130"/>
      <c r="E34" s="130"/>
      <c r="F34" s="130"/>
      <c r="G34" s="130"/>
      <c r="H34" s="130"/>
      <c r="I34" s="130"/>
      <c r="J34" s="130"/>
      <c r="K34" s="130"/>
      <c r="L34" s="130"/>
      <c r="M34" s="130"/>
      <c r="N34" s="130"/>
      <c r="O34" s="130"/>
      <c r="P34" s="130"/>
    </row>
    <row r="35" spans="2:16" s="122" customFormat="1" x14ac:dyDescent="0.25"/>
    <row r="36" spans="2:16" s="122" customFormat="1" x14ac:dyDescent="0.25"/>
    <row r="37" spans="2:16" s="122" customFormat="1" x14ac:dyDescent="0.25"/>
    <row r="38" spans="2:16" s="122" customFormat="1" x14ac:dyDescent="0.25"/>
    <row r="39" spans="2:16" s="122" customFormat="1" x14ac:dyDescent="0.25"/>
    <row r="40" spans="2:16" s="122" customFormat="1" x14ac:dyDescent="0.25"/>
    <row r="41" spans="2:16" s="122" customFormat="1" x14ac:dyDescent="0.25"/>
    <row r="42" spans="2:16" s="122" customFormat="1" x14ac:dyDescent="0.25"/>
    <row r="43" spans="2:16" s="122" customFormat="1" x14ac:dyDescent="0.25"/>
    <row r="44" spans="2:16" s="122" customFormat="1" x14ac:dyDescent="0.25"/>
    <row r="45" spans="2:16" s="122" customFormat="1" x14ac:dyDescent="0.25"/>
    <row r="46" spans="2:16" s="122" customFormat="1" x14ac:dyDescent="0.25"/>
    <row r="47" spans="2:16" s="122" customFormat="1" x14ac:dyDescent="0.25"/>
    <row r="48" spans="2:16" s="122" customFormat="1" x14ac:dyDescent="0.25"/>
    <row r="49" s="122" customFormat="1" x14ac:dyDescent="0.25"/>
    <row r="50" s="122" customFormat="1" x14ac:dyDescent="0.25"/>
    <row r="51" s="122" customFormat="1" x14ac:dyDescent="0.25"/>
    <row r="52" s="122" customFormat="1" x14ac:dyDescent="0.25"/>
    <row r="53" s="122" customFormat="1" x14ac:dyDescent="0.25"/>
    <row r="54" s="122" customFormat="1" x14ac:dyDescent="0.25"/>
    <row r="55" s="122" customFormat="1" x14ac:dyDescent="0.25"/>
    <row r="56" s="122" customFormat="1" x14ac:dyDescent="0.25"/>
    <row r="57" s="122" customFormat="1" x14ac:dyDescent="0.25"/>
    <row r="58" s="122" customFormat="1" x14ac:dyDescent="0.25"/>
    <row r="59" s="122" customFormat="1" x14ac:dyDescent="0.25"/>
    <row r="60" s="122" customFormat="1" x14ac:dyDescent="0.25"/>
    <row r="61" s="122" customFormat="1" x14ac:dyDescent="0.25"/>
    <row r="62" s="122" customFormat="1" x14ac:dyDescent="0.25"/>
    <row r="63" s="122" customFormat="1" x14ac:dyDescent="0.25"/>
    <row r="64" s="122" customFormat="1" x14ac:dyDescent="0.25"/>
    <row r="65" s="122" customFormat="1" x14ac:dyDescent="0.25"/>
    <row r="66" s="122" customFormat="1" x14ac:dyDescent="0.25"/>
    <row r="67" s="122" customFormat="1" x14ac:dyDescent="0.25"/>
    <row r="68" s="122" customFormat="1" x14ac:dyDescent="0.25"/>
    <row r="69" s="122" customFormat="1" x14ac:dyDescent="0.25"/>
    <row r="70" s="122" customFormat="1" x14ac:dyDescent="0.25"/>
    <row r="71" s="122" customFormat="1" x14ac:dyDescent="0.25"/>
    <row r="72" s="122" customFormat="1" x14ac:dyDescent="0.25"/>
    <row r="73" s="122" customFormat="1" x14ac:dyDescent="0.25"/>
    <row r="74" s="122" customFormat="1" x14ac:dyDescent="0.25"/>
    <row r="75" s="122" customFormat="1" x14ac:dyDescent="0.25"/>
    <row r="76" s="122" customFormat="1" x14ac:dyDescent="0.25"/>
    <row r="77" s="122" customFormat="1" x14ac:dyDescent="0.25"/>
    <row r="78" s="122" customFormat="1" x14ac:dyDescent="0.25"/>
    <row r="79" s="122" customFormat="1" x14ac:dyDescent="0.25"/>
    <row r="80" s="122" customFormat="1" x14ac:dyDescent="0.25"/>
    <row r="81" s="122" customFormat="1" x14ac:dyDescent="0.25"/>
    <row r="82" s="122" customFormat="1" x14ac:dyDescent="0.25"/>
    <row r="83" s="122" customFormat="1" x14ac:dyDescent="0.25"/>
    <row r="84" s="122" customFormat="1" x14ac:dyDescent="0.25"/>
    <row r="85" s="122" customFormat="1" x14ac:dyDescent="0.25"/>
    <row r="86" s="122" customFormat="1" x14ac:dyDescent="0.25"/>
    <row r="87" s="122" customFormat="1" x14ac:dyDescent="0.25"/>
    <row r="88" s="122" customFormat="1" x14ac:dyDescent="0.25"/>
    <row r="89" s="122" customFormat="1" x14ac:dyDescent="0.25"/>
    <row r="90" s="122" customFormat="1" x14ac:dyDescent="0.25"/>
    <row r="91" s="122" customFormat="1" x14ac:dyDescent="0.25"/>
    <row r="92" s="122" customFormat="1" x14ac:dyDescent="0.25"/>
    <row r="93" s="122" customFormat="1" x14ac:dyDescent="0.25"/>
    <row r="94" s="122" customFormat="1" x14ac:dyDescent="0.25"/>
    <row r="95" s="122" customFormat="1" x14ac:dyDescent="0.25"/>
    <row r="96" s="122" customFormat="1" x14ac:dyDescent="0.25"/>
    <row r="97" s="122" customFormat="1" x14ac:dyDescent="0.25"/>
    <row r="98" s="122" customFormat="1" x14ac:dyDescent="0.25"/>
    <row r="99" s="122" customFormat="1" x14ac:dyDescent="0.25"/>
    <row r="100" s="122" customFormat="1" x14ac:dyDescent="0.25"/>
    <row r="101" s="122" customFormat="1" x14ac:dyDescent="0.25"/>
    <row r="102" s="122" customFormat="1" x14ac:dyDescent="0.25"/>
    <row r="103" s="122" customFormat="1" x14ac:dyDescent="0.25"/>
    <row r="104" s="122" customFormat="1" x14ac:dyDescent="0.25"/>
    <row r="105" s="122" customFormat="1" x14ac:dyDescent="0.25"/>
    <row r="106" s="122" customFormat="1" x14ac:dyDescent="0.25"/>
    <row r="107" s="122" customFormat="1" x14ac:dyDescent="0.25"/>
    <row r="108" s="122" customFormat="1" x14ac:dyDescent="0.25"/>
    <row r="109" s="122" customFormat="1" x14ac:dyDescent="0.25"/>
    <row r="110" s="122" customFormat="1" x14ac:dyDescent="0.25"/>
    <row r="111" s="122" customFormat="1" x14ac:dyDescent="0.25"/>
    <row r="112" s="122" customFormat="1" x14ac:dyDescent="0.25"/>
    <row r="113" s="122" customFormat="1" x14ac:dyDescent="0.25"/>
    <row r="114" s="122" customFormat="1" x14ac:dyDescent="0.25"/>
    <row r="115" s="122" customFormat="1" x14ac:dyDescent="0.25"/>
    <row r="116" s="122" customFormat="1" x14ac:dyDescent="0.25"/>
    <row r="117" s="122" customFormat="1" x14ac:dyDescent="0.25"/>
    <row r="118" s="122" customFormat="1" x14ac:dyDescent="0.25"/>
    <row r="119" s="122" customFormat="1" x14ac:dyDescent="0.25"/>
    <row r="120" s="122" customFormat="1" x14ac:dyDescent="0.25"/>
    <row r="121" s="122" customFormat="1" x14ac:dyDescent="0.25"/>
    <row r="122" s="122" customFormat="1" x14ac:dyDescent="0.25"/>
    <row r="123" s="122" customFormat="1" x14ac:dyDescent="0.25"/>
    <row r="124" s="122" customFormat="1" x14ac:dyDescent="0.25"/>
    <row r="125" s="122" customFormat="1" x14ac:dyDescent="0.25"/>
    <row r="126" s="122" customFormat="1" x14ac:dyDescent="0.25"/>
    <row r="127" s="122" customFormat="1" x14ac:dyDescent="0.25"/>
    <row r="128" s="122" customFormat="1" x14ac:dyDescent="0.25"/>
    <row r="129" s="122" customFormat="1" x14ac:dyDescent="0.25"/>
    <row r="130" s="122" customFormat="1" x14ac:dyDescent="0.25"/>
    <row r="131" s="122" customFormat="1" x14ac:dyDescent="0.25"/>
    <row r="132" s="122" customFormat="1" x14ac:dyDescent="0.25"/>
    <row r="133" s="122" customFormat="1" x14ac:dyDescent="0.25"/>
    <row r="134" s="122" customFormat="1" x14ac:dyDescent="0.25"/>
    <row r="135" s="122" customFormat="1" x14ac:dyDescent="0.25"/>
    <row r="136" s="122" customFormat="1" x14ac:dyDescent="0.25"/>
    <row r="137" s="122" customFormat="1" x14ac:dyDescent="0.25"/>
    <row r="138" s="122" customFormat="1" x14ac:dyDescent="0.25"/>
    <row r="139" s="122" customFormat="1" x14ac:dyDescent="0.25"/>
    <row r="140" s="122" customFormat="1" x14ac:dyDescent="0.25"/>
    <row r="141" s="122" customFormat="1" x14ac:dyDescent="0.25"/>
    <row r="142" s="122" customFormat="1" x14ac:dyDescent="0.25"/>
    <row r="143" s="122" customFormat="1" x14ac:dyDescent="0.25"/>
    <row r="144" s="122" customFormat="1" x14ac:dyDescent="0.25"/>
    <row r="145" s="122" customFormat="1" x14ac:dyDescent="0.25"/>
    <row r="146" s="122" customFormat="1" x14ac:dyDescent="0.25"/>
    <row r="147" s="122" customFormat="1" x14ac:dyDescent="0.25"/>
    <row r="148" s="122" customFormat="1" x14ac:dyDescent="0.25"/>
    <row r="149" s="122" customFormat="1" x14ac:dyDescent="0.25"/>
    <row r="150" s="122" customFormat="1" x14ac:dyDescent="0.25"/>
    <row r="151" s="122" customFormat="1" x14ac:dyDescent="0.25"/>
    <row r="152" s="122" customFormat="1" x14ac:dyDescent="0.25"/>
    <row r="153" s="122" customFormat="1" x14ac:dyDescent="0.25"/>
    <row r="154" s="122" customFormat="1" x14ac:dyDescent="0.25"/>
    <row r="155" s="122" customFormat="1" x14ac:dyDescent="0.25"/>
    <row r="156" s="122" customFormat="1" x14ac:dyDescent="0.25"/>
    <row r="157" s="122" customFormat="1" x14ac:dyDescent="0.25"/>
    <row r="158" s="122" customFormat="1" x14ac:dyDescent="0.25"/>
    <row r="159" s="122" customFormat="1" x14ac:dyDescent="0.25"/>
  </sheetData>
  <mergeCells count="3">
    <mergeCell ref="B2:R2"/>
    <mergeCell ref="B3:O3"/>
    <mergeCell ref="B4:O2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DBD49-3986-4798-A6B1-8053B648E800}">
  <dimension ref="A1:M1300"/>
  <sheetViews>
    <sheetView workbookViewId="0">
      <selection activeCell="L1" sqref="L1:L1048576"/>
    </sheetView>
  </sheetViews>
  <sheetFormatPr defaultColWidth="16.140625" defaultRowHeight="15" x14ac:dyDescent="0.25"/>
  <cols>
    <col min="2" max="2" width="12.7109375" bestFit="1" customWidth="1"/>
    <col min="3" max="3" width="35.140625" customWidth="1"/>
    <col min="4" max="4" width="16" bestFit="1" customWidth="1"/>
    <col min="5" max="5" width="42.7109375" customWidth="1"/>
    <col min="9" max="9" width="8.7109375" bestFit="1" customWidth="1"/>
    <col min="10" max="10" width="59.5703125" customWidth="1"/>
    <col min="12" max="12" width="19.7109375" bestFit="1" customWidth="1"/>
    <col min="13" max="13" width="34.85546875" customWidth="1"/>
  </cols>
  <sheetData>
    <row r="1" spans="1:13" s="139" customFormat="1" x14ac:dyDescent="0.25">
      <c r="A1" s="139" t="s">
        <v>4773</v>
      </c>
      <c r="B1" s="139" t="s">
        <v>4505</v>
      </c>
      <c r="C1" s="139" t="s">
        <v>4506</v>
      </c>
      <c r="D1" s="139" t="s">
        <v>4814</v>
      </c>
      <c r="E1" s="139" t="s">
        <v>4507</v>
      </c>
      <c r="F1" s="139" t="s">
        <v>4764</v>
      </c>
      <c r="G1" s="139" t="s">
        <v>4816</v>
      </c>
      <c r="H1" s="139" t="s">
        <v>4817</v>
      </c>
      <c r="I1" s="139" t="s">
        <v>4765</v>
      </c>
      <c r="J1" s="139" t="s">
        <v>4766</v>
      </c>
      <c r="K1" s="139" t="s">
        <v>4815</v>
      </c>
      <c r="L1" s="139" t="s">
        <v>4818</v>
      </c>
      <c r="M1" s="139" t="s">
        <v>4767</v>
      </c>
    </row>
    <row r="2" spans="1:13" x14ac:dyDescent="0.25">
      <c r="A2" t="s">
        <v>4819</v>
      </c>
      <c r="B2">
        <v>1</v>
      </c>
      <c r="C2" t="s">
        <v>3125</v>
      </c>
      <c r="D2">
        <v>1.1000000000000001</v>
      </c>
      <c r="E2" t="s">
        <v>3139</v>
      </c>
      <c r="F2" t="s">
        <v>3205</v>
      </c>
      <c r="G2" t="s">
        <v>1434</v>
      </c>
      <c r="H2" t="s">
        <v>30</v>
      </c>
      <c r="I2">
        <v>1</v>
      </c>
      <c r="J2" t="s">
        <v>3208</v>
      </c>
      <c r="K2" t="s">
        <v>7</v>
      </c>
      <c r="L2" t="s">
        <v>1436</v>
      </c>
      <c r="M2" t="s">
        <v>1437</v>
      </c>
    </row>
    <row r="3" spans="1:13" x14ac:dyDescent="0.25">
      <c r="A3" t="s">
        <v>4820</v>
      </c>
      <c r="B3">
        <v>1</v>
      </c>
      <c r="C3" t="s">
        <v>3125</v>
      </c>
      <c r="D3">
        <v>1.1000000000000001</v>
      </c>
      <c r="E3" t="s">
        <v>3139</v>
      </c>
      <c r="F3" t="s">
        <v>3205</v>
      </c>
      <c r="G3" t="s">
        <v>1434</v>
      </c>
      <c r="H3" t="s">
        <v>32</v>
      </c>
      <c r="I3">
        <v>1</v>
      </c>
      <c r="J3" t="s">
        <v>3209</v>
      </c>
      <c r="K3" t="s">
        <v>8</v>
      </c>
      <c r="L3" t="s">
        <v>1438</v>
      </c>
      <c r="M3" t="s">
        <v>1437</v>
      </c>
    </row>
    <row r="4" spans="1:13" x14ac:dyDescent="0.25">
      <c r="A4" t="s">
        <v>4821</v>
      </c>
      <c r="B4">
        <v>1</v>
      </c>
      <c r="C4" t="s">
        <v>3125</v>
      </c>
      <c r="D4">
        <v>1.1000000000000001</v>
      </c>
      <c r="E4" t="s">
        <v>3139</v>
      </c>
      <c r="F4" t="s">
        <v>3205</v>
      </c>
      <c r="G4" t="s">
        <v>1929</v>
      </c>
      <c r="H4" t="s">
        <v>32</v>
      </c>
      <c r="I4">
        <v>1</v>
      </c>
      <c r="J4" t="s">
        <v>3210</v>
      </c>
      <c r="K4" t="s">
        <v>7</v>
      </c>
    </row>
    <row r="5" spans="1:13" x14ac:dyDescent="0.25">
      <c r="A5" t="s">
        <v>4822</v>
      </c>
      <c r="B5">
        <v>1</v>
      </c>
      <c r="C5" t="s">
        <v>3125</v>
      </c>
      <c r="D5">
        <v>1.1000000000000001</v>
      </c>
      <c r="E5" t="s">
        <v>3139</v>
      </c>
      <c r="F5" t="s">
        <v>3205</v>
      </c>
      <c r="G5" t="s">
        <v>1929</v>
      </c>
      <c r="H5" t="s">
        <v>32</v>
      </c>
      <c r="I5">
        <v>2</v>
      </c>
      <c r="J5" t="s">
        <v>3211</v>
      </c>
      <c r="K5" t="s">
        <v>7</v>
      </c>
    </row>
    <row r="6" spans="1:13" x14ac:dyDescent="0.25">
      <c r="A6" t="s">
        <v>4823</v>
      </c>
      <c r="B6">
        <v>1</v>
      </c>
      <c r="C6" t="s">
        <v>3125</v>
      </c>
      <c r="D6">
        <v>1.1000000000000001</v>
      </c>
      <c r="E6" t="s">
        <v>3139</v>
      </c>
      <c r="F6" t="s">
        <v>3205</v>
      </c>
      <c r="G6" t="s">
        <v>1929</v>
      </c>
      <c r="H6" t="s">
        <v>1</v>
      </c>
      <c r="I6">
        <v>1</v>
      </c>
      <c r="J6" t="s">
        <v>3212</v>
      </c>
      <c r="K6" t="s">
        <v>7</v>
      </c>
    </row>
    <row r="7" spans="1:13" x14ac:dyDescent="0.25">
      <c r="A7" t="s">
        <v>4824</v>
      </c>
      <c r="B7">
        <v>1</v>
      </c>
      <c r="C7" t="s">
        <v>3125</v>
      </c>
      <c r="D7">
        <v>1.1000000000000001</v>
      </c>
      <c r="E7" t="s">
        <v>3139</v>
      </c>
      <c r="F7" t="s">
        <v>3206</v>
      </c>
      <c r="G7" t="s">
        <v>1929</v>
      </c>
      <c r="H7" t="s">
        <v>1</v>
      </c>
      <c r="I7">
        <v>1</v>
      </c>
      <c r="J7" t="s">
        <v>3213</v>
      </c>
      <c r="K7" t="s">
        <v>7</v>
      </c>
    </row>
    <row r="8" spans="1:13" x14ac:dyDescent="0.25">
      <c r="A8" t="s">
        <v>4825</v>
      </c>
      <c r="B8">
        <v>1</v>
      </c>
      <c r="C8" t="s">
        <v>3125</v>
      </c>
      <c r="D8">
        <v>1.1000000000000001</v>
      </c>
      <c r="E8" t="s">
        <v>3139</v>
      </c>
      <c r="F8" t="s">
        <v>3206</v>
      </c>
      <c r="G8" t="s">
        <v>1929</v>
      </c>
      <c r="H8" t="s">
        <v>1</v>
      </c>
      <c r="I8">
        <v>2</v>
      </c>
      <c r="J8" t="s">
        <v>3214</v>
      </c>
      <c r="K8" t="s">
        <v>7</v>
      </c>
    </row>
    <row r="9" spans="1:13" x14ac:dyDescent="0.25">
      <c r="A9" t="s">
        <v>4826</v>
      </c>
      <c r="B9">
        <v>1</v>
      </c>
      <c r="C9" t="s">
        <v>3125</v>
      </c>
      <c r="D9">
        <v>1.1000000000000001</v>
      </c>
      <c r="E9" t="s">
        <v>3139</v>
      </c>
      <c r="F9" t="s">
        <v>3207</v>
      </c>
      <c r="G9" t="s">
        <v>1929</v>
      </c>
      <c r="H9" t="s">
        <v>1</v>
      </c>
      <c r="I9">
        <v>1</v>
      </c>
      <c r="J9" t="s">
        <v>3215</v>
      </c>
      <c r="K9" t="s">
        <v>7</v>
      </c>
    </row>
    <row r="10" spans="1:13" x14ac:dyDescent="0.25">
      <c r="A10" t="s">
        <v>4827</v>
      </c>
      <c r="B10">
        <v>1</v>
      </c>
      <c r="C10" t="s">
        <v>3125</v>
      </c>
      <c r="D10">
        <v>1.2</v>
      </c>
      <c r="E10" t="s">
        <v>1440</v>
      </c>
      <c r="F10" t="s">
        <v>3205</v>
      </c>
      <c r="G10" t="s">
        <v>1434</v>
      </c>
      <c r="H10" t="s">
        <v>30</v>
      </c>
      <c r="I10">
        <v>1</v>
      </c>
      <c r="J10" t="s">
        <v>3216</v>
      </c>
      <c r="K10" t="s">
        <v>7</v>
      </c>
      <c r="L10" t="s">
        <v>1439</v>
      </c>
      <c r="M10" t="s">
        <v>1440</v>
      </c>
    </row>
    <row r="11" spans="1:13" x14ac:dyDescent="0.25">
      <c r="A11" t="s">
        <v>4828</v>
      </c>
      <c r="B11">
        <v>1</v>
      </c>
      <c r="C11" t="s">
        <v>3125</v>
      </c>
      <c r="D11">
        <v>1.2</v>
      </c>
      <c r="E11" t="s">
        <v>1440</v>
      </c>
      <c r="F11" t="s">
        <v>3205</v>
      </c>
      <c r="G11" t="s">
        <v>1434</v>
      </c>
      <c r="H11" t="s">
        <v>30</v>
      </c>
      <c r="I11">
        <v>2</v>
      </c>
      <c r="J11" t="s">
        <v>3217</v>
      </c>
      <c r="K11" t="s">
        <v>7</v>
      </c>
      <c r="L11" t="s">
        <v>1441</v>
      </c>
      <c r="M11" t="s">
        <v>1440</v>
      </c>
    </row>
    <row r="12" spans="1:13" x14ac:dyDescent="0.25">
      <c r="A12" t="s">
        <v>4829</v>
      </c>
      <c r="B12">
        <v>1</v>
      </c>
      <c r="C12" t="s">
        <v>3125</v>
      </c>
      <c r="D12">
        <v>1.2</v>
      </c>
      <c r="E12" t="s">
        <v>1440</v>
      </c>
      <c r="F12" t="s">
        <v>3205</v>
      </c>
      <c r="G12" t="s">
        <v>1434</v>
      </c>
      <c r="H12" t="s">
        <v>30</v>
      </c>
      <c r="I12">
        <v>3</v>
      </c>
      <c r="J12" t="s">
        <v>3218</v>
      </c>
      <c r="K12" t="s">
        <v>7</v>
      </c>
      <c r="L12" t="s">
        <v>1442</v>
      </c>
      <c r="M12" t="s">
        <v>1440</v>
      </c>
    </row>
    <row r="13" spans="1:13" x14ac:dyDescent="0.25">
      <c r="A13" t="s">
        <v>4830</v>
      </c>
      <c r="B13">
        <v>1</v>
      </c>
      <c r="C13" t="s">
        <v>3125</v>
      </c>
      <c r="D13">
        <v>1.2</v>
      </c>
      <c r="E13" t="s">
        <v>1440</v>
      </c>
      <c r="F13" t="s">
        <v>3205</v>
      </c>
      <c r="G13" t="s">
        <v>1929</v>
      </c>
      <c r="H13" t="s">
        <v>30</v>
      </c>
      <c r="I13">
        <v>1</v>
      </c>
      <c r="J13" t="s">
        <v>3219</v>
      </c>
      <c r="K13" t="s">
        <v>7</v>
      </c>
    </row>
    <row r="14" spans="1:13" x14ac:dyDescent="0.25">
      <c r="A14" t="s">
        <v>4831</v>
      </c>
      <c r="B14">
        <v>1</v>
      </c>
      <c r="C14" t="s">
        <v>3125</v>
      </c>
      <c r="D14">
        <v>1.2</v>
      </c>
      <c r="E14" t="s">
        <v>1440</v>
      </c>
      <c r="F14" t="s">
        <v>3205</v>
      </c>
      <c r="G14" t="s">
        <v>1929</v>
      </c>
      <c r="H14" t="s">
        <v>30</v>
      </c>
      <c r="I14">
        <v>2</v>
      </c>
      <c r="J14" t="s">
        <v>3220</v>
      </c>
      <c r="K14" t="s">
        <v>7</v>
      </c>
    </row>
    <row r="15" spans="1:13" x14ac:dyDescent="0.25">
      <c r="A15" t="s">
        <v>4832</v>
      </c>
      <c r="B15">
        <v>1</v>
      </c>
      <c r="C15" t="s">
        <v>3125</v>
      </c>
      <c r="D15">
        <v>1.2</v>
      </c>
      <c r="E15" t="s">
        <v>1440</v>
      </c>
      <c r="F15" t="s">
        <v>3205</v>
      </c>
      <c r="G15" t="s">
        <v>1929</v>
      </c>
      <c r="H15" t="s">
        <v>30</v>
      </c>
      <c r="I15">
        <v>3</v>
      </c>
      <c r="J15" t="s">
        <v>3221</v>
      </c>
      <c r="K15" t="s">
        <v>7</v>
      </c>
    </row>
    <row r="16" spans="1:13" x14ac:dyDescent="0.25">
      <c r="A16" t="s">
        <v>4833</v>
      </c>
      <c r="B16">
        <v>1</v>
      </c>
      <c r="C16" t="s">
        <v>3125</v>
      </c>
      <c r="D16">
        <v>1.2</v>
      </c>
      <c r="E16" t="s">
        <v>1440</v>
      </c>
      <c r="F16" t="s">
        <v>3207</v>
      </c>
      <c r="G16" t="s">
        <v>1929</v>
      </c>
      <c r="H16" t="s">
        <v>30</v>
      </c>
      <c r="I16">
        <v>1</v>
      </c>
      <c r="J16" t="s">
        <v>3222</v>
      </c>
      <c r="K16" t="s">
        <v>2</v>
      </c>
    </row>
    <row r="17" spans="1:13" x14ac:dyDescent="0.25">
      <c r="A17" t="s">
        <v>4834</v>
      </c>
      <c r="B17">
        <v>1</v>
      </c>
      <c r="C17" t="s">
        <v>3125</v>
      </c>
      <c r="D17">
        <v>1.2</v>
      </c>
      <c r="E17" t="s">
        <v>1440</v>
      </c>
      <c r="F17" t="s">
        <v>3205</v>
      </c>
      <c r="G17" t="s">
        <v>1434</v>
      </c>
      <c r="H17" t="s">
        <v>32</v>
      </c>
      <c r="I17">
        <v>1</v>
      </c>
      <c r="J17" t="s">
        <v>3223</v>
      </c>
      <c r="K17" t="s">
        <v>7</v>
      </c>
      <c r="L17" t="s">
        <v>1443</v>
      </c>
      <c r="M17" t="s">
        <v>1440</v>
      </c>
    </row>
    <row r="18" spans="1:13" x14ac:dyDescent="0.25">
      <c r="A18" t="s">
        <v>4835</v>
      </c>
      <c r="B18">
        <v>1</v>
      </c>
      <c r="C18" t="s">
        <v>3125</v>
      </c>
      <c r="D18">
        <v>1.2</v>
      </c>
      <c r="E18" t="s">
        <v>1440</v>
      </c>
      <c r="F18" t="s">
        <v>3205</v>
      </c>
      <c r="G18" t="s">
        <v>1434</v>
      </c>
      <c r="H18" t="s">
        <v>32</v>
      </c>
      <c r="I18">
        <v>2</v>
      </c>
      <c r="J18" t="s">
        <v>3224</v>
      </c>
      <c r="K18" t="s">
        <v>7</v>
      </c>
      <c r="L18" t="s">
        <v>1444</v>
      </c>
      <c r="M18" t="s">
        <v>1437</v>
      </c>
    </row>
    <row r="19" spans="1:13" x14ac:dyDescent="0.25">
      <c r="A19" t="s">
        <v>4836</v>
      </c>
      <c r="B19">
        <v>1</v>
      </c>
      <c r="C19" t="s">
        <v>3125</v>
      </c>
      <c r="D19">
        <v>1.2</v>
      </c>
      <c r="E19" t="s">
        <v>1440</v>
      </c>
      <c r="F19" t="s">
        <v>3205</v>
      </c>
      <c r="G19" t="s">
        <v>1434</v>
      </c>
      <c r="H19" t="s">
        <v>32</v>
      </c>
      <c r="I19">
        <v>3</v>
      </c>
      <c r="J19" t="s">
        <v>3225</v>
      </c>
      <c r="K19" t="s">
        <v>7</v>
      </c>
      <c r="L19" t="s">
        <v>1445</v>
      </c>
      <c r="M19" t="s">
        <v>1440</v>
      </c>
    </row>
    <row r="20" spans="1:13" x14ac:dyDescent="0.25">
      <c r="A20" t="s">
        <v>4837</v>
      </c>
      <c r="B20">
        <v>1</v>
      </c>
      <c r="C20" t="s">
        <v>3125</v>
      </c>
      <c r="D20">
        <v>1.2</v>
      </c>
      <c r="E20" t="s">
        <v>1440</v>
      </c>
      <c r="F20" t="s">
        <v>3205</v>
      </c>
      <c r="G20" t="s">
        <v>1929</v>
      </c>
      <c r="H20" t="s">
        <v>32</v>
      </c>
      <c r="I20">
        <v>1</v>
      </c>
      <c r="J20" t="s">
        <v>3226</v>
      </c>
      <c r="K20" t="s">
        <v>7</v>
      </c>
    </row>
    <row r="21" spans="1:13" x14ac:dyDescent="0.25">
      <c r="A21" t="s">
        <v>4838</v>
      </c>
      <c r="B21">
        <v>1</v>
      </c>
      <c r="C21" t="s">
        <v>3125</v>
      </c>
      <c r="D21">
        <v>1.2</v>
      </c>
      <c r="E21" t="s">
        <v>1440</v>
      </c>
      <c r="F21" t="s">
        <v>3205</v>
      </c>
      <c r="G21" t="s">
        <v>1929</v>
      </c>
      <c r="H21" t="s">
        <v>32</v>
      </c>
      <c r="I21">
        <v>2</v>
      </c>
      <c r="J21" t="s">
        <v>3227</v>
      </c>
      <c r="K21" t="s">
        <v>7</v>
      </c>
    </row>
    <row r="22" spans="1:13" x14ac:dyDescent="0.25">
      <c r="A22" t="s">
        <v>4839</v>
      </c>
      <c r="B22">
        <v>1</v>
      </c>
      <c r="C22" t="s">
        <v>3125</v>
      </c>
      <c r="D22">
        <v>1.2</v>
      </c>
      <c r="E22" t="s">
        <v>1440</v>
      </c>
      <c r="F22" t="s">
        <v>3205</v>
      </c>
      <c r="G22" t="s">
        <v>1929</v>
      </c>
      <c r="H22" t="s">
        <v>1</v>
      </c>
      <c r="I22">
        <v>1</v>
      </c>
      <c r="J22" t="s">
        <v>3228</v>
      </c>
      <c r="K22" t="s">
        <v>2</v>
      </c>
    </row>
    <row r="23" spans="1:13" x14ac:dyDescent="0.25">
      <c r="A23" t="s">
        <v>4840</v>
      </c>
      <c r="B23">
        <v>1</v>
      </c>
      <c r="C23" t="s">
        <v>3125</v>
      </c>
      <c r="D23">
        <v>1.3</v>
      </c>
      <c r="E23" t="s">
        <v>3140</v>
      </c>
      <c r="F23" t="s">
        <v>3205</v>
      </c>
      <c r="G23" t="s">
        <v>1434</v>
      </c>
      <c r="H23" t="s">
        <v>30</v>
      </c>
      <c r="I23">
        <v>1</v>
      </c>
      <c r="J23" t="s">
        <v>3229</v>
      </c>
      <c r="K23" t="s">
        <v>7</v>
      </c>
      <c r="L23" t="s">
        <v>1446</v>
      </c>
      <c r="M23" t="s">
        <v>1447</v>
      </c>
    </row>
    <row r="24" spans="1:13" x14ac:dyDescent="0.25">
      <c r="A24" t="s">
        <v>4841</v>
      </c>
      <c r="B24">
        <v>1</v>
      </c>
      <c r="C24" t="s">
        <v>3125</v>
      </c>
      <c r="D24">
        <v>1.3</v>
      </c>
      <c r="E24" t="s">
        <v>3140</v>
      </c>
      <c r="F24" t="s">
        <v>3207</v>
      </c>
      <c r="G24" t="s">
        <v>1929</v>
      </c>
      <c r="H24" t="s">
        <v>30</v>
      </c>
      <c r="I24">
        <v>1</v>
      </c>
      <c r="J24" t="s">
        <v>3230</v>
      </c>
      <c r="K24" t="s">
        <v>2</v>
      </c>
    </row>
    <row r="25" spans="1:13" x14ac:dyDescent="0.25">
      <c r="A25" t="s">
        <v>4842</v>
      </c>
      <c r="B25">
        <v>1</v>
      </c>
      <c r="C25" t="s">
        <v>3125</v>
      </c>
      <c r="D25">
        <v>1.3</v>
      </c>
      <c r="E25" t="s">
        <v>3140</v>
      </c>
      <c r="F25" t="s">
        <v>3205</v>
      </c>
      <c r="G25" t="s">
        <v>1434</v>
      </c>
      <c r="H25" t="s">
        <v>32</v>
      </c>
      <c r="I25">
        <v>1</v>
      </c>
      <c r="J25" t="s">
        <v>3231</v>
      </c>
      <c r="K25" t="s">
        <v>7</v>
      </c>
      <c r="L25" t="s">
        <v>1448</v>
      </c>
      <c r="M25" t="s">
        <v>1447</v>
      </c>
    </row>
    <row r="26" spans="1:13" x14ac:dyDescent="0.25">
      <c r="A26" t="s">
        <v>4843</v>
      </c>
      <c r="B26">
        <v>1</v>
      </c>
      <c r="C26" t="s">
        <v>3125</v>
      </c>
      <c r="D26">
        <v>1.3</v>
      </c>
      <c r="E26" t="s">
        <v>3140</v>
      </c>
      <c r="F26" t="s">
        <v>3205</v>
      </c>
      <c r="G26" t="s">
        <v>1434</v>
      </c>
      <c r="H26" t="s">
        <v>1</v>
      </c>
      <c r="I26">
        <v>1</v>
      </c>
      <c r="J26" t="s">
        <v>3232</v>
      </c>
      <c r="K26" t="s">
        <v>7</v>
      </c>
      <c r="L26" t="s">
        <v>1449</v>
      </c>
      <c r="M26" t="s">
        <v>1447</v>
      </c>
    </row>
    <row r="27" spans="1:13" x14ac:dyDescent="0.25">
      <c r="A27" t="s">
        <v>4844</v>
      </c>
      <c r="B27">
        <v>1</v>
      </c>
      <c r="C27" t="s">
        <v>3125</v>
      </c>
      <c r="D27">
        <v>1.3</v>
      </c>
      <c r="E27" t="s">
        <v>3140</v>
      </c>
      <c r="F27" t="s">
        <v>3205</v>
      </c>
      <c r="G27" t="s">
        <v>1434</v>
      </c>
      <c r="H27" t="s">
        <v>1</v>
      </c>
      <c r="I27">
        <v>2</v>
      </c>
      <c r="J27" t="s">
        <v>3233</v>
      </c>
      <c r="K27" t="s">
        <v>8</v>
      </c>
      <c r="L27" t="s">
        <v>1450</v>
      </c>
      <c r="M27" t="s">
        <v>1447</v>
      </c>
    </row>
    <row r="28" spans="1:13" x14ac:dyDescent="0.25">
      <c r="A28" t="s">
        <v>4845</v>
      </c>
      <c r="B28">
        <v>1</v>
      </c>
      <c r="C28" t="s">
        <v>3125</v>
      </c>
      <c r="D28">
        <v>1.3</v>
      </c>
      <c r="E28" t="s">
        <v>3140</v>
      </c>
      <c r="F28" t="s">
        <v>3206</v>
      </c>
      <c r="G28" t="s">
        <v>1929</v>
      </c>
      <c r="H28" t="s">
        <v>1</v>
      </c>
      <c r="I28">
        <v>1</v>
      </c>
      <c r="J28" t="s">
        <v>3234</v>
      </c>
      <c r="K28" t="s">
        <v>7</v>
      </c>
    </row>
    <row r="29" spans="1:13" x14ac:dyDescent="0.25">
      <c r="A29" t="s">
        <v>4846</v>
      </c>
      <c r="B29">
        <v>1</v>
      </c>
      <c r="C29" t="s">
        <v>3125</v>
      </c>
      <c r="D29">
        <v>1.3</v>
      </c>
      <c r="E29" t="s">
        <v>3140</v>
      </c>
      <c r="F29" t="s">
        <v>3206</v>
      </c>
      <c r="G29" t="s">
        <v>1929</v>
      </c>
      <c r="H29" t="s">
        <v>1</v>
      </c>
      <c r="I29">
        <v>2</v>
      </c>
      <c r="J29" t="s">
        <v>3235</v>
      </c>
      <c r="K29" t="s">
        <v>7</v>
      </c>
    </row>
    <row r="30" spans="1:13" x14ac:dyDescent="0.25">
      <c r="A30" t="s">
        <v>4847</v>
      </c>
      <c r="B30">
        <v>1</v>
      </c>
      <c r="C30" t="s">
        <v>3125</v>
      </c>
      <c r="D30">
        <v>1.3</v>
      </c>
      <c r="E30" t="s">
        <v>3140</v>
      </c>
      <c r="F30" t="s">
        <v>3206</v>
      </c>
      <c r="G30" t="s">
        <v>1929</v>
      </c>
      <c r="H30" t="s">
        <v>1</v>
      </c>
      <c r="I30">
        <v>3</v>
      </c>
      <c r="J30" t="s">
        <v>3236</v>
      </c>
      <c r="K30" t="s">
        <v>7</v>
      </c>
    </row>
    <row r="31" spans="1:13" x14ac:dyDescent="0.25">
      <c r="A31" t="s">
        <v>4848</v>
      </c>
      <c r="B31">
        <v>1</v>
      </c>
      <c r="C31" t="s">
        <v>3125</v>
      </c>
      <c r="D31">
        <v>1.3</v>
      </c>
      <c r="E31" t="s">
        <v>3140</v>
      </c>
      <c r="F31" t="s">
        <v>3207</v>
      </c>
      <c r="G31" t="s">
        <v>1929</v>
      </c>
      <c r="H31" t="s">
        <v>1</v>
      </c>
      <c r="I31">
        <v>1</v>
      </c>
      <c r="J31" t="s">
        <v>3237</v>
      </c>
      <c r="K31" t="s">
        <v>7</v>
      </c>
    </row>
    <row r="32" spans="1:13" x14ac:dyDescent="0.25">
      <c r="A32" t="s">
        <v>4849</v>
      </c>
      <c r="B32">
        <v>1</v>
      </c>
      <c r="C32" t="s">
        <v>3125</v>
      </c>
      <c r="D32">
        <v>1.3</v>
      </c>
      <c r="E32" t="s">
        <v>3140</v>
      </c>
      <c r="F32" t="s">
        <v>41</v>
      </c>
      <c r="G32" t="s">
        <v>1929</v>
      </c>
      <c r="H32" t="s">
        <v>1</v>
      </c>
      <c r="I32">
        <v>1</v>
      </c>
      <c r="J32" t="s">
        <v>3238</v>
      </c>
      <c r="K32" t="s">
        <v>7</v>
      </c>
    </row>
    <row r="33" spans="1:13" x14ac:dyDescent="0.25">
      <c r="A33" t="s">
        <v>4850</v>
      </c>
      <c r="B33">
        <v>1</v>
      </c>
      <c r="C33" t="s">
        <v>3125</v>
      </c>
      <c r="D33">
        <v>1.4</v>
      </c>
      <c r="E33" t="s">
        <v>3193</v>
      </c>
      <c r="F33" t="s">
        <v>3205</v>
      </c>
      <c r="G33" t="s">
        <v>1434</v>
      </c>
      <c r="H33" t="s">
        <v>32</v>
      </c>
      <c r="I33">
        <v>1</v>
      </c>
      <c r="J33" t="s">
        <v>3239</v>
      </c>
      <c r="K33" t="s">
        <v>7</v>
      </c>
      <c r="L33" t="s">
        <v>1451</v>
      </c>
      <c r="M33" t="s">
        <v>1437</v>
      </c>
    </row>
    <row r="34" spans="1:13" x14ac:dyDescent="0.25">
      <c r="A34" t="s">
        <v>4851</v>
      </c>
      <c r="B34">
        <v>1</v>
      </c>
      <c r="C34" t="s">
        <v>3125</v>
      </c>
      <c r="D34">
        <v>1.4</v>
      </c>
      <c r="E34" t="s">
        <v>3193</v>
      </c>
      <c r="F34" t="s">
        <v>3205</v>
      </c>
      <c r="G34" t="s">
        <v>1434</v>
      </c>
      <c r="H34" t="s">
        <v>32</v>
      </c>
      <c r="I34">
        <v>2</v>
      </c>
      <c r="J34" t="s">
        <v>3240</v>
      </c>
      <c r="K34" t="s">
        <v>8</v>
      </c>
      <c r="L34" t="s">
        <v>1452</v>
      </c>
      <c r="M34" t="s">
        <v>1437</v>
      </c>
    </row>
    <row r="35" spans="1:13" x14ac:dyDescent="0.25">
      <c r="A35" t="s">
        <v>4852</v>
      </c>
      <c r="B35">
        <v>1</v>
      </c>
      <c r="C35" t="s">
        <v>3125</v>
      </c>
      <c r="D35">
        <v>1.4</v>
      </c>
      <c r="E35" t="s">
        <v>3193</v>
      </c>
      <c r="F35" t="s">
        <v>3205</v>
      </c>
      <c r="G35" t="s">
        <v>1929</v>
      </c>
      <c r="H35" t="s">
        <v>32</v>
      </c>
      <c r="I35">
        <v>1</v>
      </c>
      <c r="J35" t="s">
        <v>3241</v>
      </c>
      <c r="K35" t="s">
        <v>7</v>
      </c>
    </row>
    <row r="36" spans="1:13" x14ac:dyDescent="0.25">
      <c r="A36" t="s">
        <v>4853</v>
      </c>
      <c r="B36">
        <v>1</v>
      </c>
      <c r="C36" t="s">
        <v>3125</v>
      </c>
      <c r="D36">
        <v>1.4</v>
      </c>
      <c r="E36" t="s">
        <v>3193</v>
      </c>
      <c r="F36" t="s">
        <v>3205</v>
      </c>
      <c r="G36" t="s">
        <v>1929</v>
      </c>
      <c r="H36" t="s">
        <v>32</v>
      </c>
      <c r="I36">
        <v>2</v>
      </c>
      <c r="J36" t="s">
        <v>3242</v>
      </c>
      <c r="K36" t="s">
        <v>8</v>
      </c>
    </row>
    <row r="37" spans="1:13" x14ac:dyDescent="0.25">
      <c r="A37" t="s">
        <v>4854</v>
      </c>
      <c r="B37">
        <v>1</v>
      </c>
      <c r="C37" t="s">
        <v>3125</v>
      </c>
      <c r="D37">
        <v>1.4</v>
      </c>
      <c r="E37" t="s">
        <v>3193</v>
      </c>
      <c r="F37" t="s">
        <v>3205</v>
      </c>
      <c r="G37" t="s">
        <v>1929</v>
      </c>
      <c r="H37" t="s">
        <v>32</v>
      </c>
      <c r="I37">
        <v>3</v>
      </c>
      <c r="J37" t="s">
        <v>3243</v>
      </c>
      <c r="K37" t="s">
        <v>2</v>
      </c>
    </row>
    <row r="38" spans="1:13" x14ac:dyDescent="0.25">
      <c r="A38" t="s">
        <v>4855</v>
      </c>
      <c r="B38">
        <v>1</v>
      </c>
      <c r="C38" t="s">
        <v>3125</v>
      </c>
      <c r="D38">
        <v>1.4</v>
      </c>
      <c r="E38" t="s">
        <v>3193</v>
      </c>
      <c r="F38" t="s">
        <v>3205</v>
      </c>
      <c r="G38" t="s">
        <v>1929</v>
      </c>
      <c r="H38" t="s">
        <v>32</v>
      </c>
      <c r="I38">
        <v>4</v>
      </c>
      <c r="J38" t="s">
        <v>3244</v>
      </c>
      <c r="K38" t="s">
        <v>2</v>
      </c>
    </row>
    <row r="39" spans="1:13" x14ac:dyDescent="0.25">
      <c r="A39" t="s">
        <v>4856</v>
      </c>
      <c r="B39">
        <v>1</v>
      </c>
      <c r="C39" t="s">
        <v>3125</v>
      </c>
      <c r="D39">
        <v>1.4</v>
      </c>
      <c r="E39" t="s">
        <v>3193</v>
      </c>
      <c r="F39" t="s">
        <v>3206</v>
      </c>
      <c r="G39" t="s">
        <v>1929</v>
      </c>
      <c r="H39" t="s">
        <v>1</v>
      </c>
      <c r="I39">
        <v>1</v>
      </c>
      <c r="J39" t="s">
        <v>3245</v>
      </c>
      <c r="K39" t="s">
        <v>7</v>
      </c>
    </row>
    <row r="40" spans="1:13" x14ac:dyDescent="0.25">
      <c r="A40" t="s">
        <v>4857</v>
      </c>
      <c r="B40">
        <v>1</v>
      </c>
      <c r="C40" t="s">
        <v>3125</v>
      </c>
      <c r="D40">
        <v>1.5</v>
      </c>
      <c r="E40" t="s">
        <v>1454</v>
      </c>
      <c r="F40" t="s">
        <v>3205</v>
      </c>
      <c r="G40" t="s">
        <v>1929</v>
      </c>
      <c r="H40" t="s">
        <v>30</v>
      </c>
      <c r="I40">
        <v>1</v>
      </c>
      <c r="J40" t="s">
        <v>3246</v>
      </c>
      <c r="K40" t="s">
        <v>7</v>
      </c>
    </row>
    <row r="41" spans="1:13" x14ac:dyDescent="0.25">
      <c r="A41" t="s">
        <v>4858</v>
      </c>
      <c r="B41">
        <v>1</v>
      </c>
      <c r="C41" t="s">
        <v>3125</v>
      </c>
      <c r="D41">
        <v>1.5</v>
      </c>
      <c r="E41" t="s">
        <v>1454</v>
      </c>
      <c r="F41" t="s">
        <v>3206</v>
      </c>
      <c r="G41" t="s">
        <v>1929</v>
      </c>
      <c r="H41" t="s">
        <v>30</v>
      </c>
      <c r="I41">
        <v>1</v>
      </c>
      <c r="J41" t="s">
        <v>3247</v>
      </c>
      <c r="K41" t="s">
        <v>2</v>
      </c>
    </row>
    <row r="42" spans="1:13" x14ac:dyDescent="0.25">
      <c r="A42" t="s">
        <v>4859</v>
      </c>
      <c r="B42">
        <v>1</v>
      </c>
      <c r="C42" t="s">
        <v>3125</v>
      </c>
      <c r="D42">
        <v>1.5</v>
      </c>
      <c r="E42" t="s">
        <v>1454</v>
      </c>
      <c r="F42" t="s">
        <v>3206</v>
      </c>
      <c r="G42" t="s">
        <v>1929</v>
      </c>
      <c r="H42" t="s">
        <v>30</v>
      </c>
      <c r="I42">
        <v>2</v>
      </c>
      <c r="J42" t="s">
        <v>3248</v>
      </c>
      <c r="K42" t="s">
        <v>7</v>
      </c>
    </row>
    <row r="43" spans="1:13" x14ac:dyDescent="0.25">
      <c r="A43" t="s">
        <v>4860</v>
      </c>
      <c r="B43">
        <v>1</v>
      </c>
      <c r="C43" t="s">
        <v>3125</v>
      </c>
      <c r="D43">
        <v>1.5</v>
      </c>
      <c r="E43" t="s">
        <v>1454</v>
      </c>
      <c r="F43" t="s">
        <v>3207</v>
      </c>
      <c r="G43" t="s">
        <v>1929</v>
      </c>
      <c r="H43" t="s">
        <v>30</v>
      </c>
      <c r="I43">
        <v>1</v>
      </c>
      <c r="J43" t="s">
        <v>3249</v>
      </c>
      <c r="K43" t="s">
        <v>2</v>
      </c>
    </row>
    <row r="44" spans="1:13" x14ac:dyDescent="0.25">
      <c r="A44" t="s">
        <v>4861</v>
      </c>
      <c r="B44">
        <v>1</v>
      </c>
      <c r="C44" t="s">
        <v>3125</v>
      </c>
      <c r="D44">
        <v>1.5</v>
      </c>
      <c r="E44" t="s">
        <v>1454</v>
      </c>
      <c r="F44" t="s">
        <v>3205</v>
      </c>
      <c r="G44" t="s">
        <v>1434</v>
      </c>
      <c r="H44" t="s">
        <v>32</v>
      </c>
      <c r="I44">
        <v>1</v>
      </c>
      <c r="J44" t="s">
        <v>3250</v>
      </c>
      <c r="K44" t="s">
        <v>7</v>
      </c>
      <c r="L44" t="s">
        <v>1453</v>
      </c>
      <c r="M44" t="s">
        <v>1454</v>
      </c>
    </row>
    <row r="45" spans="1:13" x14ac:dyDescent="0.25">
      <c r="A45" t="s">
        <v>4862</v>
      </c>
      <c r="B45">
        <v>1</v>
      </c>
      <c r="C45" t="s">
        <v>3125</v>
      </c>
      <c r="D45">
        <v>1.5</v>
      </c>
      <c r="E45" t="s">
        <v>1454</v>
      </c>
      <c r="F45" t="s">
        <v>3205</v>
      </c>
      <c r="G45" t="s">
        <v>1434</v>
      </c>
      <c r="H45" t="s">
        <v>32</v>
      </c>
      <c r="I45">
        <v>2</v>
      </c>
      <c r="J45" t="s">
        <v>3251</v>
      </c>
      <c r="K45" t="s">
        <v>7</v>
      </c>
      <c r="L45" t="s">
        <v>1455</v>
      </c>
      <c r="M45" t="s">
        <v>1454</v>
      </c>
    </row>
    <row r="46" spans="1:13" x14ac:dyDescent="0.25">
      <c r="A46" t="s">
        <v>4863</v>
      </c>
      <c r="B46">
        <v>1</v>
      </c>
      <c r="C46" t="s">
        <v>3125</v>
      </c>
      <c r="D46">
        <v>1.5</v>
      </c>
      <c r="E46" t="s">
        <v>1454</v>
      </c>
      <c r="F46" t="s">
        <v>41</v>
      </c>
      <c r="G46" t="s">
        <v>1929</v>
      </c>
      <c r="H46" t="s">
        <v>32</v>
      </c>
      <c r="I46">
        <v>1</v>
      </c>
      <c r="J46" t="s">
        <v>4330</v>
      </c>
      <c r="K46" t="s">
        <v>7</v>
      </c>
    </row>
    <row r="47" spans="1:13" x14ac:dyDescent="0.25">
      <c r="A47" t="s">
        <v>4864</v>
      </c>
      <c r="B47">
        <v>1</v>
      </c>
      <c r="C47" t="s">
        <v>3125</v>
      </c>
      <c r="D47">
        <v>1.5</v>
      </c>
      <c r="E47" t="s">
        <v>1454</v>
      </c>
      <c r="F47" t="s">
        <v>41</v>
      </c>
      <c r="G47" t="s">
        <v>1929</v>
      </c>
      <c r="H47" t="s">
        <v>32</v>
      </c>
      <c r="I47">
        <v>2</v>
      </c>
      <c r="J47" t="s">
        <v>4331</v>
      </c>
      <c r="K47" t="s">
        <v>7</v>
      </c>
    </row>
    <row r="48" spans="1:13" x14ac:dyDescent="0.25">
      <c r="A48" t="s">
        <v>4865</v>
      </c>
      <c r="B48">
        <v>1</v>
      </c>
      <c r="C48" t="s">
        <v>3125</v>
      </c>
      <c r="D48">
        <v>1.5</v>
      </c>
      <c r="E48" t="s">
        <v>1454</v>
      </c>
      <c r="F48" t="s">
        <v>41</v>
      </c>
      <c r="G48" t="s">
        <v>1929</v>
      </c>
      <c r="H48" t="s">
        <v>32</v>
      </c>
      <c r="I48">
        <v>3</v>
      </c>
      <c r="J48" t="s">
        <v>4332</v>
      </c>
      <c r="K48" t="s">
        <v>7</v>
      </c>
    </row>
    <row r="49" spans="1:13" x14ac:dyDescent="0.25">
      <c r="A49" t="s">
        <v>4866</v>
      </c>
      <c r="B49">
        <v>1</v>
      </c>
      <c r="C49" t="s">
        <v>3125</v>
      </c>
      <c r="D49">
        <v>1.5</v>
      </c>
      <c r="E49" t="s">
        <v>1454</v>
      </c>
      <c r="F49" t="s">
        <v>41</v>
      </c>
      <c r="G49" t="s">
        <v>1929</v>
      </c>
      <c r="H49" t="s">
        <v>32</v>
      </c>
      <c r="I49">
        <v>4</v>
      </c>
      <c r="J49" t="s">
        <v>4333</v>
      </c>
      <c r="K49" t="s">
        <v>7</v>
      </c>
    </row>
    <row r="50" spans="1:13" x14ac:dyDescent="0.25">
      <c r="A50" t="s">
        <v>4867</v>
      </c>
      <c r="B50">
        <v>1</v>
      </c>
      <c r="C50" t="s">
        <v>3125</v>
      </c>
      <c r="D50">
        <v>1.5</v>
      </c>
      <c r="E50" t="s">
        <v>1454</v>
      </c>
      <c r="F50" t="s">
        <v>3205</v>
      </c>
      <c r="G50" t="s">
        <v>1434</v>
      </c>
      <c r="H50" t="s">
        <v>1</v>
      </c>
      <c r="I50">
        <v>1</v>
      </c>
      <c r="J50" t="s">
        <v>3252</v>
      </c>
      <c r="K50" t="s">
        <v>7</v>
      </c>
      <c r="L50" t="s">
        <v>1456</v>
      </c>
      <c r="M50" t="s">
        <v>1454</v>
      </c>
    </row>
    <row r="51" spans="1:13" x14ac:dyDescent="0.25">
      <c r="A51" t="s">
        <v>4868</v>
      </c>
      <c r="B51">
        <v>1</v>
      </c>
      <c r="C51" t="s">
        <v>3125</v>
      </c>
      <c r="D51">
        <v>1.5</v>
      </c>
      <c r="E51" t="s">
        <v>1454</v>
      </c>
      <c r="F51" t="s">
        <v>3205</v>
      </c>
      <c r="G51" t="s">
        <v>1434</v>
      </c>
      <c r="H51" t="s">
        <v>1</v>
      </c>
      <c r="I51">
        <v>2</v>
      </c>
      <c r="J51" t="s">
        <v>3253</v>
      </c>
      <c r="K51" t="s">
        <v>2</v>
      </c>
      <c r="L51" t="s">
        <v>1457</v>
      </c>
      <c r="M51" t="s">
        <v>1454</v>
      </c>
    </row>
    <row r="52" spans="1:13" x14ac:dyDescent="0.25">
      <c r="A52" t="s">
        <v>4869</v>
      </c>
      <c r="B52">
        <v>1</v>
      </c>
      <c r="C52" t="s">
        <v>3125</v>
      </c>
      <c r="D52">
        <v>1.5</v>
      </c>
      <c r="E52" t="s">
        <v>1454</v>
      </c>
      <c r="F52" t="s">
        <v>3206</v>
      </c>
      <c r="G52" t="s">
        <v>1929</v>
      </c>
      <c r="H52" t="s">
        <v>1</v>
      </c>
      <c r="I52">
        <v>1</v>
      </c>
      <c r="J52" t="s">
        <v>4334</v>
      </c>
      <c r="K52" t="s">
        <v>2</v>
      </c>
    </row>
    <row r="53" spans="1:13" x14ac:dyDescent="0.25">
      <c r="A53" t="s">
        <v>4870</v>
      </c>
      <c r="B53">
        <v>1</v>
      </c>
      <c r="C53" t="s">
        <v>3125</v>
      </c>
      <c r="D53">
        <v>1.5</v>
      </c>
      <c r="E53" t="s">
        <v>1454</v>
      </c>
      <c r="F53" t="s">
        <v>3206</v>
      </c>
      <c r="G53" t="s">
        <v>1929</v>
      </c>
      <c r="H53" t="s">
        <v>1</v>
      </c>
      <c r="I53">
        <v>2</v>
      </c>
      <c r="J53" t="s">
        <v>4335</v>
      </c>
      <c r="K53" t="s">
        <v>7</v>
      </c>
    </row>
    <row r="54" spans="1:13" x14ac:dyDescent="0.25">
      <c r="A54" t="s">
        <v>4871</v>
      </c>
      <c r="B54">
        <v>1</v>
      </c>
      <c r="C54" t="s">
        <v>3125</v>
      </c>
      <c r="D54">
        <v>1.5</v>
      </c>
      <c r="E54" t="s">
        <v>1454</v>
      </c>
      <c r="F54" t="s">
        <v>3206</v>
      </c>
      <c r="G54" t="s">
        <v>1929</v>
      </c>
      <c r="H54" t="s">
        <v>1</v>
      </c>
      <c r="I54">
        <v>3</v>
      </c>
      <c r="J54" t="s">
        <v>4336</v>
      </c>
      <c r="K54" t="s">
        <v>2</v>
      </c>
    </row>
    <row r="55" spans="1:13" x14ac:dyDescent="0.25">
      <c r="A55" t="s">
        <v>4872</v>
      </c>
      <c r="B55">
        <v>1</v>
      </c>
      <c r="C55" t="s">
        <v>3125</v>
      </c>
      <c r="D55">
        <v>1.5</v>
      </c>
      <c r="E55" t="s">
        <v>1454</v>
      </c>
      <c r="F55" t="s">
        <v>3207</v>
      </c>
      <c r="G55" t="s">
        <v>1929</v>
      </c>
      <c r="H55" t="s">
        <v>1</v>
      </c>
      <c r="I55">
        <v>1</v>
      </c>
      <c r="J55" t="s">
        <v>4337</v>
      </c>
      <c r="K55" t="s">
        <v>2</v>
      </c>
    </row>
    <row r="56" spans="1:13" x14ac:dyDescent="0.25">
      <c r="A56" t="s">
        <v>4873</v>
      </c>
      <c r="B56">
        <v>1</v>
      </c>
      <c r="C56" t="s">
        <v>3125</v>
      </c>
      <c r="D56">
        <v>1.5</v>
      </c>
      <c r="E56" t="s">
        <v>1454</v>
      </c>
      <c r="F56" t="s">
        <v>3207</v>
      </c>
      <c r="G56" t="s">
        <v>1929</v>
      </c>
      <c r="H56" t="s">
        <v>1</v>
      </c>
      <c r="I56">
        <v>2</v>
      </c>
      <c r="J56" t="s">
        <v>4338</v>
      </c>
      <c r="K56" t="s">
        <v>7</v>
      </c>
    </row>
    <row r="57" spans="1:13" x14ac:dyDescent="0.25">
      <c r="A57" t="s">
        <v>4874</v>
      </c>
      <c r="B57">
        <v>1</v>
      </c>
      <c r="C57" t="s">
        <v>3125</v>
      </c>
      <c r="D57">
        <v>1.6</v>
      </c>
      <c r="E57" t="s">
        <v>3194</v>
      </c>
      <c r="F57" t="s">
        <v>3206</v>
      </c>
      <c r="G57" t="s">
        <v>1929</v>
      </c>
      <c r="H57" t="s">
        <v>30</v>
      </c>
      <c r="I57">
        <v>1</v>
      </c>
      <c r="J57" t="s">
        <v>4339</v>
      </c>
      <c r="K57" t="s">
        <v>8</v>
      </c>
    </row>
    <row r="58" spans="1:13" x14ac:dyDescent="0.25">
      <c r="A58" t="s">
        <v>4875</v>
      </c>
      <c r="B58">
        <v>1</v>
      </c>
      <c r="C58" t="s">
        <v>3125</v>
      </c>
      <c r="D58">
        <v>1.6</v>
      </c>
      <c r="E58" t="s">
        <v>3194</v>
      </c>
      <c r="F58" t="s">
        <v>3206</v>
      </c>
      <c r="G58" t="s">
        <v>1929</v>
      </c>
      <c r="H58" t="s">
        <v>30</v>
      </c>
      <c r="I58">
        <v>2</v>
      </c>
      <c r="J58" t="s">
        <v>4340</v>
      </c>
      <c r="K58" t="s">
        <v>8</v>
      </c>
    </row>
    <row r="59" spans="1:13" x14ac:dyDescent="0.25">
      <c r="A59" t="s">
        <v>4876</v>
      </c>
      <c r="B59">
        <v>1</v>
      </c>
      <c r="C59" t="s">
        <v>3125</v>
      </c>
      <c r="D59">
        <v>1.6</v>
      </c>
      <c r="E59" t="s">
        <v>3194</v>
      </c>
      <c r="F59" t="s">
        <v>3205</v>
      </c>
      <c r="G59" t="s">
        <v>1929</v>
      </c>
      <c r="H59" t="s">
        <v>32</v>
      </c>
      <c r="I59">
        <v>1</v>
      </c>
      <c r="J59" t="s">
        <v>3254</v>
      </c>
      <c r="K59" t="s">
        <v>7</v>
      </c>
    </row>
    <row r="60" spans="1:13" x14ac:dyDescent="0.25">
      <c r="A60" t="s">
        <v>4877</v>
      </c>
      <c r="B60">
        <v>1</v>
      </c>
      <c r="C60" t="s">
        <v>3125</v>
      </c>
      <c r="D60">
        <v>1.6</v>
      </c>
      <c r="E60" t="s">
        <v>3194</v>
      </c>
      <c r="F60" t="s">
        <v>3206</v>
      </c>
      <c r="G60" t="s">
        <v>1929</v>
      </c>
      <c r="H60" t="s">
        <v>32</v>
      </c>
      <c r="I60">
        <v>1</v>
      </c>
      <c r="J60" t="s">
        <v>3255</v>
      </c>
      <c r="K60" t="s">
        <v>2</v>
      </c>
    </row>
    <row r="61" spans="1:13" x14ac:dyDescent="0.25">
      <c r="A61" t="s">
        <v>4878</v>
      </c>
      <c r="B61">
        <v>1</v>
      </c>
      <c r="C61" t="s">
        <v>3125</v>
      </c>
      <c r="D61">
        <v>1.6</v>
      </c>
      <c r="E61" t="s">
        <v>3194</v>
      </c>
      <c r="F61" t="s">
        <v>41</v>
      </c>
      <c r="G61" t="s">
        <v>1929</v>
      </c>
      <c r="H61" t="s">
        <v>1</v>
      </c>
      <c r="I61">
        <v>1</v>
      </c>
      <c r="J61" t="s">
        <v>3256</v>
      </c>
      <c r="K61" t="s">
        <v>2</v>
      </c>
    </row>
    <row r="62" spans="1:13" x14ac:dyDescent="0.25">
      <c r="A62" t="s">
        <v>4879</v>
      </c>
      <c r="B62">
        <v>1</v>
      </c>
      <c r="C62" t="s">
        <v>3125</v>
      </c>
      <c r="D62">
        <v>1.7</v>
      </c>
      <c r="E62" t="s">
        <v>3195</v>
      </c>
      <c r="F62" t="s">
        <v>3205</v>
      </c>
      <c r="G62" t="s">
        <v>1929</v>
      </c>
      <c r="H62" t="s">
        <v>30</v>
      </c>
      <c r="I62">
        <v>1</v>
      </c>
      <c r="J62" t="s">
        <v>3257</v>
      </c>
      <c r="K62" t="s">
        <v>7</v>
      </c>
    </row>
    <row r="63" spans="1:13" x14ac:dyDescent="0.25">
      <c r="A63" t="s">
        <v>4880</v>
      </c>
      <c r="B63">
        <v>1</v>
      </c>
      <c r="C63" t="s">
        <v>3125</v>
      </c>
      <c r="D63">
        <v>1.7</v>
      </c>
      <c r="E63" t="s">
        <v>3195</v>
      </c>
      <c r="F63" t="s">
        <v>3206</v>
      </c>
      <c r="G63" t="s">
        <v>1929</v>
      </c>
      <c r="H63" t="s">
        <v>30</v>
      </c>
      <c r="I63">
        <v>1</v>
      </c>
      <c r="J63" t="s">
        <v>3258</v>
      </c>
      <c r="K63" t="s">
        <v>8</v>
      </c>
    </row>
    <row r="64" spans="1:13" x14ac:dyDescent="0.25">
      <c r="A64" t="s">
        <v>4881</v>
      </c>
      <c r="B64">
        <v>1</v>
      </c>
      <c r="C64" t="s">
        <v>3125</v>
      </c>
      <c r="D64">
        <v>1.7</v>
      </c>
      <c r="E64" t="s">
        <v>3195</v>
      </c>
      <c r="F64" t="s">
        <v>3206</v>
      </c>
      <c r="G64" t="s">
        <v>1929</v>
      </c>
      <c r="H64" t="s">
        <v>30</v>
      </c>
      <c r="I64">
        <v>2</v>
      </c>
      <c r="J64" t="s">
        <v>3259</v>
      </c>
      <c r="K64" t="s">
        <v>8</v>
      </c>
    </row>
    <row r="65" spans="1:13" x14ac:dyDescent="0.25">
      <c r="A65" t="s">
        <v>4882</v>
      </c>
      <c r="B65">
        <v>1</v>
      </c>
      <c r="C65" t="s">
        <v>3125</v>
      </c>
      <c r="D65">
        <v>1.7</v>
      </c>
      <c r="E65" t="s">
        <v>3195</v>
      </c>
      <c r="F65" t="s">
        <v>3206</v>
      </c>
      <c r="G65" t="s">
        <v>1929</v>
      </c>
      <c r="H65" t="s">
        <v>30</v>
      </c>
      <c r="I65">
        <v>3</v>
      </c>
      <c r="J65" t="s">
        <v>3260</v>
      </c>
      <c r="K65" t="s">
        <v>8</v>
      </c>
    </row>
    <row r="66" spans="1:13" x14ac:dyDescent="0.25">
      <c r="A66" t="s">
        <v>4883</v>
      </c>
      <c r="B66">
        <v>1</v>
      </c>
      <c r="C66" t="s">
        <v>3125</v>
      </c>
      <c r="D66">
        <v>1.7</v>
      </c>
      <c r="E66" t="s">
        <v>3195</v>
      </c>
      <c r="F66" t="s">
        <v>3206</v>
      </c>
      <c r="G66" t="s">
        <v>1929</v>
      </c>
      <c r="H66" t="s">
        <v>30</v>
      </c>
      <c r="I66">
        <v>4</v>
      </c>
      <c r="J66" t="s">
        <v>3261</v>
      </c>
      <c r="K66" t="s">
        <v>8</v>
      </c>
    </row>
    <row r="67" spans="1:13" x14ac:dyDescent="0.25">
      <c r="A67" t="s">
        <v>4884</v>
      </c>
      <c r="B67">
        <v>1</v>
      </c>
      <c r="C67" t="s">
        <v>3125</v>
      </c>
      <c r="D67">
        <v>1.7</v>
      </c>
      <c r="E67" t="s">
        <v>3195</v>
      </c>
      <c r="F67" t="s">
        <v>3207</v>
      </c>
      <c r="G67" t="s">
        <v>1929</v>
      </c>
      <c r="H67" t="s">
        <v>30</v>
      </c>
      <c r="I67">
        <v>1</v>
      </c>
      <c r="J67" t="s">
        <v>4341</v>
      </c>
      <c r="K67" t="s">
        <v>2</v>
      </c>
    </row>
    <row r="68" spans="1:13" x14ac:dyDescent="0.25">
      <c r="A68" t="s">
        <v>4885</v>
      </c>
      <c r="B68">
        <v>1</v>
      </c>
      <c r="C68" t="s">
        <v>3125</v>
      </c>
      <c r="D68">
        <v>1.7</v>
      </c>
      <c r="E68" t="s">
        <v>3195</v>
      </c>
      <c r="F68" t="s">
        <v>3205</v>
      </c>
      <c r="G68" t="s">
        <v>1929</v>
      </c>
      <c r="H68" t="s">
        <v>32</v>
      </c>
      <c r="I68">
        <v>1</v>
      </c>
      <c r="J68" t="s">
        <v>3262</v>
      </c>
      <c r="K68" t="s">
        <v>2</v>
      </c>
    </row>
    <row r="69" spans="1:13" x14ac:dyDescent="0.25">
      <c r="A69" t="s">
        <v>4886</v>
      </c>
      <c r="B69">
        <v>1</v>
      </c>
      <c r="C69" t="s">
        <v>3125</v>
      </c>
      <c r="D69">
        <v>1.7</v>
      </c>
      <c r="E69" t="s">
        <v>3195</v>
      </c>
      <c r="F69" t="s">
        <v>3206</v>
      </c>
      <c r="G69" t="s">
        <v>1929</v>
      </c>
      <c r="H69" t="s">
        <v>32</v>
      </c>
      <c r="I69">
        <v>1</v>
      </c>
      <c r="J69" t="s">
        <v>3263</v>
      </c>
      <c r="K69" t="s">
        <v>7</v>
      </c>
    </row>
    <row r="70" spans="1:13" x14ac:dyDescent="0.25">
      <c r="A70" t="s">
        <v>4887</v>
      </c>
      <c r="B70">
        <v>1</v>
      </c>
      <c r="C70" t="s">
        <v>3125</v>
      </c>
      <c r="D70">
        <v>1.7</v>
      </c>
      <c r="E70" t="s">
        <v>3195</v>
      </c>
      <c r="F70" t="s">
        <v>41</v>
      </c>
      <c r="G70" t="s">
        <v>1929</v>
      </c>
      <c r="H70" t="s">
        <v>32</v>
      </c>
      <c r="I70">
        <v>1</v>
      </c>
      <c r="J70" t="s">
        <v>3264</v>
      </c>
      <c r="K70" t="s">
        <v>8</v>
      </c>
    </row>
    <row r="71" spans="1:13" x14ac:dyDescent="0.25">
      <c r="A71" t="s">
        <v>4888</v>
      </c>
      <c r="B71">
        <v>1</v>
      </c>
      <c r="C71" t="s">
        <v>3125</v>
      </c>
      <c r="D71">
        <v>1.7</v>
      </c>
      <c r="E71" t="s">
        <v>3195</v>
      </c>
      <c r="F71" t="s">
        <v>3205</v>
      </c>
      <c r="G71" t="s">
        <v>1929</v>
      </c>
      <c r="H71" t="s">
        <v>1</v>
      </c>
      <c r="I71">
        <v>1</v>
      </c>
      <c r="J71" t="s">
        <v>3265</v>
      </c>
      <c r="K71" t="s">
        <v>7</v>
      </c>
    </row>
    <row r="72" spans="1:13" x14ac:dyDescent="0.25">
      <c r="A72" t="s">
        <v>4889</v>
      </c>
      <c r="B72">
        <v>1</v>
      </c>
      <c r="C72" t="s">
        <v>3125</v>
      </c>
      <c r="D72">
        <v>1.7</v>
      </c>
      <c r="E72" t="s">
        <v>3195</v>
      </c>
      <c r="F72" t="s">
        <v>3205</v>
      </c>
      <c r="G72" t="s">
        <v>1929</v>
      </c>
      <c r="H72" t="s">
        <v>1</v>
      </c>
      <c r="I72">
        <v>2</v>
      </c>
      <c r="J72" t="s">
        <v>3266</v>
      </c>
      <c r="K72" t="s">
        <v>2</v>
      </c>
    </row>
    <row r="73" spans="1:13" x14ac:dyDescent="0.25">
      <c r="A73" t="s">
        <v>4890</v>
      </c>
      <c r="B73">
        <v>1</v>
      </c>
      <c r="C73" t="s">
        <v>3125</v>
      </c>
      <c r="D73">
        <v>1.7</v>
      </c>
      <c r="E73" t="s">
        <v>3195</v>
      </c>
      <c r="F73" t="s">
        <v>3207</v>
      </c>
      <c r="G73" t="s">
        <v>1929</v>
      </c>
      <c r="H73" t="s">
        <v>1</v>
      </c>
      <c r="I73">
        <v>1</v>
      </c>
      <c r="J73" t="s">
        <v>3267</v>
      </c>
      <c r="K73" t="s">
        <v>7</v>
      </c>
    </row>
    <row r="74" spans="1:13" x14ac:dyDescent="0.25">
      <c r="A74" t="s">
        <v>4891</v>
      </c>
      <c r="B74">
        <v>1</v>
      </c>
      <c r="C74" t="s">
        <v>3125</v>
      </c>
      <c r="D74">
        <v>1.8</v>
      </c>
      <c r="E74" t="s">
        <v>3196</v>
      </c>
      <c r="F74" t="s">
        <v>3206</v>
      </c>
      <c r="G74" t="s">
        <v>1929</v>
      </c>
      <c r="H74" t="s">
        <v>30</v>
      </c>
      <c r="I74">
        <v>1</v>
      </c>
      <c r="J74" t="s">
        <v>3268</v>
      </c>
      <c r="K74" t="s">
        <v>7</v>
      </c>
    </row>
    <row r="75" spans="1:13" x14ac:dyDescent="0.25">
      <c r="A75" t="s">
        <v>4892</v>
      </c>
      <c r="B75">
        <v>1</v>
      </c>
      <c r="C75" t="s">
        <v>3125</v>
      </c>
      <c r="D75">
        <v>1.8</v>
      </c>
      <c r="E75" t="s">
        <v>3196</v>
      </c>
      <c r="F75" t="s">
        <v>3207</v>
      </c>
      <c r="G75" t="s">
        <v>1929</v>
      </c>
      <c r="H75" t="s">
        <v>30</v>
      </c>
      <c r="I75">
        <v>1</v>
      </c>
      <c r="J75" t="s">
        <v>3269</v>
      </c>
      <c r="K75" t="s">
        <v>7</v>
      </c>
    </row>
    <row r="76" spans="1:13" x14ac:dyDescent="0.25">
      <c r="A76" t="s">
        <v>4893</v>
      </c>
      <c r="B76">
        <v>1</v>
      </c>
      <c r="C76" t="s">
        <v>3125</v>
      </c>
      <c r="D76">
        <v>1.8</v>
      </c>
      <c r="E76" t="s">
        <v>3196</v>
      </c>
      <c r="F76" t="s">
        <v>3206</v>
      </c>
      <c r="G76" t="s">
        <v>1929</v>
      </c>
      <c r="H76" t="s">
        <v>32</v>
      </c>
      <c r="I76">
        <v>1</v>
      </c>
      <c r="J76" t="s">
        <v>3270</v>
      </c>
      <c r="K76" t="s">
        <v>7</v>
      </c>
    </row>
    <row r="77" spans="1:13" x14ac:dyDescent="0.25">
      <c r="A77" t="s">
        <v>4894</v>
      </c>
      <c r="B77">
        <v>1</v>
      </c>
      <c r="C77" t="s">
        <v>3125</v>
      </c>
      <c r="D77">
        <v>1.8</v>
      </c>
      <c r="E77" t="s">
        <v>3196</v>
      </c>
      <c r="F77" t="s">
        <v>3207</v>
      </c>
      <c r="G77" t="s">
        <v>1929</v>
      </c>
      <c r="H77" t="s">
        <v>32</v>
      </c>
      <c r="I77">
        <v>1</v>
      </c>
      <c r="J77" t="s">
        <v>4342</v>
      </c>
      <c r="K77" t="s">
        <v>2</v>
      </c>
    </row>
    <row r="78" spans="1:13" x14ac:dyDescent="0.25">
      <c r="A78" t="s">
        <v>4895</v>
      </c>
      <c r="B78">
        <v>1</v>
      </c>
      <c r="C78" t="s">
        <v>3125</v>
      </c>
      <c r="D78">
        <v>1.8</v>
      </c>
      <c r="E78" t="s">
        <v>3196</v>
      </c>
      <c r="F78" t="s">
        <v>3205</v>
      </c>
      <c r="G78" t="s">
        <v>1434</v>
      </c>
      <c r="H78" t="s">
        <v>1</v>
      </c>
      <c r="I78">
        <v>1</v>
      </c>
      <c r="J78" t="s">
        <v>3271</v>
      </c>
      <c r="K78" t="s">
        <v>7</v>
      </c>
      <c r="L78" t="s">
        <v>1458</v>
      </c>
      <c r="M78" t="s">
        <v>1459</v>
      </c>
    </row>
    <row r="79" spans="1:13" x14ac:dyDescent="0.25">
      <c r="A79" t="s">
        <v>4896</v>
      </c>
      <c r="B79">
        <v>1</v>
      </c>
      <c r="C79" t="s">
        <v>3125</v>
      </c>
      <c r="D79">
        <v>1.8</v>
      </c>
      <c r="E79" t="s">
        <v>3196</v>
      </c>
      <c r="F79" t="s">
        <v>3207</v>
      </c>
      <c r="G79" t="s">
        <v>1929</v>
      </c>
      <c r="H79" t="s">
        <v>1</v>
      </c>
      <c r="I79">
        <v>1</v>
      </c>
      <c r="J79" t="s">
        <v>3272</v>
      </c>
      <c r="K79" t="s">
        <v>8</v>
      </c>
    </row>
    <row r="80" spans="1:13" x14ac:dyDescent="0.25">
      <c r="A80" t="s">
        <v>4897</v>
      </c>
      <c r="B80">
        <v>1</v>
      </c>
      <c r="C80" t="s">
        <v>3125</v>
      </c>
      <c r="D80">
        <v>1.8</v>
      </c>
      <c r="E80" t="s">
        <v>3196</v>
      </c>
      <c r="F80" t="s">
        <v>3207</v>
      </c>
      <c r="G80" t="s">
        <v>1929</v>
      </c>
      <c r="H80" t="s">
        <v>1</v>
      </c>
      <c r="I80">
        <v>2</v>
      </c>
      <c r="J80" t="s">
        <v>3273</v>
      </c>
      <c r="K80" t="s">
        <v>7</v>
      </c>
    </row>
    <row r="81" spans="1:13" x14ac:dyDescent="0.25">
      <c r="A81" t="s">
        <v>4898</v>
      </c>
      <c r="B81">
        <v>1</v>
      </c>
      <c r="C81" t="s">
        <v>3125</v>
      </c>
      <c r="D81">
        <v>1.8</v>
      </c>
      <c r="E81" t="s">
        <v>3196</v>
      </c>
      <c r="F81" t="s">
        <v>41</v>
      </c>
      <c r="G81" t="s">
        <v>1929</v>
      </c>
      <c r="H81" t="s">
        <v>1</v>
      </c>
      <c r="I81">
        <v>1</v>
      </c>
      <c r="J81" t="s">
        <v>3274</v>
      </c>
      <c r="K81" t="s">
        <v>2</v>
      </c>
    </row>
    <row r="82" spans="1:13" x14ac:dyDescent="0.25">
      <c r="A82" t="s">
        <v>4899</v>
      </c>
      <c r="B82">
        <v>1</v>
      </c>
      <c r="C82" t="s">
        <v>3125</v>
      </c>
      <c r="D82">
        <v>1.8</v>
      </c>
      <c r="E82" t="s">
        <v>3196</v>
      </c>
      <c r="F82" t="s">
        <v>41</v>
      </c>
      <c r="G82" t="s">
        <v>1929</v>
      </c>
      <c r="H82" t="s">
        <v>1</v>
      </c>
      <c r="I82">
        <v>2</v>
      </c>
      <c r="J82" t="s">
        <v>3275</v>
      </c>
      <c r="K82" t="s">
        <v>2</v>
      </c>
    </row>
    <row r="83" spans="1:13" x14ac:dyDescent="0.25">
      <c r="A83" t="s">
        <v>4900</v>
      </c>
      <c r="B83">
        <v>1</v>
      </c>
      <c r="C83" t="s">
        <v>3125</v>
      </c>
      <c r="D83">
        <v>1.9</v>
      </c>
      <c r="E83" t="s">
        <v>3199</v>
      </c>
      <c r="F83" t="s">
        <v>3205</v>
      </c>
      <c r="G83" t="s">
        <v>1434</v>
      </c>
      <c r="H83" t="s">
        <v>30</v>
      </c>
      <c r="I83">
        <v>1</v>
      </c>
      <c r="J83" t="s">
        <v>3276</v>
      </c>
      <c r="K83" t="s">
        <v>2</v>
      </c>
      <c r="L83" t="s">
        <v>1460</v>
      </c>
      <c r="M83" t="s">
        <v>1459</v>
      </c>
    </row>
    <row r="84" spans="1:13" x14ac:dyDescent="0.25">
      <c r="A84" t="s">
        <v>4901</v>
      </c>
      <c r="B84">
        <v>1</v>
      </c>
      <c r="C84" t="s">
        <v>3125</v>
      </c>
      <c r="D84">
        <v>1.9</v>
      </c>
      <c r="E84" t="s">
        <v>3199</v>
      </c>
      <c r="F84" t="s">
        <v>3205</v>
      </c>
      <c r="G84" t="s">
        <v>1929</v>
      </c>
      <c r="H84" t="s">
        <v>30</v>
      </c>
      <c r="I84">
        <v>1</v>
      </c>
      <c r="J84" t="s">
        <v>3277</v>
      </c>
      <c r="K84" t="s">
        <v>2</v>
      </c>
    </row>
    <row r="85" spans="1:13" x14ac:dyDescent="0.25">
      <c r="A85" t="s">
        <v>4902</v>
      </c>
      <c r="B85">
        <v>1</v>
      </c>
      <c r="C85" t="s">
        <v>3125</v>
      </c>
      <c r="D85">
        <v>1.9</v>
      </c>
      <c r="E85" t="s">
        <v>3199</v>
      </c>
      <c r="F85" t="s">
        <v>3205</v>
      </c>
      <c r="G85" t="s">
        <v>1434</v>
      </c>
      <c r="H85" t="s">
        <v>32</v>
      </c>
      <c r="I85">
        <v>1</v>
      </c>
      <c r="J85" t="s">
        <v>3278</v>
      </c>
      <c r="K85" t="s">
        <v>2</v>
      </c>
      <c r="L85" t="s">
        <v>1461</v>
      </c>
      <c r="M85" t="s">
        <v>1459</v>
      </c>
    </row>
    <row r="86" spans="1:13" x14ac:dyDescent="0.25">
      <c r="A86" t="s">
        <v>4903</v>
      </c>
      <c r="B86">
        <v>1</v>
      </c>
      <c r="C86" t="s">
        <v>3125</v>
      </c>
      <c r="D86">
        <v>1.9</v>
      </c>
      <c r="E86" t="s">
        <v>3199</v>
      </c>
      <c r="F86" t="s">
        <v>3205</v>
      </c>
      <c r="G86" t="s">
        <v>1434</v>
      </c>
      <c r="H86" t="s">
        <v>1</v>
      </c>
      <c r="I86">
        <v>1</v>
      </c>
      <c r="J86" t="s">
        <v>3279</v>
      </c>
      <c r="K86" t="s">
        <v>8</v>
      </c>
      <c r="L86" t="s">
        <v>1462</v>
      </c>
      <c r="M86" t="s">
        <v>1459</v>
      </c>
    </row>
    <row r="87" spans="1:13" x14ac:dyDescent="0.25">
      <c r="A87" t="s">
        <v>4904</v>
      </c>
      <c r="B87">
        <v>1</v>
      </c>
      <c r="C87" t="s">
        <v>3125</v>
      </c>
      <c r="D87">
        <v>1.9</v>
      </c>
      <c r="E87" t="s">
        <v>3199</v>
      </c>
      <c r="F87" t="s">
        <v>3205</v>
      </c>
      <c r="G87" t="s">
        <v>1434</v>
      </c>
      <c r="H87" t="s">
        <v>1</v>
      </c>
      <c r="I87">
        <v>2</v>
      </c>
      <c r="J87" t="s">
        <v>3280</v>
      </c>
      <c r="K87" t="s">
        <v>8</v>
      </c>
      <c r="L87" t="s">
        <v>4499</v>
      </c>
      <c r="M87" t="s">
        <v>1459</v>
      </c>
    </row>
    <row r="88" spans="1:13" x14ac:dyDescent="0.25">
      <c r="A88" t="s">
        <v>4905</v>
      </c>
      <c r="B88">
        <v>1</v>
      </c>
      <c r="C88" t="s">
        <v>3125</v>
      </c>
      <c r="D88">
        <v>1.9</v>
      </c>
      <c r="E88" t="s">
        <v>3199</v>
      </c>
      <c r="F88" t="s">
        <v>3205</v>
      </c>
      <c r="G88" t="s">
        <v>1929</v>
      </c>
      <c r="H88" t="s">
        <v>1</v>
      </c>
      <c r="I88">
        <v>1</v>
      </c>
      <c r="J88" t="s">
        <v>3281</v>
      </c>
      <c r="K88" t="s">
        <v>2</v>
      </c>
    </row>
    <row r="89" spans="1:13" x14ac:dyDescent="0.25">
      <c r="A89" t="s">
        <v>4906</v>
      </c>
      <c r="B89">
        <v>2</v>
      </c>
      <c r="C89" t="s">
        <v>3126</v>
      </c>
      <c r="D89">
        <v>2.1</v>
      </c>
      <c r="E89" t="s">
        <v>3198</v>
      </c>
      <c r="F89" t="s">
        <v>3205</v>
      </c>
      <c r="G89" t="s">
        <v>1434</v>
      </c>
      <c r="H89" t="s">
        <v>30</v>
      </c>
      <c r="I89">
        <v>1</v>
      </c>
      <c r="J89" t="s">
        <v>3282</v>
      </c>
      <c r="K89" t="s">
        <v>7</v>
      </c>
      <c r="L89" t="s">
        <v>1463</v>
      </c>
      <c r="M89" t="s">
        <v>1464</v>
      </c>
    </row>
    <row r="90" spans="1:13" x14ac:dyDescent="0.25">
      <c r="A90" t="s">
        <v>4907</v>
      </c>
      <c r="B90">
        <v>2</v>
      </c>
      <c r="C90" t="s">
        <v>3126</v>
      </c>
      <c r="D90">
        <v>2.1</v>
      </c>
      <c r="E90" t="s">
        <v>3198</v>
      </c>
      <c r="F90" t="s">
        <v>3205</v>
      </c>
      <c r="G90" t="s">
        <v>1929</v>
      </c>
      <c r="H90" t="s">
        <v>30</v>
      </c>
      <c r="I90">
        <v>1</v>
      </c>
      <c r="J90" t="s">
        <v>3283</v>
      </c>
      <c r="K90" t="s">
        <v>7</v>
      </c>
    </row>
    <row r="91" spans="1:13" x14ac:dyDescent="0.25">
      <c r="A91" t="s">
        <v>4908</v>
      </c>
      <c r="B91">
        <v>2</v>
      </c>
      <c r="C91" t="s">
        <v>3126</v>
      </c>
      <c r="D91">
        <v>2.1</v>
      </c>
      <c r="E91" t="s">
        <v>3198</v>
      </c>
      <c r="F91" t="s">
        <v>3205</v>
      </c>
      <c r="G91" t="s">
        <v>1929</v>
      </c>
      <c r="H91" t="s">
        <v>30</v>
      </c>
      <c r="I91">
        <v>2</v>
      </c>
      <c r="J91" t="s">
        <v>3284</v>
      </c>
      <c r="K91" t="s">
        <v>7</v>
      </c>
    </row>
    <row r="92" spans="1:13" x14ac:dyDescent="0.25">
      <c r="A92" t="s">
        <v>4909</v>
      </c>
      <c r="B92">
        <v>2</v>
      </c>
      <c r="C92" t="s">
        <v>3126</v>
      </c>
      <c r="D92">
        <v>2.1</v>
      </c>
      <c r="E92" t="s">
        <v>3198</v>
      </c>
      <c r="F92" t="s">
        <v>3205</v>
      </c>
      <c r="G92" t="s">
        <v>1929</v>
      </c>
      <c r="H92" t="s">
        <v>30</v>
      </c>
      <c r="I92">
        <v>3</v>
      </c>
      <c r="J92" t="s">
        <v>3285</v>
      </c>
      <c r="K92" t="s">
        <v>7</v>
      </c>
    </row>
    <row r="93" spans="1:13" x14ac:dyDescent="0.25">
      <c r="A93" t="s">
        <v>4910</v>
      </c>
      <c r="B93">
        <v>2</v>
      </c>
      <c r="C93" t="s">
        <v>3126</v>
      </c>
      <c r="D93">
        <v>2.1</v>
      </c>
      <c r="E93" t="s">
        <v>3198</v>
      </c>
      <c r="F93" t="s">
        <v>3205</v>
      </c>
      <c r="G93" t="s">
        <v>1929</v>
      </c>
      <c r="H93" t="s">
        <v>30</v>
      </c>
      <c r="I93">
        <v>4</v>
      </c>
      <c r="J93" t="s">
        <v>3286</v>
      </c>
      <c r="K93" t="s">
        <v>7</v>
      </c>
    </row>
    <row r="94" spans="1:13" x14ac:dyDescent="0.25">
      <c r="A94" t="s">
        <v>4911</v>
      </c>
      <c r="B94">
        <v>2</v>
      </c>
      <c r="C94" t="s">
        <v>3126</v>
      </c>
      <c r="D94">
        <v>2.1</v>
      </c>
      <c r="E94" t="s">
        <v>3198</v>
      </c>
      <c r="F94" t="s">
        <v>3205</v>
      </c>
      <c r="G94" t="s">
        <v>1929</v>
      </c>
      <c r="H94" t="s">
        <v>30</v>
      </c>
      <c r="I94">
        <v>5</v>
      </c>
      <c r="J94" t="s">
        <v>3287</v>
      </c>
      <c r="K94" t="s">
        <v>7</v>
      </c>
    </row>
    <row r="95" spans="1:13" x14ac:dyDescent="0.25">
      <c r="A95" t="s">
        <v>4912</v>
      </c>
      <c r="B95">
        <v>2</v>
      </c>
      <c r="C95" t="s">
        <v>3126</v>
      </c>
      <c r="D95">
        <v>2.1</v>
      </c>
      <c r="E95" t="s">
        <v>3198</v>
      </c>
      <c r="F95" t="s">
        <v>3205</v>
      </c>
      <c r="G95" t="s">
        <v>1929</v>
      </c>
      <c r="H95" t="s">
        <v>30</v>
      </c>
      <c r="I95">
        <v>6</v>
      </c>
      <c r="J95" t="s">
        <v>3288</v>
      </c>
      <c r="K95" t="s">
        <v>7</v>
      </c>
    </row>
    <row r="96" spans="1:13" x14ac:dyDescent="0.25">
      <c r="A96" t="s">
        <v>4913</v>
      </c>
      <c r="B96">
        <v>2</v>
      </c>
      <c r="C96" t="s">
        <v>3126</v>
      </c>
      <c r="D96">
        <v>2.1</v>
      </c>
      <c r="E96" t="s">
        <v>3198</v>
      </c>
      <c r="F96" t="s">
        <v>3205</v>
      </c>
      <c r="G96" t="s">
        <v>1929</v>
      </c>
      <c r="H96" t="s">
        <v>30</v>
      </c>
      <c r="I96">
        <v>7</v>
      </c>
      <c r="J96" t="s">
        <v>3289</v>
      </c>
      <c r="K96" t="s">
        <v>7</v>
      </c>
    </row>
    <row r="97" spans="1:13" x14ac:dyDescent="0.25">
      <c r="A97" t="s">
        <v>4914</v>
      </c>
      <c r="B97">
        <v>2</v>
      </c>
      <c r="C97" t="s">
        <v>3126</v>
      </c>
      <c r="D97">
        <v>2.1</v>
      </c>
      <c r="E97" t="s">
        <v>3198</v>
      </c>
      <c r="F97" t="s">
        <v>3206</v>
      </c>
      <c r="G97" t="s">
        <v>1929</v>
      </c>
      <c r="H97" t="s">
        <v>30</v>
      </c>
      <c r="I97">
        <v>1</v>
      </c>
      <c r="J97" t="s">
        <v>3290</v>
      </c>
      <c r="K97" t="s">
        <v>7</v>
      </c>
    </row>
    <row r="98" spans="1:13" x14ac:dyDescent="0.25">
      <c r="A98" t="s">
        <v>4915</v>
      </c>
      <c r="B98">
        <v>2</v>
      </c>
      <c r="C98" t="s">
        <v>3126</v>
      </c>
      <c r="D98">
        <v>2.1</v>
      </c>
      <c r="E98" t="s">
        <v>3198</v>
      </c>
      <c r="F98" t="s">
        <v>3206</v>
      </c>
      <c r="G98" t="s">
        <v>1929</v>
      </c>
      <c r="H98" t="s">
        <v>30</v>
      </c>
      <c r="I98">
        <v>2</v>
      </c>
      <c r="J98" t="s">
        <v>3291</v>
      </c>
      <c r="K98" t="s">
        <v>7</v>
      </c>
    </row>
    <row r="99" spans="1:13" x14ac:dyDescent="0.25">
      <c r="A99" t="s">
        <v>4916</v>
      </c>
      <c r="B99">
        <v>2</v>
      </c>
      <c r="C99" t="s">
        <v>3126</v>
      </c>
      <c r="D99">
        <v>2.1</v>
      </c>
      <c r="E99" t="s">
        <v>3198</v>
      </c>
      <c r="F99" t="s">
        <v>3205</v>
      </c>
      <c r="G99" t="s">
        <v>1434</v>
      </c>
      <c r="H99" t="s">
        <v>32</v>
      </c>
      <c r="I99">
        <v>1</v>
      </c>
      <c r="J99" t="s">
        <v>3292</v>
      </c>
      <c r="K99" t="s">
        <v>8</v>
      </c>
      <c r="L99" t="s">
        <v>1465</v>
      </c>
      <c r="M99" t="s">
        <v>1464</v>
      </c>
    </row>
    <row r="100" spans="1:13" x14ac:dyDescent="0.25">
      <c r="A100" t="s">
        <v>4917</v>
      </c>
      <c r="B100">
        <v>2</v>
      </c>
      <c r="C100" t="s">
        <v>3126</v>
      </c>
      <c r="D100">
        <v>2.1</v>
      </c>
      <c r="E100" t="s">
        <v>3198</v>
      </c>
      <c r="F100" t="s">
        <v>3205</v>
      </c>
      <c r="G100" t="s">
        <v>1929</v>
      </c>
      <c r="H100" t="s">
        <v>32</v>
      </c>
      <c r="I100">
        <v>1</v>
      </c>
      <c r="J100" t="s">
        <v>3293</v>
      </c>
      <c r="K100" t="s">
        <v>7</v>
      </c>
    </row>
    <row r="101" spans="1:13" x14ac:dyDescent="0.25">
      <c r="A101" t="s">
        <v>4918</v>
      </c>
      <c r="B101">
        <v>2</v>
      </c>
      <c r="C101" t="s">
        <v>3126</v>
      </c>
      <c r="D101">
        <v>2.1</v>
      </c>
      <c r="E101" t="s">
        <v>3198</v>
      </c>
      <c r="F101" t="s">
        <v>3207</v>
      </c>
      <c r="G101" t="s">
        <v>1929</v>
      </c>
      <c r="H101" t="s">
        <v>32</v>
      </c>
      <c r="I101">
        <v>1</v>
      </c>
      <c r="J101" t="s">
        <v>3294</v>
      </c>
      <c r="K101" t="s">
        <v>7</v>
      </c>
    </row>
    <row r="102" spans="1:13" x14ac:dyDescent="0.25">
      <c r="A102" t="s">
        <v>4919</v>
      </c>
      <c r="B102">
        <v>2</v>
      </c>
      <c r="C102" t="s">
        <v>3126</v>
      </c>
      <c r="D102">
        <v>2.1</v>
      </c>
      <c r="E102" t="s">
        <v>3198</v>
      </c>
      <c r="F102" t="s">
        <v>41</v>
      </c>
      <c r="G102" t="s">
        <v>1929</v>
      </c>
      <c r="H102" t="s">
        <v>32</v>
      </c>
      <c r="I102">
        <v>1</v>
      </c>
      <c r="J102" t="s">
        <v>3295</v>
      </c>
      <c r="K102" t="s">
        <v>7</v>
      </c>
    </row>
    <row r="103" spans="1:13" x14ac:dyDescent="0.25">
      <c r="A103" t="s">
        <v>4920</v>
      </c>
      <c r="B103">
        <v>2</v>
      </c>
      <c r="C103" t="s">
        <v>3126</v>
      </c>
      <c r="D103">
        <v>2.1</v>
      </c>
      <c r="E103" t="s">
        <v>3198</v>
      </c>
      <c r="F103" t="s">
        <v>3205</v>
      </c>
      <c r="G103" t="s">
        <v>1434</v>
      </c>
      <c r="H103" t="s">
        <v>1</v>
      </c>
      <c r="I103">
        <v>1</v>
      </c>
      <c r="J103" t="s">
        <v>3296</v>
      </c>
      <c r="K103" t="s">
        <v>2</v>
      </c>
      <c r="L103" t="s">
        <v>1466</v>
      </c>
      <c r="M103" t="s">
        <v>1464</v>
      </c>
    </row>
    <row r="104" spans="1:13" x14ac:dyDescent="0.25">
      <c r="A104" t="s">
        <v>4921</v>
      </c>
      <c r="B104">
        <v>2</v>
      </c>
      <c r="C104" t="s">
        <v>3126</v>
      </c>
      <c r="D104">
        <v>2.1</v>
      </c>
      <c r="E104" t="s">
        <v>3198</v>
      </c>
      <c r="F104" t="s">
        <v>3205</v>
      </c>
      <c r="G104" t="s">
        <v>1929</v>
      </c>
      <c r="H104" t="s">
        <v>1</v>
      </c>
      <c r="I104">
        <v>1</v>
      </c>
      <c r="J104" t="s">
        <v>3297</v>
      </c>
      <c r="K104" t="s">
        <v>2</v>
      </c>
    </row>
    <row r="105" spans="1:13" x14ac:dyDescent="0.25">
      <c r="A105" t="s">
        <v>4922</v>
      </c>
      <c r="B105">
        <v>2</v>
      </c>
      <c r="C105" t="s">
        <v>3126</v>
      </c>
      <c r="D105">
        <v>2.1</v>
      </c>
      <c r="E105" t="s">
        <v>3198</v>
      </c>
      <c r="F105" t="s">
        <v>41</v>
      </c>
      <c r="G105" t="s">
        <v>1929</v>
      </c>
      <c r="H105" t="s">
        <v>1</v>
      </c>
      <c r="I105">
        <v>1</v>
      </c>
      <c r="J105" t="s">
        <v>3298</v>
      </c>
      <c r="K105" t="s">
        <v>7</v>
      </c>
    </row>
    <row r="106" spans="1:13" x14ac:dyDescent="0.25">
      <c r="A106" t="s">
        <v>4923</v>
      </c>
      <c r="B106">
        <v>2</v>
      </c>
      <c r="C106" t="s">
        <v>3126</v>
      </c>
      <c r="D106">
        <v>2.2000000000000002</v>
      </c>
      <c r="E106" t="s">
        <v>3201</v>
      </c>
      <c r="F106" t="s">
        <v>3205</v>
      </c>
      <c r="G106" t="s">
        <v>1434</v>
      </c>
      <c r="H106" t="s">
        <v>30</v>
      </c>
      <c r="I106">
        <v>1</v>
      </c>
      <c r="J106" t="s">
        <v>3299</v>
      </c>
      <c r="K106" t="s">
        <v>2</v>
      </c>
      <c r="L106" t="s">
        <v>1467</v>
      </c>
      <c r="M106" t="s">
        <v>1468</v>
      </c>
    </row>
    <row r="107" spans="1:13" x14ac:dyDescent="0.25">
      <c r="A107" t="s">
        <v>4924</v>
      </c>
      <c r="B107">
        <v>2</v>
      </c>
      <c r="C107" t="s">
        <v>3126</v>
      </c>
      <c r="D107">
        <v>2.2000000000000002</v>
      </c>
      <c r="E107" t="s">
        <v>3201</v>
      </c>
      <c r="F107" t="s">
        <v>3205</v>
      </c>
      <c r="G107" t="s">
        <v>1434</v>
      </c>
      <c r="H107" t="s">
        <v>30</v>
      </c>
      <c r="I107">
        <v>2</v>
      </c>
      <c r="J107" t="s">
        <v>3300</v>
      </c>
      <c r="K107" t="s">
        <v>8</v>
      </c>
      <c r="L107" t="s">
        <v>1469</v>
      </c>
      <c r="M107" t="s">
        <v>1468</v>
      </c>
    </row>
    <row r="108" spans="1:13" x14ac:dyDescent="0.25">
      <c r="A108" t="s">
        <v>4925</v>
      </c>
      <c r="B108">
        <v>2</v>
      </c>
      <c r="C108" t="s">
        <v>3126</v>
      </c>
      <c r="D108">
        <v>2.2000000000000002</v>
      </c>
      <c r="E108" t="s">
        <v>3201</v>
      </c>
      <c r="F108" t="s">
        <v>3205</v>
      </c>
      <c r="G108" t="s">
        <v>1434</v>
      </c>
      <c r="H108" t="s">
        <v>30</v>
      </c>
      <c r="I108">
        <v>3</v>
      </c>
      <c r="J108" t="s">
        <v>3301</v>
      </c>
      <c r="K108" t="s">
        <v>7</v>
      </c>
      <c r="L108" t="s">
        <v>1470</v>
      </c>
      <c r="M108" t="s">
        <v>1468</v>
      </c>
    </row>
    <row r="109" spans="1:13" x14ac:dyDescent="0.25">
      <c r="A109" t="s">
        <v>4926</v>
      </c>
      <c r="B109">
        <v>2</v>
      </c>
      <c r="C109" t="s">
        <v>3126</v>
      </c>
      <c r="D109">
        <v>2.2000000000000002</v>
      </c>
      <c r="E109" t="s">
        <v>3201</v>
      </c>
      <c r="F109" t="s">
        <v>3205</v>
      </c>
      <c r="G109" t="s">
        <v>1434</v>
      </c>
      <c r="H109" t="s">
        <v>30</v>
      </c>
      <c r="I109">
        <v>4</v>
      </c>
      <c r="J109" t="s">
        <v>3302</v>
      </c>
      <c r="K109" t="s">
        <v>2</v>
      </c>
      <c r="L109" t="s">
        <v>1471</v>
      </c>
      <c r="M109" t="s">
        <v>1468</v>
      </c>
    </row>
    <row r="110" spans="1:13" x14ac:dyDescent="0.25">
      <c r="A110" t="s">
        <v>4927</v>
      </c>
      <c r="B110">
        <v>2</v>
      </c>
      <c r="C110" t="s">
        <v>3126</v>
      </c>
      <c r="D110">
        <v>2.2000000000000002</v>
      </c>
      <c r="E110" t="s">
        <v>3201</v>
      </c>
      <c r="F110" t="s">
        <v>3205</v>
      </c>
      <c r="G110" t="s">
        <v>1434</v>
      </c>
      <c r="H110" t="s">
        <v>30</v>
      </c>
      <c r="I110">
        <v>5</v>
      </c>
      <c r="J110" t="s">
        <v>3303</v>
      </c>
      <c r="K110" t="s">
        <v>8</v>
      </c>
      <c r="L110" t="s">
        <v>1472</v>
      </c>
      <c r="M110" t="s">
        <v>1468</v>
      </c>
    </row>
    <row r="111" spans="1:13" x14ac:dyDescent="0.25">
      <c r="A111" t="s">
        <v>4928</v>
      </c>
      <c r="B111">
        <v>2</v>
      </c>
      <c r="C111" t="s">
        <v>3126</v>
      </c>
      <c r="D111">
        <v>2.2000000000000002</v>
      </c>
      <c r="E111" t="s">
        <v>3201</v>
      </c>
      <c r="F111" t="s">
        <v>3205</v>
      </c>
      <c r="G111" t="s">
        <v>1929</v>
      </c>
      <c r="H111" t="s">
        <v>30</v>
      </c>
      <c r="I111">
        <v>1</v>
      </c>
      <c r="J111" t="s">
        <v>3304</v>
      </c>
      <c r="K111" t="s">
        <v>8</v>
      </c>
    </row>
    <row r="112" spans="1:13" x14ac:dyDescent="0.25">
      <c r="A112" t="s">
        <v>4929</v>
      </c>
      <c r="B112">
        <v>2</v>
      </c>
      <c r="C112" t="s">
        <v>3126</v>
      </c>
      <c r="D112">
        <v>2.2000000000000002</v>
      </c>
      <c r="E112" t="s">
        <v>3201</v>
      </c>
      <c r="F112" t="s">
        <v>3205</v>
      </c>
      <c r="G112" t="s">
        <v>1929</v>
      </c>
      <c r="H112" t="s">
        <v>30</v>
      </c>
      <c r="I112">
        <v>2</v>
      </c>
      <c r="J112" t="s">
        <v>3305</v>
      </c>
      <c r="K112" t="s">
        <v>2</v>
      </c>
    </row>
    <row r="113" spans="1:13" x14ac:dyDescent="0.25">
      <c r="A113" t="s">
        <v>4930</v>
      </c>
      <c r="B113">
        <v>2</v>
      </c>
      <c r="C113" t="s">
        <v>3126</v>
      </c>
      <c r="D113">
        <v>2.2000000000000002</v>
      </c>
      <c r="E113" t="s">
        <v>3201</v>
      </c>
      <c r="F113" t="s">
        <v>3207</v>
      </c>
      <c r="G113" t="s">
        <v>1929</v>
      </c>
      <c r="H113" t="s">
        <v>30</v>
      </c>
      <c r="I113">
        <v>1</v>
      </c>
      <c r="J113" t="s">
        <v>3306</v>
      </c>
      <c r="K113" t="s">
        <v>8</v>
      </c>
    </row>
    <row r="114" spans="1:13" x14ac:dyDescent="0.25">
      <c r="A114" t="s">
        <v>4931</v>
      </c>
      <c r="B114">
        <v>2</v>
      </c>
      <c r="C114" t="s">
        <v>3126</v>
      </c>
      <c r="D114">
        <v>2.2000000000000002</v>
      </c>
      <c r="E114" t="s">
        <v>3201</v>
      </c>
      <c r="F114" t="s">
        <v>3205</v>
      </c>
      <c r="G114" t="s">
        <v>1434</v>
      </c>
      <c r="H114" t="s">
        <v>1</v>
      </c>
      <c r="I114">
        <v>1</v>
      </c>
      <c r="J114" t="s">
        <v>4343</v>
      </c>
      <c r="K114" t="s">
        <v>2</v>
      </c>
      <c r="L114" t="s">
        <v>1473</v>
      </c>
      <c r="M114" t="s">
        <v>1474</v>
      </c>
    </row>
    <row r="115" spans="1:13" x14ac:dyDescent="0.25">
      <c r="A115" t="s">
        <v>4932</v>
      </c>
      <c r="B115">
        <v>2</v>
      </c>
      <c r="C115" t="s">
        <v>3126</v>
      </c>
      <c r="D115">
        <v>2.2000000000000002</v>
      </c>
      <c r="E115" t="s">
        <v>3201</v>
      </c>
      <c r="F115" t="s">
        <v>3207</v>
      </c>
      <c r="G115" t="s">
        <v>1929</v>
      </c>
      <c r="H115" t="s">
        <v>1</v>
      </c>
      <c r="I115">
        <v>1</v>
      </c>
      <c r="J115" t="s">
        <v>3307</v>
      </c>
      <c r="K115" t="s">
        <v>2</v>
      </c>
    </row>
    <row r="116" spans="1:13" x14ac:dyDescent="0.25">
      <c r="A116" t="s">
        <v>4933</v>
      </c>
      <c r="B116">
        <v>2</v>
      </c>
      <c r="C116" t="s">
        <v>3126</v>
      </c>
      <c r="D116">
        <v>2.2999999999999998</v>
      </c>
      <c r="E116" t="s">
        <v>1476</v>
      </c>
      <c r="F116" t="s">
        <v>3205</v>
      </c>
      <c r="G116" t="s">
        <v>1434</v>
      </c>
      <c r="H116" t="s">
        <v>30</v>
      </c>
      <c r="I116">
        <v>1</v>
      </c>
      <c r="J116" t="s">
        <v>3308</v>
      </c>
      <c r="K116" t="s">
        <v>8</v>
      </c>
      <c r="L116" t="s">
        <v>1475</v>
      </c>
      <c r="M116" t="s">
        <v>1476</v>
      </c>
    </row>
    <row r="117" spans="1:13" x14ac:dyDescent="0.25">
      <c r="A117" t="s">
        <v>4934</v>
      </c>
      <c r="B117">
        <v>2</v>
      </c>
      <c r="C117" t="s">
        <v>3126</v>
      </c>
      <c r="D117">
        <v>2.2999999999999998</v>
      </c>
      <c r="E117" t="s">
        <v>1476</v>
      </c>
      <c r="F117" t="s">
        <v>3205</v>
      </c>
      <c r="G117" t="s">
        <v>1434</v>
      </c>
      <c r="H117" t="s">
        <v>30</v>
      </c>
      <c r="I117">
        <v>2</v>
      </c>
      <c r="J117" t="s">
        <v>3309</v>
      </c>
      <c r="K117" t="s">
        <v>8</v>
      </c>
      <c r="L117" t="s">
        <v>1477</v>
      </c>
      <c r="M117" t="s">
        <v>1476</v>
      </c>
    </row>
    <row r="118" spans="1:13" x14ac:dyDescent="0.25">
      <c r="A118" t="s">
        <v>4935</v>
      </c>
      <c r="B118">
        <v>2</v>
      </c>
      <c r="C118" t="s">
        <v>3126</v>
      </c>
      <c r="D118">
        <v>2.2999999999999998</v>
      </c>
      <c r="E118" t="s">
        <v>1476</v>
      </c>
      <c r="F118" t="s">
        <v>3205</v>
      </c>
      <c r="G118" t="s">
        <v>1929</v>
      </c>
      <c r="H118" t="s">
        <v>30</v>
      </c>
      <c r="I118">
        <v>1</v>
      </c>
      <c r="J118" t="s">
        <v>3310</v>
      </c>
      <c r="K118" t="s">
        <v>8</v>
      </c>
    </row>
    <row r="119" spans="1:13" x14ac:dyDescent="0.25">
      <c r="A119" t="s">
        <v>4936</v>
      </c>
      <c r="B119">
        <v>2</v>
      </c>
      <c r="C119" t="s">
        <v>3126</v>
      </c>
      <c r="D119">
        <v>2.2999999999999998</v>
      </c>
      <c r="E119" t="s">
        <v>1476</v>
      </c>
      <c r="F119" t="s">
        <v>3205</v>
      </c>
      <c r="G119" t="s">
        <v>1929</v>
      </c>
      <c r="H119" t="s">
        <v>30</v>
      </c>
      <c r="I119">
        <v>2</v>
      </c>
      <c r="J119" t="s">
        <v>3311</v>
      </c>
      <c r="K119" t="s">
        <v>8</v>
      </c>
    </row>
    <row r="120" spans="1:13" x14ac:dyDescent="0.25">
      <c r="A120" t="s">
        <v>4937</v>
      </c>
      <c r="B120">
        <v>2</v>
      </c>
      <c r="C120" t="s">
        <v>3126</v>
      </c>
      <c r="D120">
        <v>2.2999999999999998</v>
      </c>
      <c r="E120" t="s">
        <v>1476</v>
      </c>
      <c r="F120" t="s">
        <v>3205</v>
      </c>
      <c r="G120" t="s">
        <v>1434</v>
      </c>
      <c r="H120" t="s">
        <v>32</v>
      </c>
      <c r="I120">
        <v>1</v>
      </c>
      <c r="J120" t="s">
        <v>3312</v>
      </c>
      <c r="K120" t="s">
        <v>2</v>
      </c>
      <c r="L120" t="s">
        <v>1479</v>
      </c>
      <c r="M120" t="s">
        <v>1476</v>
      </c>
    </row>
    <row r="121" spans="1:13" x14ac:dyDescent="0.25">
      <c r="A121" t="s">
        <v>4938</v>
      </c>
      <c r="B121">
        <v>2</v>
      </c>
      <c r="C121" t="s">
        <v>3126</v>
      </c>
      <c r="D121">
        <v>2.2999999999999998</v>
      </c>
      <c r="E121" t="s">
        <v>1476</v>
      </c>
      <c r="F121" t="s">
        <v>3205</v>
      </c>
      <c r="G121" t="s">
        <v>1929</v>
      </c>
      <c r="H121" t="s">
        <v>32</v>
      </c>
      <c r="I121">
        <v>1</v>
      </c>
      <c r="J121" t="s">
        <v>3313</v>
      </c>
      <c r="K121" t="s">
        <v>2</v>
      </c>
    </row>
    <row r="122" spans="1:13" x14ac:dyDescent="0.25">
      <c r="A122" t="s">
        <v>4939</v>
      </c>
      <c r="B122">
        <v>2</v>
      </c>
      <c r="C122" t="s">
        <v>3126</v>
      </c>
      <c r="D122">
        <v>2.2999999999999998</v>
      </c>
      <c r="E122" t="s">
        <v>1476</v>
      </c>
      <c r="F122" t="s">
        <v>3205</v>
      </c>
      <c r="G122" t="s">
        <v>1434</v>
      </c>
      <c r="H122" t="s">
        <v>1</v>
      </c>
      <c r="I122">
        <v>1</v>
      </c>
      <c r="J122" t="s">
        <v>3314</v>
      </c>
      <c r="K122" t="s">
        <v>2</v>
      </c>
      <c r="L122" t="s">
        <v>1480</v>
      </c>
      <c r="M122" t="s">
        <v>1476</v>
      </c>
    </row>
    <row r="123" spans="1:13" x14ac:dyDescent="0.25">
      <c r="A123" t="s">
        <v>4940</v>
      </c>
      <c r="B123">
        <v>2</v>
      </c>
      <c r="C123" t="s">
        <v>3126</v>
      </c>
      <c r="D123">
        <v>2.2999999999999998</v>
      </c>
      <c r="E123" t="s">
        <v>1476</v>
      </c>
      <c r="F123" t="s">
        <v>3205</v>
      </c>
      <c r="G123" t="s">
        <v>1929</v>
      </c>
      <c r="H123" t="s">
        <v>1</v>
      </c>
      <c r="I123">
        <v>1</v>
      </c>
      <c r="J123" t="s">
        <v>3315</v>
      </c>
      <c r="K123" t="s">
        <v>8</v>
      </c>
    </row>
    <row r="124" spans="1:13" x14ac:dyDescent="0.25">
      <c r="A124" t="s">
        <v>4941</v>
      </c>
      <c r="B124">
        <v>2</v>
      </c>
      <c r="C124" t="s">
        <v>3126</v>
      </c>
      <c r="D124">
        <v>2.2999999999999998</v>
      </c>
      <c r="E124" t="s">
        <v>1476</v>
      </c>
      <c r="F124" t="s">
        <v>3205</v>
      </c>
      <c r="G124" t="s">
        <v>1929</v>
      </c>
      <c r="H124" t="s">
        <v>1</v>
      </c>
      <c r="I124">
        <v>2</v>
      </c>
      <c r="J124" t="s">
        <v>3316</v>
      </c>
      <c r="K124" t="s">
        <v>8</v>
      </c>
    </row>
    <row r="125" spans="1:13" x14ac:dyDescent="0.25">
      <c r="A125" t="s">
        <v>4942</v>
      </c>
      <c r="B125">
        <v>2</v>
      </c>
      <c r="C125" t="s">
        <v>3126</v>
      </c>
      <c r="D125">
        <v>2.4</v>
      </c>
      <c r="E125" t="s">
        <v>1482</v>
      </c>
      <c r="F125" t="s">
        <v>3205</v>
      </c>
      <c r="G125" t="s">
        <v>1434</v>
      </c>
      <c r="H125" t="s">
        <v>30</v>
      </c>
      <c r="I125">
        <v>1</v>
      </c>
      <c r="J125" t="s">
        <v>3317</v>
      </c>
      <c r="K125" t="s">
        <v>8</v>
      </c>
      <c r="L125" t="s">
        <v>1481</v>
      </c>
      <c r="M125" t="s">
        <v>1482</v>
      </c>
    </row>
    <row r="126" spans="1:13" x14ac:dyDescent="0.25">
      <c r="A126" t="s">
        <v>4943</v>
      </c>
      <c r="B126">
        <v>2</v>
      </c>
      <c r="C126" t="s">
        <v>3126</v>
      </c>
      <c r="D126">
        <v>2.4</v>
      </c>
      <c r="E126" t="s">
        <v>1482</v>
      </c>
      <c r="F126" t="s">
        <v>3205</v>
      </c>
      <c r="G126" t="s">
        <v>1929</v>
      </c>
      <c r="H126" t="s">
        <v>30</v>
      </c>
      <c r="I126">
        <v>1</v>
      </c>
      <c r="J126" t="s">
        <v>3318</v>
      </c>
      <c r="K126" t="s">
        <v>2</v>
      </c>
    </row>
    <row r="127" spans="1:13" x14ac:dyDescent="0.25">
      <c r="A127" t="s">
        <v>4944</v>
      </c>
      <c r="B127">
        <v>2</v>
      </c>
      <c r="C127" t="s">
        <v>3126</v>
      </c>
      <c r="D127">
        <v>2.4</v>
      </c>
      <c r="E127" t="s">
        <v>1482</v>
      </c>
      <c r="F127" t="s">
        <v>3205</v>
      </c>
      <c r="G127" t="s">
        <v>1929</v>
      </c>
      <c r="H127" t="s">
        <v>30</v>
      </c>
      <c r="I127">
        <v>2</v>
      </c>
      <c r="J127" t="s">
        <v>3319</v>
      </c>
      <c r="K127" t="s">
        <v>8</v>
      </c>
    </row>
    <row r="128" spans="1:13" x14ac:dyDescent="0.25">
      <c r="A128" t="s">
        <v>4945</v>
      </c>
      <c r="B128">
        <v>2</v>
      </c>
      <c r="C128" t="s">
        <v>3126</v>
      </c>
      <c r="D128">
        <v>2.4</v>
      </c>
      <c r="E128" t="s">
        <v>1482</v>
      </c>
      <c r="F128" t="s">
        <v>3205</v>
      </c>
      <c r="G128" t="s">
        <v>1929</v>
      </c>
      <c r="H128" t="s">
        <v>30</v>
      </c>
      <c r="I128">
        <v>3</v>
      </c>
      <c r="J128" t="s">
        <v>3320</v>
      </c>
      <c r="K128" t="s">
        <v>2</v>
      </c>
    </row>
    <row r="129" spans="1:13" x14ac:dyDescent="0.25">
      <c r="A129" t="s">
        <v>4946</v>
      </c>
      <c r="B129">
        <v>2</v>
      </c>
      <c r="C129" t="s">
        <v>3126</v>
      </c>
      <c r="D129">
        <v>2.4</v>
      </c>
      <c r="E129" t="s">
        <v>1482</v>
      </c>
      <c r="F129" t="s">
        <v>3207</v>
      </c>
      <c r="G129" t="s">
        <v>1929</v>
      </c>
      <c r="H129" t="s">
        <v>30</v>
      </c>
      <c r="I129">
        <v>1</v>
      </c>
      <c r="J129" t="s">
        <v>3321</v>
      </c>
      <c r="K129" t="s">
        <v>8</v>
      </c>
    </row>
    <row r="130" spans="1:13" x14ac:dyDescent="0.25">
      <c r="A130" t="s">
        <v>4947</v>
      </c>
      <c r="B130">
        <v>2</v>
      </c>
      <c r="C130" t="s">
        <v>3126</v>
      </c>
      <c r="D130">
        <v>2.4</v>
      </c>
      <c r="E130" t="s">
        <v>1482</v>
      </c>
      <c r="F130" t="s">
        <v>3205</v>
      </c>
      <c r="G130" t="s">
        <v>1434</v>
      </c>
      <c r="H130" t="s">
        <v>32</v>
      </c>
      <c r="I130">
        <v>1</v>
      </c>
      <c r="J130" t="s">
        <v>3322</v>
      </c>
      <c r="K130" t="s">
        <v>2</v>
      </c>
      <c r="L130" t="s">
        <v>1478</v>
      </c>
      <c r="M130" t="s">
        <v>1482</v>
      </c>
    </row>
    <row r="131" spans="1:13" x14ac:dyDescent="0.25">
      <c r="A131" t="s">
        <v>4948</v>
      </c>
      <c r="B131">
        <v>2</v>
      </c>
      <c r="C131" t="s">
        <v>3126</v>
      </c>
      <c r="D131">
        <v>2.4</v>
      </c>
      <c r="E131" t="s">
        <v>1482</v>
      </c>
      <c r="F131" t="s">
        <v>3205</v>
      </c>
      <c r="G131" t="s">
        <v>1434</v>
      </c>
      <c r="H131" t="s">
        <v>32</v>
      </c>
      <c r="I131">
        <v>2</v>
      </c>
      <c r="J131" t="s">
        <v>3323</v>
      </c>
      <c r="K131" t="s">
        <v>2</v>
      </c>
      <c r="L131" t="s">
        <v>1484</v>
      </c>
      <c r="M131" t="s">
        <v>1482</v>
      </c>
    </row>
    <row r="132" spans="1:13" x14ac:dyDescent="0.25">
      <c r="A132" t="s">
        <v>4949</v>
      </c>
      <c r="B132">
        <v>2</v>
      </c>
      <c r="C132" t="s">
        <v>3126</v>
      </c>
      <c r="D132">
        <v>2.4</v>
      </c>
      <c r="E132" t="s">
        <v>1482</v>
      </c>
      <c r="F132" t="s">
        <v>3205</v>
      </c>
      <c r="G132" t="s">
        <v>1929</v>
      </c>
      <c r="H132" t="s">
        <v>32</v>
      </c>
      <c r="I132">
        <v>1</v>
      </c>
      <c r="J132" t="s">
        <v>3324</v>
      </c>
      <c r="K132" t="s">
        <v>2</v>
      </c>
    </row>
    <row r="133" spans="1:13" x14ac:dyDescent="0.25">
      <c r="A133" t="s">
        <v>4950</v>
      </c>
      <c r="B133">
        <v>2</v>
      </c>
      <c r="C133" t="s">
        <v>3126</v>
      </c>
      <c r="D133">
        <v>2.4</v>
      </c>
      <c r="E133" t="s">
        <v>1482</v>
      </c>
      <c r="F133" t="s">
        <v>3207</v>
      </c>
      <c r="G133" t="s">
        <v>1929</v>
      </c>
      <c r="H133" t="s">
        <v>32</v>
      </c>
      <c r="I133">
        <v>1</v>
      </c>
      <c r="J133" t="s">
        <v>3325</v>
      </c>
      <c r="K133" t="s">
        <v>7</v>
      </c>
    </row>
    <row r="134" spans="1:13" x14ac:dyDescent="0.25">
      <c r="A134" t="s">
        <v>4951</v>
      </c>
      <c r="B134">
        <v>2</v>
      </c>
      <c r="C134" t="s">
        <v>3126</v>
      </c>
      <c r="D134">
        <v>2.4</v>
      </c>
      <c r="E134" t="s">
        <v>1482</v>
      </c>
      <c r="F134" t="s">
        <v>3205</v>
      </c>
      <c r="G134" t="s">
        <v>1929</v>
      </c>
      <c r="H134" t="s">
        <v>1</v>
      </c>
      <c r="I134">
        <v>1</v>
      </c>
      <c r="J134" t="s">
        <v>3326</v>
      </c>
      <c r="K134" t="s">
        <v>2</v>
      </c>
    </row>
    <row r="135" spans="1:13" x14ac:dyDescent="0.25">
      <c r="A135" t="s">
        <v>4952</v>
      </c>
      <c r="B135">
        <v>2</v>
      </c>
      <c r="C135" t="s">
        <v>3126</v>
      </c>
      <c r="D135">
        <v>2.4</v>
      </c>
      <c r="E135" t="s">
        <v>1482</v>
      </c>
      <c r="F135" t="s">
        <v>3206</v>
      </c>
      <c r="G135" t="s">
        <v>1929</v>
      </c>
      <c r="H135" t="s">
        <v>1</v>
      </c>
      <c r="I135">
        <v>1</v>
      </c>
      <c r="J135" t="s">
        <v>3327</v>
      </c>
      <c r="K135" t="s">
        <v>7</v>
      </c>
    </row>
    <row r="136" spans="1:13" x14ac:dyDescent="0.25">
      <c r="A136" t="s">
        <v>4953</v>
      </c>
      <c r="B136">
        <v>2</v>
      </c>
      <c r="C136" t="s">
        <v>3126</v>
      </c>
      <c r="D136">
        <v>2.4</v>
      </c>
      <c r="E136" t="s">
        <v>1482</v>
      </c>
      <c r="F136" t="s">
        <v>3207</v>
      </c>
      <c r="G136" t="s">
        <v>1929</v>
      </c>
      <c r="H136" t="s">
        <v>1</v>
      </c>
      <c r="I136">
        <v>1</v>
      </c>
      <c r="J136" t="s">
        <v>3328</v>
      </c>
      <c r="K136" t="s">
        <v>7</v>
      </c>
    </row>
    <row r="137" spans="1:13" x14ac:dyDescent="0.25">
      <c r="A137" t="s">
        <v>4954</v>
      </c>
      <c r="B137">
        <v>2</v>
      </c>
      <c r="C137" t="s">
        <v>3126</v>
      </c>
      <c r="D137">
        <v>2.5</v>
      </c>
      <c r="E137" t="s">
        <v>1486</v>
      </c>
      <c r="F137" t="s">
        <v>3205</v>
      </c>
      <c r="G137" t="s">
        <v>1434</v>
      </c>
      <c r="H137" t="s">
        <v>30</v>
      </c>
      <c r="I137">
        <v>1</v>
      </c>
      <c r="J137" t="s">
        <v>3329</v>
      </c>
      <c r="K137" t="s">
        <v>8</v>
      </c>
      <c r="L137" t="s">
        <v>1483</v>
      </c>
      <c r="M137" t="s">
        <v>1482</v>
      </c>
    </row>
    <row r="138" spans="1:13" x14ac:dyDescent="0.25">
      <c r="A138" t="s">
        <v>4955</v>
      </c>
      <c r="B138">
        <v>2</v>
      </c>
      <c r="C138" t="s">
        <v>3126</v>
      </c>
      <c r="D138">
        <v>2.5</v>
      </c>
      <c r="E138" t="s">
        <v>1486</v>
      </c>
      <c r="F138" t="s">
        <v>3207</v>
      </c>
      <c r="G138" t="s">
        <v>1929</v>
      </c>
      <c r="H138" t="s">
        <v>30</v>
      </c>
      <c r="I138">
        <v>1</v>
      </c>
      <c r="J138" t="s">
        <v>3330</v>
      </c>
      <c r="K138" t="s">
        <v>2</v>
      </c>
    </row>
    <row r="139" spans="1:13" x14ac:dyDescent="0.25">
      <c r="A139" t="s">
        <v>4956</v>
      </c>
      <c r="B139">
        <v>2</v>
      </c>
      <c r="C139" t="s">
        <v>3126</v>
      </c>
      <c r="D139">
        <v>2.5</v>
      </c>
      <c r="E139" t="s">
        <v>1486</v>
      </c>
      <c r="F139" t="s">
        <v>3205</v>
      </c>
      <c r="G139" t="s">
        <v>1434</v>
      </c>
      <c r="H139" t="s">
        <v>32</v>
      </c>
      <c r="I139">
        <v>1</v>
      </c>
      <c r="J139" t="s">
        <v>3331</v>
      </c>
      <c r="K139" t="s">
        <v>2</v>
      </c>
      <c r="L139" t="s">
        <v>1485</v>
      </c>
      <c r="M139" t="s">
        <v>1486</v>
      </c>
    </row>
    <row r="140" spans="1:13" x14ac:dyDescent="0.25">
      <c r="A140" t="s">
        <v>4957</v>
      </c>
      <c r="B140">
        <v>2</v>
      </c>
      <c r="C140" t="s">
        <v>3126</v>
      </c>
      <c r="D140">
        <v>2.5</v>
      </c>
      <c r="E140" t="s">
        <v>1486</v>
      </c>
      <c r="F140" t="s">
        <v>3205</v>
      </c>
      <c r="G140" t="s">
        <v>1434</v>
      </c>
      <c r="H140" t="s">
        <v>32</v>
      </c>
      <c r="I140">
        <v>2</v>
      </c>
      <c r="J140" t="s">
        <v>3332</v>
      </c>
      <c r="K140" t="s">
        <v>2</v>
      </c>
      <c r="L140" t="s">
        <v>1487</v>
      </c>
      <c r="M140" t="s">
        <v>1486</v>
      </c>
    </row>
    <row r="141" spans="1:13" x14ac:dyDescent="0.25">
      <c r="A141" t="s">
        <v>4958</v>
      </c>
      <c r="B141">
        <v>2</v>
      </c>
      <c r="C141" t="s">
        <v>3126</v>
      </c>
      <c r="D141">
        <v>2.5</v>
      </c>
      <c r="E141" t="s">
        <v>1486</v>
      </c>
      <c r="F141" t="s">
        <v>3206</v>
      </c>
      <c r="G141" t="s">
        <v>1929</v>
      </c>
      <c r="H141" t="s">
        <v>32</v>
      </c>
      <c r="I141">
        <v>1</v>
      </c>
      <c r="J141" t="s">
        <v>3333</v>
      </c>
      <c r="K141" t="s">
        <v>8</v>
      </c>
    </row>
    <row r="142" spans="1:13" x14ac:dyDescent="0.25">
      <c r="A142" t="s">
        <v>4959</v>
      </c>
      <c r="B142">
        <v>2</v>
      </c>
      <c r="C142" t="s">
        <v>3126</v>
      </c>
      <c r="D142">
        <v>2.6</v>
      </c>
      <c r="E142" t="s">
        <v>3202</v>
      </c>
      <c r="F142" t="s">
        <v>3205</v>
      </c>
      <c r="G142" t="s">
        <v>1929</v>
      </c>
      <c r="H142" t="s">
        <v>30</v>
      </c>
      <c r="I142">
        <v>1</v>
      </c>
      <c r="J142" t="s">
        <v>3334</v>
      </c>
      <c r="K142" t="s">
        <v>8</v>
      </c>
    </row>
    <row r="143" spans="1:13" x14ac:dyDescent="0.25">
      <c r="A143" t="s">
        <v>4960</v>
      </c>
      <c r="B143">
        <v>2</v>
      </c>
      <c r="C143" t="s">
        <v>3126</v>
      </c>
      <c r="D143">
        <v>2.6</v>
      </c>
      <c r="E143" t="s">
        <v>3202</v>
      </c>
      <c r="F143" t="s">
        <v>3205</v>
      </c>
      <c r="G143" t="s">
        <v>1434</v>
      </c>
      <c r="H143" t="s">
        <v>32</v>
      </c>
      <c r="I143">
        <v>1</v>
      </c>
      <c r="J143" t="s">
        <v>3335</v>
      </c>
      <c r="K143" t="s">
        <v>2</v>
      </c>
      <c r="L143" t="s">
        <v>1488</v>
      </c>
      <c r="M143" t="s">
        <v>1489</v>
      </c>
    </row>
    <row r="144" spans="1:13" x14ac:dyDescent="0.25">
      <c r="A144" t="s">
        <v>4961</v>
      </c>
      <c r="B144">
        <v>2</v>
      </c>
      <c r="C144" t="s">
        <v>3126</v>
      </c>
      <c r="D144">
        <v>2.6</v>
      </c>
      <c r="E144" t="s">
        <v>3202</v>
      </c>
      <c r="F144" t="s">
        <v>3205</v>
      </c>
      <c r="G144" t="s">
        <v>1434</v>
      </c>
      <c r="H144" t="s">
        <v>32</v>
      </c>
      <c r="I144">
        <v>2</v>
      </c>
      <c r="J144" t="s">
        <v>3336</v>
      </c>
      <c r="K144" t="s">
        <v>2</v>
      </c>
      <c r="L144" t="s">
        <v>1490</v>
      </c>
      <c r="M144" t="s">
        <v>1489</v>
      </c>
    </row>
    <row r="145" spans="1:13" x14ac:dyDescent="0.25">
      <c r="A145" t="s">
        <v>4962</v>
      </c>
      <c r="B145">
        <v>2</v>
      </c>
      <c r="C145" t="s">
        <v>3126</v>
      </c>
      <c r="D145">
        <v>2.6</v>
      </c>
      <c r="E145" t="s">
        <v>3202</v>
      </c>
      <c r="F145" t="s">
        <v>3205</v>
      </c>
      <c r="G145" t="s">
        <v>1929</v>
      </c>
      <c r="H145" t="s">
        <v>32</v>
      </c>
      <c r="I145">
        <v>1</v>
      </c>
      <c r="J145" t="s">
        <v>3337</v>
      </c>
      <c r="K145" t="s">
        <v>2</v>
      </c>
    </row>
    <row r="146" spans="1:13" x14ac:dyDescent="0.25">
      <c r="A146" t="s">
        <v>4963</v>
      </c>
      <c r="B146">
        <v>2</v>
      </c>
      <c r="C146" t="s">
        <v>3126</v>
      </c>
      <c r="D146">
        <v>2.6</v>
      </c>
      <c r="E146" t="s">
        <v>3202</v>
      </c>
      <c r="F146" t="s">
        <v>3205</v>
      </c>
      <c r="G146" t="s">
        <v>1434</v>
      </c>
      <c r="H146" t="s">
        <v>1</v>
      </c>
      <c r="I146">
        <v>1</v>
      </c>
      <c r="J146" t="s">
        <v>3338</v>
      </c>
      <c r="K146" t="s">
        <v>2</v>
      </c>
      <c r="L146" t="s">
        <v>1491</v>
      </c>
      <c r="M146" t="s">
        <v>1489</v>
      </c>
    </row>
    <row r="147" spans="1:13" x14ac:dyDescent="0.25">
      <c r="A147" t="s">
        <v>4964</v>
      </c>
      <c r="B147">
        <v>2</v>
      </c>
      <c r="C147" t="s">
        <v>3126</v>
      </c>
      <c r="D147">
        <v>2.6</v>
      </c>
      <c r="E147" t="s">
        <v>3202</v>
      </c>
      <c r="F147" t="s">
        <v>3205</v>
      </c>
      <c r="G147" t="s">
        <v>1434</v>
      </c>
      <c r="H147" t="s">
        <v>1</v>
      </c>
      <c r="I147">
        <v>2</v>
      </c>
      <c r="J147" t="s">
        <v>3339</v>
      </c>
      <c r="K147" t="s">
        <v>2</v>
      </c>
      <c r="L147" t="s">
        <v>1492</v>
      </c>
      <c r="M147" t="s">
        <v>1489</v>
      </c>
    </row>
    <row r="148" spans="1:13" x14ac:dyDescent="0.25">
      <c r="A148" t="s">
        <v>4965</v>
      </c>
      <c r="B148">
        <v>2</v>
      </c>
      <c r="C148" t="s">
        <v>3126</v>
      </c>
      <c r="D148">
        <v>2.6</v>
      </c>
      <c r="E148" t="s">
        <v>3202</v>
      </c>
      <c r="F148" t="s">
        <v>3205</v>
      </c>
      <c r="G148" t="s">
        <v>1434</v>
      </c>
      <c r="H148" t="s">
        <v>1</v>
      </c>
      <c r="I148">
        <v>3</v>
      </c>
      <c r="J148" t="s">
        <v>3340</v>
      </c>
      <c r="K148" t="s">
        <v>2</v>
      </c>
      <c r="L148" t="s">
        <v>1493</v>
      </c>
      <c r="M148" t="s">
        <v>1489</v>
      </c>
    </row>
    <row r="149" spans="1:13" x14ac:dyDescent="0.25">
      <c r="A149" t="s">
        <v>4966</v>
      </c>
      <c r="B149">
        <v>2</v>
      </c>
      <c r="C149" t="s">
        <v>3126</v>
      </c>
      <c r="D149">
        <v>2.6</v>
      </c>
      <c r="E149" t="s">
        <v>3202</v>
      </c>
      <c r="F149" t="s">
        <v>3205</v>
      </c>
      <c r="G149" t="s">
        <v>1434</v>
      </c>
      <c r="H149" t="s">
        <v>1</v>
      </c>
      <c r="I149">
        <v>4</v>
      </c>
      <c r="J149" t="s">
        <v>3341</v>
      </c>
      <c r="K149" t="s">
        <v>2</v>
      </c>
      <c r="L149" t="s">
        <v>1494</v>
      </c>
      <c r="M149" t="s">
        <v>1489</v>
      </c>
    </row>
    <row r="150" spans="1:13" x14ac:dyDescent="0.25">
      <c r="A150" t="s">
        <v>4967</v>
      </c>
      <c r="B150">
        <v>2</v>
      </c>
      <c r="C150" t="s">
        <v>3126</v>
      </c>
      <c r="D150">
        <v>2.6</v>
      </c>
      <c r="E150" t="s">
        <v>3202</v>
      </c>
      <c r="F150" t="s">
        <v>3205</v>
      </c>
      <c r="G150" t="s">
        <v>1434</v>
      </c>
      <c r="H150" t="s">
        <v>1</v>
      </c>
      <c r="I150">
        <v>5</v>
      </c>
      <c r="J150" t="s">
        <v>3342</v>
      </c>
      <c r="K150" t="s">
        <v>2</v>
      </c>
      <c r="L150" t="s">
        <v>1495</v>
      </c>
      <c r="M150" t="s">
        <v>1489</v>
      </c>
    </row>
    <row r="151" spans="1:13" x14ac:dyDescent="0.25">
      <c r="A151" t="s">
        <v>4968</v>
      </c>
      <c r="B151">
        <v>2</v>
      </c>
      <c r="C151" t="s">
        <v>3126</v>
      </c>
      <c r="D151">
        <v>2.6</v>
      </c>
      <c r="E151" t="s">
        <v>3202</v>
      </c>
      <c r="F151" t="s">
        <v>3205</v>
      </c>
      <c r="G151" t="s">
        <v>1434</v>
      </c>
      <c r="H151" t="s">
        <v>1</v>
      </c>
      <c r="I151">
        <v>6</v>
      </c>
      <c r="J151" t="s">
        <v>3343</v>
      </c>
      <c r="K151" t="s">
        <v>2</v>
      </c>
      <c r="L151" t="s">
        <v>1496</v>
      </c>
      <c r="M151" t="s">
        <v>1489</v>
      </c>
    </row>
    <row r="152" spans="1:13" x14ac:dyDescent="0.25">
      <c r="A152" t="s">
        <v>4969</v>
      </c>
      <c r="B152">
        <v>2</v>
      </c>
      <c r="C152" t="s">
        <v>3126</v>
      </c>
      <c r="D152">
        <v>2.6</v>
      </c>
      <c r="E152" t="s">
        <v>3202</v>
      </c>
      <c r="F152" t="s">
        <v>3205</v>
      </c>
      <c r="G152" t="s">
        <v>1434</v>
      </c>
      <c r="H152" t="s">
        <v>1</v>
      </c>
      <c r="I152">
        <v>7</v>
      </c>
      <c r="J152" t="s">
        <v>3344</v>
      </c>
      <c r="K152" t="s">
        <v>2</v>
      </c>
      <c r="L152" t="s">
        <v>1497</v>
      </c>
      <c r="M152" t="s">
        <v>1489</v>
      </c>
    </row>
    <row r="153" spans="1:13" x14ac:dyDescent="0.25">
      <c r="A153" t="s">
        <v>4970</v>
      </c>
      <c r="B153">
        <v>2</v>
      </c>
      <c r="C153" t="s">
        <v>3126</v>
      </c>
      <c r="D153">
        <v>2.6</v>
      </c>
      <c r="E153" t="s">
        <v>3202</v>
      </c>
      <c r="F153" t="s">
        <v>3205</v>
      </c>
      <c r="G153" t="s">
        <v>1929</v>
      </c>
      <c r="H153" t="s">
        <v>1</v>
      </c>
      <c r="I153">
        <v>1</v>
      </c>
      <c r="J153" t="s">
        <v>3345</v>
      </c>
      <c r="K153" t="s">
        <v>2</v>
      </c>
    </row>
    <row r="154" spans="1:13" x14ac:dyDescent="0.25">
      <c r="A154" t="s">
        <v>4971</v>
      </c>
      <c r="B154">
        <v>2</v>
      </c>
      <c r="C154" t="s">
        <v>3126</v>
      </c>
      <c r="D154">
        <v>2.6</v>
      </c>
      <c r="E154" t="s">
        <v>3202</v>
      </c>
      <c r="F154" t="s">
        <v>3205</v>
      </c>
      <c r="G154" t="s">
        <v>1929</v>
      </c>
      <c r="H154" t="s">
        <v>1</v>
      </c>
      <c r="I154">
        <v>2</v>
      </c>
      <c r="J154" t="s">
        <v>3346</v>
      </c>
      <c r="K154" t="s">
        <v>2</v>
      </c>
    </row>
    <row r="155" spans="1:13" x14ac:dyDescent="0.25">
      <c r="A155" t="s">
        <v>4972</v>
      </c>
      <c r="B155">
        <v>2</v>
      </c>
      <c r="C155" t="s">
        <v>3126</v>
      </c>
      <c r="D155">
        <v>2.6</v>
      </c>
      <c r="E155" t="s">
        <v>3202</v>
      </c>
      <c r="F155" t="s">
        <v>3205</v>
      </c>
      <c r="G155" t="s">
        <v>1929</v>
      </c>
      <c r="H155" t="s">
        <v>1</v>
      </c>
      <c r="I155">
        <v>3</v>
      </c>
      <c r="J155" t="s">
        <v>3347</v>
      </c>
      <c r="K155" t="s">
        <v>2</v>
      </c>
    </row>
    <row r="156" spans="1:13" x14ac:dyDescent="0.25">
      <c r="A156" t="s">
        <v>4973</v>
      </c>
      <c r="B156">
        <v>3</v>
      </c>
      <c r="C156" t="s">
        <v>3127</v>
      </c>
      <c r="D156">
        <v>3.1</v>
      </c>
      <c r="E156" t="s">
        <v>3203</v>
      </c>
      <c r="F156" t="s">
        <v>3205</v>
      </c>
      <c r="G156" t="s">
        <v>1434</v>
      </c>
      <c r="H156" t="s">
        <v>30</v>
      </c>
      <c r="I156">
        <v>1</v>
      </c>
      <c r="J156" t="s">
        <v>3348</v>
      </c>
      <c r="K156" t="s">
        <v>7</v>
      </c>
      <c r="L156" t="s">
        <v>1498</v>
      </c>
      <c r="M156" t="s">
        <v>1499</v>
      </c>
    </row>
    <row r="157" spans="1:13" x14ac:dyDescent="0.25">
      <c r="A157" t="s">
        <v>4974</v>
      </c>
      <c r="B157">
        <v>3</v>
      </c>
      <c r="C157" t="s">
        <v>3127</v>
      </c>
      <c r="D157">
        <v>3.1</v>
      </c>
      <c r="E157" t="s">
        <v>3203</v>
      </c>
      <c r="F157" t="s">
        <v>3205</v>
      </c>
      <c r="G157" t="s">
        <v>1434</v>
      </c>
      <c r="H157" t="s">
        <v>30</v>
      </c>
      <c r="I157">
        <v>2</v>
      </c>
      <c r="J157" t="s">
        <v>3349</v>
      </c>
      <c r="K157" t="s">
        <v>2</v>
      </c>
      <c r="L157" t="s">
        <v>1500</v>
      </c>
      <c r="M157" t="s">
        <v>1499</v>
      </c>
    </row>
    <row r="158" spans="1:13" x14ac:dyDescent="0.25">
      <c r="A158" t="s">
        <v>4975</v>
      </c>
      <c r="B158">
        <v>3</v>
      </c>
      <c r="C158" t="s">
        <v>3127</v>
      </c>
      <c r="D158">
        <v>3.1</v>
      </c>
      <c r="E158" t="s">
        <v>3203</v>
      </c>
      <c r="F158" t="s">
        <v>3205</v>
      </c>
      <c r="G158" t="s">
        <v>1434</v>
      </c>
      <c r="H158" t="s">
        <v>30</v>
      </c>
      <c r="I158">
        <v>3</v>
      </c>
      <c r="J158" t="s">
        <v>3350</v>
      </c>
      <c r="K158" t="s">
        <v>8</v>
      </c>
      <c r="L158" t="s">
        <v>1501</v>
      </c>
      <c r="M158" t="s">
        <v>1499</v>
      </c>
    </row>
    <row r="159" spans="1:13" x14ac:dyDescent="0.25">
      <c r="A159" t="s">
        <v>4976</v>
      </c>
      <c r="B159">
        <v>3</v>
      </c>
      <c r="C159" t="s">
        <v>3127</v>
      </c>
      <c r="D159">
        <v>3.1</v>
      </c>
      <c r="E159" t="s">
        <v>3203</v>
      </c>
      <c r="F159" t="s">
        <v>3205</v>
      </c>
      <c r="G159" t="s">
        <v>1434</v>
      </c>
      <c r="H159" t="s">
        <v>30</v>
      </c>
      <c r="I159">
        <v>4</v>
      </c>
      <c r="J159" t="s">
        <v>3351</v>
      </c>
      <c r="K159" t="s">
        <v>8</v>
      </c>
      <c r="L159" t="s">
        <v>1502</v>
      </c>
      <c r="M159" t="s">
        <v>1499</v>
      </c>
    </row>
    <row r="160" spans="1:13" x14ac:dyDescent="0.25">
      <c r="A160" t="s">
        <v>4977</v>
      </c>
      <c r="B160">
        <v>3</v>
      </c>
      <c r="C160" t="s">
        <v>3127</v>
      </c>
      <c r="D160">
        <v>3.1</v>
      </c>
      <c r="E160" t="s">
        <v>3203</v>
      </c>
      <c r="F160" t="s">
        <v>3205</v>
      </c>
      <c r="G160" t="s">
        <v>1434</v>
      </c>
      <c r="H160" t="s">
        <v>30</v>
      </c>
      <c r="I160">
        <v>5</v>
      </c>
      <c r="J160" t="s">
        <v>3352</v>
      </c>
      <c r="K160" t="s">
        <v>8</v>
      </c>
      <c r="L160" t="s">
        <v>1503</v>
      </c>
      <c r="M160" t="s">
        <v>1499</v>
      </c>
    </row>
    <row r="161" spans="1:13" x14ac:dyDescent="0.25">
      <c r="A161" t="s">
        <v>4978</v>
      </c>
      <c r="B161">
        <v>3</v>
      </c>
      <c r="C161" t="s">
        <v>3127</v>
      </c>
      <c r="D161">
        <v>3.1</v>
      </c>
      <c r="E161" t="s">
        <v>3203</v>
      </c>
      <c r="F161" t="s">
        <v>3205</v>
      </c>
      <c r="G161" t="s">
        <v>1929</v>
      </c>
      <c r="H161" t="s">
        <v>30</v>
      </c>
      <c r="I161">
        <v>1</v>
      </c>
      <c r="J161" t="s">
        <v>3353</v>
      </c>
      <c r="K161" t="s">
        <v>2</v>
      </c>
    </row>
    <row r="162" spans="1:13" x14ac:dyDescent="0.25">
      <c r="A162" t="s">
        <v>4979</v>
      </c>
      <c r="B162">
        <v>3</v>
      </c>
      <c r="C162" t="s">
        <v>3127</v>
      </c>
      <c r="D162">
        <v>3.1</v>
      </c>
      <c r="E162" t="s">
        <v>3203</v>
      </c>
      <c r="F162" t="s">
        <v>3205</v>
      </c>
      <c r="G162" t="s">
        <v>1929</v>
      </c>
      <c r="H162" t="s">
        <v>30</v>
      </c>
      <c r="I162">
        <v>2</v>
      </c>
      <c r="J162" t="s">
        <v>3354</v>
      </c>
      <c r="K162" t="s">
        <v>7</v>
      </c>
    </row>
    <row r="163" spans="1:13" x14ac:dyDescent="0.25">
      <c r="A163" t="s">
        <v>4980</v>
      </c>
      <c r="B163">
        <v>3</v>
      </c>
      <c r="C163" t="s">
        <v>3127</v>
      </c>
      <c r="D163">
        <v>3.1</v>
      </c>
      <c r="E163" t="s">
        <v>3203</v>
      </c>
      <c r="F163" t="s">
        <v>3205</v>
      </c>
      <c r="G163" t="s">
        <v>1929</v>
      </c>
      <c r="H163" t="s">
        <v>30</v>
      </c>
      <c r="I163">
        <v>3</v>
      </c>
      <c r="J163" t="s">
        <v>3355</v>
      </c>
      <c r="K163" t="s">
        <v>2</v>
      </c>
    </row>
    <row r="164" spans="1:13" x14ac:dyDescent="0.25">
      <c r="A164" t="s">
        <v>4981</v>
      </c>
      <c r="B164">
        <v>3</v>
      </c>
      <c r="C164" t="s">
        <v>3127</v>
      </c>
      <c r="D164">
        <v>3.1</v>
      </c>
      <c r="E164" t="s">
        <v>3203</v>
      </c>
      <c r="F164" t="s">
        <v>3205</v>
      </c>
      <c r="G164" t="s">
        <v>1929</v>
      </c>
      <c r="H164" t="s">
        <v>30</v>
      </c>
      <c r="I164">
        <v>4</v>
      </c>
      <c r="J164" t="s">
        <v>3356</v>
      </c>
      <c r="K164" t="s">
        <v>7</v>
      </c>
    </row>
    <row r="165" spans="1:13" x14ac:dyDescent="0.25">
      <c r="A165" t="s">
        <v>4982</v>
      </c>
      <c r="B165">
        <v>3</v>
      </c>
      <c r="C165" t="s">
        <v>3127</v>
      </c>
      <c r="D165">
        <v>3.1</v>
      </c>
      <c r="E165" t="s">
        <v>3203</v>
      </c>
      <c r="F165" t="s">
        <v>3205</v>
      </c>
      <c r="G165" t="s">
        <v>1929</v>
      </c>
      <c r="H165" t="s">
        <v>30</v>
      </c>
      <c r="I165">
        <v>5</v>
      </c>
      <c r="J165" t="s">
        <v>3357</v>
      </c>
      <c r="K165" t="s">
        <v>2</v>
      </c>
    </row>
    <row r="166" spans="1:13" x14ac:dyDescent="0.25">
      <c r="A166" t="s">
        <v>4983</v>
      </c>
      <c r="B166">
        <v>3</v>
      </c>
      <c r="C166" t="s">
        <v>3127</v>
      </c>
      <c r="D166">
        <v>3.1</v>
      </c>
      <c r="E166" t="s">
        <v>3203</v>
      </c>
      <c r="F166" t="s">
        <v>3207</v>
      </c>
      <c r="G166" t="s">
        <v>1929</v>
      </c>
      <c r="H166" t="s">
        <v>30</v>
      </c>
      <c r="I166">
        <v>1</v>
      </c>
      <c r="J166" t="s">
        <v>3358</v>
      </c>
      <c r="K166" t="s">
        <v>8</v>
      </c>
    </row>
    <row r="167" spans="1:13" x14ac:dyDescent="0.25">
      <c r="A167" t="s">
        <v>4984</v>
      </c>
      <c r="B167">
        <v>3</v>
      </c>
      <c r="C167" t="s">
        <v>3127</v>
      </c>
      <c r="D167">
        <v>3.1</v>
      </c>
      <c r="E167" t="s">
        <v>3203</v>
      </c>
      <c r="F167" t="s">
        <v>3205</v>
      </c>
      <c r="G167" t="s">
        <v>1434</v>
      </c>
      <c r="H167" t="s">
        <v>32</v>
      </c>
      <c r="I167">
        <v>1</v>
      </c>
      <c r="J167" t="s">
        <v>3359</v>
      </c>
      <c r="K167" t="s">
        <v>2</v>
      </c>
      <c r="L167" t="s">
        <v>1504</v>
      </c>
      <c r="M167" t="s">
        <v>1499</v>
      </c>
    </row>
    <row r="168" spans="1:13" x14ac:dyDescent="0.25">
      <c r="A168" t="s">
        <v>4985</v>
      </c>
      <c r="B168">
        <v>3</v>
      </c>
      <c r="C168" t="s">
        <v>3127</v>
      </c>
      <c r="D168">
        <v>3.1</v>
      </c>
      <c r="E168" t="s">
        <v>3203</v>
      </c>
      <c r="F168" t="s">
        <v>3205</v>
      </c>
      <c r="G168" t="s">
        <v>1434</v>
      </c>
      <c r="H168" t="s">
        <v>32</v>
      </c>
      <c r="I168">
        <v>2</v>
      </c>
      <c r="J168" t="s">
        <v>3360</v>
      </c>
      <c r="K168" t="s">
        <v>2</v>
      </c>
      <c r="L168" t="s">
        <v>1505</v>
      </c>
      <c r="M168" t="s">
        <v>1499</v>
      </c>
    </row>
    <row r="169" spans="1:13" x14ac:dyDescent="0.25">
      <c r="A169" t="s">
        <v>4986</v>
      </c>
      <c r="B169">
        <v>3</v>
      </c>
      <c r="C169" t="s">
        <v>3127</v>
      </c>
      <c r="D169">
        <v>3.1</v>
      </c>
      <c r="E169" t="s">
        <v>3203</v>
      </c>
      <c r="F169" t="s">
        <v>3205</v>
      </c>
      <c r="G169" t="s">
        <v>1434</v>
      </c>
      <c r="H169" t="s">
        <v>32</v>
      </c>
      <c r="I169">
        <v>3</v>
      </c>
      <c r="J169" t="s">
        <v>3361</v>
      </c>
      <c r="K169" t="s">
        <v>2</v>
      </c>
      <c r="L169" t="s">
        <v>1506</v>
      </c>
      <c r="M169" t="s">
        <v>1499</v>
      </c>
    </row>
    <row r="170" spans="1:13" x14ac:dyDescent="0.25">
      <c r="A170" t="s">
        <v>4987</v>
      </c>
      <c r="B170">
        <v>3</v>
      </c>
      <c r="C170" t="s">
        <v>3127</v>
      </c>
      <c r="D170">
        <v>3.1</v>
      </c>
      <c r="E170" t="s">
        <v>3203</v>
      </c>
      <c r="F170" t="s">
        <v>3205</v>
      </c>
      <c r="G170" t="s">
        <v>1434</v>
      </c>
      <c r="H170" t="s">
        <v>32</v>
      </c>
      <c r="I170">
        <v>4</v>
      </c>
      <c r="J170" t="s">
        <v>3362</v>
      </c>
      <c r="K170" t="s">
        <v>2</v>
      </c>
      <c r="L170" t="s">
        <v>1507</v>
      </c>
      <c r="M170" t="s">
        <v>1499</v>
      </c>
    </row>
    <row r="171" spans="1:13" x14ac:dyDescent="0.25">
      <c r="A171" t="s">
        <v>4988</v>
      </c>
      <c r="B171">
        <v>3</v>
      </c>
      <c r="C171" t="s">
        <v>3127</v>
      </c>
      <c r="D171">
        <v>3.1</v>
      </c>
      <c r="E171" t="s">
        <v>3203</v>
      </c>
      <c r="F171" t="s">
        <v>3205</v>
      </c>
      <c r="G171" t="s">
        <v>1929</v>
      </c>
      <c r="H171" t="s">
        <v>32</v>
      </c>
      <c r="I171">
        <v>1</v>
      </c>
      <c r="J171" t="s">
        <v>3363</v>
      </c>
      <c r="K171" t="s">
        <v>2</v>
      </c>
    </row>
    <row r="172" spans="1:13" x14ac:dyDescent="0.25">
      <c r="A172" t="s">
        <v>4989</v>
      </c>
      <c r="B172">
        <v>3</v>
      </c>
      <c r="C172" t="s">
        <v>3127</v>
      </c>
      <c r="D172">
        <v>3.1</v>
      </c>
      <c r="E172" t="s">
        <v>3203</v>
      </c>
      <c r="F172" t="s">
        <v>3205</v>
      </c>
      <c r="G172" t="s">
        <v>1929</v>
      </c>
      <c r="H172" t="s">
        <v>32</v>
      </c>
      <c r="I172">
        <v>2</v>
      </c>
      <c r="J172" t="s">
        <v>3364</v>
      </c>
      <c r="K172" t="s">
        <v>2</v>
      </c>
    </row>
    <row r="173" spans="1:13" x14ac:dyDescent="0.25">
      <c r="A173" t="s">
        <v>4990</v>
      </c>
      <c r="B173">
        <v>3</v>
      </c>
      <c r="C173" t="s">
        <v>3127</v>
      </c>
      <c r="D173">
        <v>3.1</v>
      </c>
      <c r="E173" t="s">
        <v>3203</v>
      </c>
      <c r="F173" t="s">
        <v>3205</v>
      </c>
      <c r="G173" t="s">
        <v>1929</v>
      </c>
      <c r="H173" t="s">
        <v>32</v>
      </c>
      <c r="I173">
        <v>3</v>
      </c>
      <c r="J173" t="s">
        <v>3365</v>
      </c>
      <c r="K173" t="s">
        <v>2</v>
      </c>
    </row>
    <row r="174" spans="1:13" x14ac:dyDescent="0.25">
      <c r="A174" t="s">
        <v>4991</v>
      </c>
      <c r="B174">
        <v>3</v>
      </c>
      <c r="C174" t="s">
        <v>3127</v>
      </c>
      <c r="D174">
        <v>3.1</v>
      </c>
      <c r="E174" t="s">
        <v>3203</v>
      </c>
      <c r="F174" t="s">
        <v>3205</v>
      </c>
      <c r="G174" t="s">
        <v>1434</v>
      </c>
      <c r="H174" t="s">
        <v>1</v>
      </c>
      <c r="I174">
        <v>1</v>
      </c>
      <c r="J174" t="s">
        <v>4344</v>
      </c>
      <c r="K174" t="s">
        <v>2</v>
      </c>
      <c r="L174" t="s">
        <v>1508</v>
      </c>
      <c r="M174" t="s">
        <v>1499</v>
      </c>
    </row>
    <row r="175" spans="1:13" x14ac:dyDescent="0.25">
      <c r="A175" t="s">
        <v>4992</v>
      </c>
      <c r="B175">
        <v>3</v>
      </c>
      <c r="C175" t="s">
        <v>3127</v>
      </c>
      <c r="D175">
        <v>3.1</v>
      </c>
      <c r="E175" t="s">
        <v>3203</v>
      </c>
      <c r="F175" t="s">
        <v>3205</v>
      </c>
      <c r="G175" t="s">
        <v>1434</v>
      </c>
      <c r="H175" t="s">
        <v>1</v>
      </c>
      <c r="I175">
        <v>2</v>
      </c>
      <c r="J175" t="s">
        <v>4345</v>
      </c>
      <c r="K175" t="s">
        <v>2</v>
      </c>
      <c r="L175" t="s">
        <v>1509</v>
      </c>
      <c r="M175" t="s">
        <v>1499</v>
      </c>
    </row>
    <row r="176" spans="1:13" x14ac:dyDescent="0.25">
      <c r="A176" t="s">
        <v>4993</v>
      </c>
      <c r="B176">
        <v>3</v>
      </c>
      <c r="C176" t="s">
        <v>3127</v>
      </c>
      <c r="D176">
        <v>3.1</v>
      </c>
      <c r="E176" t="s">
        <v>3203</v>
      </c>
      <c r="F176" t="s">
        <v>3205</v>
      </c>
      <c r="G176" t="s">
        <v>1434</v>
      </c>
      <c r="H176" t="s">
        <v>1</v>
      </c>
      <c r="I176">
        <v>3</v>
      </c>
      <c r="J176" t="s">
        <v>4346</v>
      </c>
      <c r="K176" t="s">
        <v>2</v>
      </c>
      <c r="L176" t="s">
        <v>1510</v>
      </c>
      <c r="M176" t="s">
        <v>1499</v>
      </c>
    </row>
    <row r="177" spans="1:13" x14ac:dyDescent="0.25">
      <c r="A177" t="s">
        <v>4994</v>
      </c>
      <c r="B177">
        <v>3</v>
      </c>
      <c r="C177" t="s">
        <v>3127</v>
      </c>
      <c r="D177">
        <v>3.1</v>
      </c>
      <c r="E177" t="s">
        <v>3203</v>
      </c>
      <c r="F177" t="s">
        <v>3205</v>
      </c>
      <c r="G177" t="s">
        <v>1434</v>
      </c>
      <c r="H177" t="s">
        <v>1</v>
      </c>
      <c r="I177">
        <v>4</v>
      </c>
      <c r="J177" t="s">
        <v>4347</v>
      </c>
      <c r="K177" t="s">
        <v>2</v>
      </c>
      <c r="L177" t="s">
        <v>1511</v>
      </c>
      <c r="M177" t="s">
        <v>1499</v>
      </c>
    </row>
    <row r="178" spans="1:13" x14ac:dyDescent="0.25">
      <c r="A178" t="s">
        <v>4995</v>
      </c>
      <c r="B178">
        <v>3</v>
      </c>
      <c r="C178" t="s">
        <v>3127</v>
      </c>
      <c r="D178">
        <v>3.1</v>
      </c>
      <c r="E178" t="s">
        <v>3203</v>
      </c>
      <c r="F178" t="s">
        <v>3205</v>
      </c>
      <c r="G178" t="s">
        <v>1434</v>
      </c>
      <c r="H178" t="s">
        <v>1</v>
      </c>
      <c r="I178">
        <v>5</v>
      </c>
      <c r="J178" t="s">
        <v>4348</v>
      </c>
      <c r="K178" t="s">
        <v>2</v>
      </c>
      <c r="L178" t="s">
        <v>1512</v>
      </c>
      <c r="M178" t="s">
        <v>1499</v>
      </c>
    </row>
    <row r="179" spans="1:13" x14ac:dyDescent="0.25">
      <c r="A179" t="s">
        <v>4996</v>
      </c>
      <c r="B179">
        <v>3</v>
      </c>
      <c r="C179" t="s">
        <v>3127</v>
      </c>
      <c r="D179">
        <v>3.1</v>
      </c>
      <c r="E179" t="s">
        <v>3203</v>
      </c>
      <c r="F179" t="s">
        <v>3205</v>
      </c>
      <c r="G179" t="s">
        <v>1929</v>
      </c>
      <c r="H179" t="s">
        <v>1</v>
      </c>
      <c r="I179">
        <v>1</v>
      </c>
      <c r="J179" t="s">
        <v>3366</v>
      </c>
      <c r="K179" t="s">
        <v>2</v>
      </c>
    </row>
    <row r="180" spans="1:13" x14ac:dyDescent="0.25">
      <c r="A180" t="s">
        <v>4997</v>
      </c>
      <c r="B180">
        <v>3</v>
      </c>
      <c r="C180" t="s">
        <v>3127</v>
      </c>
      <c r="D180">
        <v>3.1</v>
      </c>
      <c r="E180" t="s">
        <v>3203</v>
      </c>
      <c r="F180" t="s">
        <v>3205</v>
      </c>
      <c r="G180" t="s">
        <v>1929</v>
      </c>
      <c r="H180" t="s">
        <v>1</v>
      </c>
      <c r="I180">
        <v>2</v>
      </c>
      <c r="J180" t="s">
        <v>3367</v>
      </c>
      <c r="K180" t="s">
        <v>2</v>
      </c>
    </row>
    <row r="181" spans="1:13" x14ac:dyDescent="0.25">
      <c r="A181" t="s">
        <v>4998</v>
      </c>
      <c r="B181">
        <v>3</v>
      </c>
      <c r="C181" t="s">
        <v>3127</v>
      </c>
      <c r="D181">
        <v>3.1</v>
      </c>
      <c r="E181" t="s">
        <v>3203</v>
      </c>
      <c r="F181" t="s">
        <v>3205</v>
      </c>
      <c r="G181" t="s">
        <v>1929</v>
      </c>
      <c r="H181" t="s">
        <v>1</v>
      </c>
      <c r="I181">
        <v>3</v>
      </c>
      <c r="J181" t="s">
        <v>3368</v>
      </c>
      <c r="K181" t="s">
        <v>2</v>
      </c>
    </row>
    <row r="182" spans="1:13" x14ac:dyDescent="0.25">
      <c r="A182" t="s">
        <v>4999</v>
      </c>
      <c r="B182">
        <v>3</v>
      </c>
      <c r="C182" t="s">
        <v>3127</v>
      </c>
      <c r="D182">
        <v>3.1</v>
      </c>
      <c r="E182" t="s">
        <v>3203</v>
      </c>
      <c r="F182" t="s">
        <v>3205</v>
      </c>
      <c r="G182" t="s">
        <v>1929</v>
      </c>
      <c r="H182" t="s">
        <v>1</v>
      </c>
      <c r="I182">
        <v>4</v>
      </c>
      <c r="J182" t="s">
        <v>3369</v>
      </c>
      <c r="K182" t="s">
        <v>2</v>
      </c>
    </row>
    <row r="183" spans="1:13" x14ac:dyDescent="0.25">
      <c r="A183" t="s">
        <v>5000</v>
      </c>
      <c r="B183">
        <v>3</v>
      </c>
      <c r="C183" t="s">
        <v>3127</v>
      </c>
      <c r="D183">
        <v>3.2</v>
      </c>
      <c r="E183" t="s">
        <v>3204</v>
      </c>
      <c r="F183" t="s">
        <v>3205</v>
      </c>
      <c r="G183" t="s">
        <v>1434</v>
      </c>
      <c r="H183" t="s">
        <v>30</v>
      </c>
      <c r="I183">
        <v>1</v>
      </c>
      <c r="J183" t="s">
        <v>3370</v>
      </c>
      <c r="K183" t="s">
        <v>8</v>
      </c>
      <c r="L183" t="s">
        <v>1513</v>
      </c>
      <c r="M183" t="s">
        <v>1514</v>
      </c>
    </row>
    <row r="184" spans="1:13" x14ac:dyDescent="0.25">
      <c r="A184" t="s">
        <v>5001</v>
      </c>
      <c r="B184">
        <v>3</v>
      </c>
      <c r="C184" t="s">
        <v>3127</v>
      </c>
      <c r="D184">
        <v>3.2</v>
      </c>
      <c r="E184" t="s">
        <v>3204</v>
      </c>
      <c r="F184" t="s">
        <v>3205</v>
      </c>
      <c r="G184" t="s">
        <v>1434</v>
      </c>
      <c r="H184" t="s">
        <v>30</v>
      </c>
      <c r="I184">
        <v>2</v>
      </c>
      <c r="J184" t="s">
        <v>3371</v>
      </c>
      <c r="K184" t="s">
        <v>8</v>
      </c>
      <c r="L184" t="s">
        <v>1515</v>
      </c>
      <c r="M184" t="s">
        <v>1514</v>
      </c>
    </row>
    <row r="185" spans="1:13" x14ac:dyDescent="0.25">
      <c r="A185" t="s">
        <v>5002</v>
      </c>
      <c r="B185">
        <v>3</v>
      </c>
      <c r="C185" t="s">
        <v>3127</v>
      </c>
      <c r="D185">
        <v>3.2</v>
      </c>
      <c r="E185" t="s">
        <v>3204</v>
      </c>
      <c r="F185" t="s">
        <v>3205</v>
      </c>
      <c r="G185" t="s">
        <v>1434</v>
      </c>
      <c r="H185" t="s">
        <v>30</v>
      </c>
      <c r="I185">
        <v>3</v>
      </c>
      <c r="J185" t="s">
        <v>3372</v>
      </c>
      <c r="K185" t="s">
        <v>8</v>
      </c>
      <c r="L185" t="s">
        <v>1516</v>
      </c>
      <c r="M185" t="s">
        <v>1514</v>
      </c>
    </row>
    <row r="186" spans="1:13" x14ac:dyDescent="0.25">
      <c r="A186" t="s">
        <v>5003</v>
      </c>
      <c r="B186">
        <v>3</v>
      </c>
      <c r="C186" t="s">
        <v>3127</v>
      </c>
      <c r="D186">
        <v>3.2</v>
      </c>
      <c r="E186" t="s">
        <v>3204</v>
      </c>
      <c r="F186" t="s">
        <v>3205</v>
      </c>
      <c r="G186" t="s">
        <v>1434</v>
      </c>
      <c r="H186" t="s">
        <v>30</v>
      </c>
      <c r="I186">
        <v>4</v>
      </c>
      <c r="J186" t="s">
        <v>3373</v>
      </c>
      <c r="K186" t="s">
        <v>2</v>
      </c>
      <c r="L186" t="s">
        <v>1517</v>
      </c>
      <c r="M186" t="s">
        <v>1514</v>
      </c>
    </row>
    <row r="187" spans="1:13" x14ac:dyDescent="0.25">
      <c r="A187" t="s">
        <v>5004</v>
      </c>
      <c r="B187">
        <v>3</v>
      </c>
      <c r="C187" t="s">
        <v>3127</v>
      </c>
      <c r="D187">
        <v>3.2</v>
      </c>
      <c r="E187" t="s">
        <v>3204</v>
      </c>
      <c r="F187" t="s">
        <v>3205</v>
      </c>
      <c r="G187" t="s">
        <v>1434</v>
      </c>
      <c r="H187" t="s">
        <v>30</v>
      </c>
      <c r="I187">
        <v>5</v>
      </c>
      <c r="J187" t="s">
        <v>3374</v>
      </c>
      <c r="K187" t="s">
        <v>8</v>
      </c>
      <c r="L187" t="s">
        <v>1518</v>
      </c>
      <c r="M187" t="s">
        <v>1514</v>
      </c>
    </row>
    <row r="188" spans="1:13" x14ac:dyDescent="0.25">
      <c r="A188" t="s">
        <v>5005</v>
      </c>
      <c r="B188">
        <v>3</v>
      </c>
      <c r="C188" t="s">
        <v>3127</v>
      </c>
      <c r="D188">
        <v>3.2</v>
      </c>
      <c r="E188" t="s">
        <v>3204</v>
      </c>
      <c r="F188" t="s">
        <v>3205</v>
      </c>
      <c r="G188" t="s">
        <v>1434</v>
      </c>
      <c r="H188" t="s">
        <v>30</v>
      </c>
      <c r="I188">
        <v>6</v>
      </c>
      <c r="J188" t="s">
        <v>3375</v>
      </c>
      <c r="K188" t="s">
        <v>8</v>
      </c>
      <c r="L188" t="s">
        <v>1519</v>
      </c>
      <c r="M188" t="s">
        <v>1514</v>
      </c>
    </row>
    <row r="189" spans="1:13" x14ac:dyDescent="0.25">
      <c r="A189" t="s">
        <v>5006</v>
      </c>
      <c r="B189">
        <v>3</v>
      </c>
      <c r="C189" t="s">
        <v>3127</v>
      </c>
      <c r="D189">
        <v>3.2</v>
      </c>
      <c r="E189" t="s">
        <v>3204</v>
      </c>
      <c r="F189" t="s">
        <v>3205</v>
      </c>
      <c r="G189" t="s">
        <v>1929</v>
      </c>
      <c r="H189" t="s">
        <v>30</v>
      </c>
      <c r="I189">
        <v>1</v>
      </c>
      <c r="J189" t="s">
        <v>3376</v>
      </c>
      <c r="K189" t="s">
        <v>2</v>
      </c>
    </row>
    <row r="190" spans="1:13" x14ac:dyDescent="0.25">
      <c r="A190" t="s">
        <v>5007</v>
      </c>
      <c r="B190">
        <v>3</v>
      </c>
      <c r="C190" t="s">
        <v>3127</v>
      </c>
      <c r="D190">
        <v>3.2</v>
      </c>
      <c r="E190" t="s">
        <v>3204</v>
      </c>
      <c r="F190" t="s">
        <v>3205</v>
      </c>
      <c r="G190" t="s">
        <v>1929</v>
      </c>
      <c r="H190" t="s">
        <v>30</v>
      </c>
      <c r="I190">
        <v>2</v>
      </c>
      <c r="J190" t="s">
        <v>3377</v>
      </c>
      <c r="K190" t="s">
        <v>8</v>
      </c>
    </row>
    <row r="191" spans="1:13" x14ac:dyDescent="0.25">
      <c r="A191" t="s">
        <v>5008</v>
      </c>
      <c r="B191">
        <v>3</v>
      </c>
      <c r="C191" t="s">
        <v>3127</v>
      </c>
      <c r="D191">
        <v>3.2</v>
      </c>
      <c r="E191" t="s">
        <v>3204</v>
      </c>
      <c r="F191" t="s">
        <v>3205</v>
      </c>
      <c r="G191" t="s">
        <v>1929</v>
      </c>
      <c r="H191" t="s">
        <v>30</v>
      </c>
      <c r="I191">
        <v>3</v>
      </c>
      <c r="J191" t="s">
        <v>3378</v>
      </c>
      <c r="K191" t="s">
        <v>7</v>
      </c>
    </row>
    <row r="192" spans="1:13" x14ac:dyDescent="0.25">
      <c r="A192" t="s">
        <v>5009</v>
      </c>
      <c r="B192">
        <v>3</v>
      </c>
      <c r="C192" t="s">
        <v>3127</v>
      </c>
      <c r="D192">
        <v>3.2</v>
      </c>
      <c r="E192" t="s">
        <v>3204</v>
      </c>
      <c r="F192" t="s">
        <v>3205</v>
      </c>
      <c r="G192" t="s">
        <v>1929</v>
      </c>
      <c r="H192" t="s">
        <v>30</v>
      </c>
      <c r="I192">
        <v>4</v>
      </c>
      <c r="J192" t="s">
        <v>3379</v>
      </c>
      <c r="K192" t="s">
        <v>2</v>
      </c>
    </row>
    <row r="193" spans="1:13" x14ac:dyDescent="0.25">
      <c r="A193" t="s">
        <v>5010</v>
      </c>
      <c r="B193">
        <v>3</v>
      </c>
      <c r="C193" t="s">
        <v>3127</v>
      </c>
      <c r="D193">
        <v>3.2</v>
      </c>
      <c r="E193" t="s">
        <v>3204</v>
      </c>
      <c r="F193" t="s">
        <v>3205</v>
      </c>
      <c r="G193" t="s">
        <v>1929</v>
      </c>
      <c r="H193" t="s">
        <v>30</v>
      </c>
      <c r="I193">
        <v>5</v>
      </c>
      <c r="J193" t="s">
        <v>3380</v>
      </c>
      <c r="K193" t="s">
        <v>2</v>
      </c>
    </row>
    <row r="194" spans="1:13" x14ac:dyDescent="0.25">
      <c r="A194" t="s">
        <v>5011</v>
      </c>
      <c r="B194">
        <v>3</v>
      </c>
      <c r="C194" t="s">
        <v>3127</v>
      </c>
      <c r="D194">
        <v>3.2</v>
      </c>
      <c r="E194" t="s">
        <v>3204</v>
      </c>
      <c r="F194" t="s">
        <v>3205</v>
      </c>
      <c r="G194" t="s">
        <v>1929</v>
      </c>
      <c r="H194" t="s">
        <v>30</v>
      </c>
      <c r="I194">
        <v>6</v>
      </c>
      <c r="J194" t="s">
        <v>3381</v>
      </c>
      <c r="K194" t="s">
        <v>8</v>
      </c>
    </row>
    <row r="195" spans="1:13" x14ac:dyDescent="0.25">
      <c r="A195" t="s">
        <v>5012</v>
      </c>
      <c r="B195">
        <v>3</v>
      </c>
      <c r="C195" t="s">
        <v>3127</v>
      </c>
      <c r="D195">
        <v>3.2</v>
      </c>
      <c r="E195" t="s">
        <v>3204</v>
      </c>
      <c r="F195" t="s">
        <v>3205</v>
      </c>
      <c r="G195" t="s">
        <v>1929</v>
      </c>
      <c r="H195" t="s">
        <v>30</v>
      </c>
      <c r="I195">
        <v>7</v>
      </c>
      <c r="J195" t="s">
        <v>3382</v>
      </c>
      <c r="K195" t="s">
        <v>7</v>
      </c>
    </row>
    <row r="196" spans="1:13" x14ac:dyDescent="0.25">
      <c r="A196" t="s">
        <v>5013</v>
      </c>
      <c r="B196">
        <v>3</v>
      </c>
      <c r="C196" t="s">
        <v>3127</v>
      </c>
      <c r="D196">
        <v>3.2</v>
      </c>
      <c r="E196" t="s">
        <v>3204</v>
      </c>
      <c r="F196" t="s">
        <v>3207</v>
      </c>
      <c r="G196" t="s">
        <v>1929</v>
      </c>
      <c r="H196" t="s">
        <v>30</v>
      </c>
      <c r="I196">
        <v>1</v>
      </c>
      <c r="J196" t="s">
        <v>3383</v>
      </c>
      <c r="K196" t="s">
        <v>8</v>
      </c>
    </row>
    <row r="197" spans="1:13" x14ac:dyDescent="0.25">
      <c r="A197" t="s">
        <v>5014</v>
      </c>
      <c r="B197">
        <v>3</v>
      </c>
      <c r="C197" t="s">
        <v>3127</v>
      </c>
      <c r="D197">
        <v>3.2</v>
      </c>
      <c r="E197" t="s">
        <v>3204</v>
      </c>
      <c r="F197" t="s">
        <v>3207</v>
      </c>
      <c r="G197" t="s">
        <v>1929</v>
      </c>
      <c r="H197" t="s">
        <v>30</v>
      </c>
      <c r="I197">
        <v>2</v>
      </c>
      <c r="J197" t="s">
        <v>3384</v>
      </c>
      <c r="K197" t="s">
        <v>2</v>
      </c>
    </row>
    <row r="198" spans="1:13" x14ac:dyDescent="0.25">
      <c r="A198" t="s">
        <v>5015</v>
      </c>
      <c r="B198">
        <v>3</v>
      </c>
      <c r="C198" t="s">
        <v>3127</v>
      </c>
      <c r="D198">
        <v>3.2</v>
      </c>
      <c r="E198" t="s">
        <v>3204</v>
      </c>
      <c r="F198" t="s">
        <v>3207</v>
      </c>
      <c r="G198" t="s">
        <v>1929</v>
      </c>
      <c r="H198" t="s">
        <v>30</v>
      </c>
      <c r="I198">
        <v>3</v>
      </c>
      <c r="J198" t="s">
        <v>3385</v>
      </c>
      <c r="K198" t="s">
        <v>2</v>
      </c>
    </row>
    <row r="199" spans="1:13" x14ac:dyDescent="0.25">
      <c r="A199" t="s">
        <v>5016</v>
      </c>
      <c r="B199">
        <v>3</v>
      </c>
      <c r="C199" t="s">
        <v>3127</v>
      </c>
      <c r="D199">
        <v>3.2</v>
      </c>
      <c r="E199" t="s">
        <v>3204</v>
      </c>
      <c r="F199" t="s">
        <v>3207</v>
      </c>
      <c r="G199" t="s">
        <v>1929</v>
      </c>
      <c r="H199" t="s">
        <v>30</v>
      </c>
      <c r="I199">
        <v>4</v>
      </c>
      <c r="J199" t="s">
        <v>3386</v>
      </c>
      <c r="K199" t="s">
        <v>8</v>
      </c>
    </row>
    <row r="200" spans="1:13" x14ac:dyDescent="0.25">
      <c r="A200" t="s">
        <v>5017</v>
      </c>
      <c r="B200">
        <v>3</v>
      </c>
      <c r="C200" t="s">
        <v>3127</v>
      </c>
      <c r="D200">
        <v>3.2</v>
      </c>
      <c r="E200" t="s">
        <v>3204</v>
      </c>
      <c r="F200" t="s">
        <v>3205</v>
      </c>
      <c r="G200" t="s">
        <v>1434</v>
      </c>
      <c r="H200" t="s">
        <v>32</v>
      </c>
      <c r="I200">
        <v>1</v>
      </c>
      <c r="J200" t="s">
        <v>3387</v>
      </c>
      <c r="K200" t="s">
        <v>2</v>
      </c>
      <c r="L200" t="s">
        <v>1520</v>
      </c>
      <c r="M200" t="s">
        <v>1514</v>
      </c>
    </row>
    <row r="201" spans="1:13" x14ac:dyDescent="0.25">
      <c r="A201" t="s">
        <v>5018</v>
      </c>
      <c r="B201">
        <v>3</v>
      </c>
      <c r="C201" t="s">
        <v>3127</v>
      </c>
      <c r="D201">
        <v>3.2</v>
      </c>
      <c r="E201" t="s">
        <v>3204</v>
      </c>
      <c r="F201" t="s">
        <v>3205</v>
      </c>
      <c r="G201" t="s">
        <v>1434</v>
      </c>
      <c r="H201" t="s">
        <v>32</v>
      </c>
      <c r="I201">
        <v>2</v>
      </c>
      <c r="J201" t="s">
        <v>3388</v>
      </c>
      <c r="K201" t="s">
        <v>2</v>
      </c>
      <c r="L201" t="s">
        <v>1521</v>
      </c>
      <c r="M201" t="s">
        <v>1514</v>
      </c>
    </row>
    <row r="202" spans="1:13" x14ac:dyDescent="0.25">
      <c r="A202" t="s">
        <v>5019</v>
      </c>
      <c r="B202">
        <v>3</v>
      </c>
      <c r="C202" t="s">
        <v>3127</v>
      </c>
      <c r="D202">
        <v>3.2</v>
      </c>
      <c r="E202" t="s">
        <v>3204</v>
      </c>
      <c r="F202" t="s">
        <v>3205</v>
      </c>
      <c r="G202" t="s">
        <v>1929</v>
      </c>
      <c r="H202" t="s">
        <v>32</v>
      </c>
      <c r="I202">
        <v>1</v>
      </c>
      <c r="J202" t="s">
        <v>3389</v>
      </c>
      <c r="K202" t="s">
        <v>2</v>
      </c>
    </row>
    <row r="203" spans="1:13" x14ac:dyDescent="0.25">
      <c r="A203" t="s">
        <v>5020</v>
      </c>
      <c r="B203">
        <v>3</v>
      </c>
      <c r="C203" t="s">
        <v>3127</v>
      </c>
      <c r="D203">
        <v>3.2</v>
      </c>
      <c r="E203" t="s">
        <v>3204</v>
      </c>
      <c r="F203" t="s">
        <v>3206</v>
      </c>
      <c r="G203" t="s">
        <v>1929</v>
      </c>
      <c r="H203" t="s">
        <v>32</v>
      </c>
      <c r="I203">
        <v>1</v>
      </c>
      <c r="J203" t="s">
        <v>3390</v>
      </c>
      <c r="K203" t="s">
        <v>2</v>
      </c>
    </row>
    <row r="204" spans="1:13" x14ac:dyDescent="0.25">
      <c r="A204" t="s">
        <v>5021</v>
      </c>
      <c r="B204">
        <v>3</v>
      </c>
      <c r="C204" t="s">
        <v>3127</v>
      </c>
      <c r="D204">
        <v>3.2</v>
      </c>
      <c r="E204" t="s">
        <v>3204</v>
      </c>
      <c r="F204" t="s">
        <v>3205</v>
      </c>
      <c r="G204" t="s">
        <v>1434</v>
      </c>
      <c r="H204" t="s">
        <v>1</v>
      </c>
      <c r="I204">
        <v>1</v>
      </c>
      <c r="J204" t="s">
        <v>3391</v>
      </c>
      <c r="K204" t="s">
        <v>2</v>
      </c>
      <c r="L204" t="s">
        <v>1522</v>
      </c>
      <c r="M204" t="s">
        <v>1514</v>
      </c>
    </row>
    <row r="205" spans="1:13" x14ac:dyDescent="0.25">
      <c r="A205" t="s">
        <v>5022</v>
      </c>
      <c r="B205">
        <v>3</v>
      </c>
      <c r="C205" t="s">
        <v>3127</v>
      </c>
      <c r="D205">
        <v>3.2</v>
      </c>
      <c r="E205" t="s">
        <v>3204</v>
      </c>
      <c r="F205" t="s">
        <v>3205</v>
      </c>
      <c r="G205" t="s">
        <v>1434</v>
      </c>
      <c r="H205" t="s">
        <v>1</v>
      </c>
      <c r="I205">
        <v>2</v>
      </c>
      <c r="J205" t="s">
        <v>3392</v>
      </c>
      <c r="K205" t="s">
        <v>2</v>
      </c>
      <c r="L205" t="s">
        <v>1523</v>
      </c>
      <c r="M205" t="s">
        <v>1514</v>
      </c>
    </row>
    <row r="206" spans="1:13" x14ac:dyDescent="0.25">
      <c r="A206" t="s">
        <v>5023</v>
      </c>
      <c r="B206">
        <v>3</v>
      </c>
      <c r="C206" t="s">
        <v>3127</v>
      </c>
      <c r="D206">
        <v>3.2</v>
      </c>
      <c r="E206" t="s">
        <v>3204</v>
      </c>
      <c r="F206" t="s">
        <v>3206</v>
      </c>
      <c r="G206" t="s">
        <v>1929</v>
      </c>
      <c r="H206" t="s">
        <v>1</v>
      </c>
      <c r="I206">
        <v>1</v>
      </c>
      <c r="J206" t="s">
        <v>3393</v>
      </c>
      <c r="K206" t="s">
        <v>8</v>
      </c>
    </row>
    <row r="207" spans="1:13" x14ac:dyDescent="0.25">
      <c r="A207" t="s">
        <v>5024</v>
      </c>
      <c r="B207">
        <v>3</v>
      </c>
      <c r="C207" t="s">
        <v>3127</v>
      </c>
      <c r="D207">
        <v>3.2</v>
      </c>
      <c r="E207" t="s">
        <v>3204</v>
      </c>
      <c r="F207" t="s">
        <v>3206</v>
      </c>
      <c r="G207" t="s">
        <v>1929</v>
      </c>
      <c r="H207" t="s">
        <v>1</v>
      </c>
      <c r="I207">
        <v>2</v>
      </c>
      <c r="J207" t="s">
        <v>3394</v>
      </c>
      <c r="K207" t="s">
        <v>8</v>
      </c>
    </row>
    <row r="208" spans="1:13" x14ac:dyDescent="0.25">
      <c r="A208" t="s">
        <v>5025</v>
      </c>
      <c r="B208">
        <v>3</v>
      </c>
      <c r="C208" t="s">
        <v>3127</v>
      </c>
      <c r="D208">
        <v>3.2</v>
      </c>
      <c r="E208" t="s">
        <v>3204</v>
      </c>
      <c r="F208" t="s">
        <v>3206</v>
      </c>
      <c r="G208" t="s">
        <v>1929</v>
      </c>
      <c r="H208" t="s">
        <v>1</v>
      </c>
      <c r="I208">
        <v>3</v>
      </c>
      <c r="J208" t="s">
        <v>3395</v>
      </c>
      <c r="K208" t="s">
        <v>2</v>
      </c>
    </row>
    <row r="209" spans="1:13" x14ac:dyDescent="0.25">
      <c r="A209" t="s">
        <v>5026</v>
      </c>
      <c r="B209">
        <v>3</v>
      </c>
      <c r="C209" t="s">
        <v>3127</v>
      </c>
      <c r="D209">
        <v>3.2</v>
      </c>
      <c r="E209" t="s">
        <v>3204</v>
      </c>
      <c r="F209" t="s">
        <v>3207</v>
      </c>
      <c r="G209" t="s">
        <v>1929</v>
      </c>
      <c r="H209" t="s">
        <v>1</v>
      </c>
      <c r="I209">
        <v>1</v>
      </c>
      <c r="J209" t="s">
        <v>3396</v>
      </c>
      <c r="K209" t="s">
        <v>8</v>
      </c>
    </row>
    <row r="210" spans="1:13" x14ac:dyDescent="0.25">
      <c r="A210" t="s">
        <v>5027</v>
      </c>
      <c r="B210">
        <v>3</v>
      </c>
      <c r="C210" t="s">
        <v>3127</v>
      </c>
      <c r="D210">
        <v>3.2</v>
      </c>
      <c r="E210" t="s">
        <v>3204</v>
      </c>
      <c r="F210" t="s">
        <v>3207</v>
      </c>
      <c r="G210" t="s">
        <v>1929</v>
      </c>
      <c r="H210" t="s">
        <v>1</v>
      </c>
      <c r="I210">
        <v>2</v>
      </c>
      <c r="J210" t="s">
        <v>3394</v>
      </c>
      <c r="K210" t="s">
        <v>8</v>
      </c>
    </row>
    <row r="211" spans="1:13" x14ac:dyDescent="0.25">
      <c r="A211" t="s">
        <v>5028</v>
      </c>
      <c r="B211">
        <v>3</v>
      </c>
      <c r="C211" t="s">
        <v>3127</v>
      </c>
      <c r="D211">
        <v>3.2</v>
      </c>
      <c r="E211" t="s">
        <v>3204</v>
      </c>
      <c r="F211" t="s">
        <v>3207</v>
      </c>
      <c r="G211" t="s">
        <v>1929</v>
      </c>
      <c r="H211" t="s">
        <v>1</v>
      </c>
      <c r="I211">
        <v>3</v>
      </c>
      <c r="J211" t="s">
        <v>3395</v>
      </c>
      <c r="K211" t="s">
        <v>2</v>
      </c>
    </row>
    <row r="212" spans="1:13" x14ac:dyDescent="0.25">
      <c r="A212" t="s">
        <v>5029</v>
      </c>
      <c r="B212">
        <v>3</v>
      </c>
      <c r="C212" t="s">
        <v>3127</v>
      </c>
      <c r="D212">
        <v>3.3</v>
      </c>
      <c r="E212" t="s">
        <v>3141</v>
      </c>
      <c r="F212" t="s">
        <v>3205</v>
      </c>
      <c r="G212" t="s">
        <v>1434</v>
      </c>
      <c r="H212" t="s">
        <v>30</v>
      </c>
      <c r="I212">
        <v>1</v>
      </c>
      <c r="J212" t="s">
        <v>3397</v>
      </c>
      <c r="K212" t="s">
        <v>8</v>
      </c>
      <c r="L212" t="s">
        <v>1524</v>
      </c>
      <c r="M212" t="s">
        <v>1525</v>
      </c>
    </row>
    <row r="213" spans="1:13" x14ac:dyDescent="0.25">
      <c r="A213" t="s">
        <v>5030</v>
      </c>
      <c r="B213">
        <v>3</v>
      </c>
      <c r="C213" t="s">
        <v>3127</v>
      </c>
      <c r="D213">
        <v>3.3</v>
      </c>
      <c r="E213" t="s">
        <v>3141</v>
      </c>
      <c r="F213" t="s">
        <v>3205</v>
      </c>
      <c r="G213" t="s">
        <v>1434</v>
      </c>
      <c r="H213" t="s">
        <v>30</v>
      </c>
      <c r="I213">
        <v>2</v>
      </c>
      <c r="J213" t="s">
        <v>3398</v>
      </c>
      <c r="K213" t="s">
        <v>8</v>
      </c>
      <c r="L213" t="s">
        <v>1526</v>
      </c>
      <c r="M213" t="s">
        <v>1525</v>
      </c>
    </row>
    <row r="214" spans="1:13" x14ac:dyDescent="0.25">
      <c r="A214" t="s">
        <v>5031</v>
      </c>
      <c r="B214">
        <v>3</v>
      </c>
      <c r="C214" t="s">
        <v>3127</v>
      </c>
      <c r="D214">
        <v>3.3</v>
      </c>
      <c r="E214" t="s">
        <v>3141</v>
      </c>
      <c r="F214" t="s">
        <v>3205</v>
      </c>
      <c r="G214" t="s">
        <v>1929</v>
      </c>
      <c r="H214" t="s">
        <v>30</v>
      </c>
      <c r="I214">
        <v>1</v>
      </c>
      <c r="J214" t="s">
        <v>3399</v>
      </c>
      <c r="K214" t="s">
        <v>8</v>
      </c>
    </row>
    <row r="215" spans="1:13" x14ac:dyDescent="0.25">
      <c r="A215" t="s">
        <v>5032</v>
      </c>
      <c r="B215">
        <v>3</v>
      </c>
      <c r="C215" t="s">
        <v>3127</v>
      </c>
      <c r="D215">
        <v>3.3</v>
      </c>
      <c r="E215" t="s">
        <v>3141</v>
      </c>
      <c r="F215" t="s">
        <v>3205</v>
      </c>
      <c r="G215" t="s">
        <v>1929</v>
      </c>
      <c r="H215" t="s">
        <v>30</v>
      </c>
      <c r="I215">
        <v>2</v>
      </c>
      <c r="J215" t="s">
        <v>3400</v>
      </c>
      <c r="K215" t="s">
        <v>8</v>
      </c>
    </row>
    <row r="216" spans="1:13" x14ac:dyDescent="0.25">
      <c r="A216" t="s">
        <v>5033</v>
      </c>
      <c r="B216">
        <v>3</v>
      </c>
      <c r="C216" t="s">
        <v>3127</v>
      </c>
      <c r="D216">
        <v>3.3</v>
      </c>
      <c r="E216" t="s">
        <v>3141</v>
      </c>
      <c r="F216" t="s">
        <v>3207</v>
      </c>
      <c r="G216" t="s">
        <v>1929</v>
      </c>
      <c r="H216" t="s">
        <v>30</v>
      </c>
      <c r="I216">
        <v>1</v>
      </c>
      <c r="J216" t="s">
        <v>3401</v>
      </c>
      <c r="K216" t="s">
        <v>8</v>
      </c>
    </row>
    <row r="217" spans="1:13" x14ac:dyDescent="0.25">
      <c r="A217" t="s">
        <v>5034</v>
      </c>
      <c r="B217">
        <v>3</v>
      </c>
      <c r="C217" t="s">
        <v>3127</v>
      </c>
      <c r="D217">
        <v>3.3</v>
      </c>
      <c r="E217" t="s">
        <v>3141</v>
      </c>
      <c r="F217" t="s">
        <v>3207</v>
      </c>
      <c r="G217" t="s">
        <v>1929</v>
      </c>
      <c r="H217" t="s">
        <v>30</v>
      </c>
      <c r="I217">
        <v>2</v>
      </c>
      <c r="J217" t="s">
        <v>3402</v>
      </c>
      <c r="K217" t="s">
        <v>7</v>
      </c>
    </row>
    <row r="218" spans="1:13" x14ac:dyDescent="0.25">
      <c r="A218" t="s">
        <v>5035</v>
      </c>
      <c r="B218">
        <v>3</v>
      </c>
      <c r="C218" t="s">
        <v>3127</v>
      </c>
      <c r="D218">
        <v>3.3</v>
      </c>
      <c r="E218" t="s">
        <v>3141</v>
      </c>
      <c r="F218" t="s">
        <v>3205</v>
      </c>
      <c r="G218" t="s">
        <v>1434</v>
      </c>
      <c r="H218" t="s">
        <v>32</v>
      </c>
      <c r="I218">
        <v>1</v>
      </c>
      <c r="J218" t="s">
        <v>3403</v>
      </c>
      <c r="K218" t="s">
        <v>2</v>
      </c>
      <c r="L218" t="s">
        <v>1527</v>
      </c>
      <c r="M218" t="s">
        <v>1525</v>
      </c>
    </row>
    <row r="219" spans="1:13" x14ac:dyDescent="0.25">
      <c r="A219" t="s">
        <v>5036</v>
      </c>
      <c r="B219">
        <v>3</v>
      </c>
      <c r="C219" t="s">
        <v>3127</v>
      </c>
      <c r="D219">
        <v>3.3</v>
      </c>
      <c r="E219" t="s">
        <v>3141</v>
      </c>
      <c r="F219" t="s">
        <v>3205</v>
      </c>
      <c r="G219" t="s">
        <v>1434</v>
      </c>
      <c r="H219" t="s">
        <v>32</v>
      </c>
      <c r="I219">
        <v>2</v>
      </c>
      <c r="J219" t="s">
        <v>3404</v>
      </c>
      <c r="K219" t="s">
        <v>2</v>
      </c>
      <c r="L219" t="s">
        <v>1528</v>
      </c>
      <c r="M219" t="s">
        <v>1525</v>
      </c>
    </row>
    <row r="220" spans="1:13" x14ac:dyDescent="0.25">
      <c r="A220" t="s">
        <v>5037</v>
      </c>
      <c r="B220">
        <v>3</v>
      </c>
      <c r="C220" t="s">
        <v>3127</v>
      </c>
      <c r="D220">
        <v>3.3</v>
      </c>
      <c r="E220" t="s">
        <v>3141</v>
      </c>
      <c r="F220" t="s">
        <v>3205</v>
      </c>
      <c r="G220" t="s">
        <v>1434</v>
      </c>
      <c r="H220" t="s">
        <v>32</v>
      </c>
      <c r="I220">
        <v>3</v>
      </c>
      <c r="J220" t="s">
        <v>3405</v>
      </c>
      <c r="K220" t="s">
        <v>2</v>
      </c>
      <c r="L220" t="s">
        <v>4500</v>
      </c>
      <c r="M220" t="s">
        <v>1525</v>
      </c>
    </row>
    <row r="221" spans="1:13" x14ac:dyDescent="0.25">
      <c r="A221" t="s">
        <v>5038</v>
      </c>
      <c r="B221">
        <v>3</v>
      </c>
      <c r="C221" t="s">
        <v>3127</v>
      </c>
      <c r="D221">
        <v>3.3</v>
      </c>
      <c r="E221" t="s">
        <v>3141</v>
      </c>
      <c r="F221" t="s">
        <v>3207</v>
      </c>
      <c r="G221" t="s">
        <v>1929</v>
      </c>
      <c r="H221" t="s">
        <v>32</v>
      </c>
      <c r="I221">
        <v>1</v>
      </c>
      <c r="J221" t="s">
        <v>3406</v>
      </c>
      <c r="K221" t="s">
        <v>8</v>
      </c>
    </row>
    <row r="222" spans="1:13" x14ac:dyDescent="0.25">
      <c r="A222" t="s">
        <v>5039</v>
      </c>
      <c r="B222">
        <v>3</v>
      </c>
      <c r="C222" t="s">
        <v>3127</v>
      </c>
      <c r="D222">
        <v>3.3</v>
      </c>
      <c r="E222" t="s">
        <v>3141</v>
      </c>
      <c r="F222" t="s">
        <v>3205</v>
      </c>
      <c r="G222" t="s">
        <v>1434</v>
      </c>
      <c r="H222" t="s">
        <v>1</v>
      </c>
      <c r="I222">
        <v>1</v>
      </c>
      <c r="J222" t="s">
        <v>3407</v>
      </c>
      <c r="K222" t="s">
        <v>2</v>
      </c>
      <c r="L222" t="s">
        <v>1529</v>
      </c>
      <c r="M222" t="s">
        <v>1525</v>
      </c>
    </row>
    <row r="223" spans="1:13" x14ac:dyDescent="0.25">
      <c r="A223" t="s">
        <v>5040</v>
      </c>
      <c r="B223">
        <v>3</v>
      </c>
      <c r="C223" t="s">
        <v>3127</v>
      </c>
      <c r="D223">
        <v>3.3</v>
      </c>
      <c r="E223" t="s">
        <v>3141</v>
      </c>
      <c r="F223" t="s">
        <v>3205</v>
      </c>
      <c r="G223" t="s">
        <v>1929</v>
      </c>
      <c r="H223" t="s">
        <v>1</v>
      </c>
      <c r="I223">
        <v>1</v>
      </c>
      <c r="J223" t="s">
        <v>3408</v>
      </c>
      <c r="K223" t="s">
        <v>2</v>
      </c>
    </row>
    <row r="224" spans="1:13" x14ac:dyDescent="0.25">
      <c r="A224" t="s">
        <v>5041</v>
      </c>
      <c r="B224">
        <v>3</v>
      </c>
      <c r="C224" t="s">
        <v>3127</v>
      </c>
      <c r="D224">
        <v>3.3</v>
      </c>
      <c r="E224" t="s">
        <v>3141</v>
      </c>
      <c r="F224" t="s">
        <v>3205</v>
      </c>
      <c r="G224" t="s">
        <v>1929</v>
      </c>
      <c r="H224" t="s">
        <v>1</v>
      </c>
      <c r="I224">
        <v>2</v>
      </c>
      <c r="J224" t="s">
        <v>4349</v>
      </c>
      <c r="K224" t="s">
        <v>2</v>
      </c>
    </row>
    <row r="225" spans="1:13" x14ac:dyDescent="0.25">
      <c r="A225" t="s">
        <v>5042</v>
      </c>
      <c r="B225">
        <v>3</v>
      </c>
      <c r="C225" t="s">
        <v>3127</v>
      </c>
      <c r="D225">
        <v>3.3</v>
      </c>
      <c r="E225" t="s">
        <v>3141</v>
      </c>
      <c r="F225" t="s">
        <v>3206</v>
      </c>
      <c r="G225" t="s">
        <v>1929</v>
      </c>
      <c r="H225" t="s">
        <v>1</v>
      </c>
      <c r="I225">
        <v>1</v>
      </c>
      <c r="J225" t="s">
        <v>3409</v>
      </c>
      <c r="K225" t="s">
        <v>8</v>
      </c>
    </row>
    <row r="226" spans="1:13" x14ac:dyDescent="0.25">
      <c r="A226" t="s">
        <v>5043</v>
      </c>
      <c r="B226">
        <v>3</v>
      </c>
      <c r="C226" t="s">
        <v>3127</v>
      </c>
      <c r="D226">
        <v>3.3</v>
      </c>
      <c r="E226" t="s">
        <v>3141</v>
      </c>
      <c r="F226" t="s">
        <v>3207</v>
      </c>
      <c r="G226" t="s">
        <v>1929</v>
      </c>
      <c r="H226" t="s">
        <v>1</v>
      </c>
      <c r="I226">
        <v>1</v>
      </c>
      <c r="J226" t="s">
        <v>3410</v>
      </c>
      <c r="K226" t="s">
        <v>8</v>
      </c>
    </row>
    <row r="227" spans="1:13" x14ac:dyDescent="0.25">
      <c r="A227" t="s">
        <v>5044</v>
      </c>
      <c r="B227">
        <v>3</v>
      </c>
      <c r="C227" t="s">
        <v>3127</v>
      </c>
      <c r="D227">
        <v>3.4</v>
      </c>
      <c r="E227" t="s">
        <v>3142</v>
      </c>
      <c r="F227" t="s">
        <v>3205</v>
      </c>
      <c r="G227" t="s">
        <v>1434</v>
      </c>
      <c r="H227" t="s">
        <v>30</v>
      </c>
      <c r="I227">
        <v>1</v>
      </c>
      <c r="J227" t="s">
        <v>3411</v>
      </c>
      <c r="K227" t="s">
        <v>8</v>
      </c>
      <c r="L227" t="s">
        <v>4501</v>
      </c>
      <c r="M227" t="s">
        <v>1525</v>
      </c>
    </row>
    <row r="228" spans="1:13" x14ac:dyDescent="0.25">
      <c r="A228" t="s">
        <v>5045</v>
      </c>
      <c r="B228">
        <v>3</v>
      </c>
      <c r="C228" t="s">
        <v>3127</v>
      </c>
      <c r="D228">
        <v>3.4</v>
      </c>
      <c r="E228" t="s">
        <v>3142</v>
      </c>
      <c r="F228" t="s">
        <v>3205</v>
      </c>
      <c r="G228" t="s">
        <v>1434</v>
      </c>
      <c r="H228" t="s">
        <v>30</v>
      </c>
      <c r="I228">
        <v>2</v>
      </c>
      <c r="J228" t="s">
        <v>3412</v>
      </c>
      <c r="K228" t="s">
        <v>2</v>
      </c>
      <c r="L228" t="s">
        <v>4502</v>
      </c>
      <c r="M228" t="s">
        <v>1525</v>
      </c>
    </row>
    <row r="229" spans="1:13" x14ac:dyDescent="0.25">
      <c r="A229" t="s">
        <v>5046</v>
      </c>
      <c r="B229">
        <v>3</v>
      </c>
      <c r="C229" t="s">
        <v>3127</v>
      </c>
      <c r="D229">
        <v>3.4</v>
      </c>
      <c r="E229" t="s">
        <v>3142</v>
      </c>
      <c r="F229" t="s">
        <v>3205</v>
      </c>
      <c r="G229" t="s">
        <v>1929</v>
      </c>
      <c r="H229" t="s">
        <v>30</v>
      </c>
      <c r="I229">
        <v>1</v>
      </c>
      <c r="J229" t="s">
        <v>3413</v>
      </c>
      <c r="K229" t="s">
        <v>2</v>
      </c>
    </row>
    <row r="230" spans="1:13" x14ac:dyDescent="0.25">
      <c r="A230" t="s">
        <v>5047</v>
      </c>
      <c r="B230">
        <v>3</v>
      </c>
      <c r="C230" t="s">
        <v>3127</v>
      </c>
      <c r="D230">
        <v>3.4</v>
      </c>
      <c r="E230" t="s">
        <v>3142</v>
      </c>
      <c r="F230" t="s">
        <v>3205</v>
      </c>
      <c r="G230" t="s">
        <v>1434</v>
      </c>
      <c r="H230" t="s">
        <v>32</v>
      </c>
      <c r="I230">
        <v>1</v>
      </c>
      <c r="J230" t="s">
        <v>3414</v>
      </c>
      <c r="K230" t="s">
        <v>2</v>
      </c>
      <c r="L230" t="s">
        <v>4503</v>
      </c>
      <c r="M230" t="s">
        <v>1525</v>
      </c>
    </row>
    <row r="231" spans="1:13" x14ac:dyDescent="0.25">
      <c r="A231" t="s">
        <v>5048</v>
      </c>
      <c r="B231">
        <v>3</v>
      </c>
      <c r="C231" t="s">
        <v>3127</v>
      </c>
      <c r="D231">
        <v>3.4</v>
      </c>
      <c r="E231" t="s">
        <v>3142</v>
      </c>
      <c r="F231" t="s">
        <v>3205</v>
      </c>
      <c r="G231" t="s">
        <v>1929</v>
      </c>
      <c r="H231" t="s">
        <v>32</v>
      </c>
      <c r="I231">
        <v>1</v>
      </c>
      <c r="J231" t="s">
        <v>3415</v>
      </c>
      <c r="K231" t="s">
        <v>2</v>
      </c>
    </row>
    <row r="232" spans="1:13" x14ac:dyDescent="0.25">
      <c r="A232" t="s">
        <v>5049</v>
      </c>
      <c r="B232">
        <v>3</v>
      </c>
      <c r="C232" t="s">
        <v>3127</v>
      </c>
      <c r="D232">
        <v>3.4</v>
      </c>
      <c r="E232" t="s">
        <v>3142</v>
      </c>
      <c r="F232" t="s">
        <v>3205</v>
      </c>
      <c r="G232" t="s">
        <v>1929</v>
      </c>
      <c r="H232" t="s">
        <v>32</v>
      </c>
      <c r="I232">
        <v>2</v>
      </c>
      <c r="J232" t="s">
        <v>3416</v>
      </c>
      <c r="K232" t="s">
        <v>2</v>
      </c>
    </row>
    <row r="233" spans="1:13" x14ac:dyDescent="0.25">
      <c r="A233" t="s">
        <v>5050</v>
      </c>
      <c r="B233">
        <v>3</v>
      </c>
      <c r="C233" t="s">
        <v>3127</v>
      </c>
      <c r="D233">
        <v>3.4</v>
      </c>
      <c r="E233" t="s">
        <v>3142</v>
      </c>
      <c r="F233" t="s">
        <v>3205</v>
      </c>
      <c r="G233" t="s">
        <v>1434</v>
      </c>
      <c r="H233" t="s">
        <v>1</v>
      </c>
      <c r="I233">
        <v>1</v>
      </c>
      <c r="J233" t="s">
        <v>3417</v>
      </c>
      <c r="K233" t="s">
        <v>8</v>
      </c>
      <c r="L233" t="s">
        <v>1530</v>
      </c>
      <c r="M233" t="s">
        <v>1525</v>
      </c>
    </row>
    <row r="234" spans="1:13" x14ac:dyDescent="0.25">
      <c r="A234" t="s">
        <v>5051</v>
      </c>
      <c r="B234">
        <v>3</v>
      </c>
      <c r="C234" t="s">
        <v>3127</v>
      </c>
      <c r="D234">
        <v>3.4</v>
      </c>
      <c r="E234" t="s">
        <v>3142</v>
      </c>
      <c r="F234" t="s">
        <v>3205</v>
      </c>
      <c r="G234" t="s">
        <v>1434</v>
      </c>
      <c r="H234" t="s">
        <v>1</v>
      </c>
      <c r="I234">
        <v>2</v>
      </c>
      <c r="J234" t="s">
        <v>3418</v>
      </c>
      <c r="K234" t="s">
        <v>2</v>
      </c>
      <c r="L234" t="s">
        <v>1531</v>
      </c>
      <c r="M234" t="s">
        <v>1525</v>
      </c>
    </row>
    <row r="235" spans="1:13" x14ac:dyDescent="0.25">
      <c r="A235" t="s">
        <v>5052</v>
      </c>
      <c r="B235">
        <v>3</v>
      </c>
      <c r="C235" t="s">
        <v>3127</v>
      </c>
      <c r="D235">
        <v>3.4</v>
      </c>
      <c r="E235" t="s">
        <v>3142</v>
      </c>
      <c r="F235" t="s">
        <v>3205</v>
      </c>
      <c r="G235" t="s">
        <v>1434</v>
      </c>
      <c r="H235" t="s">
        <v>1</v>
      </c>
      <c r="I235">
        <v>3</v>
      </c>
      <c r="J235" t="s">
        <v>3419</v>
      </c>
      <c r="K235" t="s">
        <v>2</v>
      </c>
      <c r="L235" t="s">
        <v>1532</v>
      </c>
      <c r="M235" t="s">
        <v>1525</v>
      </c>
    </row>
    <row r="236" spans="1:13" x14ac:dyDescent="0.25">
      <c r="A236" t="s">
        <v>5053</v>
      </c>
      <c r="B236">
        <v>3</v>
      </c>
      <c r="C236" t="s">
        <v>3127</v>
      </c>
      <c r="D236">
        <v>3.4</v>
      </c>
      <c r="E236" t="s">
        <v>3142</v>
      </c>
      <c r="F236" t="s">
        <v>3205</v>
      </c>
      <c r="G236" t="s">
        <v>1434</v>
      </c>
      <c r="H236" t="s">
        <v>1</v>
      </c>
      <c r="I236">
        <v>4</v>
      </c>
      <c r="J236" t="s">
        <v>3420</v>
      </c>
      <c r="K236" t="s">
        <v>2</v>
      </c>
      <c r="L236" t="s">
        <v>1533</v>
      </c>
      <c r="M236" t="s">
        <v>1525</v>
      </c>
    </row>
    <row r="237" spans="1:13" x14ac:dyDescent="0.25">
      <c r="A237" t="s">
        <v>5054</v>
      </c>
      <c r="B237">
        <v>3</v>
      </c>
      <c r="C237" t="s">
        <v>3127</v>
      </c>
      <c r="D237">
        <v>3.4</v>
      </c>
      <c r="E237" t="s">
        <v>3142</v>
      </c>
      <c r="F237" t="s">
        <v>3205</v>
      </c>
      <c r="G237" t="s">
        <v>1434</v>
      </c>
      <c r="H237" t="s">
        <v>1</v>
      </c>
      <c r="I237">
        <v>5</v>
      </c>
      <c r="J237" t="s">
        <v>3421</v>
      </c>
      <c r="K237" t="s">
        <v>2</v>
      </c>
      <c r="L237" t="s">
        <v>1534</v>
      </c>
      <c r="M237" t="s">
        <v>1525</v>
      </c>
    </row>
    <row r="238" spans="1:13" x14ac:dyDescent="0.25">
      <c r="A238" t="s">
        <v>5055</v>
      </c>
      <c r="B238">
        <v>3</v>
      </c>
      <c r="C238" t="s">
        <v>3127</v>
      </c>
      <c r="D238">
        <v>3.4</v>
      </c>
      <c r="E238" t="s">
        <v>3142</v>
      </c>
      <c r="F238" t="s">
        <v>3205</v>
      </c>
      <c r="G238" t="s">
        <v>1929</v>
      </c>
      <c r="H238" t="s">
        <v>1</v>
      </c>
      <c r="I238">
        <v>1</v>
      </c>
      <c r="J238" t="s">
        <v>3422</v>
      </c>
      <c r="K238" t="s">
        <v>2</v>
      </c>
    </row>
    <row r="239" spans="1:13" x14ac:dyDescent="0.25">
      <c r="A239" t="s">
        <v>5056</v>
      </c>
      <c r="B239">
        <v>3</v>
      </c>
      <c r="C239" t="s">
        <v>3127</v>
      </c>
      <c r="D239">
        <v>3.4</v>
      </c>
      <c r="E239" t="s">
        <v>3142</v>
      </c>
      <c r="F239" t="s">
        <v>3205</v>
      </c>
      <c r="G239" t="s">
        <v>1929</v>
      </c>
      <c r="H239" t="s">
        <v>1</v>
      </c>
      <c r="I239">
        <v>2</v>
      </c>
      <c r="J239" t="s">
        <v>3423</v>
      </c>
      <c r="K239" t="s">
        <v>2</v>
      </c>
    </row>
    <row r="240" spans="1:13" x14ac:dyDescent="0.25">
      <c r="A240" t="s">
        <v>5057</v>
      </c>
      <c r="B240">
        <v>3</v>
      </c>
      <c r="C240" t="s">
        <v>3127</v>
      </c>
      <c r="D240">
        <v>3.4</v>
      </c>
      <c r="E240" t="s">
        <v>3142</v>
      </c>
      <c r="F240" t="s">
        <v>3205</v>
      </c>
      <c r="G240" t="s">
        <v>1929</v>
      </c>
      <c r="H240" t="s">
        <v>1</v>
      </c>
      <c r="I240">
        <v>3</v>
      </c>
      <c r="J240" t="s">
        <v>3424</v>
      </c>
      <c r="K240" t="s">
        <v>2</v>
      </c>
    </row>
    <row r="241" spans="1:13" x14ac:dyDescent="0.25">
      <c r="A241" t="s">
        <v>5058</v>
      </c>
      <c r="B241">
        <v>3</v>
      </c>
      <c r="C241" t="s">
        <v>3127</v>
      </c>
      <c r="D241">
        <v>3.4</v>
      </c>
      <c r="E241" t="s">
        <v>3142</v>
      </c>
      <c r="F241" t="s">
        <v>3205</v>
      </c>
      <c r="G241" t="s">
        <v>1929</v>
      </c>
      <c r="H241" t="s">
        <v>1</v>
      </c>
      <c r="I241">
        <v>4</v>
      </c>
      <c r="J241" t="s">
        <v>3425</v>
      </c>
      <c r="K241" t="s">
        <v>2</v>
      </c>
    </row>
    <row r="242" spans="1:13" x14ac:dyDescent="0.25">
      <c r="A242" t="s">
        <v>5059</v>
      </c>
      <c r="B242">
        <v>4</v>
      </c>
      <c r="C242" t="s">
        <v>3128</v>
      </c>
      <c r="D242">
        <v>4.0999999999999996</v>
      </c>
      <c r="E242" t="s">
        <v>3143</v>
      </c>
      <c r="F242" t="s">
        <v>3205</v>
      </c>
      <c r="G242" t="s">
        <v>1434</v>
      </c>
      <c r="H242" t="s">
        <v>30</v>
      </c>
      <c r="I242">
        <v>1</v>
      </c>
      <c r="J242" t="s">
        <v>3426</v>
      </c>
      <c r="K242" t="s">
        <v>7</v>
      </c>
      <c r="L242" t="s">
        <v>1535</v>
      </c>
      <c r="M242" t="s">
        <v>1536</v>
      </c>
    </row>
    <row r="243" spans="1:13" x14ac:dyDescent="0.25">
      <c r="A243" t="s">
        <v>5060</v>
      </c>
      <c r="B243">
        <v>4</v>
      </c>
      <c r="C243" t="s">
        <v>3128</v>
      </c>
      <c r="D243">
        <v>4.0999999999999996</v>
      </c>
      <c r="E243" t="s">
        <v>3143</v>
      </c>
      <c r="F243" t="s">
        <v>3205</v>
      </c>
      <c r="G243" t="s">
        <v>1434</v>
      </c>
      <c r="H243" t="s">
        <v>30</v>
      </c>
      <c r="I243">
        <v>2</v>
      </c>
      <c r="J243" t="s">
        <v>3427</v>
      </c>
      <c r="K243" t="s">
        <v>7</v>
      </c>
      <c r="L243" t="s">
        <v>1537</v>
      </c>
      <c r="M243" t="s">
        <v>1536</v>
      </c>
    </row>
    <row r="244" spans="1:13" x14ac:dyDescent="0.25">
      <c r="A244" t="s">
        <v>5061</v>
      </c>
      <c r="B244">
        <v>4</v>
      </c>
      <c r="C244" t="s">
        <v>3128</v>
      </c>
      <c r="D244">
        <v>4.0999999999999996</v>
      </c>
      <c r="E244" t="s">
        <v>3143</v>
      </c>
      <c r="F244" t="s">
        <v>3205</v>
      </c>
      <c r="G244" t="s">
        <v>1929</v>
      </c>
      <c r="H244" t="s">
        <v>30</v>
      </c>
      <c r="I244">
        <v>1</v>
      </c>
      <c r="J244" t="s">
        <v>3428</v>
      </c>
      <c r="K244" t="s">
        <v>2</v>
      </c>
    </row>
    <row r="245" spans="1:13" x14ac:dyDescent="0.25">
      <c r="A245" t="s">
        <v>5062</v>
      </c>
      <c r="B245">
        <v>4</v>
      </c>
      <c r="C245" t="s">
        <v>3128</v>
      </c>
      <c r="D245">
        <v>4.0999999999999996</v>
      </c>
      <c r="E245" t="s">
        <v>3143</v>
      </c>
      <c r="F245" t="s">
        <v>3206</v>
      </c>
      <c r="G245" t="s">
        <v>1929</v>
      </c>
      <c r="H245" t="s">
        <v>30</v>
      </c>
      <c r="I245">
        <v>1</v>
      </c>
      <c r="J245" t="s">
        <v>3429</v>
      </c>
      <c r="K245" t="s">
        <v>7</v>
      </c>
    </row>
    <row r="246" spans="1:13" x14ac:dyDescent="0.25">
      <c r="A246" t="s">
        <v>5063</v>
      </c>
      <c r="B246">
        <v>4</v>
      </c>
      <c r="C246" t="s">
        <v>3128</v>
      </c>
      <c r="D246">
        <v>4.0999999999999996</v>
      </c>
      <c r="E246" t="s">
        <v>3143</v>
      </c>
      <c r="F246" t="s">
        <v>3207</v>
      </c>
      <c r="G246" t="s">
        <v>1929</v>
      </c>
      <c r="H246" t="s">
        <v>30</v>
      </c>
      <c r="I246">
        <v>1</v>
      </c>
      <c r="J246" t="s">
        <v>3430</v>
      </c>
      <c r="K246" t="s">
        <v>7</v>
      </c>
    </row>
    <row r="247" spans="1:13" x14ac:dyDescent="0.25">
      <c r="A247" t="s">
        <v>5064</v>
      </c>
      <c r="B247">
        <v>4</v>
      </c>
      <c r="C247" t="s">
        <v>3128</v>
      </c>
      <c r="D247">
        <v>4.0999999999999996</v>
      </c>
      <c r="E247" t="s">
        <v>3143</v>
      </c>
      <c r="F247" t="s">
        <v>3207</v>
      </c>
      <c r="G247" t="s">
        <v>1929</v>
      </c>
      <c r="H247" t="s">
        <v>30</v>
      </c>
      <c r="I247">
        <v>2</v>
      </c>
      <c r="J247" t="s">
        <v>3431</v>
      </c>
      <c r="K247" t="s">
        <v>7</v>
      </c>
    </row>
    <row r="248" spans="1:13" x14ac:dyDescent="0.25">
      <c r="A248" t="s">
        <v>5065</v>
      </c>
      <c r="B248">
        <v>4</v>
      </c>
      <c r="C248" t="s">
        <v>3128</v>
      </c>
      <c r="D248">
        <v>4.0999999999999996</v>
      </c>
      <c r="E248" t="s">
        <v>3143</v>
      </c>
      <c r="F248" t="s">
        <v>3207</v>
      </c>
      <c r="G248" t="s">
        <v>1929</v>
      </c>
      <c r="H248" t="s">
        <v>30</v>
      </c>
      <c r="I248">
        <v>3</v>
      </c>
      <c r="J248" t="s">
        <v>3432</v>
      </c>
      <c r="K248" t="s">
        <v>7</v>
      </c>
    </row>
    <row r="249" spans="1:13" x14ac:dyDescent="0.25">
      <c r="A249" t="s">
        <v>5066</v>
      </c>
      <c r="B249">
        <v>4</v>
      </c>
      <c r="C249" t="s">
        <v>3128</v>
      </c>
      <c r="D249">
        <v>4.0999999999999996</v>
      </c>
      <c r="E249" t="s">
        <v>3143</v>
      </c>
      <c r="F249" t="s">
        <v>3207</v>
      </c>
      <c r="G249" t="s">
        <v>1929</v>
      </c>
      <c r="H249" t="s">
        <v>30</v>
      </c>
      <c r="I249">
        <v>4</v>
      </c>
      <c r="J249" t="s">
        <v>3433</v>
      </c>
      <c r="K249" t="s">
        <v>7</v>
      </c>
    </row>
    <row r="250" spans="1:13" x14ac:dyDescent="0.25">
      <c r="A250" t="s">
        <v>5067</v>
      </c>
      <c r="B250">
        <v>4</v>
      </c>
      <c r="C250" t="s">
        <v>3128</v>
      </c>
      <c r="D250">
        <v>4.0999999999999996</v>
      </c>
      <c r="E250" t="s">
        <v>3143</v>
      </c>
      <c r="F250" t="s">
        <v>3205</v>
      </c>
      <c r="G250" t="s">
        <v>1929</v>
      </c>
      <c r="H250" t="s">
        <v>32</v>
      </c>
      <c r="I250">
        <v>1</v>
      </c>
      <c r="J250" t="s">
        <v>3434</v>
      </c>
      <c r="K250" t="s">
        <v>2</v>
      </c>
    </row>
    <row r="251" spans="1:13" x14ac:dyDescent="0.25">
      <c r="A251" t="s">
        <v>5068</v>
      </c>
      <c r="B251">
        <v>4</v>
      </c>
      <c r="C251" t="s">
        <v>3128</v>
      </c>
      <c r="D251">
        <v>4.0999999999999996</v>
      </c>
      <c r="E251" t="s">
        <v>3143</v>
      </c>
      <c r="F251" t="s">
        <v>3205</v>
      </c>
      <c r="G251" t="s">
        <v>1434</v>
      </c>
      <c r="H251" t="s">
        <v>1</v>
      </c>
      <c r="I251">
        <v>1</v>
      </c>
      <c r="J251" t="s">
        <v>3435</v>
      </c>
      <c r="K251" t="s">
        <v>7</v>
      </c>
      <c r="L251" t="s">
        <v>1538</v>
      </c>
      <c r="M251" t="s">
        <v>1536</v>
      </c>
    </row>
    <row r="252" spans="1:13" x14ac:dyDescent="0.25">
      <c r="A252" t="s">
        <v>5069</v>
      </c>
      <c r="B252">
        <v>4</v>
      </c>
      <c r="C252" t="s">
        <v>3128</v>
      </c>
      <c r="D252">
        <v>4.0999999999999996</v>
      </c>
      <c r="E252" t="s">
        <v>3143</v>
      </c>
      <c r="F252" t="s">
        <v>3205</v>
      </c>
      <c r="G252" t="s">
        <v>1929</v>
      </c>
      <c r="H252" t="s">
        <v>1</v>
      </c>
      <c r="I252">
        <v>1</v>
      </c>
      <c r="J252" t="s">
        <v>3436</v>
      </c>
      <c r="K252" t="s">
        <v>7</v>
      </c>
    </row>
    <row r="253" spans="1:13" x14ac:dyDescent="0.25">
      <c r="A253" t="s">
        <v>5070</v>
      </c>
      <c r="B253">
        <v>4</v>
      </c>
      <c r="C253" t="s">
        <v>3128</v>
      </c>
      <c r="D253">
        <v>4.0999999999999996</v>
      </c>
      <c r="E253" t="s">
        <v>3143</v>
      </c>
      <c r="F253" t="s">
        <v>3205</v>
      </c>
      <c r="G253" t="s">
        <v>1929</v>
      </c>
      <c r="H253" t="s">
        <v>1</v>
      </c>
      <c r="I253">
        <v>2</v>
      </c>
      <c r="J253" t="s">
        <v>3437</v>
      </c>
      <c r="K253" t="s">
        <v>7</v>
      </c>
    </row>
    <row r="254" spans="1:13" x14ac:dyDescent="0.25">
      <c r="A254" t="s">
        <v>5071</v>
      </c>
      <c r="B254">
        <v>4</v>
      </c>
      <c r="C254" t="s">
        <v>3128</v>
      </c>
      <c r="D254">
        <v>4.0999999999999996</v>
      </c>
      <c r="E254" t="s">
        <v>3143</v>
      </c>
      <c r="F254" t="s">
        <v>3205</v>
      </c>
      <c r="G254" t="s">
        <v>1929</v>
      </c>
      <c r="H254" t="s">
        <v>1</v>
      </c>
      <c r="I254">
        <v>3</v>
      </c>
      <c r="J254" t="s">
        <v>3438</v>
      </c>
      <c r="K254" t="s">
        <v>2</v>
      </c>
    </row>
    <row r="255" spans="1:13" x14ac:dyDescent="0.25">
      <c r="A255" t="s">
        <v>5072</v>
      </c>
      <c r="B255">
        <v>4</v>
      </c>
      <c r="C255" t="s">
        <v>3128</v>
      </c>
      <c r="D255">
        <v>4.0999999999999996</v>
      </c>
      <c r="E255" t="s">
        <v>3143</v>
      </c>
      <c r="F255" t="s">
        <v>3205</v>
      </c>
      <c r="G255" t="s">
        <v>1929</v>
      </c>
      <c r="H255" t="s">
        <v>1</v>
      </c>
      <c r="I255">
        <v>4</v>
      </c>
      <c r="J255" t="s">
        <v>3439</v>
      </c>
      <c r="K255" t="s">
        <v>2</v>
      </c>
    </row>
    <row r="256" spans="1:13" x14ac:dyDescent="0.25">
      <c r="A256" t="s">
        <v>5073</v>
      </c>
      <c r="B256">
        <v>4</v>
      </c>
      <c r="C256" t="s">
        <v>3128</v>
      </c>
      <c r="D256">
        <v>4.0999999999999996</v>
      </c>
      <c r="E256" t="s">
        <v>3143</v>
      </c>
      <c r="F256" t="s">
        <v>3207</v>
      </c>
      <c r="G256" t="s">
        <v>1929</v>
      </c>
      <c r="H256" t="s">
        <v>1</v>
      </c>
      <c r="I256">
        <v>1</v>
      </c>
      <c r="J256" t="s">
        <v>3440</v>
      </c>
      <c r="K256" t="s">
        <v>2</v>
      </c>
    </row>
    <row r="257" spans="1:13" x14ac:dyDescent="0.25">
      <c r="A257" t="s">
        <v>5074</v>
      </c>
      <c r="B257">
        <v>4</v>
      </c>
      <c r="C257" t="s">
        <v>3128</v>
      </c>
      <c r="D257">
        <v>4.2</v>
      </c>
      <c r="E257" t="s">
        <v>1540</v>
      </c>
      <c r="F257" t="s">
        <v>3205</v>
      </c>
      <c r="G257" t="s">
        <v>1434</v>
      </c>
      <c r="H257" t="s">
        <v>30</v>
      </c>
      <c r="I257">
        <v>1</v>
      </c>
      <c r="J257" t="s">
        <v>3441</v>
      </c>
      <c r="K257" t="s">
        <v>7</v>
      </c>
      <c r="L257" t="s">
        <v>1539</v>
      </c>
      <c r="M257" t="s">
        <v>1540</v>
      </c>
    </row>
    <row r="258" spans="1:13" x14ac:dyDescent="0.25">
      <c r="A258" t="s">
        <v>5075</v>
      </c>
      <c r="B258">
        <v>4</v>
      </c>
      <c r="C258" t="s">
        <v>3128</v>
      </c>
      <c r="D258">
        <v>4.2</v>
      </c>
      <c r="E258" t="s">
        <v>1540</v>
      </c>
      <c r="F258" t="s">
        <v>3205</v>
      </c>
      <c r="G258" t="s">
        <v>1434</v>
      </c>
      <c r="H258" t="s">
        <v>30</v>
      </c>
      <c r="I258">
        <v>2</v>
      </c>
      <c r="J258" t="s">
        <v>3442</v>
      </c>
      <c r="K258" t="s">
        <v>2</v>
      </c>
      <c r="L258" t="s">
        <v>1541</v>
      </c>
      <c r="M258" t="s">
        <v>1540</v>
      </c>
    </row>
    <row r="259" spans="1:13" x14ac:dyDescent="0.25">
      <c r="A259" t="s">
        <v>5076</v>
      </c>
      <c r="B259">
        <v>4</v>
      </c>
      <c r="C259" t="s">
        <v>3128</v>
      </c>
      <c r="D259">
        <v>4.2</v>
      </c>
      <c r="E259" t="s">
        <v>1540</v>
      </c>
      <c r="F259" t="s">
        <v>3205</v>
      </c>
      <c r="G259" t="s">
        <v>1434</v>
      </c>
      <c r="H259" t="s">
        <v>30</v>
      </c>
      <c r="I259">
        <v>3</v>
      </c>
      <c r="J259" t="s">
        <v>3443</v>
      </c>
      <c r="K259" t="s">
        <v>8</v>
      </c>
      <c r="L259" t="s">
        <v>1542</v>
      </c>
      <c r="M259" t="s">
        <v>1540</v>
      </c>
    </row>
    <row r="260" spans="1:13" x14ac:dyDescent="0.25">
      <c r="A260" t="s">
        <v>5077</v>
      </c>
      <c r="B260">
        <v>4</v>
      </c>
      <c r="C260" t="s">
        <v>3128</v>
      </c>
      <c r="D260">
        <v>4.2</v>
      </c>
      <c r="E260" t="s">
        <v>1540</v>
      </c>
      <c r="F260" t="s">
        <v>3205</v>
      </c>
      <c r="G260" t="s">
        <v>1929</v>
      </c>
      <c r="H260" t="s">
        <v>30</v>
      </c>
      <c r="I260">
        <v>1</v>
      </c>
      <c r="J260" t="s">
        <v>3444</v>
      </c>
      <c r="K260" t="s">
        <v>7</v>
      </c>
    </row>
    <row r="261" spans="1:13" x14ac:dyDescent="0.25">
      <c r="A261" t="s">
        <v>5078</v>
      </c>
      <c r="B261">
        <v>4</v>
      </c>
      <c r="C261" t="s">
        <v>3128</v>
      </c>
      <c r="D261">
        <v>4.2</v>
      </c>
      <c r="E261" t="s">
        <v>1540</v>
      </c>
      <c r="F261" t="s">
        <v>3205</v>
      </c>
      <c r="G261" t="s">
        <v>1929</v>
      </c>
      <c r="H261" t="s">
        <v>30</v>
      </c>
      <c r="I261">
        <v>2</v>
      </c>
      <c r="J261" t="s">
        <v>3445</v>
      </c>
      <c r="K261" t="s">
        <v>8</v>
      </c>
    </row>
    <row r="262" spans="1:13" x14ac:dyDescent="0.25">
      <c r="A262" t="s">
        <v>5079</v>
      </c>
      <c r="B262">
        <v>4</v>
      </c>
      <c r="C262" t="s">
        <v>3128</v>
      </c>
      <c r="D262">
        <v>4.2</v>
      </c>
      <c r="E262" t="s">
        <v>1540</v>
      </c>
      <c r="F262" t="s">
        <v>3207</v>
      </c>
      <c r="G262" t="s">
        <v>1929</v>
      </c>
      <c r="H262" t="s">
        <v>30</v>
      </c>
      <c r="I262">
        <v>1</v>
      </c>
      <c r="J262" t="s">
        <v>3446</v>
      </c>
      <c r="K262" t="s">
        <v>2</v>
      </c>
    </row>
    <row r="263" spans="1:13" x14ac:dyDescent="0.25">
      <c r="A263" t="s">
        <v>5080</v>
      </c>
      <c r="B263">
        <v>4</v>
      </c>
      <c r="C263" t="s">
        <v>3128</v>
      </c>
      <c r="D263">
        <v>4.2</v>
      </c>
      <c r="E263" t="s">
        <v>1540</v>
      </c>
      <c r="F263" t="s">
        <v>3207</v>
      </c>
      <c r="G263" t="s">
        <v>1929</v>
      </c>
      <c r="H263" t="s">
        <v>30</v>
      </c>
      <c r="I263">
        <v>2</v>
      </c>
      <c r="J263" t="s">
        <v>3447</v>
      </c>
      <c r="K263" t="s">
        <v>2</v>
      </c>
    </row>
    <row r="264" spans="1:13" x14ac:dyDescent="0.25">
      <c r="A264" t="s">
        <v>5081</v>
      </c>
      <c r="B264">
        <v>4</v>
      </c>
      <c r="C264" t="s">
        <v>3128</v>
      </c>
      <c r="D264">
        <v>4.2</v>
      </c>
      <c r="E264" t="s">
        <v>1540</v>
      </c>
      <c r="F264" t="s">
        <v>41</v>
      </c>
      <c r="G264" t="s">
        <v>1929</v>
      </c>
      <c r="H264" t="s">
        <v>30</v>
      </c>
      <c r="I264">
        <v>1</v>
      </c>
      <c r="J264" t="s">
        <v>3448</v>
      </c>
      <c r="K264" t="s">
        <v>7</v>
      </c>
    </row>
    <row r="265" spans="1:13" x14ac:dyDescent="0.25">
      <c r="A265" t="s">
        <v>5082</v>
      </c>
      <c r="B265">
        <v>4</v>
      </c>
      <c r="C265" t="s">
        <v>3128</v>
      </c>
      <c r="D265">
        <v>4.2</v>
      </c>
      <c r="E265" t="s">
        <v>1540</v>
      </c>
      <c r="F265" t="s">
        <v>3205</v>
      </c>
      <c r="G265" t="s">
        <v>1434</v>
      </c>
      <c r="H265" t="s">
        <v>32</v>
      </c>
      <c r="I265">
        <v>1</v>
      </c>
      <c r="J265" t="s">
        <v>3449</v>
      </c>
      <c r="K265" t="s">
        <v>7</v>
      </c>
      <c r="L265" t="s">
        <v>1543</v>
      </c>
      <c r="M265" t="s">
        <v>1540</v>
      </c>
    </row>
    <row r="266" spans="1:13" x14ac:dyDescent="0.25">
      <c r="A266" t="s">
        <v>5083</v>
      </c>
      <c r="B266">
        <v>4</v>
      </c>
      <c r="C266" t="s">
        <v>3128</v>
      </c>
      <c r="D266">
        <v>4.2</v>
      </c>
      <c r="E266" t="s">
        <v>1540</v>
      </c>
      <c r="F266" t="s">
        <v>3205</v>
      </c>
      <c r="G266" t="s">
        <v>1434</v>
      </c>
      <c r="H266" t="s">
        <v>32</v>
      </c>
      <c r="I266">
        <v>2</v>
      </c>
      <c r="J266" t="s">
        <v>3450</v>
      </c>
      <c r="K266" t="s">
        <v>8</v>
      </c>
      <c r="L266" t="s">
        <v>1544</v>
      </c>
      <c r="M266" t="s">
        <v>1540</v>
      </c>
    </row>
    <row r="267" spans="1:13" x14ac:dyDescent="0.25">
      <c r="A267" t="s">
        <v>5084</v>
      </c>
      <c r="B267">
        <v>4</v>
      </c>
      <c r="C267" t="s">
        <v>3128</v>
      </c>
      <c r="D267">
        <v>4.2</v>
      </c>
      <c r="E267" t="s">
        <v>1540</v>
      </c>
      <c r="F267" t="s">
        <v>3205</v>
      </c>
      <c r="G267" t="s">
        <v>1434</v>
      </c>
      <c r="H267" t="s">
        <v>32</v>
      </c>
      <c r="I267">
        <v>3</v>
      </c>
      <c r="J267" t="s">
        <v>3451</v>
      </c>
      <c r="K267" t="s">
        <v>2</v>
      </c>
      <c r="L267" t="s">
        <v>1545</v>
      </c>
      <c r="M267" t="s">
        <v>1540</v>
      </c>
    </row>
    <row r="268" spans="1:13" x14ac:dyDescent="0.25">
      <c r="A268" t="s">
        <v>5085</v>
      </c>
      <c r="B268">
        <v>4</v>
      </c>
      <c r="C268" t="s">
        <v>3128</v>
      </c>
      <c r="D268">
        <v>4.2</v>
      </c>
      <c r="E268" t="s">
        <v>1540</v>
      </c>
      <c r="F268" t="s">
        <v>3205</v>
      </c>
      <c r="G268" t="s">
        <v>1929</v>
      </c>
      <c r="H268" t="s">
        <v>32</v>
      </c>
      <c r="I268">
        <v>1</v>
      </c>
      <c r="J268" t="s">
        <v>3452</v>
      </c>
      <c r="K268" t="s">
        <v>7</v>
      </c>
    </row>
    <row r="269" spans="1:13" x14ac:dyDescent="0.25">
      <c r="A269" t="s">
        <v>5086</v>
      </c>
      <c r="B269">
        <v>4</v>
      </c>
      <c r="C269" t="s">
        <v>3128</v>
      </c>
      <c r="D269">
        <v>4.2</v>
      </c>
      <c r="E269" t="s">
        <v>1540</v>
      </c>
      <c r="F269" t="s">
        <v>3205</v>
      </c>
      <c r="G269" t="s">
        <v>1929</v>
      </c>
      <c r="H269" t="s">
        <v>32</v>
      </c>
      <c r="I269">
        <v>2</v>
      </c>
      <c r="J269" t="s">
        <v>3453</v>
      </c>
      <c r="K269" t="s">
        <v>7</v>
      </c>
    </row>
    <row r="270" spans="1:13" x14ac:dyDescent="0.25">
      <c r="A270" t="s">
        <v>5087</v>
      </c>
      <c r="B270">
        <v>4</v>
      </c>
      <c r="C270" t="s">
        <v>3128</v>
      </c>
      <c r="D270">
        <v>4.2</v>
      </c>
      <c r="E270" t="s">
        <v>1540</v>
      </c>
      <c r="F270" t="s">
        <v>3205</v>
      </c>
      <c r="G270" t="s">
        <v>1929</v>
      </c>
      <c r="H270" t="s">
        <v>32</v>
      </c>
      <c r="I270">
        <v>3</v>
      </c>
      <c r="J270" t="s">
        <v>3454</v>
      </c>
      <c r="K270" t="s">
        <v>8</v>
      </c>
    </row>
    <row r="271" spans="1:13" x14ac:dyDescent="0.25">
      <c r="A271" t="s">
        <v>5088</v>
      </c>
      <c r="B271">
        <v>4</v>
      </c>
      <c r="C271" t="s">
        <v>3128</v>
      </c>
      <c r="D271">
        <v>4.2</v>
      </c>
      <c r="E271" t="s">
        <v>1540</v>
      </c>
      <c r="F271" t="s">
        <v>3205</v>
      </c>
      <c r="G271" t="s">
        <v>1929</v>
      </c>
      <c r="H271" t="s">
        <v>32</v>
      </c>
      <c r="I271">
        <v>4</v>
      </c>
      <c r="J271" t="s">
        <v>3455</v>
      </c>
      <c r="K271" t="s">
        <v>8</v>
      </c>
    </row>
    <row r="272" spans="1:13" x14ac:dyDescent="0.25">
      <c r="A272" t="s">
        <v>5089</v>
      </c>
      <c r="B272">
        <v>4</v>
      </c>
      <c r="C272" t="s">
        <v>3128</v>
      </c>
      <c r="D272">
        <v>4.2</v>
      </c>
      <c r="E272" t="s">
        <v>1540</v>
      </c>
      <c r="F272" t="s">
        <v>3205</v>
      </c>
      <c r="G272" t="s">
        <v>1434</v>
      </c>
      <c r="H272" t="s">
        <v>1</v>
      </c>
      <c r="I272">
        <v>1</v>
      </c>
      <c r="J272" t="s">
        <v>3456</v>
      </c>
      <c r="K272" t="s">
        <v>7</v>
      </c>
      <c r="L272" t="s">
        <v>1546</v>
      </c>
      <c r="M272" t="s">
        <v>1540</v>
      </c>
    </row>
    <row r="273" spans="1:13" x14ac:dyDescent="0.25">
      <c r="A273" t="s">
        <v>5090</v>
      </c>
      <c r="B273">
        <v>4</v>
      </c>
      <c r="C273" t="s">
        <v>3128</v>
      </c>
      <c r="D273">
        <v>4.2</v>
      </c>
      <c r="E273" t="s">
        <v>1540</v>
      </c>
      <c r="F273" t="s">
        <v>3205</v>
      </c>
      <c r="G273" t="s">
        <v>1434</v>
      </c>
      <c r="H273" t="s">
        <v>1</v>
      </c>
      <c r="I273">
        <v>2</v>
      </c>
      <c r="J273" t="s">
        <v>3457</v>
      </c>
      <c r="K273" t="s">
        <v>7</v>
      </c>
      <c r="L273" t="s">
        <v>1547</v>
      </c>
      <c r="M273" t="s">
        <v>1540</v>
      </c>
    </row>
    <row r="274" spans="1:13" x14ac:dyDescent="0.25">
      <c r="A274" t="s">
        <v>5091</v>
      </c>
      <c r="B274">
        <v>4</v>
      </c>
      <c r="C274" t="s">
        <v>3128</v>
      </c>
      <c r="D274">
        <v>4.2</v>
      </c>
      <c r="E274" t="s">
        <v>1540</v>
      </c>
      <c r="F274" t="s">
        <v>3205</v>
      </c>
      <c r="G274" t="s">
        <v>1434</v>
      </c>
      <c r="H274" t="s">
        <v>1</v>
      </c>
      <c r="I274">
        <v>3</v>
      </c>
      <c r="J274" t="s">
        <v>3458</v>
      </c>
      <c r="K274" t="s">
        <v>8</v>
      </c>
      <c r="L274" t="s">
        <v>1548</v>
      </c>
      <c r="M274" t="s">
        <v>1540</v>
      </c>
    </row>
    <row r="275" spans="1:13" x14ac:dyDescent="0.25">
      <c r="A275" t="s">
        <v>5092</v>
      </c>
      <c r="B275">
        <v>4</v>
      </c>
      <c r="C275" t="s">
        <v>3128</v>
      </c>
      <c r="D275">
        <v>4.2</v>
      </c>
      <c r="E275" t="s">
        <v>1540</v>
      </c>
      <c r="F275" t="s">
        <v>3205</v>
      </c>
      <c r="G275" t="s">
        <v>1434</v>
      </c>
      <c r="H275" t="s">
        <v>1</v>
      </c>
      <c r="I275">
        <v>4</v>
      </c>
      <c r="J275" t="s">
        <v>3459</v>
      </c>
      <c r="K275" t="s">
        <v>2</v>
      </c>
      <c r="L275" t="s">
        <v>1549</v>
      </c>
      <c r="M275" t="s">
        <v>1540</v>
      </c>
    </row>
    <row r="276" spans="1:13" x14ac:dyDescent="0.25">
      <c r="A276" t="s">
        <v>5093</v>
      </c>
      <c r="B276">
        <v>4</v>
      </c>
      <c r="C276" t="s">
        <v>3128</v>
      </c>
      <c r="D276">
        <v>4.2</v>
      </c>
      <c r="E276" t="s">
        <v>1540</v>
      </c>
      <c r="F276" t="s">
        <v>3205</v>
      </c>
      <c r="G276" t="s">
        <v>1434</v>
      </c>
      <c r="H276" t="s">
        <v>1</v>
      </c>
      <c r="I276">
        <v>5</v>
      </c>
      <c r="J276" t="s">
        <v>3460</v>
      </c>
      <c r="K276" t="s">
        <v>2</v>
      </c>
      <c r="L276" t="s">
        <v>1550</v>
      </c>
      <c r="M276" t="s">
        <v>1540</v>
      </c>
    </row>
    <row r="277" spans="1:13" x14ac:dyDescent="0.25">
      <c r="A277" t="s">
        <v>5094</v>
      </c>
      <c r="B277">
        <v>4</v>
      </c>
      <c r="C277" t="s">
        <v>3128</v>
      </c>
      <c r="D277">
        <v>4.2</v>
      </c>
      <c r="E277" t="s">
        <v>1540</v>
      </c>
      <c r="F277" t="s">
        <v>3205</v>
      </c>
      <c r="G277" t="s">
        <v>1434</v>
      </c>
      <c r="H277" t="s">
        <v>1</v>
      </c>
      <c r="I277">
        <v>6</v>
      </c>
      <c r="J277" t="s">
        <v>3461</v>
      </c>
      <c r="K277" t="s">
        <v>2</v>
      </c>
      <c r="L277" t="s">
        <v>1551</v>
      </c>
      <c r="M277" t="s">
        <v>1540</v>
      </c>
    </row>
    <row r="278" spans="1:13" x14ac:dyDescent="0.25">
      <c r="A278" t="s">
        <v>5095</v>
      </c>
      <c r="B278">
        <v>4</v>
      </c>
      <c r="C278" t="s">
        <v>3128</v>
      </c>
      <c r="D278">
        <v>4.2</v>
      </c>
      <c r="E278" t="s">
        <v>1540</v>
      </c>
      <c r="F278" t="s">
        <v>3205</v>
      </c>
      <c r="G278" t="s">
        <v>1434</v>
      </c>
      <c r="H278" t="s">
        <v>1</v>
      </c>
      <c r="I278">
        <v>7</v>
      </c>
      <c r="J278" t="s">
        <v>3462</v>
      </c>
      <c r="K278" t="s">
        <v>8</v>
      </c>
      <c r="L278" t="s">
        <v>1552</v>
      </c>
      <c r="M278" t="s">
        <v>1540</v>
      </c>
    </row>
    <row r="279" spans="1:13" x14ac:dyDescent="0.25">
      <c r="A279" t="s">
        <v>5096</v>
      </c>
      <c r="B279">
        <v>4</v>
      </c>
      <c r="C279" t="s">
        <v>3128</v>
      </c>
      <c r="D279">
        <v>4.2</v>
      </c>
      <c r="E279" t="s">
        <v>1540</v>
      </c>
      <c r="F279" t="s">
        <v>3205</v>
      </c>
      <c r="G279" t="s">
        <v>1929</v>
      </c>
      <c r="H279" t="s">
        <v>1</v>
      </c>
      <c r="I279">
        <v>1</v>
      </c>
      <c r="J279" t="s">
        <v>3463</v>
      </c>
      <c r="K279" t="s">
        <v>2</v>
      </c>
    </row>
    <row r="280" spans="1:13" x14ac:dyDescent="0.25">
      <c r="A280" t="s">
        <v>5097</v>
      </c>
      <c r="B280">
        <v>4</v>
      </c>
      <c r="C280" t="s">
        <v>3128</v>
      </c>
      <c r="D280">
        <v>4.2</v>
      </c>
      <c r="E280" t="s">
        <v>1540</v>
      </c>
      <c r="F280" t="s">
        <v>3205</v>
      </c>
      <c r="G280" t="s">
        <v>1929</v>
      </c>
      <c r="H280" t="s">
        <v>1</v>
      </c>
      <c r="I280">
        <v>2</v>
      </c>
      <c r="J280" t="s">
        <v>3464</v>
      </c>
      <c r="K280" t="s">
        <v>2</v>
      </c>
    </row>
    <row r="281" spans="1:13" x14ac:dyDescent="0.25">
      <c r="A281" t="s">
        <v>5098</v>
      </c>
      <c r="B281">
        <v>4</v>
      </c>
      <c r="C281" t="s">
        <v>3128</v>
      </c>
      <c r="D281">
        <v>4.2</v>
      </c>
      <c r="E281" t="s">
        <v>1540</v>
      </c>
      <c r="F281" t="s">
        <v>3205</v>
      </c>
      <c r="G281" t="s">
        <v>1929</v>
      </c>
      <c r="H281" t="s">
        <v>1</v>
      </c>
      <c r="I281">
        <v>3</v>
      </c>
      <c r="J281" t="s">
        <v>3465</v>
      </c>
      <c r="K281" t="s">
        <v>2</v>
      </c>
    </row>
    <row r="282" spans="1:13" x14ac:dyDescent="0.25">
      <c r="A282" t="s">
        <v>5099</v>
      </c>
      <c r="B282">
        <v>4</v>
      </c>
      <c r="C282" t="s">
        <v>3128</v>
      </c>
      <c r="D282">
        <v>4.2</v>
      </c>
      <c r="E282" t="s">
        <v>1540</v>
      </c>
      <c r="F282" t="s">
        <v>3206</v>
      </c>
      <c r="G282" t="s">
        <v>1929</v>
      </c>
      <c r="H282" t="s">
        <v>1</v>
      </c>
      <c r="I282">
        <v>1</v>
      </c>
      <c r="J282" t="s">
        <v>3466</v>
      </c>
      <c r="K282" t="s">
        <v>8</v>
      </c>
    </row>
    <row r="283" spans="1:13" x14ac:dyDescent="0.25">
      <c r="A283" t="s">
        <v>5100</v>
      </c>
      <c r="B283">
        <v>4</v>
      </c>
      <c r="C283" t="s">
        <v>3128</v>
      </c>
      <c r="D283">
        <v>4.2</v>
      </c>
      <c r="E283" t="s">
        <v>1540</v>
      </c>
      <c r="F283" t="s">
        <v>3207</v>
      </c>
      <c r="G283" t="s">
        <v>1929</v>
      </c>
      <c r="H283" t="s">
        <v>1</v>
      </c>
      <c r="I283">
        <v>1</v>
      </c>
      <c r="J283" t="s">
        <v>3467</v>
      </c>
      <c r="K283" t="s">
        <v>2</v>
      </c>
    </row>
    <row r="284" spans="1:13" x14ac:dyDescent="0.25">
      <c r="A284" t="s">
        <v>5101</v>
      </c>
      <c r="B284">
        <v>4</v>
      </c>
      <c r="C284" t="s">
        <v>3128</v>
      </c>
      <c r="D284">
        <v>4.2</v>
      </c>
      <c r="E284" t="s">
        <v>1540</v>
      </c>
      <c r="F284" t="s">
        <v>3207</v>
      </c>
      <c r="G284" t="s">
        <v>1929</v>
      </c>
      <c r="H284" t="s">
        <v>1</v>
      </c>
      <c r="I284">
        <v>2</v>
      </c>
      <c r="J284" t="s">
        <v>3468</v>
      </c>
      <c r="K284" t="s">
        <v>7</v>
      </c>
    </row>
    <row r="285" spans="1:13" x14ac:dyDescent="0.25">
      <c r="A285" t="s">
        <v>5102</v>
      </c>
      <c r="B285">
        <v>4</v>
      </c>
      <c r="C285" t="s">
        <v>3128</v>
      </c>
      <c r="D285">
        <v>4.2</v>
      </c>
      <c r="E285" t="s">
        <v>1540</v>
      </c>
      <c r="F285" t="s">
        <v>41</v>
      </c>
      <c r="G285" t="s">
        <v>1929</v>
      </c>
      <c r="H285" t="s">
        <v>1</v>
      </c>
      <c r="I285">
        <v>1</v>
      </c>
      <c r="J285" t="s">
        <v>3469</v>
      </c>
      <c r="K285" t="s">
        <v>2</v>
      </c>
    </row>
    <row r="286" spans="1:13" x14ac:dyDescent="0.25">
      <c r="A286" t="s">
        <v>5103</v>
      </c>
      <c r="B286">
        <v>4</v>
      </c>
      <c r="C286" t="s">
        <v>3128</v>
      </c>
      <c r="D286">
        <v>4.3</v>
      </c>
      <c r="E286" t="s">
        <v>1554</v>
      </c>
      <c r="F286" t="s">
        <v>3205</v>
      </c>
      <c r="G286" t="s">
        <v>1434</v>
      </c>
      <c r="H286" t="s">
        <v>30</v>
      </c>
      <c r="I286">
        <v>1</v>
      </c>
      <c r="J286" t="s">
        <v>3470</v>
      </c>
      <c r="K286" t="s">
        <v>7</v>
      </c>
      <c r="L286" t="s">
        <v>1553</v>
      </c>
      <c r="M286" t="s">
        <v>1554</v>
      </c>
    </row>
    <row r="287" spans="1:13" x14ac:dyDescent="0.25">
      <c r="A287" t="s">
        <v>5104</v>
      </c>
      <c r="B287">
        <v>4</v>
      </c>
      <c r="C287" t="s">
        <v>3128</v>
      </c>
      <c r="D287">
        <v>4.3</v>
      </c>
      <c r="E287" t="s">
        <v>1554</v>
      </c>
      <c r="F287" t="s">
        <v>3205</v>
      </c>
      <c r="G287" t="s">
        <v>1434</v>
      </c>
      <c r="H287" t="s">
        <v>30</v>
      </c>
      <c r="I287">
        <v>2</v>
      </c>
      <c r="J287" t="s">
        <v>3471</v>
      </c>
      <c r="K287" t="s">
        <v>7</v>
      </c>
      <c r="L287" t="s">
        <v>1555</v>
      </c>
      <c r="M287" t="s">
        <v>1554</v>
      </c>
    </row>
    <row r="288" spans="1:13" x14ac:dyDescent="0.25">
      <c r="A288" t="s">
        <v>5105</v>
      </c>
      <c r="B288">
        <v>4</v>
      </c>
      <c r="C288" t="s">
        <v>3128</v>
      </c>
      <c r="D288">
        <v>4.3</v>
      </c>
      <c r="E288" t="s">
        <v>1554</v>
      </c>
      <c r="F288" t="s">
        <v>3205</v>
      </c>
      <c r="G288" t="s">
        <v>1434</v>
      </c>
      <c r="H288" t="s">
        <v>30</v>
      </c>
      <c r="I288">
        <v>3</v>
      </c>
      <c r="J288" t="s">
        <v>3472</v>
      </c>
      <c r="K288" t="s">
        <v>8</v>
      </c>
      <c r="L288" t="s">
        <v>1556</v>
      </c>
      <c r="M288" t="s">
        <v>1554</v>
      </c>
    </row>
    <row r="289" spans="1:13" x14ac:dyDescent="0.25">
      <c r="A289" t="s">
        <v>5106</v>
      </c>
      <c r="B289">
        <v>4</v>
      </c>
      <c r="C289" t="s">
        <v>3128</v>
      </c>
      <c r="D289">
        <v>4.3</v>
      </c>
      <c r="E289" t="s">
        <v>1554</v>
      </c>
      <c r="F289" t="s">
        <v>3205</v>
      </c>
      <c r="G289" t="s">
        <v>1434</v>
      </c>
      <c r="H289" t="s">
        <v>30</v>
      </c>
      <c r="I289">
        <v>4</v>
      </c>
      <c r="J289" t="s">
        <v>3473</v>
      </c>
      <c r="K289" t="s">
        <v>8</v>
      </c>
      <c r="L289" t="s">
        <v>1557</v>
      </c>
      <c r="M289" t="s">
        <v>1554</v>
      </c>
    </row>
    <row r="290" spans="1:13" x14ac:dyDescent="0.25">
      <c r="A290" t="s">
        <v>5107</v>
      </c>
      <c r="B290">
        <v>4</v>
      </c>
      <c r="C290" t="s">
        <v>3128</v>
      </c>
      <c r="D290">
        <v>4.3</v>
      </c>
      <c r="E290" t="s">
        <v>1554</v>
      </c>
      <c r="F290" t="s">
        <v>3205</v>
      </c>
      <c r="G290" t="s">
        <v>1434</v>
      </c>
      <c r="H290" t="s">
        <v>30</v>
      </c>
      <c r="I290">
        <v>5</v>
      </c>
      <c r="J290" t="s">
        <v>3474</v>
      </c>
      <c r="K290" t="s">
        <v>2</v>
      </c>
      <c r="L290" t="s">
        <v>1558</v>
      </c>
      <c r="M290" t="s">
        <v>1554</v>
      </c>
    </row>
    <row r="291" spans="1:13" x14ac:dyDescent="0.25">
      <c r="A291" t="s">
        <v>5108</v>
      </c>
      <c r="B291">
        <v>4</v>
      </c>
      <c r="C291" t="s">
        <v>3128</v>
      </c>
      <c r="D291">
        <v>4.3</v>
      </c>
      <c r="E291" t="s">
        <v>1554</v>
      </c>
      <c r="F291" t="s">
        <v>3205</v>
      </c>
      <c r="G291" t="s">
        <v>1434</v>
      </c>
      <c r="H291" t="s">
        <v>30</v>
      </c>
      <c r="I291">
        <v>6</v>
      </c>
      <c r="J291" t="s">
        <v>3475</v>
      </c>
      <c r="K291" t="s">
        <v>7</v>
      </c>
      <c r="L291" t="s">
        <v>1559</v>
      </c>
      <c r="M291" t="s">
        <v>1554</v>
      </c>
    </row>
    <row r="292" spans="1:13" x14ac:dyDescent="0.25">
      <c r="A292" t="s">
        <v>5109</v>
      </c>
      <c r="B292">
        <v>4</v>
      </c>
      <c r="C292" t="s">
        <v>3128</v>
      </c>
      <c r="D292">
        <v>4.3</v>
      </c>
      <c r="E292" t="s">
        <v>1554</v>
      </c>
      <c r="F292" t="s">
        <v>3205</v>
      </c>
      <c r="G292" t="s">
        <v>1434</v>
      </c>
      <c r="H292" t="s">
        <v>30</v>
      </c>
      <c r="I292">
        <v>7</v>
      </c>
      <c r="J292" t="s">
        <v>3476</v>
      </c>
      <c r="K292" t="s">
        <v>7</v>
      </c>
      <c r="L292" t="s">
        <v>1560</v>
      </c>
      <c r="M292" t="s">
        <v>1554</v>
      </c>
    </row>
    <row r="293" spans="1:13" x14ac:dyDescent="0.25">
      <c r="A293" t="s">
        <v>5110</v>
      </c>
      <c r="B293">
        <v>4</v>
      </c>
      <c r="C293" t="s">
        <v>3128</v>
      </c>
      <c r="D293">
        <v>4.3</v>
      </c>
      <c r="E293" t="s">
        <v>1554</v>
      </c>
      <c r="F293" t="s">
        <v>3205</v>
      </c>
      <c r="G293" t="s">
        <v>1434</v>
      </c>
      <c r="H293" t="s">
        <v>30</v>
      </c>
      <c r="I293">
        <v>8</v>
      </c>
      <c r="J293" t="s">
        <v>3477</v>
      </c>
      <c r="K293" t="s">
        <v>7</v>
      </c>
      <c r="L293" t="s">
        <v>1561</v>
      </c>
      <c r="M293" t="s">
        <v>1554</v>
      </c>
    </row>
    <row r="294" spans="1:13" x14ac:dyDescent="0.25">
      <c r="A294" t="s">
        <v>5111</v>
      </c>
      <c r="B294">
        <v>4</v>
      </c>
      <c r="C294" t="s">
        <v>3128</v>
      </c>
      <c r="D294">
        <v>4.3</v>
      </c>
      <c r="E294" t="s">
        <v>1554</v>
      </c>
      <c r="F294" t="s">
        <v>3205</v>
      </c>
      <c r="G294" t="s">
        <v>1929</v>
      </c>
      <c r="H294" t="s">
        <v>30</v>
      </c>
      <c r="I294">
        <v>1</v>
      </c>
      <c r="J294" t="s">
        <v>3478</v>
      </c>
      <c r="K294" t="s">
        <v>7</v>
      </c>
    </row>
    <row r="295" spans="1:13" x14ac:dyDescent="0.25">
      <c r="A295" t="s">
        <v>5112</v>
      </c>
      <c r="B295">
        <v>4</v>
      </c>
      <c r="C295" t="s">
        <v>3128</v>
      </c>
      <c r="D295">
        <v>4.3</v>
      </c>
      <c r="E295" t="s">
        <v>1554</v>
      </c>
      <c r="F295" t="s">
        <v>3205</v>
      </c>
      <c r="G295" t="s">
        <v>1929</v>
      </c>
      <c r="H295" t="s">
        <v>30</v>
      </c>
      <c r="I295">
        <v>2</v>
      </c>
      <c r="J295" t="s">
        <v>3479</v>
      </c>
      <c r="K295" t="s">
        <v>7</v>
      </c>
    </row>
    <row r="296" spans="1:13" x14ac:dyDescent="0.25">
      <c r="A296" t="s">
        <v>5113</v>
      </c>
      <c r="B296">
        <v>4</v>
      </c>
      <c r="C296" t="s">
        <v>3128</v>
      </c>
      <c r="D296">
        <v>4.3</v>
      </c>
      <c r="E296" t="s">
        <v>1554</v>
      </c>
      <c r="F296" t="s">
        <v>3207</v>
      </c>
      <c r="G296" t="s">
        <v>1929</v>
      </c>
      <c r="H296" t="s">
        <v>30</v>
      </c>
      <c r="I296">
        <v>1</v>
      </c>
      <c r="J296" t="s">
        <v>3480</v>
      </c>
      <c r="K296" t="s">
        <v>7</v>
      </c>
    </row>
    <row r="297" spans="1:13" x14ac:dyDescent="0.25">
      <c r="A297" t="s">
        <v>5114</v>
      </c>
      <c r="B297">
        <v>4</v>
      </c>
      <c r="C297" t="s">
        <v>3128</v>
      </c>
      <c r="D297">
        <v>4.3</v>
      </c>
      <c r="E297" t="s">
        <v>1554</v>
      </c>
      <c r="F297" t="s">
        <v>3207</v>
      </c>
      <c r="G297" t="s">
        <v>1929</v>
      </c>
      <c r="H297" t="s">
        <v>30</v>
      </c>
      <c r="I297">
        <v>2</v>
      </c>
      <c r="J297" t="s">
        <v>3481</v>
      </c>
      <c r="K297" t="s">
        <v>7</v>
      </c>
    </row>
    <row r="298" spans="1:13" x14ac:dyDescent="0.25">
      <c r="A298" t="s">
        <v>5115</v>
      </c>
      <c r="B298">
        <v>4</v>
      </c>
      <c r="C298" t="s">
        <v>3128</v>
      </c>
      <c r="D298">
        <v>4.3</v>
      </c>
      <c r="E298" t="s">
        <v>1554</v>
      </c>
      <c r="F298" t="s">
        <v>41</v>
      </c>
      <c r="G298" t="s">
        <v>1929</v>
      </c>
      <c r="H298" t="s">
        <v>30</v>
      </c>
      <c r="I298">
        <v>1</v>
      </c>
      <c r="J298" t="s">
        <v>3482</v>
      </c>
      <c r="K298" t="s">
        <v>7</v>
      </c>
    </row>
    <row r="299" spans="1:13" x14ac:dyDescent="0.25">
      <c r="A299" t="s">
        <v>5116</v>
      </c>
      <c r="B299">
        <v>4</v>
      </c>
      <c r="C299" t="s">
        <v>3128</v>
      </c>
      <c r="D299">
        <v>4.3</v>
      </c>
      <c r="E299" t="s">
        <v>1554</v>
      </c>
      <c r="F299" t="s">
        <v>3205</v>
      </c>
      <c r="G299" t="s">
        <v>1434</v>
      </c>
      <c r="H299" t="s">
        <v>32</v>
      </c>
      <c r="I299">
        <v>1</v>
      </c>
      <c r="J299" t="s">
        <v>3483</v>
      </c>
      <c r="K299" t="s">
        <v>8</v>
      </c>
      <c r="L299" t="s">
        <v>1562</v>
      </c>
      <c r="M299" t="s">
        <v>1554</v>
      </c>
    </row>
    <row r="300" spans="1:13" x14ac:dyDescent="0.25">
      <c r="A300" t="s">
        <v>5117</v>
      </c>
      <c r="B300">
        <v>4</v>
      </c>
      <c r="C300" t="s">
        <v>3128</v>
      </c>
      <c r="D300">
        <v>4.3</v>
      </c>
      <c r="E300" t="s">
        <v>1554</v>
      </c>
      <c r="F300" t="s">
        <v>3205</v>
      </c>
      <c r="G300" t="s">
        <v>1434</v>
      </c>
      <c r="H300" t="s">
        <v>32</v>
      </c>
      <c r="I300">
        <v>2</v>
      </c>
      <c r="J300" t="s">
        <v>3484</v>
      </c>
      <c r="K300" t="s">
        <v>7</v>
      </c>
      <c r="L300" t="s">
        <v>1563</v>
      </c>
      <c r="M300" t="s">
        <v>1554</v>
      </c>
    </row>
    <row r="301" spans="1:13" x14ac:dyDescent="0.25">
      <c r="A301" t="s">
        <v>5118</v>
      </c>
      <c r="B301">
        <v>4</v>
      </c>
      <c r="C301" t="s">
        <v>3128</v>
      </c>
      <c r="D301">
        <v>4.3</v>
      </c>
      <c r="E301" t="s">
        <v>1554</v>
      </c>
      <c r="F301" t="s">
        <v>3205</v>
      </c>
      <c r="G301" t="s">
        <v>1434</v>
      </c>
      <c r="H301" t="s">
        <v>32</v>
      </c>
      <c r="I301">
        <v>3</v>
      </c>
      <c r="J301" t="s">
        <v>3485</v>
      </c>
      <c r="K301" t="s">
        <v>8</v>
      </c>
      <c r="L301" t="s">
        <v>1564</v>
      </c>
      <c r="M301" t="s">
        <v>1554</v>
      </c>
    </row>
    <row r="302" spans="1:13" x14ac:dyDescent="0.25">
      <c r="A302" t="s">
        <v>5119</v>
      </c>
      <c r="B302">
        <v>4</v>
      </c>
      <c r="C302" t="s">
        <v>3128</v>
      </c>
      <c r="D302">
        <v>4.3</v>
      </c>
      <c r="E302" t="s">
        <v>1554</v>
      </c>
      <c r="F302" t="s">
        <v>3205</v>
      </c>
      <c r="G302" t="s">
        <v>1929</v>
      </c>
      <c r="H302" t="s">
        <v>32</v>
      </c>
      <c r="I302">
        <v>1</v>
      </c>
      <c r="J302" t="s">
        <v>3486</v>
      </c>
      <c r="K302" t="s">
        <v>7</v>
      </c>
    </row>
    <row r="303" spans="1:13" x14ac:dyDescent="0.25">
      <c r="A303" t="s">
        <v>5120</v>
      </c>
      <c r="B303">
        <v>4</v>
      </c>
      <c r="C303" t="s">
        <v>3128</v>
      </c>
      <c r="D303">
        <v>4.3</v>
      </c>
      <c r="E303" t="s">
        <v>1554</v>
      </c>
      <c r="F303" t="s">
        <v>3207</v>
      </c>
      <c r="G303" t="s">
        <v>1929</v>
      </c>
      <c r="H303" t="s">
        <v>32</v>
      </c>
      <c r="I303">
        <v>1</v>
      </c>
      <c r="J303" t="s">
        <v>3487</v>
      </c>
      <c r="K303" t="s">
        <v>8</v>
      </c>
    </row>
    <row r="304" spans="1:13" x14ac:dyDescent="0.25">
      <c r="A304" t="s">
        <v>5121</v>
      </c>
      <c r="B304">
        <v>4</v>
      </c>
      <c r="C304" t="s">
        <v>3128</v>
      </c>
      <c r="D304">
        <v>4.3</v>
      </c>
      <c r="E304" t="s">
        <v>1554</v>
      </c>
      <c r="F304" t="s">
        <v>41</v>
      </c>
      <c r="G304" t="s">
        <v>1929</v>
      </c>
      <c r="H304" t="s">
        <v>32</v>
      </c>
      <c r="I304">
        <v>1</v>
      </c>
      <c r="J304" t="s">
        <v>858</v>
      </c>
      <c r="K304" t="s">
        <v>8</v>
      </c>
    </row>
    <row r="305" spans="1:13" x14ac:dyDescent="0.25">
      <c r="A305" t="s">
        <v>5122</v>
      </c>
      <c r="B305">
        <v>4</v>
      </c>
      <c r="C305" t="s">
        <v>3128</v>
      </c>
      <c r="D305">
        <v>4.3</v>
      </c>
      <c r="E305" t="s">
        <v>1554</v>
      </c>
      <c r="F305" t="s">
        <v>3205</v>
      </c>
      <c r="G305" t="s">
        <v>1434</v>
      </c>
      <c r="H305" t="s">
        <v>1</v>
      </c>
      <c r="I305">
        <v>1</v>
      </c>
      <c r="J305" t="s">
        <v>3488</v>
      </c>
      <c r="K305" t="s">
        <v>7</v>
      </c>
      <c r="L305" t="s">
        <v>1565</v>
      </c>
      <c r="M305" t="s">
        <v>1554</v>
      </c>
    </row>
    <row r="306" spans="1:13" x14ac:dyDescent="0.25">
      <c r="A306" t="s">
        <v>5123</v>
      </c>
      <c r="B306">
        <v>4</v>
      </c>
      <c r="C306" t="s">
        <v>3128</v>
      </c>
      <c r="D306">
        <v>4.3</v>
      </c>
      <c r="E306" t="s">
        <v>1554</v>
      </c>
      <c r="F306" t="s">
        <v>3205</v>
      </c>
      <c r="G306" t="s">
        <v>1434</v>
      </c>
      <c r="H306" t="s">
        <v>1</v>
      </c>
      <c r="I306">
        <v>2</v>
      </c>
      <c r="J306" t="s">
        <v>3489</v>
      </c>
      <c r="K306" t="s">
        <v>7</v>
      </c>
      <c r="L306" t="s">
        <v>1566</v>
      </c>
      <c r="M306" t="s">
        <v>1554</v>
      </c>
    </row>
    <row r="307" spans="1:13" x14ac:dyDescent="0.25">
      <c r="A307" t="s">
        <v>5124</v>
      </c>
      <c r="B307">
        <v>4</v>
      </c>
      <c r="C307" t="s">
        <v>3128</v>
      </c>
      <c r="D307">
        <v>4.3</v>
      </c>
      <c r="E307" t="s">
        <v>1554</v>
      </c>
      <c r="F307" t="s">
        <v>3205</v>
      </c>
      <c r="G307" t="s">
        <v>1434</v>
      </c>
      <c r="H307" t="s">
        <v>1</v>
      </c>
      <c r="I307">
        <v>3</v>
      </c>
      <c r="J307" t="s">
        <v>3490</v>
      </c>
      <c r="K307" t="s">
        <v>7</v>
      </c>
      <c r="L307" t="s">
        <v>1567</v>
      </c>
      <c r="M307" t="s">
        <v>1554</v>
      </c>
    </row>
    <row r="308" spans="1:13" x14ac:dyDescent="0.25">
      <c r="A308" t="s">
        <v>5125</v>
      </c>
      <c r="B308">
        <v>4</v>
      </c>
      <c r="C308" t="s">
        <v>3128</v>
      </c>
      <c r="D308">
        <v>4.3</v>
      </c>
      <c r="E308" t="s">
        <v>1554</v>
      </c>
      <c r="F308" t="s">
        <v>3205</v>
      </c>
      <c r="G308" t="s">
        <v>1434</v>
      </c>
      <c r="H308" t="s">
        <v>1</v>
      </c>
      <c r="I308">
        <v>4</v>
      </c>
      <c r="J308" t="s">
        <v>3491</v>
      </c>
      <c r="K308" t="s">
        <v>2</v>
      </c>
      <c r="L308" t="s">
        <v>1568</v>
      </c>
      <c r="M308" t="s">
        <v>1554</v>
      </c>
    </row>
    <row r="309" spans="1:13" x14ac:dyDescent="0.25">
      <c r="A309" t="s">
        <v>5126</v>
      </c>
      <c r="B309">
        <v>4</v>
      </c>
      <c r="C309" t="s">
        <v>3128</v>
      </c>
      <c r="D309">
        <v>4.3</v>
      </c>
      <c r="E309" t="s">
        <v>1554</v>
      </c>
      <c r="F309" t="s">
        <v>3205</v>
      </c>
      <c r="G309" t="s">
        <v>1929</v>
      </c>
      <c r="H309" t="s">
        <v>1</v>
      </c>
      <c r="I309">
        <v>1</v>
      </c>
      <c r="J309" t="s">
        <v>3492</v>
      </c>
      <c r="K309" t="s">
        <v>2</v>
      </c>
    </row>
    <row r="310" spans="1:13" x14ac:dyDescent="0.25">
      <c r="A310" t="s">
        <v>5127</v>
      </c>
      <c r="B310">
        <v>4</v>
      </c>
      <c r="C310" t="s">
        <v>3128</v>
      </c>
      <c r="D310">
        <v>4.3</v>
      </c>
      <c r="E310" t="s">
        <v>1554</v>
      </c>
      <c r="F310" t="s">
        <v>3205</v>
      </c>
      <c r="G310" t="s">
        <v>1929</v>
      </c>
      <c r="H310" t="s">
        <v>1</v>
      </c>
      <c r="I310">
        <v>2</v>
      </c>
      <c r="J310" t="s">
        <v>3493</v>
      </c>
      <c r="K310" t="s">
        <v>2</v>
      </c>
    </row>
    <row r="311" spans="1:13" x14ac:dyDescent="0.25">
      <c r="A311" t="s">
        <v>5128</v>
      </c>
      <c r="B311">
        <v>4</v>
      </c>
      <c r="C311" t="s">
        <v>3128</v>
      </c>
      <c r="D311">
        <v>4.3</v>
      </c>
      <c r="E311" t="s">
        <v>1554</v>
      </c>
      <c r="F311" t="s">
        <v>3207</v>
      </c>
      <c r="G311" t="s">
        <v>1929</v>
      </c>
      <c r="H311" t="s">
        <v>1</v>
      </c>
      <c r="I311">
        <v>1</v>
      </c>
      <c r="J311" t="s">
        <v>3494</v>
      </c>
      <c r="K311" t="s">
        <v>2</v>
      </c>
    </row>
    <row r="312" spans="1:13" x14ac:dyDescent="0.25">
      <c r="A312" t="s">
        <v>5129</v>
      </c>
      <c r="B312">
        <v>4</v>
      </c>
      <c r="C312" t="s">
        <v>3128</v>
      </c>
      <c r="D312">
        <v>4.4000000000000004</v>
      </c>
      <c r="E312" t="s">
        <v>3144</v>
      </c>
      <c r="F312" t="s">
        <v>3205</v>
      </c>
      <c r="G312" t="s">
        <v>1434</v>
      </c>
      <c r="H312" t="s">
        <v>30</v>
      </c>
      <c r="I312">
        <v>1</v>
      </c>
      <c r="J312" t="s">
        <v>3495</v>
      </c>
      <c r="K312" t="s">
        <v>7</v>
      </c>
      <c r="L312" t="s">
        <v>1569</v>
      </c>
      <c r="M312" t="s">
        <v>1570</v>
      </c>
    </row>
    <row r="313" spans="1:13" x14ac:dyDescent="0.25">
      <c r="A313" t="s">
        <v>5130</v>
      </c>
      <c r="B313">
        <v>4</v>
      </c>
      <c r="C313" t="s">
        <v>3128</v>
      </c>
      <c r="D313">
        <v>4.4000000000000004</v>
      </c>
      <c r="E313" t="s">
        <v>3144</v>
      </c>
      <c r="F313" t="s">
        <v>3205</v>
      </c>
      <c r="G313" t="s">
        <v>1434</v>
      </c>
      <c r="H313" t="s">
        <v>30</v>
      </c>
      <c r="I313">
        <v>2</v>
      </c>
      <c r="J313" t="s">
        <v>3496</v>
      </c>
      <c r="K313" t="s">
        <v>8</v>
      </c>
      <c r="L313" t="s">
        <v>1571</v>
      </c>
      <c r="M313" t="s">
        <v>1570</v>
      </c>
    </row>
    <row r="314" spans="1:13" x14ac:dyDescent="0.25">
      <c r="A314" t="s">
        <v>5131</v>
      </c>
      <c r="B314">
        <v>4</v>
      </c>
      <c r="C314" t="s">
        <v>3128</v>
      </c>
      <c r="D314">
        <v>4.4000000000000004</v>
      </c>
      <c r="E314" t="s">
        <v>3144</v>
      </c>
      <c r="F314" t="s">
        <v>3205</v>
      </c>
      <c r="G314" t="s">
        <v>1434</v>
      </c>
      <c r="H314" t="s">
        <v>30</v>
      </c>
      <c r="I314">
        <v>3</v>
      </c>
      <c r="J314" t="s">
        <v>3497</v>
      </c>
      <c r="K314" t="s">
        <v>8</v>
      </c>
      <c r="L314" t="s">
        <v>1572</v>
      </c>
      <c r="M314" t="s">
        <v>1570</v>
      </c>
    </row>
    <row r="315" spans="1:13" x14ac:dyDescent="0.25">
      <c r="A315" t="s">
        <v>5132</v>
      </c>
      <c r="B315">
        <v>4</v>
      </c>
      <c r="C315" t="s">
        <v>3128</v>
      </c>
      <c r="D315">
        <v>4.4000000000000004</v>
      </c>
      <c r="E315" t="s">
        <v>3144</v>
      </c>
      <c r="F315" t="s">
        <v>3205</v>
      </c>
      <c r="G315" t="s">
        <v>1434</v>
      </c>
      <c r="H315" t="s">
        <v>30</v>
      </c>
      <c r="I315">
        <v>4</v>
      </c>
      <c r="J315" t="s">
        <v>3498</v>
      </c>
      <c r="K315" t="s">
        <v>7</v>
      </c>
      <c r="L315" t="s">
        <v>1573</v>
      </c>
      <c r="M315" t="s">
        <v>1570</v>
      </c>
    </row>
    <row r="316" spans="1:13" x14ac:dyDescent="0.25">
      <c r="A316" t="s">
        <v>5133</v>
      </c>
      <c r="B316">
        <v>4</v>
      </c>
      <c r="C316" t="s">
        <v>3128</v>
      </c>
      <c r="D316">
        <v>4.4000000000000004</v>
      </c>
      <c r="E316" t="s">
        <v>3144</v>
      </c>
      <c r="F316" t="s">
        <v>3205</v>
      </c>
      <c r="G316" t="s">
        <v>1434</v>
      </c>
      <c r="H316" t="s">
        <v>30</v>
      </c>
      <c r="I316">
        <v>5</v>
      </c>
      <c r="J316" t="s">
        <v>3499</v>
      </c>
      <c r="K316" t="s">
        <v>2</v>
      </c>
      <c r="L316" t="s">
        <v>1574</v>
      </c>
      <c r="M316" t="s">
        <v>1570</v>
      </c>
    </row>
    <row r="317" spans="1:13" x14ac:dyDescent="0.25">
      <c r="A317" t="s">
        <v>5134</v>
      </c>
      <c r="B317">
        <v>4</v>
      </c>
      <c r="C317" t="s">
        <v>3128</v>
      </c>
      <c r="D317">
        <v>4.4000000000000004</v>
      </c>
      <c r="E317" t="s">
        <v>3144</v>
      </c>
      <c r="F317" t="s">
        <v>3205</v>
      </c>
      <c r="G317" t="s">
        <v>1929</v>
      </c>
      <c r="H317" t="s">
        <v>30</v>
      </c>
      <c r="I317">
        <v>1</v>
      </c>
      <c r="J317" t="s">
        <v>3500</v>
      </c>
      <c r="K317" t="s">
        <v>7</v>
      </c>
    </row>
    <row r="318" spans="1:13" x14ac:dyDescent="0.25">
      <c r="A318" t="s">
        <v>5135</v>
      </c>
      <c r="B318">
        <v>4</v>
      </c>
      <c r="C318" t="s">
        <v>3128</v>
      </c>
      <c r="D318">
        <v>4.4000000000000004</v>
      </c>
      <c r="E318" t="s">
        <v>3144</v>
      </c>
      <c r="F318" t="s">
        <v>3207</v>
      </c>
      <c r="G318" t="s">
        <v>1929</v>
      </c>
      <c r="H318" t="s">
        <v>30</v>
      </c>
      <c r="I318">
        <v>1</v>
      </c>
      <c r="J318" t="s">
        <v>3501</v>
      </c>
      <c r="K318" t="s">
        <v>7</v>
      </c>
    </row>
    <row r="319" spans="1:13" x14ac:dyDescent="0.25">
      <c r="A319" t="s">
        <v>5136</v>
      </c>
      <c r="B319">
        <v>4</v>
      </c>
      <c r="C319" t="s">
        <v>3128</v>
      </c>
      <c r="D319">
        <v>4.4000000000000004</v>
      </c>
      <c r="E319" t="s">
        <v>3144</v>
      </c>
      <c r="F319" t="s">
        <v>3207</v>
      </c>
      <c r="G319" t="s">
        <v>1929</v>
      </c>
      <c r="H319" t="s">
        <v>30</v>
      </c>
      <c r="I319">
        <v>2</v>
      </c>
      <c r="J319" t="s">
        <v>3502</v>
      </c>
      <c r="K319" t="s">
        <v>7</v>
      </c>
    </row>
    <row r="320" spans="1:13" x14ac:dyDescent="0.25">
      <c r="A320" t="s">
        <v>5137</v>
      </c>
      <c r="B320">
        <v>4</v>
      </c>
      <c r="C320" t="s">
        <v>3128</v>
      </c>
      <c r="D320">
        <v>4.4000000000000004</v>
      </c>
      <c r="E320" t="s">
        <v>3144</v>
      </c>
      <c r="F320" t="s">
        <v>3207</v>
      </c>
      <c r="G320" t="s">
        <v>1929</v>
      </c>
      <c r="H320" t="s">
        <v>30</v>
      </c>
      <c r="I320">
        <v>3</v>
      </c>
      <c r="J320" t="s">
        <v>3503</v>
      </c>
      <c r="K320" t="s">
        <v>8</v>
      </c>
    </row>
    <row r="321" spans="1:13" x14ac:dyDescent="0.25">
      <c r="A321" t="s">
        <v>5138</v>
      </c>
      <c r="B321">
        <v>4</v>
      </c>
      <c r="C321" t="s">
        <v>3128</v>
      </c>
      <c r="D321">
        <v>4.4000000000000004</v>
      </c>
      <c r="E321" t="s">
        <v>3144</v>
      </c>
      <c r="F321" t="s">
        <v>3205</v>
      </c>
      <c r="G321" t="s">
        <v>1434</v>
      </c>
      <c r="H321" t="s">
        <v>32</v>
      </c>
      <c r="I321">
        <v>1</v>
      </c>
      <c r="J321" t="s">
        <v>3504</v>
      </c>
      <c r="K321" t="s">
        <v>8</v>
      </c>
      <c r="L321" t="s">
        <v>1575</v>
      </c>
      <c r="M321" t="s">
        <v>1570</v>
      </c>
    </row>
    <row r="322" spans="1:13" x14ac:dyDescent="0.25">
      <c r="A322" t="s">
        <v>5139</v>
      </c>
      <c r="B322">
        <v>4</v>
      </c>
      <c r="C322" t="s">
        <v>3128</v>
      </c>
      <c r="D322">
        <v>4.4000000000000004</v>
      </c>
      <c r="E322" t="s">
        <v>3144</v>
      </c>
      <c r="F322" t="s">
        <v>3205</v>
      </c>
      <c r="G322" t="s">
        <v>1434</v>
      </c>
      <c r="H322" t="s">
        <v>32</v>
      </c>
      <c r="I322">
        <v>2</v>
      </c>
      <c r="J322" t="s">
        <v>3505</v>
      </c>
      <c r="K322" t="s">
        <v>7</v>
      </c>
      <c r="L322" t="s">
        <v>1576</v>
      </c>
      <c r="M322" t="s">
        <v>1570</v>
      </c>
    </row>
    <row r="323" spans="1:13" x14ac:dyDescent="0.25">
      <c r="A323" t="s">
        <v>5140</v>
      </c>
      <c r="B323">
        <v>4</v>
      </c>
      <c r="C323" t="s">
        <v>3128</v>
      </c>
      <c r="D323">
        <v>4.4000000000000004</v>
      </c>
      <c r="E323" t="s">
        <v>3144</v>
      </c>
      <c r="F323" t="s">
        <v>3205</v>
      </c>
      <c r="G323" t="s">
        <v>1434</v>
      </c>
      <c r="H323" t="s">
        <v>32</v>
      </c>
      <c r="I323">
        <v>3</v>
      </c>
      <c r="J323" t="s">
        <v>3506</v>
      </c>
      <c r="K323" t="s">
        <v>8</v>
      </c>
      <c r="L323" t="s">
        <v>1577</v>
      </c>
      <c r="M323" t="s">
        <v>1570</v>
      </c>
    </row>
    <row r="324" spans="1:13" x14ac:dyDescent="0.25">
      <c r="A324" t="s">
        <v>5141</v>
      </c>
      <c r="B324">
        <v>4</v>
      </c>
      <c r="C324" t="s">
        <v>3128</v>
      </c>
      <c r="D324">
        <v>4.4000000000000004</v>
      </c>
      <c r="E324" t="s">
        <v>3144</v>
      </c>
      <c r="F324" t="s">
        <v>3205</v>
      </c>
      <c r="G324" t="s">
        <v>1929</v>
      </c>
      <c r="H324" t="s">
        <v>32</v>
      </c>
      <c r="I324">
        <v>1</v>
      </c>
      <c r="J324" t="s">
        <v>3507</v>
      </c>
      <c r="K324" t="s">
        <v>7</v>
      </c>
    </row>
    <row r="325" spans="1:13" x14ac:dyDescent="0.25">
      <c r="A325" t="s">
        <v>5142</v>
      </c>
      <c r="B325">
        <v>4</v>
      </c>
      <c r="C325" t="s">
        <v>3128</v>
      </c>
      <c r="D325">
        <v>4.4000000000000004</v>
      </c>
      <c r="E325" t="s">
        <v>3144</v>
      </c>
      <c r="F325" t="s">
        <v>3205</v>
      </c>
      <c r="G325" t="s">
        <v>1929</v>
      </c>
      <c r="H325" t="s">
        <v>32</v>
      </c>
      <c r="I325">
        <v>2</v>
      </c>
      <c r="J325" t="s">
        <v>3508</v>
      </c>
      <c r="K325" t="s">
        <v>8</v>
      </c>
    </row>
    <row r="326" spans="1:13" x14ac:dyDescent="0.25">
      <c r="A326" t="s">
        <v>5143</v>
      </c>
      <c r="B326">
        <v>4</v>
      </c>
      <c r="C326" t="s">
        <v>3128</v>
      </c>
      <c r="D326">
        <v>4.4000000000000004</v>
      </c>
      <c r="E326" t="s">
        <v>3144</v>
      </c>
      <c r="F326" t="s">
        <v>3207</v>
      </c>
      <c r="G326" t="s">
        <v>1929</v>
      </c>
      <c r="H326" t="s">
        <v>32</v>
      </c>
      <c r="I326">
        <v>1</v>
      </c>
      <c r="J326" t="s">
        <v>3509</v>
      </c>
      <c r="K326" t="s">
        <v>7</v>
      </c>
    </row>
    <row r="327" spans="1:13" x14ac:dyDescent="0.25">
      <c r="A327" t="s">
        <v>5144</v>
      </c>
      <c r="B327">
        <v>4</v>
      </c>
      <c r="C327" t="s">
        <v>3128</v>
      </c>
      <c r="D327">
        <v>4.4000000000000004</v>
      </c>
      <c r="E327" t="s">
        <v>3144</v>
      </c>
      <c r="F327" t="s">
        <v>3207</v>
      </c>
      <c r="G327" t="s">
        <v>1929</v>
      </c>
      <c r="H327" t="s">
        <v>32</v>
      </c>
      <c r="I327">
        <v>2</v>
      </c>
      <c r="J327" t="s">
        <v>3510</v>
      </c>
      <c r="K327" t="s">
        <v>2</v>
      </c>
    </row>
    <row r="328" spans="1:13" x14ac:dyDescent="0.25">
      <c r="A328" t="s">
        <v>5145</v>
      </c>
      <c r="B328">
        <v>4</v>
      </c>
      <c r="C328" t="s">
        <v>3128</v>
      </c>
      <c r="D328">
        <v>4.4000000000000004</v>
      </c>
      <c r="E328" t="s">
        <v>3144</v>
      </c>
      <c r="F328" t="s">
        <v>3205</v>
      </c>
      <c r="G328" t="s">
        <v>1434</v>
      </c>
      <c r="H328" t="s">
        <v>1</v>
      </c>
      <c r="I328">
        <v>1</v>
      </c>
      <c r="J328" t="s">
        <v>3511</v>
      </c>
      <c r="K328" t="s">
        <v>8</v>
      </c>
      <c r="L328" t="s">
        <v>1578</v>
      </c>
      <c r="M328" t="s">
        <v>1570</v>
      </c>
    </row>
    <row r="329" spans="1:13" x14ac:dyDescent="0.25">
      <c r="A329" t="s">
        <v>5146</v>
      </c>
      <c r="B329">
        <v>4</v>
      </c>
      <c r="C329" t="s">
        <v>3128</v>
      </c>
      <c r="D329">
        <v>4.4000000000000004</v>
      </c>
      <c r="E329" t="s">
        <v>3144</v>
      </c>
      <c r="F329" t="s">
        <v>3205</v>
      </c>
      <c r="G329" t="s">
        <v>1434</v>
      </c>
      <c r="H329" t="s">
        <v>1</v>
      </c>
      <c r="I329">
        <v>2</v>
      </c>
      <c r="J329" t="s">
        <v>3512</v>
      </c>
      <c r="K329" t="s">
        <v>2</v>
      </c>
      <c r="L329" t="s">
        <v>1579</v>
      </c>
      <c r="M329" t="s">
        <v>1570</v>
      </c>
    </row>
    <row r="330" spans="1:13" x14ac:dyDescent="0.25">
      <c r="A330" t="s">
        <v>5147</v>
      </c>
      <c r="B330">
        <v>4</v>
      </c>
      <c r="C330" t="s">
        <v>3128</v>
      </c>
      <c r="D330">
        <v>4.4000000000000004</v>
      </c>
      <c r="E330" t="s">
        <v>3144</v>
      </c>
      <c r="F330" t="s">
        <v>3205</v>
      </c>
      <c r="G330" t="s">
        <v>1434</v>
      </c>
      <c r="H330" t="s">
        <v>1</v>
      </c>
      <c r="I330">
        <v>3</v>
      </c>
      <c r="J330" t="s">
        <v>3513</v>
      </c>
      <c r="K330" t="s">
        <v>7</v>
      </c>
      <c r="L330" t="s">
        <v>1580</v>
      </c>
      <c r="M330" t="s">
        <v>1570</v>
      </c>
    </row>
    <row r="331" spans="1:13" x14ac:dyDescent="0.25">
      <c r="A331" t="s">
        <v>5148</v>
      </c>
      <c r="B331">
        <v>4</v>
      </c>
      <c r="C331" t="s">
        <v>3128</v>
      </c>
      <c r="D331">
        <v>4.4000000000000004</v>
      </c>
      <c r="E331" t="s">
        <v>3144</v>
      </c>
      <c r="F331" t="s">
        <v>3205</v>
      </c>
      <c r="G331" t="s">
        <v>1434</v>
      </c>
      <c r="H331" t="s">
        <v>1</v>
      </c>
      <c r="I331">
        <v>4</v>
      </c>
      <c r="J331" t="s">
        <v>3514</v>
      </c>
      <c r="K331" t="s">
        <v>2</v>
      </c>
      <c r="L331" t="s">
        <v>1581</v>
      </c>
      <c r="M331" t="s">
        <v>1570</v>
      </c>
    </row>
    <row r="332" spans="1:13" x14ac:dyDescent="0.25">
      <c r="A332" t="s">
        <v>5149</v>
      </c>
      <c r="B332">
        <v>4</v>
      </c>
      <c r="C332" t="s">
        <v>3128</v>
      </c>
      <c r="D332">
        <v>4.4000000000000004</v>
      </c>
      <c r="E332" t="s">
        <v>3144</v>
      </c>
      <c r="F332" t="s">
        <v>3205</v>
      </c>
      <c r="G332" t="s">
        <v>1929</v>
      </c>
      <c r="H332" t="s">
        <v>1</v>
      </c>
      <c r="I332">
        <v>1</v>
      </c>
      <c r="J332" t="s">
        <v>3515</v>
      </c>
      <c r="K332" t="s">
        <v>2</v>
      </c>
    </row>
    <row r="333" spans="1:13" x14ac:dyDescent="0.25">
      <c r="A333" t="s">
        <v>5150</v>
      </c>
      <c r="B333">
        <v>4</v>
      </c>
      <c r="C333" t="s">
        <v>3128</v>
      </c>
      <c r="D333">
        <v>4.4000000000000004</v>
      </c>
      <c r="E333" t="s">
        <v>3144</v>
      </c>
      <c r="F333" t="s">
        <v>3205</v>
      </c>
      <c r="G333" t="s">
        <v>1929</v>
      </c>
      <c r="H333" t="s">
        <v>1</v>
      </c>
      <c r="I333">
        <v>2</v>
      </c>
      <c r="J333" t="s">
        <v>3516</v>
      </c>
      <c r="K333" t="s">
        <v>8</v>
      </c>
    </row>
    <row r="334" spans="1:13" x14ac:dyDescent="0.25">
      <c r="A334" t="s">
        <v>5151</v>
      </c>
      <c r="B334">
        <v>4</v>
      </c>
      <c r="C334" t="s">
        <v>3128</v>
      </c>
      <c r="D334">
        <v>4.5</v>
      </c>
      <c r="E334" t="s">
        <v>3145</v>
      </c>
      <c r="F334" t="s">
        <v>3205</v>
      </c>
      <c r="G334" t="s">
        <v>1434</v>
      </c>
      <c r="H334" t="s">
        <v>30</v>
      </c>
      <c r="I334">
        <v>1</v>
      </c>
      <c r="J334" t="s">
        <v>3517</v>
      </c>
      <c r="K334" t="s">
        <v>7</v>
      </c>
      <c r="L334" t="s">
        <v>1582</v>
      </c>
      <c r="M334" t="s">
        <v>1583</v>
      </c>
    </row>
    <row r="335" spans="1:13" x14ac:dyDescent="0.25">
      <c r="A335" t="s">
        <v>5152</v>
      </c>
      <c r="B335">
        <v>4</v>
      </c>
      <c r="C335" t="s">
        <v>3128</v>
      </c>
      <c r="D335">
        <v>4.5</v>
      </c>
      <c r="E335" t="s">
        <v>3145</v>
      </c>
      <c r="F335" t="s">
        <v>3205</v>
      </c>
      <c r="G335" t="s">
        <v>1929</v>
      </c>
      <c r="H335" t="s">
        <v>30</v>
      </c>
      <c r="I335">
        <v>1</v>
      </c>
      <c r="J335" t="s">
        <v>3518</v>
      </c>
      <c r="K335" t="s">
        <v>7</v>
      </c>
    </row>
    <row r="336" spans="1:13" x14ac:dyDescent="0.25">
      <c r="A336" t="s">
        <v>5153</v>
      </c>
      <c r="B336">
        <v>4</v>
      </c>
      <c r="C336" t="s">
        <v>3128</v>
      </c>
      <c r="D336">
        <v>4.5</v>
      </c>
      <c r="E336" t="s">
        <v>3145</v>
      </c>
      <c r="F336" t="s">
        <v>3205</v>
      </c>
      <c r="G336" t="s">
        <v>1929</v>
      </c>
      <c r="H336" t="s">
        <v>30</v>
      </c>
      <c r="I336">
        <v>2</v>
      </c>
      <c r="J336" t="s">
        <v>3519</v>
      </c>
      <c r="K336" t="s">
        <v>2</v>
      </c>
    </row>
    <row r="337" spans="1:13" x14ac:dyDescent="0.25">
      <c r="A337" t="s">
        <v>5154</v>
      </c>
      <c r="B337">
        <v>4</v>
      </c>
      <c r="C337" t="s">
        <v>3128</v>
      </c>
      <c r="D337">
        <v>4.5</v>
      </c>
      <c r="E337" t="s">
        <v>3145</v>
      </c>
      <c r="F337" t="s">
        <v>3207</v>
      </c>
      <c r="G337" t="s">
        <v>1929</v>
      </c>
      <c r="H337" t="s">
        <v>30</v>
      </c>
      <c r="I337">
        <v>1</v>
      </c>
      <c r="J337" t="s">
        <v>3520</v>
      </c>
      <c r="K337" t="s">
        <v>7</v>
      </c>
    </row>
    <row r="338" spans="1:13" x14ac:dyDescent="0.25">
      <c r="A338" t="s">
        <v>5155</v>
      </c>
      <c r="B338">
        <v>4</v>
      </c>
      <c r="C338" t="s">
        <v>3128</v>
      </c>
      <c r="D338">
        <v>4.5</v>
      </c>
      <c r="E338" t="s">
        <v>3145</v>
      </c>
      <c r="F338" t="s">
        <v>3207</v>
      </c>
      <c r="G338" t="s">
        <v>1929</v>
      </c>
      <c r="H338" t="s">
        <v>30</v>
      </c>
      <c r="I338">
        <v>2</v>
      </c>
      <c r="J338" t="s">
        <v>3521</v>
      </c>
      <c r="K338" t="s">
        <v>7</v>
      </c>
    </row>
    <row r="339" spans="1:13" x14ac:dyDescent="0.25">
      <c r="A339" t="s">
        <v>5156</v>
      </c>
      <c r="B339">
        <v>4</v>
      </c>
      <c r="C339" t="s">
        <v>3128</v>
      </c>
      <c r="D339">
        <v>4.5</v>
      </c>
      <c r="E339" t="s">
        <v>3145</v>
      </c>
      <c r="F339" t="s">
        <v>3207</v>
      </c>
      <c r="G339" t="s">
        <v>1929</v>
      </c>
      <c r="H339" t="s">
        <v>30</v>
      </c>
      <c r="I339">
        <v>3</v>
      </c>
      <c r="J339" t="s">
        <v>3522</v>
      </c>
      <c r="K339" t="s">
        <v>7</v>
      </c>
    </row>
    <row r="340" spans="1:13" x14ac:dyDescent="0.25">
      <c r="A340" t="s">
        <v>5157</v>
      </c>
      <c r="B340">
        <v>4</v>
      </c>
      <c r="C340" t="s">
        <v>3128</v>
      </c>
      <c r="D340">
        <v>4.5</v>
      </c>
      <c r="E340" t="s">
        <v>3145</v>
      </c>
      <c r="F340" t="s">
        <v>3207</v>
      </c>
      <c r="G340" t="s">
        <v>1929</v>
      </c>
      <c r="H340" t="s">
        <v>30</v>
      </c>
      <c r="I340">
        <v>4</v>
      </c>
      <c r="J340" t="s">
        <v>3523</v>
      </c>
      <c r="K340" t="s">
        <v>8</v>
      </c>
    </row>
    <row r="341" spans="1:13" x14ac:dyDescent="0.25">
      <c r="A341" t="s">
        <v>5158</v>
      </c>
      <c r="B341">
        <v>4</v>
      </c>
      <c r="C341" t="s">
        <v>3128</v>
      </c>
      <c r="D341">
        <v>4.5</v>
      </c>
      <c r="E341" t="s">
        <v>3145</v>
      </c>
      <c r="F341" t="s">
        <v>3205</v>
      </c>
      <c r="G341" t="s">
        <v>1434</v>
      </c>
      <c r="H341" t="s">
        <v>32</v>
      </c>
      <c r="I341">
        <v>1</v>
      </c>
      <c r="J341" t="s">
        <v>3524</v>
      </c>
      <c r="K341" t="s">
        <v>8</v>
      </c>
      <c r="L341" t="s">
        <v>1584</v>
      </c>
      <c r="M341" t="s">
        <v>1583</v>
      </c>
    </row>
    <row r="342" spans="1:13" x14ac:dyDescent="0.25">
      <c r="A342" t="s">
        <v>5159</v>
      </c>
      <c r="B342">
        <v>4</v>
      </c>
      <c r="C342" t="s">
        <v>3128</v>
      </c>
      <c r="D342">
        <v>4.5</v>
      </c>
      <c r="E342" t="s">
        <v>3145</v>
      </c>
      <c r="F342" t="s">
        <v>3205</v>
      </c>
      <c r="G342" t="s">
        <v>1929</v>
      </c>
      <c r="H342" t="s">
        <v>32</v>
      </c>
      <c r="I342">
        <v>1</v>
      </c>
      <c r="J342" t="s">
        <v>3525</v>
      </c>
      <c r="K342" t="s">
        <v>8</v>
      </c>
    </row>
    <row r="343" spans="1:13" x14ac:dyDescent="0.25">
      <c r="A343" t="s">
        <v>5160</v>
      </c>
      <c r="B343">
        <v>4</v>
      </c>
      <c r="C343" t="s">
        <v>3128</v>
      </c>
      <c r="D343">
        <v>4.5</v>
      </c>
      <c r="E343" t="s">
        <v>3145</v>
      </c>
      <c r="F343" t="s">
        <v>3206</v>
      </c>
      <c r="G343" t="s">
        <v>1929</v>
      </c>
      <c r="H343" t="s">
        <v>32</v>
      </c>
      <c r="I343">
        <v>1</v>
      </c>
      <c r="J343" t="s">
        <v>3526</v>
      </c>
      <c r="K343" t="s">
        <v>7</v>
      </c>
    </row>
    <row r="344" spans="1:13" x14ac:dyDescent="0.25">
      <c r="A344" t="s">
        <v>5161</v>
      </c>
      <c r="B344">
        <v>4</v>
      </c>
      <c r="C344" t="s">
        <v>3128</v>
      </c>
      <c r="D344">
        <v>4.5</v>
      </c>
      <c r="E344" t="s">
        <v>3145</v>
      </c>
      <c r="F344" t="s">
        <v>3207</v>
      </c>
      <c r="G344" t="s">
        <v>1929</v>
      </c>
      <c r="H344" t="s">
        <v>32</v>
      </c>
      <c r="I344">
        <v>1</v>
      </c>
      <c r="J344" t="s">
        <v>3527</v>
      </c>
      <c r="K344" t="s">
        <v>7</v>
      </c>
    </row>
    <row r="345" spans="1:13" x14ac:dyDescent="0.25">
      <c r="A345" t="s">
        <v>5162</v>
      </c>
      <c r="B345">
        <v>4</v>
      </c>
      <c r="C345" t="s">
        <v>3128</v>
      </c>
      <c r="D345">
        <v>4.5</v>
      </c>
      <c r="E345" t="s">
        <v>3145</v>
      </c>
      <c r="F345" t="s">
        <v>3207</v>
      </c>
      <c r="G345" t="s">
        <v>1929</v>
      </c>
      <c r="H345" t="s">
        <v>32</v>
      </c>
      <c r="I345">
        <v>2</v>
      </c>
      <c r="J345" t="s">
        <v>3528</v>
      </c>
      <c r="K345" t="s">
        <v>2</v>
      </c>
    </row>
    <row r="346" spans="1:13" x14ac:dyDescent="0.25">
      <c r="A346" t="s">
        <v>5163</v>
      </c>
      <c r="B346">
        <v>4</v>
      </c>
      <c r="C346" t="s">
        <v>3128</v>
      </c>
      <c r="D346">
        <v>4.5</v>
      </c>
      <c r="E346" t="s">
        <v>3145</v>
      </c>
      <c r="F346" t="s">
        <v>3207</v>
      </c>
      <c r="G346" t="s">
        <v>1929</v>
      </c>
      <c r="H346" t="s">
        <v>32</v>
      </c>
      <c r="I346">
        <v>3</v>
      </c>
      <c r="J346" t="s">
        <v>3529</v>
      </c>
      <c r="K346" t="s">
        <v>8</v>
      </c>
    </row>
    <row r="347" spans="1:13" x14ac:dyDescent="0.25">
      <c r="A347" t="s">
        <v>5164</v>
      </c>
      <c r="B347">
        <v>4</v>
      </c>
      <c r="C347" t="s">
        <v>3128</v>
      </c>
      <c r="D347">
        <v>4.5</v>
      </c>
      <c r="E347" t="s">
        <v>3145</v>
      </c>
      <c r="F347" t="s">
        <v>3207</v>
      </c>
      <c r="G347" t="s">
        <v>1929</v>
      </c>
      <c r="H347" t="s">
        <v>32</v>
      </c>
      <c r="I347">
        <v>4</v>
      </c>
      <c r="J347" t="s">
        <v>3530</v>
      </c>
      <c r="K347" t="s">
        <v>7</v>
      </c>
    </row>
    <row r="348" spans="1:13" x14ac:dyDescent="0.25">
      <c r="A348" t="s">
        <v>5165</v>
      </c>
      <c r="B348">
        <v>4</v>
      </c>
      <c r="C348" t="s">
        <v>3128</v>
      </c>
      <c r="D348">
        <v>4.5</v>
      </c>
      <c r="E348" t="s">
        <v>3145</v>
      </c>
      <c r="F348" t="s">
        <v>3205</v>
      </c>
      <c r="G348" t="s">
        <v>1434</v>
      </c>
      <c r="H348" t="s">
        <v>1</v>
      </c>
      <c r="I348">
        <v>1</v>
      </c>
      <c r="J348" t="s">
        <v>3531</v>
      </c>
      <c r="K348" t="s">
        <v>8</v>
      </c>
      <c r="L348" t="s">
        <v>1585</v>
      </c>
      <c r="M348" t="s">
        <v>1583</v>
      </c>
    </row>
    <row r="349" spans="1:13" x14ac:dyDescent="0.25">
      <c r="A349" t="s">
        <v>5166</v>
      </c>
      <c r="B349">
        <v>4</v>
      </c>
      <c r="C349" t="s">
        <v>3128</v>
      </c>
      <c r="D349">
        <v>4.5</v>
      </c>
      <c r="E349" t="s">
        <v>3145</v>
      </c>
      <c r="F349" t="s">
        <v>3205</v>
      </c>
      <c r="G349" t="s">
        <v>1434</v>
      </c>
      <c r="H349" t="s">
        <v>1</v>
      </c>
      <c r="I349">
        <v>2</v>
      </c>
      <c r="J349" t="s">
        <v>3532</v>
      </c>
      <c r="K349" t="s">
        <v>7</v>
      </c>
      <c r="L349" t="s">
        <v>1586</v>
      </c>
      <c r="M349" t="s">
        <v>1583</v>
      </c>
    </row>
    <row r="350" spans="1:13" x14ac:dyDescent="0.25">
      <c r="A350" t="s">
        <v>5167</v>
      </c>
      <c r="B350">
        <v>4</v>
      </c>
      <c r="C350" t="s">
        <v>3128</v>
      </c>
      <c r="D350">
        <v>4.5</v>
      </c>
      <c r="E350" t="s">
        <v>3145</v>
      </c>
      <c r="F350" t="s">
        <v>3205</v>
      </c>
      <c r="G350" t="s">
        <v>1929</v>
      </c>
      <c r="H350" t="s">
        <v>1</v>
      </c>
      <c r="I350">
        <v>1</v>
      </c>
      <c r="J350" t="s">
        <v>3533</v>
      </c>
      <c r="K350" t="s">
        <v>2</v>
      </c>
    </row>
    <row r="351" spans="1:13" x14ac:dyDescent="0.25">
      <c r="A351" t="s">
        <v>5168</v>
      </c>
      <c r="B351">
        <v>4</v>
      </c>
      <c r="C351" t="s">
        <v>3128</v>
      </c>
      <c r="D351">
        <v>4.5</v>
      </c>
      <c r="E351" t="s">
        <v>3145</v>
      </c>
      <c r="F351" t="s">
        <v>3206</v>
      </c>
      <c r="G351" t="s">
        <v>1929</v>
      </c>
      <c r="H351" t="s">
        <v>1</v>
      </c>
      <c r="I351">
        <v>1</v>
      </c>
      <c r="J351" t="s">
        <v>3534</v>
      </c>
      <c r="K351" t="s">
        <v>7</v>
      </c>
    </row>
    <row r="352" spans="1:13" x14ac:dyDescent="0.25">
      <c r="A352" t="s">
        <v>5169</v>
      </c>
      <c r="B352">
        <v>4</v>
      </c>
      <c r="C352" t="s">
        <v>3128</v>
      </c>
      <c r="D352">
        <v>4.5</v>
      </c>
      <c r="E352" t="s">
        <v>3145</v>
      </c>
      <c r="F352" t="s">
        <v>3207</v>
      </c>
      <c r="G352" t="s">
        <v>1929</v>
      </c>
      <c r="H352" t="s">
        <v>1</v>
      </c>
      <c r="I352">
        <v>1</v>
      </c>
      <c r="J352" t="s">
        <v>3535</v>
      </c>
      <c r="K352" t="s">
        <v>2</v>
      </c>
    </row>
    <row r="353" spans="1:13" x14ac:dyDescent="0.25">
      <c r="A353" t="s">
        <v>5170</v>
      </c>
      <c r="B353">
        <v>4</v>
      </c>
      <c r="C353" t="s">
        <v>3128</v>
      </c>
      <c r="D353">
        <v>4.5</v>
      </c>
      <c r="E353" t="s">
        <v>3145</v>
      </c>
      <c r="F353" t="s">
        <v>3207</v>
      </c>
      <c r="G353" t="s">
        <v>1929</v>
      </c>
      <c r="H353" t="s">
        <v>1</v>
      </c>
      <c r="I353">
        <v>2</v>
      </c>
      <c r="J353" t="s">
        <v>3536</v>
      </c>
      <c r="K353" t="s">
        <v>8</v>
      </c>
    </row>
    <row r="354" spans="1:13" x14ac:dyDescent="0.25">
      <c r="A354" t="s">
        <v>5171</v>
      </c>
      <c r="B354">
        <v>4</v>
      </c>
      <c r="C354" t="s">
        <v>3128</v>
      </c>
      <c r="D354">
        <v>4.5</v>
      </c>
      <c r="E354" t="s">
        <v>3145</v>
      </c>
      <c r="F354" t="s">
        <v>3207</v>
      </c>
      <c r="G354" t="s">
        <v>1929</v>
      </c>
      <c r="H354" t="s">
        <v>1</v>
      </c>
      <c r="I354">
        <v>3</v>
      </c>
      <c r="J354" t="s">
        <v>3537</v>
      </c>
      <c r="K354" t="s">
        <v>2</v>
      </c>
    </row>
    <row r="355" spans="1:13" x14ac:dyDescent="0.25">
      <c r="A355" t="s">
        <v>5172</v>
      </c>
      <c r="B355">
        <v>4</v>
      </c>
      <c r="C355" t="s">
        <v>3128</v>
      </c>
      <c r="D355">
        <v>4.5</v>
      </c>
      <c r="E355" t="s">
        <v>3145</v>
      </c>
      <c r="F355" t="s">
        <v>3207</v>
      </c>
      <c r="G355" t="s">
        <v>1929</v>
      </c>
      <c r="H355" t="s">
        <v>1</v>
      </c>
      <c r="I355">
        <v>4</v>
      </c>
      <c r="J355" t="s">
        <v>3538</v>
      </c>
      <c r="K355" t="s">
        <v>7</v>
      </c>
    </row>
    <row r="356" spans="1:13" x14ac:dyDescent="0.25">
      <c r="A356" t="s">
        <v>5173</v>
      </c>
      <c r="B356">
        <v>4</v>
      </c>
      <c r="C356" t="s">
        <v>3128</v>
      </c>
      <c r="D356">
        <v>4.5</v>
      </c>
      <c r="E356" t="s">
        <v>3145</v>
      </c>
      <c r="F356" t="s">
        <v>41</v>
      </c>
      <c r="G356" t="s">
        <v>1929</v>
      </c>
      <c r="H356" t="s">
        <v>1</v>
      </c>
      <c r="I356">
        <v>1</v>
      </c>
      <c r="J356" t="s">
        <v>3539</v>
      </c>
      <c r="K356" t="s">
        <v>8</v>
      </c>
    </row>
    <row r="357" spans="1:13" x14ac:dyDescent="0.25">
      <c r="A357" t="s">
        <v>5174</v>
      </c>
      <c r="B357">
        <v>5</v>
      </c>
      <c r="C357" t="s">
        <v>3129</v>
      </c>
      <c r="D357">
        <v>5.0999999999999996</v>
      </c>
      <c r="E357" t="s">
        <v>3146</v>
      </c>
      <c r="F357" t="s">
        <v>3205</v>
      </c>
      <c r="G357" t="s">
        <v>1434</v>
      </c>
      <c r="H357" t="s">
        <v>30</v>
      </c>
      <c r="I357">
        <v>1</v>
      </c>
      <c r="J357" t="s">
        <v>3540</v>
      </c>
      <c r="K357" t="s">
        <v>8</v>
      </c>
      <c r="L357" t="s">
        <v>1587</v>
      </c>
      <c r="M357" t="s">
        <v>1588</v>
      </c>
    </row>
    <row r="358" spans="1:13" x14ac:dyDescent="0.25">
      <c r="A358" t="s">
        <v>5175</v>
      </c>
      <c r="B358">
        <v>5</v>
      </c>
      <c r="C358" t="s">
        <v>3129</v>
      </c>
      <c r="D358">
        <v>5.0999999999999996</v>
      </c>
      <c r="E358" t="s">
        <v>3146</v>
      </c>
      <c r="F358" t="s">
        <v>3205</v>
      </c>
      <c r="G358" t="s">
        <v>1434</v>
      </c>
      <c r="H358" t="s">
        <v>30</v>
      </c>
      <c r="I358">
        <v>2</v>
      </c>
      <c r="J358" t="s">
        <v>3541</v>
      </c>
      <c r="K358" t="s">
        <v>8</v>
      </c>
      <c r="L358" t="s">
        <v>1589</v>
      </c>
      <c r="M358" t="s">
        <v>1588</v>
      </c>
    </row>
    <row r="359" spans="1:13" x14ac:dyDescent="0.25">
      <c r="A359" t="s">
        <v>5176</v>
      </c>
      <c r="B359">
        <v>5</v>
      </c>
      <c r="C359" t="s">
        <v>3129</v>
      </c>
      <c r="D359">
        <v>5.0999999999999996</v>
      </c>
      <c r="E359" t="s">
        <v>3146</v>
      </c>
      <c r="F359" t="s">
        <v>3205</v>
      </c>
      <c r="G359" t="s">
        <v>1434</v>
      </c>
      <c r="H359" t="s">
        <v>30</v>
      </c>
      <c r="I359">
        <v>3</v>
      </c>
      <c r="J359" t="s">
        <v>3542</v>
      </c>
      <c r="K359" t="s">
        <v>8</v>
      </c>
      <c r="L359" t="s">
        <v>1590</v>
      </c>
      <c r="M359" t="s">
        <v>1588</v>
      </c>
    </row>
    <row r="360" spans="1:13" x14ac:dyDescent="0.25">
      <c r="A360" t="s">
        <v>5177</v>
      </c>
      <c r="B360">
        <v>5</v>
      </c>
      <c r="C360" t="s">
        <v>3129</v>
      </c>
      <c r="D360">
        <v>5.0999999999999996</v>
      </c>
      <c r="E360" t="s">
        <v>3146</v>
      </c>
      <c r="F360" t="s">
        <v>3205</v>
      </c>
      <c r="G360" t="s">
        <v>1929</v>
      </c>
      <c r="H360" t="s">
        <v>30</v>
      </c>
      <c r="I360">
        <v>1</v>
      </c>
      <c r="J360" t="s">
        <v>3543</v>
      </c>
      <c r="K360" t="s">
        <v>8</v>
      </c>
    </row>
    <row r="361" spans="1:13" x14ac:dyDescent="0.25">
      <c r="A361" t="s">
        <v>5178</v>
      </c>
      <c r="B361">
        <v>5</v>
      </c>
      <c r="C361" t="s">
        <v>3129</v>
      </c>
      <c r="D361">
        <v>5.0999999999999996</v>
      </c>
      <c r="E361" t="s">
        <v>3146</v>
      </c>
      <c r="F361" t="s">
        <v>3207</v>
      </c>
      <c r="G361" t="s">
        <v>1929</v>
      </c>
      <c r="H361" t="s">
        <v>30</v>
      </c>
      <c r="I361">
        <v>1</v>
      </c>
      <c r="J361" t="s">
        <v>3544</v>
      </c>
      <c r="K361" t="s">
        <v>8</v>
      </c>
    </row>
    <row r="362" spans="1:13" x14ac:dyDescent="0.25">
      <c r="A362" t="s">
        <v>5179</v>
      </c>
      <c r="B362">
        <v>5</v>
      </c>
      <c r="C362" t="s">
        <v>3129</v>
      </c>
      <c r="D362">
        <v>5.0999999999999996</v>
      </c>
      <c r="E362" t="s">
        <v>3146</v>
      </c>
      <c r="F362" t="s">
        <v>3207</v>
      </c>
      <c r="G362" t="s">
        <v>1929</v>
      </c>
      <c r="H362" t="s">
        <v>30</v>
      </c>
      <c r="I362">
        <v>2</v>
      </c>
      <c r="J362" t="s">
        <v>3545</v>
      </c>
      <c r="K362" t="s">
        <v>7</v>
      </c>
    </row>
    <row r="363" spans="1:13" x14ac:dyDescent="0.25">
      <c r="A363" t="s">
        <v>5180</v>
      </c>
      <c r="B363">
        <v>5</v>
      </c>
      <c r="C363" t="s">
        <v>3129</v>
      </c>
      <c r="D363">
        <v>5.0999999999999996</v>
      </c>
      <c r="E363" t="s">
        <v>3146</v>
      </c>
      <c r="F363" t="s">
        <v>3207</v>
      </c>
      <c r="G363" t="s">
        <v>1929</v>
      </c>
      <c r="H363" t="s">
        <v>30</v>
      </c>
      <c r="I363">
        <v>3</v>
      </c>
      <c r="J363" t="s">
        <v>3546</v>
      </c>
      <c r="K363" t="s">
        <v>8</v>
      </c>
    </row>
    <row r="364" spans="1:13" x14ac:dyDescent="0.25">
      <c r="A364" t="s">
        <v>5181</v>
      </c>
      <c r="B364">
        <v>5</v>
      </c>
      <c r="C364" t="s">
        <v>3129</v>
      </c>
      <c r="D364">
        <v>5.0999999999999996</v>
      </c>
      <c r="E364" t="s">
        <v>3146</v>
      </c>
      <c r="F364" t="s">
        <v>3207</v>
      </c>
      <c r="G364" t="s">
        <v>1929</v>
      </c>
      <c r="H364" t="s">
        <v>30</v>
      </c>
      <c r="I364">
        <v>4</v>
      </c>
      <c r="J364" t="s">
        <v>3547</v>
      </c>
      <c r="K364" t="s">
        <v>8</v>
      </c>
    </row>
    <row r="365" spans="1:13" x14ac:dyDescent="0.25">
      <c r="A365" t="s">
        <v>5182</v>
      </c>
      <c r="B365">
        <v>5</v>
      </c>
      <c r="C365" t="s">
        <v>3129</v>
      </c>
      <c r="D365">
        <v>5.0999999999999996</v>
      </c>
      <c r="E365" t="s">
        <v>3146</v>
      </c>
      <c r="F365" t="s">
        <v>41</v>
      </c>
      <c r="G365" t="s">
        <v>1929</v>
      </c>
      <c r="H365" t="s">
        <v>30</v>
      </c>
      <c r="I365">
        <v>1</v>
      </c>
      <c r="J365" t="s">
        <v>3548</v>
      </c>
      <c r="K365" t="s">
        <v>8</v>
      </c>
    </row>
    <row r="366" spans="1:13" x14ac:dyDescent="0.25">
      <c r="A366" t="s">
        <v>5183</v>
      </c>
      <c r="B366">
        <v>5</v>
      </c>
      <c r="C366" t="s">
        <v>3129</v>
      </c>
      <c r="D366">
        <v>5.0999999999999996</v>
      </c>
      <c r="E366" t="s">
        <v>3146</v>
      </c>
      <c r="F366" t="s">
        <v>41</v>
      </c>
      <c r="G366" t="s">
        <v>1929</v>
      </c>
      <c r="H366" t="s">
        <v>30</v>
      </c>
      <c r="I366">
        <v>2</v>
      </c>
      <c r="J366" t="s">
        <v>3549</v>
      </c>
      <c r="K366" t="s">
        <v>2</v>
      </c>
    </row>
    <row r="367" spans="1:13" x14ac:dyDescent="0.25">
      <c r="A367" t="s">
        <v>5184</v>
      </c>
      <c r="B367">
        <v>5</v>
      </c>
      <c r="C367" t="s">
        <v>3129</v>
      </c>
      <c r="D367">
        <v>5.0999999999999996</v>
      </c>
      <c r="E367" t="s">
        <v>3146</v>
      </c>
      <c r="F367" t="s">
        <v>41</v>
      </c>
      <c r="G367" t="s">
        <v>1929</v>
      </c>
      <c r="H367" t="s">
        <v>30</v>
      </c>
      <c r="I367">
        <v>3</v>
      </c>
      <c r="J367" t="s">
        <v>3550</v>
      </c>
      <c r="K367" t="s">
        <v>8</v>
      </c>
    </row>
    <row r="368" spans="1:13" x14ac:dyDescent="0.25">
      <c r="A368" t="s">
        <v>5185</v>
      </c>
      <c r="B368">
        <v>5</v>
      </c>
      <c r="C368" t="s">
        <v>3129</v>
      </c>
      <c r="D368">
        <v>5.0999999999999996</v>
      </c>
      <c r="E368" t="s">
        <v>3146</v>
      </c>
      <c r="F368" t="s">
        <v>41</v>
      </c>
      <c r="G368" t="s">
        <v>1929</v>
      </c>
      <c r="H368" t="s">
        <v>30</v>
      </c>
      <c r="I368">
        <v>4</v>
      </c>
      <c r="J368" t="s">
        <v>3551</v>
      </c>
      <c r="K368" t="s">
        <v>7</v>
      </c>
    </row>
    <row r="369" spans="1:13" x14ac:dyDescent="0.25">
      <c r="A369" t="s">
        <v>5186</v>
      </c>
      <c r="B369">
        <v>5</v>
      </c>
      <c r="C369" t="s">
        <v>3129</v>
      </c>
      <c r="D369">
        <v>5.0999999999999996</v>
      </c>
      <c r="E369" t="s">
        <v>3146</v>
      </c>
      <c r="F369" t="s">
        <v>41</v>
      </c>
      <c r="G369" t="s">
        <v>1929</v>
      </c>
      <c r="H369" t="s">
        <v>30</v>
      </c>
      <c r="I369">
        <v>5</v>
      </c>
      <c r="J369" t="s">
        <v>3552</v>
      </c>
      <c r="K369" t="s">
        <v>8</v>
      </c>
    </row>
    <row r="370" spans="1:13" x14ac:dyDescent="0.25">
      <c r="A370" t="s">
        <v>5187</v>
      </c>
      <c r="B370">
        <v>5</v>
      </c>
      <c r="C370" t="s">
        <v>3129</v>
      </c>
      <c r="D370">
        <v>5.0999999999999996</v>
      </c>
      <c r="E370" t="s">
        <v>3146</v>
      </c>
      <c r="F370" t="s">
        <v>41</v>
      </c>
      <c r="G370" t="s">
        <v>1929</v>
      </c>
      <c r="H370" t="s">
        <v>30</v>
      </c>
      <c r="I370">
        <v>6</v>
      </c>
      <c r="J370" t="s">
        <v>3553</v>
      </c>
      <c r="K370" t="s">
        <v>8</v>
      </c>
    </row>
    <row r="371" spans="1:13" x14ac:dyDescent="0.25">
      <c r="A371" t="s">
        <v>5188</v>
      </c>
      <c r="B371">
        <v>5</v>
      </c>
      <c r="C371" t="s">
        <v>3129</v>
      </c>
      <c r="D371">
        <v>5.0999999999999996</v>
      </c>
      <c r="E371" t="s">
        <v>3146</v>
      </c>
      <c r="F371" t="s">
        <v>3205</v>
      </c>
      <c r="G371" t="s">
        <v>1434</v>
      </c>
      <c r="H371" t="s">
        <v>32</v>
      </c>
      <c r="I371">
        <v>1</v>
      </c>
      <c r="J371" t="s">
        <v>3554</v>
      </c>
      <c r="K371" t="s">
        <v>8</v>
      </c>
      <c r="L371" t="s">
        <v>1591</v>
      </c>
      <c r="M371" t="s">
        <v>1588</v>
      </c>
    </row>
    <row r="372" spans="1:13" x14ac:dyDescent="0.25">
      <c r="A372" t="s">
        <v>5189</v>
      </c>
      <c r="B372">
        <v>5</v>
      </c>
      <c r="C372" t="s">
        <v>3129</v>
      </c>
      <c r="D372">
        <v>5.0999999999999996</v>
      </c>
      <c r="E372" t="s">
        <v>3146</v>
      </c>
      <c r="F372" t="s">
        <v>3205</v>
      </c>
      <c r="G372" t="s">
        <v>1434</v>
      </c>
      <c r="H372" t="s">
        <v>32</v>
      </c>
      <c r="I372">
        <v>2</v>
      </c>
      <c r="J372" t="s">
        <v>3555</v>
      </c>
      <c r="K372" t="s">
        <v>2</v>
      </c>
      <c r="L372" t="s">
        <v>1592</v>
      </c>
      <c r="M372" t="s">
        <v>1588</v>
      </c>
    </row>
    <row r="373" spans="1:13" x14ac:dyDescent="0.25">
      <c r="A373" t="s">
        <v>5190</v>
      </c>
      <c r="B373">
        <v>5</v>
      </c>
      <c r="C373" t="s">
        <v>3129</v>
      </c>
      <c r="D373">
        <v>5.0999999999999996</v>
      </c>
      <c r="E373" t="s">
        <v>3146</v>
      </c>
      <c r="F373" t="s">
        <v>3205</v>
      </c>
      <c r="G373" t="s">
        <v>1434</v>
      </c>
      <c r="H373" t="s">
        <v>32</v>
      </c>
      <c r="I373">
        <v>3</v>
      </c>
      <c r="J373" t="s">
        <v>3556</v>
      </c>
      <c r="K373" t="s">
        <v>8</v>
      </c>
      <c r="L373" t="s">
        <v>1593</v>
      </c>
      <c r="M373" t="s">
        <v>1588</v>
      </c>
    </row>
    <row r="374" spans="1:13" x14ac:dyDescent="0.25">
      <c r="A374" t="s">
        <v>5191</v>
      </c>
      <c r="B374">
        <v>5</v>
      </c>
      <c r="C374" t="s">
        <v>3129</v>
      </c>
      <c r="D374">
        <v>5.0999999999999996</v>
      </c>
      <c r="E374" t="s">
        <v>3146</v>
      </c>
      <c r="F374" t="s">
        <v>3205</v>
      </c>
      <c r="G374" t="s">
        <v>1929</v>
      </c>
      <c r="H374" t="s">
        <v>32</v>
      </c>
      <c r="I374">
        <v>1</v>
      </c>
      <c r="J374" t="s">
        <v>3557</v>
      </c>
      <c r="K374" t="s">
        <v>8</v>
      </c>
    </row>
    <row r="375" spans="1:13" x14ac:dyDescent="0.25">
      <c r="A375" t="s">
        <v>5192</v>
      </c>
      <c r="B375">
        <v>5</v>
      </c>
      <c r="C375" t="s">
        <v>3129</v>
      </c>
      <c r="D375">
        <v>5.0999999999999996</v>
      </c>
      <c r="E375" t="s">
        <v>3146</v>
      </c>
      <c r="F375" t="s">
        <v>3205</v>
      </c>
      <c r="G375" t="s">
        <v>1929</v>
      </c>
      <c r="H375" t="s">
        <v>32</v>
      </c>
      <c r="I375">
        <v>2</v>
      </c>
      <c r="J375" t="s">
        <v>3558</v>
      </c>
      <c r="K375" t="s">
        <v>2</v>
      </c>
    </row>
    <row r="376" spans="1:13" x14ac:dyDescent="0.25">
      <c r="A376" t="s">
        <v>5193</v>
      </c>
      <c r="B376">
        <v>5</v>
      </c>
      <c r="C376" t="s">
        <v>3129</v>
      </c>
      <c r="D376">
        <v>5.0999999999999996</v>
      </c>
      <c r="E376" t="s">
        <v>3146</v>
      </c>
      <c r="F376" t="s">
        <v>3207</v>
      </c>
      <c r="G376" t="s">
        <v>1929</v>
      </c>
      <c r="H376" t="s">
        <v>32</v>
      </c>
      <c r="I376">
        <v>1</v>
      </c>
      <c r="J376" t="s">
        <v>3559</v>
      </c>
      <c r="K376" t="s">
        <v>8</v>
      </c>
    </row>
    <row r="377" spans="1:13" x14ac:dyDescent="0.25">
      <c r="A377" t="s">
        <v>5194</v>
      </c>
      <c r="B377">
        <v>5</v>
      </c>
      <c r="C377" t="s">
        <v>3129</v>
      </c>
      <c r="D377">
        <v>5.0999999999999996</v>
      </c>
      <c r="E377" t="s">
        <v>3146</v>
      </c>
      <c r="F377" t="s">
        <v>3207</v>
      </c>
      <c r="G377" t="s">
        <v>1929</v>
      </c>
      <c r="H377" t="s">
        <v>32</v>
      </c>
      <c r="I377">
        <v>2</v>
      </c>
      <c r="J377" t="s">
        <v>3560</v>
      </c>
      <c r="K377" t="s">
        <v>8</v>
      </c>
    </row>
    <row r="378" spans="1:13" x14ac:dyDescent="0.25">
      <c r="A378" t="s">
        <v>5195</v>
      </c>
      <c r="B378">
        <v>5</v>
      </c>
      <c r="C378" t="s">
        <v>3129</v>
      </c>
      <c r="D378">
        <v>5.0999999999999996</v>
      </c>
      <c r="E378" t="s">
        <v>3146</v>
      </c>
      <c r="F378" t="s">
        <v>3207</v>
      </c>
      <c r="G378" t="s">
        <v>1929</v>
      </c>
      <c r="H378" t="s">
        <v>32</v>
      </c>
      <c r="I378">
        <v>3</v>
      </c>
      <c r="J378" t="s">
        <v>3561</v>
      </c>
      <c r="K378" t="s">
        <v>8</v>
      </c>
    </row>
    <row r="379" spans="1:13" x14ac:dyDescent="0.25">
      <c r="A379" t="s">
        <v>5196</v>
      </c>
      <c r="B379">
        <v>5</v>
      </c>
      <c r="C379" t="s">
        <v>3129</v>
      </c>
      <c r="D379">
        <v>5.0999999999999996</v>
      </c>
      <c r="E379" t="s">
        <v>3146</v>
      </c>
      <c r="F379" t="s">
        <v>3207</v>
      </c>
      <c r="G379" t="s">
        <v>1929</v>
      </c>
      <c r="H379" t="s">
        <v>32</v>
      </c>
      <c r="I379">
        <v>4</v>
      </c>
      <c r="J379" t="s">
        <v>3562</v>
      </c>
      <c r="K379" t="s">
        <v>8</v>
      </c>
    </row>
    <row r="380" spans="1:13" x14ac:dyDescent="0.25">
      <c r="A380" t="s">
        <v>5197</v>
      </c>
      <c r="B380">
        <v>5</v>
      </c>
      <c r="C380" t="s">
        <v>3129</v>
      </c>
      <c r="D380">
        <v>5.0999999999999996</v>
      </c>
      <c r="E380" t="s">
        <v>3146</v>
      </c>
      <c r="F380" t="s">
        <v>41</v>
      </c>
      <c r="G380" t="s">
        <v>1929</v>
      </c>
      <c r="H380" t="s">
        <v>32</v>
      </c>
      <c r="I380">
        <v>1</v>
      </c>
      <c r="J380" t="s">
        <v>3563</v>
      </c>
      <c r="K380" t="s">
        <v>8</v>
      </c>
    </row>
    <row r="381" spans="1:13" x14ac:dyDescent="0.25">
      <c r="A381" t="s">
        <v>5198</v>
      </c>
      <c r="B381">
        <v>5</v>
      </c>
      <c r="C381" t="s">
        <v>3129</v>
      </c>
      <c r="D381">
        <v>5.0999999999999996</v>
      </c>
      <c r="E381" t="s">
        <v>3146</v>
      </c>
      <c r="F381" t="s">
        <v>41</v>
      </c>
      <c r="G381" t="s">
        <v>1929</v>
      </c>
      <c r="H381" t="s">
        <v>32</v>
      </c>
      <c r="I381">
        <v>2</v>
      </c>
      <c r="J381" t="s">
        <v>3564</v>
      </c>
      <c r="K381" t="s">
        <v>8</v>
      </c>
    </row>
    <row r="382" spans="1:13" x14ac:dyDescent="0.25">
      <c r="A382" t="s">
        <v>5199</v>
      </c>
      <c r="B382">
        <v>5</v>
      </c>
      <c r="C382" t="s">
        <v>3129</v>
      </c>
      <c r="D382">
        <v>5.0999999999999996</v>
      </c>
      <c r="E382" t="s">
        <v>3146</v>
      </c>
      <c r="F382" t="s">
        <v>41</v>
      </c>
      <c r="G382" t="s">
        <v>1929</v>
      </c>
      <c r="H382" t="s">
        <v>32</v>
      </c>
      <c r="I382">
        <v>3</v>
      </c>
      <c r="J382" t="s">
        <v>3565</v>
      </c>
      <c r="K382" t="s">
        <v>2</v>
      </c>
    </row>
    <row r="383" spans="1:13" x14ac:dyDescent="0.25">
      <c r="A383" t="s">
        <v>5200</v>
      </c>
      <c r="B383">
        <v>5</v>
      </c>
      <c r="C383" t="s">
        <v>3129</v>
      </c>
      <c r="D383">
        <v>5.0999999999999996</v>
      </c>
      <c r="E383" t="s">
        <v>3146</v>
      </c>
      <c r="F383" t="s">
        <v>41</v>
      </c>
      <c r="G383" t="s">
        <v>1929</v>
      </c>
      <c r="H383" t="s">
        <v>32</v>
      </c>
      <c r="I383">
        <v>4</v>
      </c>
      <c r="J383" t="s">
        <v>3566</v>
      </c>
      <c r="K383" t="s">
        <v>8</v>
      </c>
    </row>
    <row r="384" spans="1:13" x14ac:dyDescent="0.25">
      <c r="A384" t="s">
        <v>5201</v>
      </c>
      <c r="B384">
        <v>5</v>
      </c>
      <c r="C384" t="s">
        <v>3129</v>
      </c>
      <c r="D384">
        <v>5.0999999999999996</v>
      </c>
      <c r="E384" t="s">
        <v>3146</v>
      </c>
      <c r="F384" t="s">
        <v>41</v>
      </c>
      <c r="G384" t="s">
        <v>1929</v>
      </c>
      <c r="H384" t="s">
        <v>32</v>
      </c>
      <c r="I384">
        <v>5</v>
      </c>
      <c r="J384" t="s">
        <v>3567</v>
      </c>
      <c r="K384" t="s">
        <v>8</v>
      </c>
    </row>
    <row r="385" spans="1:13" x14ac:dyDescent="0.25">
      <c r="A385" t="s">
        <v>5202</v>
      </c>
      <c r="B385">
        <v>5</v>
      </c>
      <c r="C385" t="s">
        <v>3129</v>
      </c>
      <c r="D385">
        <v>5.0999999999999996</v>
      </c>
      <c r="E385" t="s">
        <v>3146</v>
      </c>
      <c r="F385" t="s">
        <v>3205</v>
      </c>
      <c r="G385" t="s">
        <v>1434</v>
      </c>
      <c r="H385" t="s">
        <v>1</v>
      </c>
      <c r="I385">
        <v>1</v>
      </c>
      <c r="J385" t="s">
        <v>3568</v>
      </c>
      <c r="K385" t="s">
        <v>2</v>
      </c>
      <c r="L385" t="s">
        <v>1591</v>
      </c>
      <c r="M385" t="s">
        <v>1588</v>
      </c>
    </row>
    <row r="386" spans="1:13" x14ac:dyDescent="0.25">
      <c r="A386" t="s">
        <v>5203</v>
      </c>
      <c r="B386">
        <v>5</v>
      </c>
      <c r="C386" t="s">
        <v>3129</v>
      </c>
      <c r="D386">
        <v>5.0999999999999996</v>
      </c>
      <c r="E386" t="s">
        <v>3146</v>
      </c>
      <c r="F386" t="s">
        <v>3205</v>
      </c>
      <c r="G386" t="s">
        <v>1434</v>
      </c>
      <c r="H386" t="s">
        <v>1</v>
      </c>
      <c r="I386">
        <v>2</v>
      </c>
      <c r="J386" t="s">
        <v>3569</v>
      </c>
      <c r="K386" t="s">
        <v>2</v>
      </c>
      <c r="L386" t="s">
        <v>1592</v>
      </c>
      <c r="M386" t="s">
        <v>1588</v>
      </c>
    </row>
    <row r="387" spans="1:13" x14ac:dyDescent="0.25">
      <c r="A387" t="s">
        <v>5204</v>
      </c>
      <c r="B387">
        <v>5</v>
      </c>
      <c r="C387" t="s">
        <v>3129</v>
      </c>
      <c r="D387">
        <v>5.0999999999999996</v>
      </c>
      <c r="E387" t="s">
        <v>3146</v>
      </c>
      <c r="F387" t="s">
        <v>3205</v>
      </c>
      <c r="G387" t="s">
        <v>1929</v>
      </c>
      <c r="H387" t="s">
        <v>1</v>
      </c>
      <c r="I387">
        <v>1</v>
      </c>
      <c r="J387" t="s">
        <v>3570</v>
      </c>
      <c r="K387" t="s">
        <v>2</v>
      </c>
    </row>
    <row r="388" spans="1:13" x14ac:dyDescent="0.25">
      <c r="A388" t="s">
        <v>5205</v>
      </c>
      <c r="B388">
        <v>5</v>
      </c>
      <c r="C388" t="s">
        <v>3129</v>
      </c>
      <c r="D388">
        <v>5.0999999999999996</v>
      </c>
      <c r="E388" t="s">
        <v>3146</v>
      </c>
      <c r="F388" t="s">
        <v>3205</v>
      </c>
      <c r="G388" t="s">
        <v>1929</v>
      </c>
      <c r="H388" t="s">
        <v>1</v>
      </c>
      <c r="I388">
        <v>2</v>
      </c>
      <c r="J388" t="s">
        <v>3571</v>
      </c>
      <c r="K388" t="s">
        <v>2</v>
      </c>
    </row>
    <row r="389" spans="1:13" x14ac:dyDescent="0.25">
      <c r="A389" t="s">
        <v>5206</v>
      </c>
      <c r="B389">
        <v>5</v>
      </c>
      <c r="C389" t="s">
        <v>3129</v>
      </c>
      <c r="D389">
        <v>5.0999999999999996</v>
      </c>
      <c r="E389" t="s">
        <v>3146</v>
      </c>
      <c r="F389" t="s">
        <v>3207</v>
      </c>
      <c r="G389" t="s">
        <v>1929</v>
      </c>
      <c r="H389" t="s">
        <v>1</v>
      </c>
      <c r="I389">
        <v>1</v>
      </c>
      <c r="J389" t="s">
        <v>3572</v>
      </c>
      <c r="K389" t="s">
        <v>2</v>
      </c>
    </row>
    <row r="390" spans="1:13" x14ac:dyDescent="0.25">
      <c r="A390" t="s">
        <v>5207</v>
      </c>
      <c r="B390">
        <v>5</v>
      </c>
      <c r="C390" t="s">
        <v>3129</v>
      </c>
      <c r="D390">
        <v>5.0999999999999996</v>
      </c>
      <c r="E390" t="s">
        <v>3146</v>
      </c>
      <c r="F390" t="s">
        <v>3207</v>
      </c>
      <c r="G390" t="s">
        <v>1929</v>
      </c>
      <c r="H390" t="s">
        <v>1</v>
      </c>
      <c r="I390">
        <v>2</v>
      </c>
      <c r="J390" t="s">
        <v>3573</v>
      </c>
      <c r="K390" t="s">
        <v>2</v>
      </c>
    </row>
    <row r="391" spans="1:13" x14ac:dyDescent="0.25">
      <c r="A391" t="s">
        <v>5208</v>
      </c>
      <c r="B391">
        <v>5</v>
      </c>
      <c r="C391" t="s">
        <v>3129</v>
      </c>
      <c r="D391">
        <v>5.0999999999999996</v>
      </c>
      <c r="E391" t="s">
        <v>3146</v>
      </c>
      <c r="F391" t="s">
        <v>3207</v>
      </c>
      <c r="G391" t="s">
        <v>1929</v>
      </c>
      <c r="H391" t="s">
        <v>1</v>
      </c>
      <c r="I391">
        <v>3</v>
      </c>
      <c r="J391" t="s">
        <v>3574</v>
      </c>
      <c r="K391" t="s">
        <v>2</v>
      </c>
    </row>
    <row r="392" spans="1:13" x14ac:dyDescent="0.25">
      <c r="A392" t="s">
        <v>5209</v>
      </c>
      <c r="B392">
        <v>5</v>
      </c>
      <c r="C392" t="s">
        <v>3129</v>
      </c>
      <c r="D392">
        <v>5.0999999999999996</v>
      </c>
      <c r="E392" t="s">
        <v>3146</v>
      </c>
      <c r="F392" t="s">
        <v>3207</v>
      </c>
      <c r="G392" t="s">
        <v>1929</v>
      </c>
      <c r="H392" t="s">
        <v>1</v>
      </c>
      <c r="I392">
        <v>4</v>
      </c>
      <c r="J392" t="s">
        <v>3575</v>
      </c>
      <c r="K392" t="s">
        <v>2</v>
      </c>
    </row>
    <row r="393" spans="1:13" x14ac:dyDescent="0.25">
      <c r="A393" t="s">
        <v>5210</v>
      </c>
      <c r="B393">
        <v>5</v>
      </c>
      <c r="C393" t="s">
        <v>3129</v>
      </c>
      <c r="D393">
        <v>5.0999999999999996</v>
      </c>
      <c r="E393" t="s">
        <v>3146</v>
      </c>
      <c r="F393" t="s">
        <v>41</v>
      </c>
      <c r="G393" t="s">
        <v>1929</v>
      </c>
      <c r="H393" t="s">
        <v>1</v>
      </c>
      <c r="I393">
        <v>1</v>
      </c>
      <c r="J393" t="s">
        <v>3576</v>
      </c>
      <c r="K393" t="s">
        <v>2</v>
      </c>
    </row>
    <row r="394" spans="1:13" x14ac:dyDescent="0.25">
      <c r="A394" t="s">
        <v>5211</v>
      </c>
      <c r="B394">
        <v>5</v>
      </c>
      <c r="C394" t="s">
        <v>3129</v>
      </c>
      <c r="D394">
        <v>5.0999999999999996</v>
      </c>
      <c r="E394" t="s">
        <v>3146</v>
      </c>
      <c r="F394" t="s">
        <v>41</v>
      </c>
      <c r="G394" t="s">
        <v>1929</v>
      </c>
      <c r="H394" t="s">
        <v>1</v>
      </c>
      <c r="I394">
        <v>2</v>
      </c>
      <c r="J394" t="s">
        <v>3577</v>
      </c>
      <c r="K394" t="s">
        <v>2</v>
      </c>
    </row>
    <row r="395" spans="1:13" x14ac:dyDescent="0.25">
      <c r="A395" t="s">
        <v>5212</v>
      </c>
      <c r="B395">
        <v>5</v>
      </c>
      <c r="C395" t="s">
        <v>3129</v>
      </c>
      <c r="D395">
        <v>5.0999999999999996</v>
      </c>
      <c r="E395" t="s">
        <v>3146</v>
      </c>
      <c r="F395" t="s">
        <v>41</v>
      </c>
      <c r="G395" t="s">
        <v>1929</v>
      </c>
      <c r="H395" t="s">
        <v>1</v>
      </c>
      <c r="I395">
        <v>3</v>
      </c>
      <c r="J395" t="s">
        <v>3578</v>
      </c>
      <c r="K395" t="s">
        <v>2</v>
      </c>
    </row>
    <row r="396" spans="1:13" x14ac:dyDescent="0.25">
      <c r="A396" t="s">
        <v>5213</v>
      </c>
      <c r="B396">
        <v>5</v>
      </c>
      <c r="C396" t="s">
        <v>3129</v>
      </c>
      <c r="D396">
        <v>5.0999999999999996</v>
      </c>
      <c r="E396" t="s">
        <v>3146</v>
      </c>
      <c r="F396" t="s">
        <v>41</v>
      </c>
      <c r="G396" t="s">
        <v>1929</v>
      </c>
      <c r="H396" t="s">
        <v>1</v>
      </c>
      <c r="I396">
        <v>4</v>
      </c>
      <c r="J396" t="s">
        <v>3579</v>
      </c>
      <c r="K396" t="s">
        <v>2</v>
      </c>
    </row>
    <row r="397" spans="1:13" x14ac:dyDescent="0.25">
      <c r="A397" t="s">
        <v>5214</v>
      </c>
      <c r="B397">
        <v>5</v>
      </c>
      <c r="C397" t="s">
        <v>3129</v>
      </c>
      <c r="D397">
        <v>5.0999999999999996</v>
      </c>
      <c r="E397" t="s">
        <v>3146</v>
      </c>
      <c r="F397" t="s">
        <v>41</v>
      </c>
      <c r="G397" t="s">
        <v>1929</v>
      </c>
      <c r="H397" t="s">
        <v>1</v>
      </c>
      <c r="I397">
        <v>5</v>
      </c>
      <c r="J397" t="s">
        <v>3580</v>
      </c>
      <c r="K397" t="s">
        <v>2</v>
      </c>
    </row>
    <row r="398" spans="1:13" x14ac:dyDescent="0.25">
      <c r="A398" t="s">
        <v>5215</v>
      </c>
      <c r="B398">
        <v>5</v>
      </c>
      <c r="C398" t="s">
        <v>3129</v>
      </c>
      <c r="D398">
        <v>5.2</v>
      </c>
      <c r="E398" t="s">
        <v>3147</v>
      </c>
      <c r="F398" t="s">
        <v>3205</v>
      </c>
      <c r="G398" t="s">
        <v>1434</v>
      </c>
      <c r="H398" t="s">
        <v>30</v>
      </c>
      <c r="I398">
        <v>1</v>
      </c>
      <c r="J398" t="s">
        <v>3581</v>
      </c>
      <c r="K398" t="s">
        <v>2</v>
      </c>
      <c r="L398" t="s">
        <v>1594</v>
      </c>
      <c r="M398" t="s">
        <v>1595</v>
      </c>
    </row>
    <row r="399" spans="1:13" x14ac:dyDescent="0.25">
      <c r="A399" t="s">
        <v>5216</v>
      </c>
      <c r="B399">
        <v>5</v>
      </c>
      <c r="C399" t="s">
        <v>3129</v>
      </c>
      <c r="D399">
        <v>5.2</v>
      </c>
      <c r="E399" t="s">
        <v>3147</v>
      </c>
      <c r="F399" t="s">
        <v>3205</v>
      </c>
      <c r="G399" t="s">
        <v>1929</v>
      </c>
      <c r="H399" t="s">
        <v>30</v>
      </c>
      <c r="I399">
        <v>1</v>
      </c>
      <c r="J399" t="s">
        <v>3582</v>
      </c>
      <c r="K399" t="s">
        <v>7</v>
      </c>
    </row>
    <row r="400" spans="1:13" x14ac:dyDescent="0.25">
      <c r="A400" t="s">
        <v>5217</v>
      </c>
      <c r="B400">
        <v>5</v>
      </c>
      <c r="C400" t="s">
        <v>3129</v>
      </c>
      <c r="D400">
        <v>5.2</v>
      </c>
      <c r="E400" t="s">
        <v>3147</v>
      </c>
      <c r="F400" t="s">
        <v>3205</v>
      </c>
      <c r="G400" t="s">
        <v>1929</v>
      </c>
      <c r="H400" t="s">
        <v>30</v>
      </c>
      <c r="I400">
        <v>2</v>
      </c>
      <c r="J400" t="s">
        <v>3583</v>
      </c>
      <c r="K400" t="s">
        <v>7</v>
      </c>
    </row>
    <row r="401" spans="1:13" x14ac:dyDescent="0.25">
      <c r="A401" t="s">
        <v>5218</v>
      </c>
      <c r="B401">
        <v>5</v>
      </c>
      <c r="C401" t="s">
        <v>3129</v>
      </c>
      <c r="D401">
        <v>5.2</v>
      </c>
      <c r="E401" t="s">
        <v>3147</v>
      </c>
      <c r="F401" t="s">
        <v>3205</v>
      </c>
      <c r="G401" t="s">
        <v>1434</v>
      </c>
      <c r="H401" t="s">
        <v>32</v>
      </c>
      <c r="I401">
        <v>1</v>
      </c>
      <c r="J401" t="s">
        <v>3584</v>
      </c>
      <c r="K401" t="s">
        <v>2</v>
      </c>
      <c r="L401" t="s">
        <v>1598</v>
      </c>
      <c r="M401" t="s">
        <v>1595</v>
      </c>
    </row>
    <row r="402" spans="1:13" x14ac:dyDescent="0.25">
      <c r="A402" t="s">
        <v>5219</v>
      </c>
      <c r="B402">
        <v>5</v>
      </c>
      <c r="C402" t="s">
        <v>3129</v>
      </c>
      <c r="D402">
        <v>5.2</v>
      </c>
      <c r="E402" t="s">
        <v>3147</v>
      </c>
      <c r="F402" t="s">
        <v>3205</v>
      </c>
      <c r="G402" t="s">
        <v>1434</v>
      </c>
      <c r="H402" t="s">
        <v>32</v>
      </c>
      <c r="I402">
        <v>2</v>
      </c>
      <c r="J402" t="s">
        <v>3585</v>
      </c>
      <c r="K402" t="s">
        <v>8</v>
      </c>
      <c r="L402" t="s">
        <v>1599</v>
      </c>
      <c r="M402" t="s">
        <v>1595</v>
      </c>
    </row>
    <row r="403" spans="1:13" x14ac:dyDescent="0.25">
      <c r="A403" t="s">
        <v>5220</v>
      </c>
      <c r="B403">
        <v>5</v>
      </c>
      <c r="C403" t="s">
        <v>3129</v>
      </c>
      <c r="D403">
        <v>5.2</v>
      </c>
      <c r="E403" t="s">
        <v>3147</v>
      </c>
      <c r="F403" t="s">
        <v>3205</v>
      </c>
      <c r="G403" t="s">
        <v>1929</v>
      </c>
      <c r="H403" t="s">
        <v>32</v>
      </c>
      <c r="I403">
        <v>1</v>
      </c>
      <c r="J403" t="s">
        <v>3586</v>
      </c>
      <c r="K403" t="s">
        <v>2</v>
      </c>
    </row>
    <row r="404" spans="1:13" x14ac:dyDescent="0.25">
      <c r="A404" t="s">
        <v>5221</v>
      </c>
      <c r="B404">
        <v>5</v>
      </c>
      <c r="C404" t="s">
        <v>3129</v>
      </c>
      <c r="D404">
        <v>5.2</v>
      </c>
      <c r="E404" t="s">
        <v>3147</v>
      </c>
      <c r="F404" t="s">
        <v>3205</v>
      </c>
      <c r="G404" t="s">
        <v>1929</v>
      </c>
      <c r="H404" t="s">
        <v>32</v>
      </c>
      <c r="I404">
        <v>2</v>
      </c>
      <c r="J404" t="s">
        <v>3587</v>
      </c>
      <c r="K404" t="s">
        <v>8</v>
      </c>
    </row>
    <row r="405" spans="1:13" x14ac:dyDescent="0.25">
      <c r="A405" t="s">
        <v>5222</v>
      </c>
      <c r="B405">
        <v>5</v>
      </c>
      <c r="C405" t="s">
        <v>3129</v>
      </c>
      <c r="D405">
        <v>5.2</v>
      </c>
      <c r="E405" t="s">
        <v>3147</v>
      </c>
      <c r="F405" t="s">
        <v>3205</v>
      </c>
      <c r="G405" t="s">
        <v>1929</v>
      </c>
      <c r="H405" t="s">
        <v>32</v>
      </c>
      <c r="I405">
        <v>3</v>
      </c>
      <c r="J405" t="s">
        <v>3588</v>
      </c>
      <c r="K405" t="s">
        <v>8</v>
      </c>
    </row>
    <row r="406" spans="1:13" x14ac:dyDescent="0.25">
      <c r="A406" t="s">
        <v>5223</v>
      </c>
      <c r="B406">
        <v>5</v>
      </c>
      <c r="C406" t="s">
        <v>3129</v>
      </c>
      <c r="D406">
        <v>5.2</v>
      </c>
      <c r="E406" t="s">
        <v>3147</v>
      </c>
      <c r="F406" t="s">
        <v>3205</v>
      </c>
      <c r="G406" t="s">
        <v>1929</v>
      </c>
      <c r="H406" t="s">
        <v>32</v>
      </c>
      <c r="I406">
        <v>4</v>
      </c>
      <c r="J406" t="s">
        <v>3589</v>
      </c>
      <c r="K406" t="s">
        <v>8</v>
      </c>
    </row>
    <row r="407" spans="1:13" x14ac:dyDescent="0.25">
      <c r="A407" t="s">
        <v>5224</v>
      </c>
      <c r="B407">
        <v>5</v>
      </c>
      <c r="C407" t="s">
        <v>3129</v>
      </c>
      <c r="D407">
        <v>5.2</v>
      </c>
      <c r="E407" t="s">
        <v>3147</v>
      </c>
      <c r="F407" t="s">
        <v>3205</v>
      </c>
      <c r="G407" t="s">
        <v>1434</v>
      </c>
      <c r="H407" t="s">
        <v>1</v>
      </c>
      <c r="I407">
        <v>1</v>
      </c>
      <c r="J407" t="s">
        <v>3590</v>
      </c>
      <c r="K407" t="s">
        <v>2</v>
      </c>
      <c r="L407" t="s">
        <v>1597</v>
      </c>
      <c r="M407" t="s">
        <v>1595</v>
      </c>
    </row>
    <row r="408" spans="1:13" x14ac:dyDescent="0.25">
      <c r="A408" t="s">
        <v>5225</v>
      </c>
      <c r="B408">
        <v>5</v>
      </c>
      <c r="C408" t="s">
        <v>3129</v>
      </c>
      <c r="D408">
        <v>5.2</v>
      </c>
      <c r="E408" t="s">
        <v>3147</v>
      </c>
      <c r="F408" t="s">
        <v>3205</v>
      </c>
      <c r="G408" t="s">
        <v>1434</v>
      </c>
      <c r="H408" t="s">
        <v>1</v>
      </c>
      <c r="I408">
        <v>2</v>
      </c>
      <c r="J408" t="s">
        <v>3591</v>
      </c>
      <c r="K408" t="s">
        <v>2</v>
      </c>
      <c r="L408" t="s">
        <v>1596</v>
      </c>
      <c r="M408" t="s">
        <v>1595</v>
      </c>
    </row>
    <row r="409" spans="1:13" x14ac:dyDescent="0.25">
      <c r="A409" t="s">
        <v>5226</v>
      </c>
      <c r="B409">
        <v>5</v>
      </c>
      <c r="C409" t="s">
        <v>3129</v>
      </c>
      <c r="D409">
        <v>5.2</v>
      </c>
      <c r="E409" t="s">
        <v>3147</v>
      </c>
      <c r="F409" t="s">
        <v>3205</v>
      </c>
      <c r="G409" t="s">
        <v>1434</v>
      </c>
      <c r="H409" t="s">
        <v>1</v>
      </c>
      <c r="I409">
        <v>3</v>
      </c>
      <c r="J409" t="s">
        <v>3592</v>
      </c>
      <c r="K409" t="s">
        <v>8</v>
      </c>
      <c r="L409" t="s">
        <v>1600</v>
      </c>
      <c r="M409" t="s">
        <v>1595</v>
      </c>
    </row>
    <row r="410" spans="1:13" x14ac:dyDescent="0.25">
      <c r="A410" t="s">
        <v>5227</v>
      </c>
      <c r="B410">
        <v>5</v>
      </c>
      <c r="C410" t="s">
        <v>3129</v>
      </c>
      <c r="D410">
        <v>5.2</v>
      </c>
      <c r="E410" t="s">
        <v>3147</v>
      </c>
      <c r="F410" t="s">
        <v>3205</v>
      </c>
      <c r="G410" t="s">
        <v>1929</v>
      </c>
      <c r="H410" t="s">
        <v>1</v>
      </c>
      <c r="I410">
        <v>1</v>
      </c>
      <c r="J410" t="s">
        <v>3593</v>
      </c>
      <c r="K410" t="s">
        <v>2</v>
      </c>
    </row>
    <row r="411" spans="1:13" x14ac:dyDescent="0.25">
      <c r="A411" t="s">
        <v>5228</v>
      </c>
      <c r="B411">
        <v>5</v>
      </c>
      <c r="C411" t="s">
        <v>3129</v>
      </c>
      <c r="D411">
        <v>5.2</v>
      </c>
      <c r="E411" t="s">
        <v>3147</v>
      </c>
      <c r="F411" t="s">
        <v>3205</v>
      </c>
      <c r="G411" t="s">
        <v>1929</v>
      </c>
      <c r="H411" t="s">
        <v>1</v>
      </c>
      <c r="I411">
        <v>2</v>
      </c>
      <c r="J411" t="s">
        <v>3594</v>
      </c>
      <c r="K411" t="s">
        <v>2</v>
      </c>
    </row>
    <row r="412" spans="1:13" x14ac:dyDescent="0.25">
      <c r="A412" t="s">
        <v>5229</v>
      </c>
      <c r="B412">
        <v>5</v>
      </c>
      <c r="C412" t="s">
        <v>3129</v>
      </c>
      <c r="D412">
        <v>5.2</v>
      </c>
      <c r="E412" t="s">
        <v>3147</v>
      </c>
      <c r="F412" t="s">
        <v>3205</v>
      </c>
      <c r="G412" t="s">
        <v>1929</v>
      </c>
      <c r="H412" t="s">
        <v>1</v>
      </c>
      <c r="I412">
        <v>3</v>
      </c>
      <c r="J412" t="s">
        <v>3595</v>
      </c>
      <c r="K412" t="s">
        <v>2</v>
      </c>
    </row>
    <row r="413" spans="1:13" x14ac:dyDescent="0.25">
      <c r="A413" t="s">
        <v>5230</v>
      </c>
      <c r="B413">
        <v>5</v>
      </c>
      <c r="C413" t="s">
        <v>3129</v>
      </c>
      <c r="D413">
        <v>5.2</v>
      </c>
      <c r="E413" t="s">
        <v>3147</v>
      </c>
      <c r="F413" t="s">
        <v>3205</v>
      </c>
      <c r="G413" t="s">
        <v>1929</v>
      </c>
      <c r="H413" t="s">
        <v>1</v>
      </c>
      <c r="I413">
        <v>4</v>
      </c>
      <c r="J413" t="s">
        <v>3596</v>
      </c>
      <c r="K413" t="s">
        <v>8</v>
      </c>
    </row>
    <row r="414" spans="1:13" x14ac:dyDescent="0.25">
      <c r="A414" t="s">
        <v>5231</v>
      </c>
      <c r="B414">
        <v>5</v>
      </c>
      <c r="C414" t="s">
        <v>3129</v>
      </c>
      <c r="D414">
        <v>5.2</v>
      </c>
      <c r="E414" t="s">
        <v>3147</v>
      </c>
      <c r="F414" t="s">
        <v>3205</v>
      </c>
      <c r="G414" t="s">
        <v>1929</v>
      </c>
      <c r="H414" t="s">
        <v>1</v>
      </c>
      <c r="I414">
        <v>5</v>
      </c>
      <c r="J414" t="s">
        <v>3597</v>
      </c>
      <c r="K414" t="s">
        <v>8</v>
      </c>
    </row>
    <row r="415" spans="1:13" x14ac:dyDescent="0.25">
      <c r="A415" t="s">
        <v>5232</v>
      </c>
      <c r="B415">
        <v>5</v>
      </c>
      <c r="C415" t="s">
        <v>3129</v>
      </c>
      <c r="D415">
        <v>5.3</v>
      </c>
      <c r="E415" t="s">
        <v>3148</v>
      </c>
      <c r="F415" t="s">
        <v>3205</v>
      </c>
      <c r="G415" t="s">
        <v>1434</v>
      </c>
      <c r="H415" t="s">
        <v>30</v>
      </c>
      <c r="I415">
        <v>1</v>
      </c>
      <c r="J415" t="s">
        <v>3598</v>
      </c>
      <c r="K415" t="s">
        <v>7</v>
      </c>
      <c r="L415" t="s">
        <v>1601</v>
      </c>
      <c r="M415" t="s">
        <v>1595</v>
      </c>
    </row>
    <row r="416" spans="1:13" x14ac:dyDescent="0.25">
      <c r="A416" t="s">
        <v>5233</v>
      </c>
      <c r="B416">
        <v>5</v>
      </c>
      <c r="C416" t="s">
        <v>3129</v>
      </c>
      <c r="D416">
        <v>5.3</v>
      </c>
      <c r="E416" t="s">
        <v>3148</v>
      </c>
      <c r="F416" t="s">
        <v>3205</v>
      </c>
      <c r="G416" t="s">
        <v>1434</v>
      </c>
      <c r="H416" t="s">
        <v>30</v>
      </c>
      <c r="I416">
        <v>2</v>
      </c>
      <c r="J416" t="s">
        <v>3599</v>
      </c>
      <c r="K416" t="s">
        <v>8</v>
      </c>
      <c r="L416" t="s">
        <v>1602</v>
      </c>
      <c r="M416" t="s">
        <v>1595</v>
      </c>
    </row>
    <row r="417" spans="1:13" x14ac:dyDescent="0.25">
      <c r="A417" t="s">
        <v>5234</v>
      </c>
      <c r="B417">
        <v>5</v>
      </c>
      <c r="C417" t="s">
        <v>3129</v>
      </c>
      <c r="D417">
        <v>5.3</v>
      </c>
      <c r="E417" t="s">
        <v>3148</v>
      </c>
      <c r="F417" t="s">
        <v>3205</v>
      </c>
      <c r="G417" t="s">
        <v>1929</v>
      </c>
      <c r="H417" t="s">
        <v>30</v>
      </c>
      <c r="I417">
        <v>1</v>
      </c>
      <c r="J417" t="s">
        <v>3600</v>
      </c>
      <c r="K417" t="s">
        <v>2</v>
      </c>
    </row>
    <row r="418" spans="1:13" x14ac:dyDescent="0.25">
      <c r="A418" t="s">
        <v>5235</v>
      </c>
      <c r="B418">
        <v>5</v>
      </c>
      <c r="C418" t="s">
        <v>3129</v>
      </c>
      <c r="D418">
        <v>5.3</v>
      </c>
      <c r="E418" t="s">
        <v>3148</v>
      </c>
      <c r="F418" t="s">
        <v>3205</v>
      </c>
      <c r="G418" t="s">
        <v>1929</v>
      </c>
      <c r="H418" t="s">
        <v>30</v>
      </c>
      <c r="I418">
        <v>2</v>
      </c>
      <c r="J418" t="s">
        <v>3601</v>
      </c>
      <c r="K418" t="s">
        <v>7</v>
      </c>
    </row>
    <row r="419" spans="1:13" x14ac:dyDescent="0.25">
      <c r="A419" t="s">
        <v>5236</v>
      </c>
      <c r="B419">
        <v>5</v>
      </c>
      <c r="C419" t="s">
        <v>3129</v>
      </c>
      <c r="D419">
        <v>5.3</v>
      </c>
      <c r="E419" t="s">
        <v>3148</v>
      </c>
      <c r="F419" t="s">
        <v>3205</v>
      </c>
      <c r="G419" t="s">
        <v>1434</v>
      </c>
      <c r="H419" t="s">
        <v>32</v>
      </c>
      <c r="I419">
        <v>1</v>
      </c>
      <c r="J419" t="s">
        <v>3602</v>
      </c>
      <c r="K419" t="s">
        <v>2</v>
      </c>
      <c r="L419" t="s">
        <v>1603</v>
      </c>
      <c r="M419" t="s">
        <v>1595</v>
      </c>
    </row>
    <row r="420" spans="1:13" x14ac:dyDescent="0.25">
      <c r="A420" t="s">
        <v>5237</v>
      </c>
      <c r="B420">
        <v>5</v>
      </c>
      <c r="C420" t="s">
        <v>3129</v>
      </c>
      <c r="D420">
        <v>5.3</v>
      </c>
      <c r="E420" t="s">
        <v>3148</v>
      </c>
      <c r="F420" t="s">
        <v>3205</v>
      </c>
      <c r="G420" t="s">
        <v>1434</v>
      </c>
      <c r="H420" t="s">
        <v>32</v>
      </c>
      <c r="I420">
        <v>2</v>
      </c>
      <c r="J420" t="s">
        <v>3603</v>
      </c>
      <c r="K420" t="s">
        <v>2</v>
      </c>
      <c r="L420" t="s">
        <v>1604</v>
      </c>
      <c r="M420" t="s">
        <v>1595</v>
      </c>
    </row>
    <row r="421" spans="1:13" x14ac:dyDescent="0.25">
      <c r="A421" t="s">
        <v>5238</v>
      </c>
      <c r="B421">
        <v>5</v>
      </c>
      <c r="C421" t="s">
        <v>3129</v>
      </c>
      <c r="D421">
        <v>5.3</v>
      </c>
      <c r="E421" t="s">
        <v>3148</v>
      </c>
      <c r="F421" t="s">
        <v>3205</v>
      </c>
      <c r="G421" t="s">
        <v>1434</v>
      </c>
      <c r="H421" t="s">
        <v>32</v>
      </c>
      <c r="I421">
        <v>3</v>
      </c>
      <c r="J421" t="s">
        <v>3604</v>
      </c>
      <c r="K421" t="s">
        <v>2</v>
      </c>
      <c r="L421" t="s">
        <v>1605</v>
      </c>
      <c r="M421" t="s">
        <v>1595</v>
      </c>
    </row>
    <row r="422" spans="1:13" x14ac:dyDescent="0.25">
      <c r="A422" t="s">
        <v>5239</v>
      </c>
      <c r="B422">
        <v>5</v>
      </c>
      <c r="C422" t="s">
        <v>3129</v>
      </c>
      <c r="D422">
        <v>5.3</v>
      </c>
      <c r="E422" t="s">
        <v>3148</v>
      </c>
      <c r="F422" t="s">
        <v>3205</v>
      </c>
      <c r="G422" t="s">
        <v>1929</v>
      </c>
      <c r="H422" t="s">
        <v>32</v>
      </c>
      <c r="I422">
        <v>1</v>
      </c>
      <c r="J422" t="s">
        <v>3605</v>
      </c>
      <c r="K422" t="s">
        <v>2</v>
      </c>
    </row>
    <row r="423" spans="1:13" x14ac:dyDescent="0.25">
      <c r="A423" t="s">
        <v>5240</v>
      </c>
      <c r="B423">
        <v>5</v>
      </c>
      <c r="C423" t="s">
        <v>3129</v>
      </c>
      <c r="D423">
        <v>5.3</v>
      </c>
      <c r="E423" t="s">
        <v>3148</v>
      </c>
      <c r="F423" t="s">
        <v>3205</v>
      </c>
      <c r="G423" t="s">
        <v>1434</v>
      </c>
      <c r="H423" t="s">
        <v>1</v>
      </c>
      <c r="I423">
        <v>1</v>
      </c>
      <c r="J423" t="s">
        <v>3606</v>
      </c>
      <c r="K423" t="s">
        <v>2</v>
      </c>
      <c r="L423" t="s">
        <v>1606</v>
      </c>
      <c r="M423" t="s">
        <v>1595</v>
      </c>
    </row>
    <row r="424" spans="1:13" x14ac:dyDescent="0.25">
      <c r="A424" t="s">
        <v>5241</v>
      </c>
      <c r="B424">
        <v>5</v>
      </c>
      <c r="C424" t="s">
        <v>3129</v>
      </c>
      <c r="D424">
        <v>5.3</v>
      </c>
      <c r="E424" t="s">
        <v>3148</v>
      </c>
      <c r="F424" t="s">
        <v>3205</v>
      </c>
      <c r="G424" t="s">
        <v>1434</v>
      </c>
      <c r="H424" t="s">
        <v>1</v>
      </c>
      <c r="I424">
        <v>2</v>
      </c>
      <c r="J424" t="s">
        <v>3607</v>
      </c>
      <c r="K424" t="s">
        <v>2</v>
      </c>
      <c r="L424" t="s">
        <v>1607</v>
      </c>
      <c r="M424" t="s">
        <v>1595</v>
      </c>
    </row>
    <row r="425" spans="1:13" x14ac:dyDescent="0.25">
      <c r="A425" t="s">
        <v>5242</v>
      </c>
      <c r="B425">
        <v>5</v>
      </c>
      <c r="C425" t="s">
        <v>3129</v>
      </c>
      <c r="D425">
        <v>5.3</v>
      </c>
      <c r="E425" t="s">
        <v>3148</v>
      </c>
      <c r="F425" t="s">
        <v>3205</v>
      </c>
      <c r="G425" t="s">
        <v>1434</v>
      </c>
      <c r="H425" t="s">
        <v>1</v>
      </c>
      <c r="I425">
        <v>3</v>
      </c>
      <c r="J425" t="s">
        <v>3608</v>
      </c>
      <c r="K425" t="s">
        <v>8</v>
      </c>
      <c r="L425" t="s">
        <v>1608</v>
      </c>
      <c r="M425" t="s">
        <v>1595</v>
      </c>
    </row>
    <row r="426" spans="1:13" x14ac:dyDescent="0.25">
      <c r="A426" t="s">
        <v>5243</v>
      </c>
      <c r="B426">
        <v>5</v>
      </c>
      <c r="C426" t="s">
        <v>3129</v>
      </c>
      <c r="D426">
        <v>5.3</v>
      </c>
      <c r="E426" t="s">
        <v>3148</v>
      </c>
      <c r="F426" t="s">
        <v>3205</v>
      </c>
      <c r="G426" t="s">
        <v>1929</v>
      </c>
      <c r="H426" t="s">
        <v>1</v>
      </c>
      <c r="I426">
        <v>1</v>
      </c>
      <c r="J426" t="s">
        <v>3609</v>
      </c>
      <c r="K426" t="s">
        <v>2</v>
      </c>
    </row>
    <row r="427" spans="1:13" x14ac:dyDescent="0.25">
      <c r="A427" t="s">
        <v>5244</v>
      </c>
      <c r="B427">
        <v>5</v>
      </c>
      <c r="C427" t="s">
        <v>3129</v>
      </c>
      <c r="D427">
        <v>5.4</v>
      </c>
      <c r="E427" t="s">
        <v>3149</v>
      </c>
      <c r="F427" t="s">
        <v>3205</v>
      </c>
      <c r="G427" t="s">
        <v>1434</v>
      </c>
      <c r="H427" t="s">
        <v>30</v>
      </c>
      <c r="I427">
        <v>1</v>
      </c>
      <c r="J427" t="s">
        <v>3610</v>
      </c>
      <c r="K427" t="s">
        <v>2</v>
      </c>
      <c r="L427" t="s">
        <v>1609</v>
      </c>
      <c r="M427" t="s">
        <v>1610</v>
      </c>
    </row>
    <row r="428" spans="1:13" x14ac:dyDescent="0.25">
      <c r="A428" t="s">
        <v>5245</v>
      </c>
      <c r="B428">
        <v>5</v>
      </c>
      <c r="C428" t="s">
        <v>3129</v>
      </c>
      <c r="D428">
        <v>5.4</v>
      </c>
      <c r="E428" t="s">
        <v>3149</v>
      </c>
      <c r="F428" t="s">
        <v>3205</v>
      </c>
      <c r="G428" t="s">
        <v>1434</v>
      </c>
      <c r="H428" t="s">
        <v>30</v>
      </c>
      <c r="I428">
        <v>2</v>
      </c>
      <c r="J428" t="s">
        <v>3611</v>
      </c>
      <c r="K428" t="s">
        <v>2</v>
      </c>
      <c r="L428" t="s">
        <v>1611</v>
      </c>
      <c r="M428" t="s">
        <v>1610</v>
      </c>
    </row>
    <row r="429" spans="1:13" x14ac:dyDescent="0.25">
      <c r="A429" t="s">
        <v>5246</v>
      </c>
      <c r="B429">
        <v>5</v>
      </c>
      <c r="C429" t="s">
        <v>3129</v>
      </c>
      <c r="D429">
        <v>5.4</v>
      </c>
      <c r="E429" t="s">
        <v>3149</v>
      </c>
      <c r="F429" t="s">
        <v>3205</v>
      </c>
      <c r="G429" t="s">
        <v>1929</v>
      </c>
      <c r="H429" t="s">
        <v>30</v>
      </c>
      <c r="I429">
        <v>1</v>
      </c>
      <c r="J429" t="s">
        <v>3612</v>
      </c>
      <c r="K429" t="s">
        <v>8</v>
      </c>
    </row>
    <row r="430" spans="1:13" x14ac:dyDescent="0.25">
      <c r="A430" t="s">
        <v>5247</v>
      </c>
      <c r="B430">
        <v>5</v>
      </c>
      <c r="C430" t="s">
        <v>3129</v>
      </c>
      <c r="D430">
        <v>5.4</v>
      </c>
      <c r="E430" t="s">
        <v>3149</v>
      </c>
      <c r="F430" t="s">
        <v>3205</v>
      </c>
      <c r="G430" t="s">
        <v>1929</v>
      </c>
      <c r="H430" t="s">
        <v>30</v>
      </c>
      <c r="I430">
        <v>2</v>
      </c>
      <c r="J430" t="s">
        <v>3613</v>
      </c>
      <c r="K430" t="s">
        <v>8</v>
      </c>
    </row>
    <row r="431" spans="1:13" x14ac:dyDescent="0.25">
      <c r="A431" t="s">
        <v>5248</v>
      </c>
      <c r="B431">
        <v>5</v>
      </c>
      <c r="C431" t="s">
        <v>3129</v>
      </c>
      <c r="D431">
        <v>5.4</v>
      </c>
      <c r="E431" t="s">
        <v>3149</v>
      </c>
      <c r="F431" t="s">
        <v>3205</v>
      </c>
      <c r="G431" t="s">
        <v>1929</v>
      </c>
      <c r="H431" t="s">
        <v>30</v>
      </c>
      <c r="I431">
        <v>3</v>
      </c>
      <c r="J431" t="s">
        <v>3614</v>
      </c>
      <c r="K431" t="s">
        <v>8</v>
      </c>
    </row>
    <row r="432" spans="1:13" x14ac:dyDescent="0.25">
      <c r="A432" t="s">
        <v>5249</v>
      </c>
      <c r="B432">
        <v>5</v>
      </c>
      <c r="C432" t="s">
        <v>3129</v>
      </c>
      <c r="D432">
        <v>5.4</v>
      </c>
      <c r="E432" t="s">
        <v>3149</v>
      </c>
      <c r="F432" t="s">
        <v>3205</v>
      </c>
      <c r="G432" t="s">
        <v>1929</v>
      </c>
      <c r="H432" t="s">
        <v>30</v>
      </c>
      <c r="I432">
        <v>4</v>
      </c>
      <c r="J432" t="s">
        <v>3615</v>
      </c>
      <c r="K432" t="s">
        <v>2</v>
      </c>
    </row>
    <row r="433" spans="1:13" x14ac:dyDescent="0.25">
      <c r="A433" t="s">
        <v>5250</v>
      </c>
      <c r="B433">
        <v>5</v>
      </c>
      <c r="C433" t="s">
        <v>3129</v>
      </c>
      <c r="D433">
        <v>5.4</v>
      </c>
      <c r="E433" t="s">
        <v>3149</v>
      </c>
      <c r="F433" t="s">
        <v>3205</v>
      </c>
      <c r="G433" t="s">
        <v>1434</v>
      </c>
      <c r="H433" t="s">
        <v>32</v>
      </c>
      <c r="I433">
        <v>1</v>
      </c>
      <c r="J433" t="s">
        <v>3616</v>
      </c>
      <c r="K433" t="s">
        <v>8</v>
      </c>
      <c r="L433" t="s">
        <v>1612</v>
      </c>
      <c r="M433" t="s">
        <v>1610</v>
      </c>
    </row>
    <row r="434" spans="1:13" x14ac:dyDescent="0.25">
      <c r="A434" t="s">
        <v>5251</v>
      </c>
      <c r="B434">
        <v>5</v>
      </c>
      <c r="C434" t="s">
        <v>3129</v>
      </c>
      <c r="D434">
        <v>5.4</v>
      </c>
      <c r="E434" t="s">
        <v>3149</v>
      </c>
      <c r="F434" t="s">
        <v>3205</v>
      </c>
      <c r="G434" t="s">
        <v>1434</v>
      </c>
      <c r="H434" t="s">
        <v>32</v>
      </c>
      <c r="I434">
        <v>2</v>
      </c>
      <c r="J434" t="s">
        <v>3617</v>
      </c>
      <c r="K434" t="s">
        <v>8</v>
      </c>
      <c r="L434" t="s">
        <v>1613</v>
      </c>
      <c r="M434" t="s">
        <v>1610</v>
      </c>
    </row>
    <row r="435" spans="1:13" x14ac:dyDescent="0.25">
      <c r="A435" t="s">
        <v>5252</v>
      </c>
      <c r="B435">
        <v>5</v>
      </c>
      <c r="C435" t="s">
        <v>3129</v>
      </c>
      <c r="D435">
        <v>5.4</v>
      </c>
      <c r="E435" t="s">
        <v>3149</v>
      </c>
      <c r="F435" t="s">
        <v>3205</v>
      </c>
      <c r="G435" t="s">
        <v>1434</v>
      </c>
      <c r="H435" t="s">
        <v>32</v>
      </c>
      <c r="I435">
        <v>3</v>
      </c>
      <c r="J435" t="s">
        <v>3618</v>
      </c>
      <c r="K435" t="s">
        <v>2</v>
      </c>
      <c r="L435" t="s">
        <v>1614</v>
      </c>
      <c r="M435" t="s">
        <v>1610</v>
      </c>
    </row>
    <row r="436" spans="1:13" x14ac:dyDescent="0.25">
      <c r="A436" t="s">
        <v>5253</v>
      </c>
      <c r="B436">
        <v>5</v>
      </c>
      <c r="C436" t="s">
        <v>3129</v>
      </c>
      <c r="D436">
        <v>5.4</v>
      </c>
      <c r="E436" t="s">
        <v>3149</v>
      </c>
      <c r="F436" t="s">
        <v>3205</v>
      </c>
      <c r="G436" t="s">
        <v>1929</v>
      </c>
      <c r="H436" t="s">
        <v>32</v>
      </c>
      <c r="I436">
        <v>1</v>
      </c>
      <c r="J436" t="s">
        <v>3619</v>
      </c>
      <c r="K436" t="s">
        <v>8</v>
      </c>
    </row>
    <row r="437" spans="1:13" x14ac:dyDescent="0.25">
      <c r="A437" t="s">
        <v>5254</v>
      </c>
      <c r="B437">
        <v>5</v>
      </c>
      <c r="C437" t="s">
        <v>3129</v>
      </c>
      <c r="D437">
        <v>5.4</v>
      </c>
      <c r="E437" t="s">
        <v>3149</v>
      </c>
      <c r="F437" t="s">
        <v>3205</v>
      </c>
      <c r="G437" t="s">
        <v>1929</v>
      </c>
      <c r="H437" t="s">
        <v>32</v>
      </c>
      <c r="I437">
        <v>2</v>
      </c>
      <c r="J437" t="s">
        <v>3620</v>
      </c>
      <c r="K437" t="s">
        <v>2</v>
      </c>
    </row>
    <row r="438" spans="1:13" x14ac:dyDescent="0.25">
      <c r="A438" t="s">
        <v>5255</v>
      </c>
      <c r="B438">
        <v>5</v>
      </c>
      <c r="C438" t="s">
        <v>3129</v>
      </c>
      <c r="D438">
        <v>5.4</v>
      </c>
      <c r="E438" t="s">
        <v>3149</v>
      </c>
      <c r="F438" t="s">
        <v>3205</v>
      </c>
      <c r="G438" t="s">
        <v>1929</v>
      </c>
      <c r="H438" t="s">
        <v>32</v>
      </c>
      <c r="I438">
        <v>3</v>
      </c>
      <c r="J438" t="s">
        <v>3621</v>
      </c>
      <c r="K438" t="s">
        <v>2</v>
      </c>
    </row>
    <row r="439" spans="1:13" x14ac:dyDescent="0.25">
      <c r="A439" t="s">
        <v>5256</v>
      </c>
      <c r="B439">
        <v>5</v>
      </c>
      <c r="C439" t="s">
        <v>3129</v>
      </c>
      <c r="D439">
        <v>5.4</v>
      </c>
      <c r="E439" t="s">
        <v>3149</v>
      </c>
      <c r="F439" t="s">
        <v>3205</v>
      </c>
      <c r="G439" t="s">
        <v>1434</v>
      </c>
      <c r="H439" t="s">
        <v>1</v>
      </c>
      <c r="I439">
        <v>1</v>
      </c>
      <c r="J439" t="s">
        <v>3622</v>
      </c>
      <c r="K439" t="s">
        <v>8</v>
      </c>
      <c r="L439" t="s">
        <v>1615</v>
      </c>
      <c r="M439" t="s">
        <v>1610</v>
      </c>
    </row>
    <row r="440" spans="1:13" x14ac:dyDescent="0.25">
      <c r="A440" t="s">
        <v>5257</v>
      </c>
      <c r="B440">
        <v>5</v>
      </c>
      <c r="C440" t="s">
        <v>3129</v>
      </c>
      <c r="D440">
        <v>5.4</v>
      </c>
      <c r="E440" t="s">
        <v>3149</v>
      </c>
      <c r="F440" t="s">
        <v>3205</v>
      </c>
      <c r="G440" t="s">
        <v>1434</v>
      </c>
      <c r="H440" t="s">
        <v>1</v>
      </c>
      <c r="I440">
        <v>2</v>
      </c>
      <c r="J440" t="s">
        <v>3623</v>
      </c>
      <c r="K440" t="s">
        <v>2</v>
      </c>
      <c r="L440" t="s">
        <v>1616</v>
      </c>
      <c r="M440" t="s">
        <v>1610</v>
      </c>
    </row>
    <row r="441" spans="1:13" x14ac:dyDescent="0.25">
      <c r="A441" t="s">
        <v>5258</v>
      </c>
      <c r="B441">
        <v>5</v>
      </c>
      <c r="C441" t="s">
        <v>3129</v>
      </c>
      <c r="D441">
        <v>5.4</v>
      </c>
      <c r="E441" t="s">
        <v>3149</v>
      </c>
      <c r="F441" t="s">
        <v>3205</v>
      </c>
      <c r="G441" t="s">
        <v>1434</v>
      </c>
      <c r="H441" t="s">
        <v>1</v>
      </c>
      <c r="I441">
        <v>3</v>
      </c>
      <c r="J441" t="s">
        <v>3624</v>
      </c>
      <c r="K441" t="s">
        <v>2</v>
      </c>
      <c r="L441" t="s">
        <v>1617</v>
      </c>
      <c r="M441" t="s">
        <v>1610</v>
      </c>
    </row>
    <row r="442" spans="1:13" x14ac:dyDescent="0.25">
      <c r="A442" t="s">
        <v>5259</v>
      </c>
      <c r="B442">
        <v>6</v>
      </c>
      <c r="C442" t="s">
        <v>3130</v>
      </c>
      <c r="D442">
        <v>6.1</v>
      </c>
      <c r="E442" t="s">
        <v>3150</v>
      </c>
      <c r="F442" t="s">
        <v>3205</v>
      </c>
      <c r="G442" t="s">
        <v>1434</v>
      </c>
      <c r="H442" t="s">
        <v>30</v>
      </c>
      <c r="I442">
        <v>1</v>
      </c>
      <c r="J442" t="s">
        <v>3625</v>
      </c>
      <c r="K442" t="s">
        <v>7</v>
      </c>
      <c r="L442" t="s">
        <v>1618</v>
      </c>
      <c r="M442" t="s">
        <v>1619</v>
      </c>
    </row>
    <row r="443" spans="1:13" x14ac:dyDescent="0.25">
      <c r="A443" t="s">
        <v>5260</v>
      </c>
      <c r="B443">
        <v>6</v>
      </c>
      <c r="C443" t="s">
        <v>3130</v>
      </c>
      <c r="D443">
        <v>6.1</v>
      </c>
      <c r="E443" t="s">
        <v>3150</v>
      </c>
      <c r="F443" t="s">
        <v>3205</v>
      </c>
      <c r="G443" t="s">
        <v>1434</v>
      </c>
      <c r="H443" t="s">
        <v>30</v>
      </c>
      <c r="I443">
        <v>2</v>
      </c>
      <c r="J443" t="s">
        <v>3626</v>
      </c>
      <c r="K443" t="s">
        <v>7</v>
      </c>
      <c r="L443" t="s">
        <v>1620</v>
      </c>
      <c r="M443" t="s">
        <v>1619</v>
      </c>
    </row>
    <row r="444" spans="1:13" x14ac:dyDescent="0.25">
      <c r="A444" t="s">
        <v>5261</v>
      </c>
      <c r="B444">
        <v>6</v>
      </c>
      <c r="C444" t="s">
        <v>3130</v>
      </c>
      <c r="D444">
        <v>6.1</v>
      </c>
      <c r="E444" t="s">
        <v>3150</v>
      </c>
      <c r="F444" t="s">
        <v>3205</v>
      </c>
      <c r="G444" t="s">
        <v>1434</v>
      </c>
      <c r="H444" t="s">
        <v>30</v>
      </c>
      <c r="I444">
        <v>3</v>
      </c>
      <c r="J444" t="s">
        <v>3627</v>
      </c>
      <c r="K444" t="s">
        <v>7</v>
      </c>
      <c r="L444" t="s">
        <v>1621</v>
      </c>
      <c r="M444" t="s">
        <v>1619</v>
      </c>
    </row>
    <row r="445" spans="1:13" x14ac:dyDescent="0.25">
      <c r="A445" t="s">
        <v>5262</v>
      </c>
      <c r="B445">
        <v>6</v>
      </c>
      <c r="C445" t="s">
        <v>3130</v>
      </c>
      <c r="D445">
        <v>6.1</v>
      </c>
      <c r="E445" t="s">
        <v>3150</v>
      </c>
      <c r="F445" t="s">
        <v>3205</v>
      </c>
      <c r="G445" t="s">
        <v>1434</v>
      </c>
      <c r="H445" t="s">
        <v>30</v>
      </c>
      <c r="I445">
        <v>4</v>
      </c>
      <c r="J445" t="s">
        <v>3628</v>
      </c>
      <c r="K445" t="s">
        <v>7</v>
      </c>
      <c r="L445" t="s">
        <v>1622</v>
      </c>
      <c r="M445" t="s">
        <v>1619</v>
      </c>
    </row>
    <row r="446" spans="1:13" x14ac:dyDescent="0.25">
      <c r="A446" t="s">
        <v>5263</v>
      </c>
      <c r="B446">
        <v>6</v>
      </c>
      <c r="C446" t="s">
        <v>3130</v>
      </c>
      <c r="D446">
        <v>6.1</v>
      </c>
      <c r="E446" t="s">
        <v>3150</v>
      </c>
      <c r="F446" t="s">
        <v>3205</v>
      </c>
      <c r="G446" t="s">
        <v>1434</v>
      </c>
      <c r="H446" t="s">
        <v>30</v>
      </c>
      <c r="I446">
        <v>5</v>
      </c>
      <c r="J446" t="s">
        <v>3629</v>
      </c>
      <c r="K446" t="s">
        <v>7</v>
      </c>
      <c r="L446" t="s">
        <v>1623</v>
      </c>
      <c r="M446" t="s">
        <v>1619</v>
      </c>
    </row>
    <row r="447" spans="1:13" x14ac:dyDescent="0.25">
      <c r="A447" t="s">
        <v>5264</v>
      </c>
      <c r="B447">
        <v>6</v>
      </c>
      <c r="C447" t="s">
        <v>3130</v>
      </c>
      <c r="D447">
        <v>6.1</v>
      </c>
      <c r="E447" t="s">
        <v>3150</v>
      </c>
      <c r="F447" t="s">
        <v>3205</v>
      </c>
      <c r="G447" t="s">
        <v>1434</v>
      </c>
      <c r="H447" t="s">
        <v>30</v>
      </c>
      <c r="I447">
        <v>6</v>
      </c>
      <c r="J447" t="s">
        <v>3630</v>
      </c>
      <c r="K447" t="s">
        <v>7</v>
      </c>
      <c r="L447" t="s">
        <v>1624</v>
      </c>
      <c r="M447" t="s">
        <v>1619</v>
      </c>
    </row>
    <row r="448" spans="1:13" x14ac:dyDescent="0.25">
      <c r="A448" t="s">
        <v>5265</v>
      </c>
      <c r="B448">
        <v>6</v>
      </c>
      <c r="C448" t="s">
        <v>3130</v>
      </c>
      <c r="D448">
        <v>6.1</v>
      </c>
      <c r="E448" t="s">
        <v>3150</v>
      </c>
      <c r="F448" t="s">
        <v>3205</v>
      </c>
      <c r="G448" t="s">
        <v>1434</v>
      </c>
      <c r="H448" t="s">
        <v>30</v>
      </c>
      <c r="I448">
        <v>7</v>
      </c>
      <c r="J448" t="s">
        <v>3631</v>
      </c>
      <c r="K448" t="s">
        <v>7</v>
      </c>
      <c r="L448" t="s">
        <v>1625</v>
      </c>
      <c r="M448" t="s">
        <v>1619</v>
      </c>
    </row>
    <row r="449" spans="1:13" x14ac:dyDescent="0.25">
      <c r="A449" t="s">
        <v>5266</v>
      </c>
      <c r="B449">
        <v>6</v>
      </c>
      <c r="C449" t="s">
        <v>3130</v>
      </c>
      <c r="D449">
        <v>6.1</v>
      </c>
      <c r="E449" t="s">
        <v>3150</v>
      </c>
      <c r="F449" t="s">
        <v>3205</v>
      </c>
      <c r="G449" t="s">
        <v>1434</v>
      </c>
      <c r="H449" t="s">
        <v>30</v>
      </c>
      <c r="I449">
        <v>8</v>
      </c>
      <c r="J449" t="s">
        <v>3632</v>
      </c>
      <c r="K449" t="s">
        <v>7</v>
      </c>
      <c r="L449" t="s">
        <v>1626</v>
      </c>
      <c r="M449" t="s">
        <v>1619</v>
      </c>
    </row>
    <row r="450" spans="1:13" x14ac:dyDescent="0.25">
      <c r="A450" t="s">
        <v>5267</v>
      </c>
      <c r="B450">
        <v>6</v>
      </c>
      <c r="C450" t="s">
        <v>3130</v>
      </c>
      <c r="D450">
        <v>6.1</v>
      </c>
      <c r="E450" t="s">
        <v>3150</v>
      </c>
      <c r="F450" t="s">
        <v>3205</v>
      </c>
      <c r="G450" t="s">
        <v>1434</v>
      </c>
      <c r="H450" t="s">
        <v>30</v>
      </c>
      <c r="I450">
        <v>9</v>
      </c>
      <c r="J450" t="s">
        <v>3633</v>
      </c>
      <c r="K450" t="s">
        <v>2</v>
      </c>
      <c r="L450" t="s">
        <v>1627</v>
      </c>
      <c r="M450" t="s">
        <v>1619</v>
      </c>
    </row>
    <row r="451" spans="1:13" x14ac:dyDescent="0.25">
      <c r="A451" t="s">
        <v>5268</v>
      </c>
      <c r="B451">
        <v>6</v>
      </c>
      <c r="C451" t="s">
        <v>3130</v>
      </c>
      <c r="D451">
        <v>6.1</v>
      </c>
      <c r="E451" t="s">
        <v>3150</v>
      </c>
      <c r="F451" t="s">
        <v>3205</v>
      </c>
      <c r="G451" t="s">
        <v>1434</v>
      </c>
      <c r="H451" t="s">
        <v>30</v>
      </c>
      <c r="I451">
        <v>10</v>
      </c>
      <c r="J451" t="s">
        <v>4350</v>
      </c>
      <c r="K451" t="s">
        <v>2</v>
      </c>
      <c r="L451" t="s">
        <v>1628</v>
      </c>
      <c r="M451" t="s">
        <v>1619</v>
      </c>
    </row>
    <row r="452" spans="1:13" x14ac:dyDescent="0.25">
      <c r="A452" t="s">
        <v>5269</v>
      </c>
      <c r="B452">
        <v>6</v>
      </c>
      <c r="C452" t="s">
        <v>3130</v>
      </c>
      <c r="D452">
        <v>6.1</v>
      </c>
      <c r="E452" t="s">
        <v>3150</v>
      </c>
      <c r="F452" t="s">
        <v>3205</v>
      </c>
      <c r="G452" t="s">
        <v>1929</v>
      </c>
      <c r="H452" t="s">
        <v>30</v>
      </c>
      <c r="I452">
        <v>1</v>
      </c>
      <c r="J452" t="s">
        <v>3634</v>
      </c>
      <c r="K452" t="s">
        <v>7</v>
      </c>
    </row>
    <row r="453" spans="1:13" x14ac:dyDescent="0.25">
      <c r="A453" t="s">
        <v>5270</v>
      </c>
      <c r="B453">
        <v>6</v>
      </c>
      <c r="C453" t="s">
        <v>3130</v>
      </c>
      <c r="D453">
        <v>6.1</v>
      </c>
      <c r="E453" t="s">
        <v>3150</v>
      </c>
      <c r="F453" t="s">
        <v>3205</v>
      </c>
      <c r="G453" t="s">
        <v>1929</v>
      </c>
      <c r="H453" t="s">
        <v>30</v>
      </c>
      <c r="I453">
        <v>2</v>
      </c>
      <c r="J453" t="s">
        <v>3635</v>
      </c>
      <c r="K453" t="s">
        <v>7</v>
      </c>
    </row>
    <row r="454" spans="1:13" x14ac:dyDescent="0.25">
      <c r="A454" t="s">
        <v>5271</v>
      </c>
      <c r="B454">
        <v>6</v>
      </c>
      <c r="C454" t="s">
        <v>3130</v>
      </c>
      <c r="D454">
        <v>6.1</v>
      </c>
      <c r="E454" t="s">
        <v>3150</v>
      </c>
      <c r="F454" t="s">
        <v>3205</v>
      </c>
      <c r="G454" t="s">
        <v>1929</v>
      </c>
      <c r="H454" t="s">
        <v>30</v>
      </c>
      <c r="I454">
        <v>3</v>
      </c>
      <c r="J454" t="s">
        <v>3636</v>
      </c>
      <c r="K454" t="s">
        <v>8</v>
      </c>
    </row>
    <row r="455" spans="1:13" x14ac:dyDescent="0.25">
      <c r="A455" t="s">
        <v>5272</v>
      </c>
      <c r="B455">
        <v>6</v>
      </c>
      <c r="C455" t="s">
        <v>3130</v>
      </c>
      <c r="D455">
        <v>6.1</v>
      </c>
      <c r="E455" t="s">
        <v>3150</v>
      </c>
      <c r="F455" t="s">
        <v>3205</v>
      </c>
      <c r="G455" t="s">
        <v>1929</v>
      </c>
      <c r="H455" t="s">
        <v>30</v>
      </c>
      <c r="I455">
        <v>4</v>
      </c>
      <c r="J455" t="s">
        <v>3637</v>
      </c>
      <c r="K455" t="s">
        <v>8</v>
      </c>
    </row>
    <row r="456" spans="1:13" x14ac:dyDescent="0.25">
      <c r="A456" t="s">
        <v>5273</v>
      </c>
      <c r="B456">
        <v>6</v>
      </c>
      <c r="C456" t="s">
        <v>3130</v>
      </c>
      <c r="D456">
        <v>6.1</v>
      </c>
      <c r="E456" t="s">
        <v>3150</v>
      </c>
      <c r="F456" t="s">
        <v>3207</v>
      </c>
      <c r="G456" t="s">
        <v>1929</v>
      </c>
      <c r="H456" t="s">
        <v>30</v>
      </c>
      <c r="I456">
        <v>1</v>
      </c>
      <c r="J456" t="s">
        <v>3638</v>
      </c>
      <c r="K456" t="s">
        <v>7</v>
      </c>
    </row>
    <row r="457" spans="1:13" x14ac:dyDescent="0.25">
      <c r="A457" t="s">
        <v>5274</v>
      </c>
      <c r="B457">
        <v>6</v>
      </c>
      <c r="C457" t="s">
        <v>3130</v>
      </c>
      <c r="D457">
        <v>6.1</v>
      </c>
      <c r="E457" t="s">
        <v>3150</v>
      </c>
      <c r="F457" t="s">
        <v>3207</v>
      </c>
      <c r="G457" t="s">
        <v>1929</v>
      </c>
      <c r="H457" t="s">
        <v>30</v>
      </c>
      <c r="I457">
        <v>2</v>
      </c>
      <c r="J457" t="s">
        <v>3639</v>
      </c>
      <c r="K457" t="s">
        <v>8</v>
      </c>
    </row>
    <row r="458" spans="1:13" x14ac:dyDescent="0.25">
      <c r="A458" t="s">
        <v>5275</v>
      </c>
      <c r="B458">
        <v>6</v>
      </c>
      <c r="C458" t="s">
        <v>3130</v>
      </c>
      <c r="D458">
        <v>6.1</v>
      </c>
      <c r="E458" t="s">
        <v>3150</v>
      </c>
      <c r="F458" t="s">
        <v>3207</v>
      </c>
      <c r="G458" t="s">
        <v>1929</v>
      </c>
      <c r="H458" t="s">
        <v>30</v>
      </c>
      <c r="I458">
        <v>3</v>
      </c>
      <c r="J458" t="s">
        <v>3640</v>
      </c>
      <c r="K458" t="s">
        <v>7</v>
      </c>
    </row>
    <row r="459" spans="1:13" x14ac:dyDescent="0.25">
      <c r="A459" t="s">
        <v>5276</v>
      </c>
      <c r="B459">
        <v>6</v>
      </c>
      <c r="C459" t="s">
        <v>3130</v>
      </c>
      <c r="D459">
        <v>6.1</v>
      </c>
      <c r="E459" t="s">
        <v>3150</v>
      </c>
      <c r="F459" t="s">
        <v>3207</v>
      </c>
      <c r="G459" t="s">
        <v>1929</v>
      </c>
      <c r="H459" t="s">
        <v>30</v>
      </c>
      <c r="I459">
        <v>4</v>
      </c>
      <c r="J459" t="s">
        <v>3641</v>
      </c>
      <c r="K459" t="s">
        <v>2</v>
      </c>
    </row>
    <row r="460" spans="1:13" x14ac:dyDescent="0.25">
      <c r="A460" t="s">
        <v>5277</v>
      </c>
      <c r="B460">
        <v>6</v>
      </c>
      <c r="C460" t="s">
        <v>3130</v>
      </c>
      <c r="D460">
        <v>6.1</v>
      </c>
      <c r="E460" t="s">
        <v>3150</v>
      </c>
      <c r="F460" t="s">
        <v>3205</v>
      </c>
      <c r="G460" t="s">
        <v>1434</v>
      </c>
      <c r="H460" t="s">
        <v>32</v>
      </c>
      <c r="I460">
        <v>1</v>
      </c>
      <c r="J460" t="s">
        <v>3642</v>
      </c>
      <c r="K460" t="s">
        <v>8</v>
      </c>
      <c r="L460" t="s">
        <v>1629</v>
      </c>
      <c r="M460" t="s">
        <v>1619</v>
      </c>
    </row>
    <row r="461" spans="1:13" x14ac:dyDescent="0.25">
      <c r="A461" t="s">
        <v>5278</v>
      </c>
      <c r="B461">
        <v>6</v>
      </c>
      <c r="C461" t="s">
        <v>3130</v>
      </c>
      <c r="D461">
        <v>6.1</v>
      </c>
      <c r="E461" t="s">
        <v>3150</v>
      </c>
      <c r="F461" t="s">
        <v>3205</v>
      </c>
      <c r="G461" t="s">
        <v>1434</v>
      </c>
      <c r="H461" t="s">
        <v>32</v>
      </c>
      <c r="I461">
        <v>2</v>
      </c>
      <c r="J461" t="s">
        <v>3643</v>
      </c>
      <c r="K461" t="s">
        <v>8</v>
      </c>
      <c r="L461" t="s">
        <v>1630</v>
      </c>
      <c r="M461" t="s">
        <v>1619</v>
      </c>
    </row>
    <row r="462" spans="1:13" x14ac:dyDescent="0.25">
      <c r="A462" t="s">
        <v>5279</v>
      </c>
      <c r="B462">
        <v>6</v>
      </c>
      <c r="C462" t="s">
        <v>3130</v>
      </c>
      <c r="D462">
        <v>6.1</v>
      </c>
      <c r="E462" t="s">
        <v>3150</v>
      </c>
      <c r="F462" t="s">
        <v>3205</v>
      </c>
      <c r="G462" t="s">
        <v>1434</v>
      </c>
      <c r="H462" t="s">
        <v>32</v>
      </c>
      <c r="I462">
        <v>3</v>
      </c>
      <c r="J462" t="s">
        <v>3644</v>
      </c>
      <c r="K462" t="s">
        <v>2</v>
      </c>
      <c r="L462" t="s">
        <v>1631</v>
      </c>
      <c r="M462" t="s">
        <v>1619</v>
      </c>
    </row>
    <row r="463" spans="1:13" x14ac:dyDescent="0.25">
      <c r="A463" t="s">
        <v>5280</v>
      </c>
      <c r="B463">
        <v>6</v>
      </c>
      <c r="C463" t="s">
        <v>3130</v>
      </c>
      <c r="D463">
        <v>6.1</v>
      </c>
      <c r="E463" t="s">
        <v>3150</v>
      </c>
      <c r="F463" t="s">
        <v>3205</v>
      </c>
      <c r="G463" t="s">
        <v>1434</v>
      </c>
      <c r="H463" t="s">
        <v>32</v>
      </c>
      <c r="I463">
        <v>4</v>
      </c>
      <c r="J463" t="s">
        <v>3645</v>
      </c>
      <c r="K463" t="s">
        <v>2</v>
      </c>
      <c r="L463" t="s">
        <v>1632</v>
      </c>
      <c r="M463" t="s">
        <v>1619</v>
      </c>
    </row>
    <row r="464" spans="1:13" x14ac:dyDescent="0.25">
      <c r="A464" t="s">
        <v>5281</v>
      </c>
      <c r="B464">
        <v>6</v>
      </c>
      <c r="C464" t="s">
        <v>3130</v>
      </c>
      <c r="D464">
        <v>6.1</v>
      </c>
      <c r="E464" t="s">
        <v>3150</v>
      </c>
      <c r="F464" t="s">
        <v>3205</v>
      </c>
      <c r="G464" t="s">
        <v>1929</v>
      </c>
      <c r="H464" t="s">
        <v>32</v>
      </c>
      <c r="I464">
        <v>1</v>
      </c>
      <c r="J464" t="s">
        <v>3646</v>
      </c>
      <c r="K464" t="s">
        <v>8</v>
      </c>
    </row>
    <row r="465" spans="1:13" x14ac:dyDescent="0.25">
      <c r="A465" t="s">
        <v>5282</v>
      </c>
      <c r="B465">
        <v>6</v>
      </c>
      <c r="C465" t="s">
        <v>3130</v>
      </c>
      <c r="D465">
        <v>6.1</v>
      </c>
      <c r="E465" t="s">
        <v>3150</v>
      </c>
      <c r="F465" t="s">
        <v>3207</v>
      </c>
      <c r="G465" t="s">
        <v>1929</v>
      </c>
      <c r="H465" t="s">
        <v>32</v>
      </c>
      <c r="I465">
        <v>1</v>
      </c>
      <c r="J465" t="s">
        <v>3647</v>
      </c>
      <c r="K465" t="s">
        <v>8</v>
      </c>
    </row>
    <row r="466" spans="1:13" x14ac:dyDescent="0.25">
      <c r="A466" t="s">
        <v>5283</v>
      </c>
      <c r="B466">
        <v>6</v>
      </c>
      <c r="C466" t="s">
        <v>3130</v>
      </c>
      <c r="D466">
        <v>6.1</v>
      </c>
      <c r="E466" t="s">
        <v>3150</v>
      </c>
      <c r="F466" t="s">
        <v>3207</v>
      </c>
      <c r="G466" t="s">
        <v>1929</v>
      </c>
      <c r="H466" t="s">
        <v>32</v>
      </c>
      <c r="I466">
        <v>2</v>
      </c>
      <c r="J466" t="s">
        <v>3648</v>
      </c>
      <c r="K466" t="s">
        <v>8</v>
      </c>
    </row>
    <row r="467" spans="1:13" x14ac:dyDescent="0.25">
      <c r="A467" t="s">
        <v>5284</v>
      </c>
      <c r="B467">
        <v>6</v>
      </c>
      <c r="C467" t="s">
        <v>3130</v>
      </c>
      <c r="D467">
        <v>6.1</v>
      </c>
      <c r="E467" t="s">
        <v>3150</v>
      </c>
      <c r="F467" t="s">
        <v>3207</v>
      </c>
      <c r="G467" t="s">
        <v>1929</v>
      </c>
      <c r="H467" t="s">
        <v>32</v>
      </c>
      <c r="I467">
        <v>3</v>
      </c>
      <c r="J467" t="s">
        <v>3649</v>
      </c>
      <c r="K467" t="s">
        <v>8</v>
      </c>
    </row>
    <row r="468" spans="1:13" x14ac:dyDescent="0.25">
      <c r="A468" t="s">
        <v>5285</v>
      </c>
      <c r="B468">
        <v>6</v>
      </c>
      <c r="C468" t="s">
        <v>3130</v>
      </c>
      <c r="D468">
        <v>6.1</v>
      </c>
      <c r="E468" t="s">
        <v>3150</v>
      </c>
      <c r="F468" t="s">
        <v>3207</v>
      </c>
      <c r="G468" t="s">
        <v>1929</v>
      </c>
      <c r="H468" t="s">
        <v>32</v>
      </c>
      <c r="I468">
        <v>4</v>
      </c>
      <c r="J468" t="s">
        <v>3650</v>
      </c>
      <c r="K468" t="s">
        <v>8</v>
      </c>
    </row>
    <row r="469" spans="1:13" x14ac:dyDescent="0.25">
      <c r="A469" t="s">
        <v>5286</v>
      </c>
      <c r="B469">
        <v>6</v>
      </c>
      <c r="C469" t="s">
        <v>3130</v>
      </c>
      <c r="D469">
        <v>6.1</v>
      </c>
      <c r="E469" t="s">
        <v>3150</v>
      </c>
      <c r="F469" t="s">
        <v>3205</v>
      </c>
      <c r="G469" t="s">
        <v>1434</v>
      </c>
      <c r="H469" t="s">
        <v>1</v>
      </c>
      <c r="I469">
        <v>1</v>
      </c>
      <c r="J469" t="s">
        <v>3651</v>
      </c>
      <c r="K469" t="s">
        <v>2</v>
      </c>
      <c r="L469" t="s">
        <v>1633</v>
      </c>
      <c r="M469" t="s">
        <v>1619</v>
      </c>
    </row>
    <row r="470" spans="1:13" x14ac:dyDescent="0.25">
      <c r="A470" t="s">
        <v>5287</v>
      </c>
      <c r="B470">
        <v>6</v>
      </c>
      <c r="C470" t="s">
        <v>3130</v>
      </c>
      <c r="D470">
        <v>6.1</v>
      </c>
      <c r="E470" t="s">
        <v>3150</v>
      </c>
      <c r="F470" t="s">
        <v>3205</v>
      </c>
      <c r="G470" t="s">
        <v>1434</v>
      </c>
      <c r="H470" t="s">
        <v>1</v>
      </c>
      <c r="I470">
        <v>2</v>
      </c>
      <c r="J470" t="s">
        <v>3652</v>
      </c>
      <c r="K470" t="s">
        <v>2</v>
      </c>
      <c r="L470" t="s">
        <v>1634</v>
      </c>
      <c r="M470" t="s">
        <v>1619</v>
      </c>
    </row>
    <row r="471" spans="1:13" x14ac:dyDescent="0.25">
      <c r="A471" t="s">
        <v>5288</v>
      </c>
      <c r="B471">
        <v>6</v>
      </c>
      <c r="C471" t="s">
        <v>3130</v>
      </c>
      <c r="D471">
        <v>6.1</v>
      </c>
      <c r="E471" t="s">
        <v>3150</v>
      </c>
      <c r="F471" t="s">
        <v>3205</v>
      </c>
      <c r="G471" t="s">
        <v>1434</v>
      </c>
      <c r="H471" t="s">
        <v>1</v>
      </c>
      <c r="I471">
        <v>3</v>
      </c>
      <c r="J471" t="s">
        <v>3653</v>
      </c>
      <c r="K471" t="s">
        <v>2</v>
      </c>
      <c r="L471" t="s">
        <v>1635</v>
      </c>
      <c r="M471" t="s">
        <v>1619</v>
      </c>
    </row>
    <row r="472" spans="1:13" x14ac:dyDescent="0.25">
      <c r="A472" t="s">
        <v>5289</v>
      </c>
      <c r="B472">
        <v>6</v>
      </c>
      <c r="C472" t="s">
        <v>3130</v>
      </c>
      <c r="D472">
        <v>6.1</v>
      </c>
      <c r="E472" t="s">
        <v>3150</v>
      </c>
      <c r="F472" t="s">
        <v>3205</v>
      </c>
      <c r="G472" t="s">
        <v>1434</v>
      </c>
      <c r="H472" t="s">
        <v>1</v>
      </c>
      <c r="I472">
        <v>4</v>
      </c>
      <c r="J472" t="s">
        <v>3654</v>
      </c>
      <c r="K472" t="s">
        <v>2</v>
      </c>
      <c r="L472" t="s">
        <v>1636</v>
      </c>
      <c r="M472" t="s">
        <v>1619</v>
      </c>
    </row>
    <row r="473" spans="1:13" x14ac:dyDescent="0.25">
      <c r="A473" t="s">
        <v>5290</v>
      </c>
      <c r="B473">
        <v>6</v>
      </c>
      <c r="C473" t="s">
        <v>3130</v>
      </c>
      <c r="D473">
        <v>6.1</v>
      </c>
      <c r="E473" t="s">
        <v>3150</v>
      </c>
      <c r="F473" t="s">
        <v>3205</v>
      </c>
      <c r="G473" t="s">
        <v>1434</v>
      </c>
      <c r="H473" t="s">
        <v>1</v>
      </c>
      <c r="I473">
        <v>5</v>
      </c>
      <c r="J473" t="s">
        <v>3655</v>
      </c>
      <c r="K473" t="s">
        <v>2</v>
      </c>
      <c r="L473" t="s">
        <v>1637</v>
      </c>
      <c r="M473" t="s">
        <v>1619</v>
      </c>
    </row>
    <row r="474" spans="1:13" x14ac:dyDescent="0.25">
      <c r="A474" t="s">
        <v>5291</v>
      </c>
      <c r="B474">
        <v>6</v>
      </c>
      <c r="C474" t="s">
        <v>3130</v>
      </c>
      <c r="D474">
        <v>6.1</v>
      </c>
      <c r="E474" t="s">
        <v>3150</v>
      </c>
      <c r="F474" t="s">
        <v>3205</v>
      </c>
      <c r="G474" t="s">
        <v>1434</v>
      </c>
      <c r="H474" t="s">
        <v>1</v>
      </c>
      <c r="I474">
        <v>6</v>
      </c>
      <c r="J474" t="s">
        <v>3656</v>
      </c>
      <c r="K474" t="s">
        <v>2</v>
      </c>
      <c r="L474" t="s">
        <v>1638</v>
      </c>
      <c r="M474" t="s">
        <v>1619</v>
      </c>
    </row>
    <row r="475" spans="1:13" x14ac:dyDescent="0.25">
      <c r="A475" t="s">
        <v>5292</v>
      </c>
      <c r="B475">
        <v>6</v>
      </c>
      <c r="C475" t="s">
        <v>3130</v>
      </c>
      <c r="D475">
        <v>6.1</v>
      </c>
      <c r="E475" t="s">
        <v>3150</v>
      </c>
      <c r="F475" t="s">
        <v>3205</v>
      </c>
      <c r="G475" t="s">
        <v>1929</v>
      </c>
      <c r="H475" t="s">
        <v>1</v>
      </c>
      <c r="I475">
        <v>1</v>
      </c>
      <c r="J475" t="s">
        <v>3657</v>
      </c>
      <c r="K475" t="s">
        <v>2</v>
      </c>
    </row>
    <row r="476" spans="1:13" x14ac:dyDescent="0.25">
      <c r="A476" t="s">
        <v>5293</v>
      </c>
      <c r="B476">
        <v>6</v>
      </c>
      <c r="C476" t="s">
        <v>3130</v>
      </c>
      <c r="D476">
        <v>6.1</v>
      </c>
      <c r="E476" t="s">
        <v>3150</v>
      </c>
      <c r="F476" t="s">
        <v>3207</v>
      </c>
      <c r="G476" t="s">
        <v>1929</v>
      </c>
      <c r="H476" t="s">
        <v>1</v>
      </c>
      <c r="I476">
        <v>1</v>
      </c>
      <c r="J476" t="s">
        <v>3658</v>
      </c>
      <c r="K476" t="s">
        <v>2</v>
      </c>
    </row>
    <row r="477" spans="1:13" x14ac:dyDescent="0.25">
      <c r="A477" t="s">
        <v>5294</v>
      </c>
      <c r="B477">
        <v>6</v>
      </c>
      <c r="C477" t="s">
        <v>3130</v>
      </c>
      <c r="D477">
        <v>6.1</v>
      </c>
      <c r="E477" t="s">
        <v>3150</v>
      </c>
      <c r="F477" t="s">
        <v>3207</v>
      </c>
      <c r="G477" t="s">
        <v>1929</v>
      </c>
      <c r="H477" t="s">
        <v>1</v>
      </c>
      <c r="I477">
        <v>2</v>
      </c>
      <c r="J477" t="s">
        <v>3659</v>
      </c>
      <c r="K477" t="s">
        <v>2</v>
      </c>
    </row>
    <row r="478" spans="1:13" x14ac:dyDescent="0.25">
      <c r="A478" t="s">
        <v>5295</v>
      </c>
      <c r="B478">
        <v>6</v>
      </c>
      <c r="C478" t="s">
        <v>3130</v>
      </c>
      <c r="D478">
        <v>6.1</v>
      </c>
      <c r="E478" t="s">
        <v>3150</v>
      </c>
      <c r="F478" t="s">
        <v>3207</v>
      </c>
      <c r="G478" t="s">
        <v>1929</v>
      </c>
      <c r="H478" t="s">
        <v>1</v>
      </c>
      <c r="I478">
        <v>3</v>
      </c>
      <c r="J478" t="s">
        <v>3660</v>
      </c>
      <c r="K478" t="s">
        <v>2</v>
      </c>
    </row>
    <row r="479" spans="1:13" x14ac:dyDescent="0.25">
      <c r="A479" t="s">
        <v>5296</v>
      </c>
      <c r="B479">
        <v>6</v>
      </c>
      <c r="C479" t="s">
        <v>3130</v>
      </c>
      <c r="D479">
        <v>6.1</v>
      </c>
      <c r="E479" t="s">
        <v>3150</v>
      </c>
      <c r="F479" t="s">
        <v>3207</v>
      </c>
      <c r="G479" t="s">
        <v>1929</v>
      </c>
      <c r="H479" t="s">
        <v>1</v>
      </c>
      <c r="I479">
        <v>4</v>
      </c>
      <c r="J479" t="s">
        <v>3661</v>
      </c>
      <c r="K479" t="s">
        <v>2</v>
      </c>
    </row>
    <row r="480" spans="1:13" x14ac:dyDescent="0.25">
      <c r="A480" t="s">
        <v>5297</v>
      </c>
      <c r="B480">
        <v>6</v>
      </c>
      <c r="C480" t="s">
        <v>3130</v>
      </c>
      <c r="D480">
        <v>6.2</v>
      </c>
      <c r="E480" t="s">
        <v>3151</v>
      </c>
      <c r="F480" t="s">
        <v>3205</v>
      </c>
      <c r="G480" t="s">
        <v>1434</v>
      </c>
      <c r="H480" t="s">
        <v>30</v>
      </c>
      <c r="I480">
        <v>1</v>
      </c>
      <c r="J480" t="s">
        <v>3662</v>
      </c>
      <c r="K480" t="s">
        <v>8</v>
      </c>
      <c r="L480" t="s">
        <v>1639</v>
      </c>
      <c r="M480" t="s">
        <v>1640</v>
      </c>
    </row>
    <row r="481" spans="1:13" x14ac:dyDescent="0.25">
      <c r="A481" t="s">
        <v>5298</v>
      </c>
      <c r="B481">
        <v>6</v>
      </c>
      <c r="C481" t="s">
        <v>3130</v>
      </c>
      <c r="D481">
        <v>6.2</v>
      </c>
      <c r="E481" t="s">
        <v>3151</v>
      </c>
      <c r="F481" t="s">
        <v>3205</v>
      </c>
      <c r="G481" t="s">
        <v>1434</v>
      </c>
      <c r="H481" t="s">
        <v>30</v>
      </c>
      <c r="I481">
        <v>2</v>
      </c>
      <c r="J481" t="s">
        <v>3663</v>
      </c>
      <c r="K481" t="s">
        <v>8</v>
      </c>
      <c r="L481" t="s">
        <v>1641</v>
      </c>
      <c r="M481" t="s">
        <v>1640</v>
      </c>
    </row>
    <row r="482" spans="1:13" x14ac:dyDescent="0.25">
      <c r="A482" t="s">
        <v>5299</v>
      </c>
      <c r="B482">
        <v>6</v>
      </c>
      <c r="C482" t="s">
        <v>3130</v>
      </c>
      <c r="D482">
        <v>6.2</v>
      </c>
      <c r="E482" t="s">
        <v>3151</v>
      </c>
      <c r="F482" t="s">
        <v>3205</v>
      </c>
      <c r="G482" t="s">
        <v>1434</v>
      </c>
      <c r="H482" t="s">
        <v>30</v>
      </c>
      <c r="I482">
        <v>3</v>
      </c>
      <c r="J482" t="s">
        <v>3664</v>
      </c>
      <c r="K482" t="s">
        <v>8</v>
      </c>
      <c r="L482" t="s">
        <v>1642</v>
      </c>
      <c r="M482" t="s">
        <v>1640</v>
      </c>
    </row>
    <row r="483" spans="1:13" x14ac:dyDescent="0.25">
      <c r="A483" t="s">
        <v>5300</v>
      </c>
      <c r="B483">
        <v>6</v>
      </c>
      <c r="C483" t="s">
        <v>3130</v>
      </c>
      <c r="D483">
        <v>6.2</v>
      </c>
      <c r="E483" t="s">
        <v>3151</v>
      </c>
      <c r="F483" t="s">
        <v>3205</v>
      </c>
      <c r="G483" t="s">
        <v>1929</v>
      </c>
      <c r="H483" t="s">
        <v>30</v>
      </c>
      <c r="I483">
        <v>1</v>
      </c>
      <c r="J483" t="s">
        <v>3665</v>
      </c>
      <c r="K483" t="s">
        <v>8</v>
      </c>
    </row>
    <row r="484" spans="1:13" x14ac:dyDescent="0.25">
      <c r="A484" t="s">
        <v>5301</v>
      </c>
      <c r="B484">
        <v>6</v>
      </c>
      <c r="C484" t="s">
        <v>3130</v>
      </c>
      <c r="D484">
        <v>6.2</v>
      </c>
      <c r="E484" t="s">
        <v>3151</v>
      </c>
      <c r="F484" t="s">
        <v>3205</v>
      </c>
      <c r="G484" t="s">
        <v>1929</v>
      </c>
      <c r="H484" t="s">
        <v>30</v>
      </c>
      <c r="I484">
        <v>2</v>
      </c>
      <c r="J484" t="s">
        <v>3666</v>
      </c>
      <c r="K484" t="s">
        <v>2</v>
      </c>
    </row>
    <row r="485" spans="1:13" x14ac:dyDescent="0.25">
      <c r="A485" t="s">
        <v>5302</v>
      </c>
      <c r="B485">
        <v>6</v>
      </c>
      <c r="C485" t="s">
        <v>3130</v>
      </c>
      <c r="D485">
        <v>6.2</v>
      </c>
      <c r="E485" t="s">
        <v>3151</v>
      </c>
      <c r="F485" t="s">
        <v>3205</v>
      </c>
      <c r="G485" t="s">
        <v>1929</v>
      </c>
      <c r="H485" t="s">
        <v>30</v>
      </c>
      <c r="I485">
        <v>3</v>
      </c>
      <c r="J485" t="s">
        <v>3667</v>
      </c>
      <c r="K485" t="s">
        <v>2</v>
      </c>
    </row>
    <row r="486" spans="1:13" x14ac:dyDescent="0.25">
      <c r="A486" t="s">
        <v>5303</v>
      </c>
      <c r="B486">
        <v>6</v>
      </c>
      <c r="C486" t="s">
        <v>3130</v>
      </c>
      <c r="D486">
        <v>6.2</v>
      </c>
      <c r="E486" t="s">
        <v>3151</v>
      </c>
      <c r="F486" t="s">
        <v>3205</v>
      </c>
      <c r="G486" t="s">
        <v>1929</v>
      </c>
      <c r="H486" t="s">
        <v>30</v>
      </c>
      <c r="I486">
        <v>4</v>
      </c>
      <c r="J486" t="s">
        <v>3668</v>
      </c>
      <c r="K486" t="s">
        <v>2</v>
      </c>
    </row>
    <row r="487" spans="1:13" x14ac:dyDescent="0.25">
      <c r="A487" t="s">
        <v>5304</v>
      </c>
      <c r="B487">
        <v>6</v>
      </c>
      <c r="C487" t="s">
        <v>3130</v>
      </c>
      <c r="D487">
        <v>6.2</v>
      </c>
      <c r="E487" t="s">
        <v>3151</v>
      </c>
      <c r="F487" t="s">
        <v>3205</v>
      </c>
      <c r="G487" t="s">
        <v>1929</v>
      </c>
      <c r="H487" t="s">
        <v>30</v>
      </c>
      <c r="I487">
        <v>5</v>
      </c>
      <c r="J487" t="s">
        <v>3669</v>
      </c>
      <c r="K487" t="s">
        <v>8</v>
      </c>
    </row>
    <row r="488" spans="1:13" x14ac:dyDescent="0.25">
      <c r="A488" t="s">
        <v>5305</v>
      </c>
      <c r="B488">
        <v>6</v>
      </c>
      <c r="C488" t="s">
        <v>3130</v>
      </c>
      <c r="D488">
        <v>6.2</v>
      </c>
      <c r="E488" t="s">
        <v>3151</v>
      </c>
      <c r="F488" t="s">
        <v>3207</v>
      </c>
      <c r="G488" t="s">
        <v>1929</v>
      </c>
      <c r="H488" t="s">
        <v>30</v>
      </c>
      <c r="I488">
        <v>1</v>
      </c>
      <c r="J488" t="s">
        <v>3670</v>
      </c>
      <c r="K488" t="s">
        <v>2</v>
      </c>
    </row>
    <row r="489" spans="1:13" x14ac:dyDescent="0.25">
      <c r="A489" t="s">
        <v>5306</v>
      </c>
      <c r="B489">
        <v>6</v>
      </c>
      <c r="C489" t="s">
        <v>3130</v>
      </c>
      <c r="D489">
        <v>6.2</v>
      </c>
      <c r="E489" t="s">
        <v>3151</v>
      </c>
      <c r="F489" t="s">
        <v>3207</v>
      </c>
      <c r="G489" t="s">
        <v>1929</v>
      </c>
      <c r="H489" t="s">
        <v>30</v>
      </c>
      <c r="I489">
        <v>2</v>
      </c>
      <c r="J489" t="s">
        <v>3671</v>
      </c>
      <c r="K489" t="s">
        <v>8</v>
      </c>
    </row>
    <row r="490" spans="1:13" x14ac:dyDescent="0.25">
      <c r="A490" t="s">
        <v>5307</v>
      </c>
      <c r="B490">
        <v>6</v>
      </c>
      <c r="C490" t="s">
        <v>3130</v>
      </c>
      <c r="D490">
        <v>6.2</v>
      </c>
      <c r="E490" t="s">
        <v>3151</v>
      </c>
      <c r="F490" t="s">
        <v>3207</v>
      </c>
      <c r="G490" t="s">
        <v>1929</v>
      </c>
      <c r="H490" t="s">
        <v>30</v>
      </c>
      <c r="I490">
        <v>3</v>
      </c>
      <c r="J490" t="s">
        <v>3672</v>
      </c>
      <c r="K490" t="s">
        <v>8</v>
      </c>
    </row>
    <row r="491" spans="1:13" x14ac:dyDescent="0.25">
      <c r="A491" t="s">
        <v>5308</v>
      </c>
      <c r="B491">
        <v>6</v>
      </c>
      <c r="C491" t="s">
        <v>3130</v>
      </c>
      <c r="D491">
        <v>6.2</v>
      </c>
      <c r="E491" t="s">
        <v>3151</v>
      </c>
      <c r="F491" t="s">
        <v>3205</v>
      </c>
      <c r="G491" t="s">
        <v>1434</v>
      </c>
      <c r="H491" t="s">
        <v>32</v>
      </c>
      <c r="I491">
        <v>1</v>
      </c>
      <c r="J491" t="s">
        <v>3673</v>
      </c>
      <c r="K491" t="s">
        <v>8</v>
      </c>
      <c r="L491" t="s">
        <v>1643</v>
      </c>
      <c r="M491" t="s">
        <v>1640</v>
      </c>
    </row>
    <row r="492" spans="1:13" x14ac:dyDescent="0.25">
      <c r="A492" t="s">
        <v>5309</v>
      </c>
      <c r="B492">
        <v>6</v>
      </c>
      <c r="C492" t="s">
        <v>3130</v>
      </c>
      <c r="D492">
        <v>6.2</v>
      </c>
      <c r="E492" t="s">
        <v>3151</v>
      </c>
      <c r="F492" t="s">
        <v>3205</v>
      </c>
      <c r="G492" t="s">
        <v>1434</v>
      </c>
      <c r="H492" t="s">
        <v>32</v>
      </c>
      <c r="I492">
        <v>2</v>
      </c>
      <c r="J492" t="s">
        <v>3674</v>
      </c>
      <c r="K492" t="s">
        <v>2</v>
      </c>
      <c r="L492" t="s">
        <v>1644</v>
      </c>
      <c r="M492" t="s">
        <v>1640</v>
      </c>
    </row>
    <row r="493" spans="1:13" x14ac:dyDescent="0.25">
      <c r="A493" t="s">
        <v>5310</v>
      </c>
      <c r="B493">
        <v>6</v>
      </c>
      <c r="C493" t="s">
        <v>3130</v>
      </c>
      <c r="D493">
        <v>6.2</v>
      </c>
      <c r="E493" t="s">
        <v>3151</v>
      </c>
      <c r="F493" t="s">
        <v>3205</v>
      </c>
      <c r="G493" t="s">
        <v>1434</v>
      </c>
      <c r="H493" t="s">
        <v>32</v>
      </c>
      <c r="I493">
        <v>3</v>
      </c>
      <c r="J493" t="s">
        <v>3675</v>
      </c>
      <c r="K493" t="s">
        <v>8</v>
      </c>
      <c r="L493" t="s">
        <v>1645</v>
      </c>
      <c r="M493" t="s">
        <v>1640</v>
      </c>
    </row>
    <row r="494" spans="1:13" x14ac:dyDescent="0.25">
      <c r="A494" t="s">
        <v>5311</v>
      </c>
      <c r="B494">
        <v>6</v>
      </c>
      <c r="C494" t="s">
        <v>3130</v>
      </c>
      <c r="D494">
        <v>6.2</v>
      </c>
      <c r="E494" t="s">
        <v>3151</v>
      </c>
      <c r="F494" t="s">
        <v>3205</v>
      </c>
      <c r="G494" t="s">
        <v>1434</v>
      </c>
      <c r="H494" t="s">
        <v>32</v>
      </c>
      <c r="I494">
        <v>4</v>
      </c>
      <c r="J494" t="s">
        <v>3676</v>
      </c>
      <c r="K494" t="s">
        <v>2</v>
      </c>
      <c r="L494" t="s">
        <v>1646</v>
      </c>
      <c r="M494" t="s">
        <v>1640</v>
      </c>
    </row>
    <row r="495" spans="1:13" x14ac:dyDescent="0.25">
      <c r="A495" t="s">
        <v>5312</v>
      </c>
      <c r="B495">
        <v>6</v>
      </c>
      <c r="C495" t="s">
        <v>3130</v>
      </c>
      <c r="D495">
        <v>6.2</v>
      </c>
      <c r="E495" t="s">
        <v>3151</v>
      </c>
      <c r="F495" t="s">
        <v>3205</v>
      </c>
      <c r="G495" t="s">
        <v>1434</v>
      </c>
      <c r="H495" t="s">
        <v>32</v>
      </c>
      <c r="I495">
        <v>5</v>
      </c>
      <c r="J495" t="s">
        <v>3677</v>
      </c>
      <c r="K495" t="s">
        <v>2</v>
      </c>
      <c r="L495" t="s">
        <v>1647</v>
      </c>
      <c r="M495" t="s">
        <v>1640</v>
      </c>
    </row>
    <row r="496" spans="1:13" x14ac:dyDescent="0.25">
      <c r="A496" t="s">
        <v>5313</v>
      </c>
      <c r="B496">
        <v>6</v>
      </c>
      <c r="C496" t="s">
        <v>3130</v>
      </c>
      <c r="D496">
        <v>6.2</v>
      </c>
      <c r="E496" t="s">
        <v>3151</v>
      </c>
      <c r="F496" t="s">
        <v>3205</v>
      </c>
      <c r="G496" t="s">
        <v>1929</v>
      </c>
      <c r="H496" t="s">
        <v>32</v>
      </c>
      <c r="I496">
        <v>1</v>
      </c>
      <c r="J496" t="s">
        <v>3678</v>
      </c>
      <c r="K496" t="s">
        <v>2</v>
      </c>
    </row>
    <row r="497" spans="1:13" x14ac:dyDescent="0.25">
      <c r="A497" t="s">
        <v>5314</v>
      </c>
      <c r="B497">
        <v>6</v>
      </c>
      <c r="C497" t="s">
        <v>3130</v>
      </c>
      <c r="D497">
        <v>6.2</v>
      </c>
      <c r="E497" t="s">
        <v>3151</v>
      </c>
      <c r="F497" t="s">
        <v>3205</v>
      </c>
      <c r="G497" t="s">
        <v>1929</v>
      </c>
      <c r="H497" t="s">
        <v>32</v>
      </c>
      <c r="I497">
        <v>2</v>
      </c>
      <c r="J497" t="s">
        <v>3679</v>
      </c>
      <c r="K497" t="s">
        <v>2</v>
      </c>
    </row>
    <row r="498" spans="1:13" x14ac:dyDescent="0.25">
      <c r="A498" t="s">
        <v>5315</v>
      </c>
      <c r="B498">
        <v>6</v>
      </c>
      <c r="C498" t="s">
        <v>3130</v>
      </c>
      <c r="D498">
        <v>6.2</v>
      </c>
      <c r="E498" t="s">
        <v>3151</v>
      </c>
      <c r="F498" t="s">
        <v>3205</v>
      </c>
      <c r="G498" t="s">
        <v>1929</v>
      </c>
      <c r="H498" t="s">
        <v>32</v>
      </c>
      <c r="I498">
        <v>3</v>
      </c>
      <c r="J498" t="s">
        <v>3680</v>
      </c>
      <c r="K498" t="s">
        <v>2</v>
      </c>
    </row>
    <row r="499" spans="1:13" x14ac:dyDescent="0.25">
      <c r="A499" t="s">
        <v>5316</v>
      </c>
      <c r="B499">
        <v>6</v>
      </c>
      <c r="C499" t="s">
        <v>3130</v>
      </c>
      <c r="D499">
        <v>6.2</v>
      </c>
      <c r="E499" t="s">
        <v>3151</v>
      </c>
      <c r="F499" t="s">
        <v>3207</v>
      </c>
      <c r="G499" t="s">
        <v>1929</v>
      </c>
      <c r="H499" t="s">
        <v>32</v>
      </c>
      <c r="I499">
        <v>1</v>
      </c>
      <c r="J499" t="s">
        <v>3681</v>
      </c>
      <c r="K499" t="s">
        <v>2</v>
      </c>
    </row>
    <row r="500" spans="1:13" x14ac:dyDescent="0.25">
      <c r="A500" t="s">
        <v>5317</v>
      </c>
      <c r="B500">
        <v>6</v>
      </c>
      <c r="C500" t="s">
        <v>3130</v>
      </c>
      <c r="D500">
        <v>6.2</v>
      </c>
      <c r="E500" t="s">
        <v>3151</v>
      </c>
      <c r="F500" t="s">
        <v>3207</v>
      </c>
      <c r="G500" t="s">
        <v>1929</v>
      </c>
      <c r="H500" t="s">
        <v>32</v>
      </c>
      <c r="I500">
        <v>2</v>
      </c>
      <c r="J500" t="s">
        <v>3682</v>
      </c>
      <c r="K500" t="s">
        <v>8</v>
      </c>
    </row>
    <row r="501" spans="1:13" x14ac:dyDescent="0.25">
      <c r="A501" t="s">
        <v>5318</v>
      </c>
      <c r="B501">
        <v>6</v>
      </c>
      <c r="C501" t="s">
        <v>3130</v>
      </c>
      <c r="D501">
        <v>6.2</v>
      </c>
      <c r="E501" t="s">
        <v>3151</v>
      </c>
      <c r="F501" t="s">
        <v>3207</v>
      </c>
      <c r="G501" t="s">
        <v>1929</v>
      </c>
      <c r="H501" t="s">
        <v>32</v>
      </c>
      <c r="I501">
        <v>3</v>
      </c>
      <c r="J501" t="s">
        <v>3683</v>
      </c>
      <c r="K501" t="s">
        <v>8</v>
      </c>
    </row>
    <row r="502" spans="1:13" x14ac:dyDescent="0.25">
      <c r="A502" t="s">
        <v>5319</v>
      </c>
      <c r="B502">
        <v>6</v>
      </c>
      <c r="C502" t="s">
        <v>3130</v>
      </c>
      <c r="D502">
        <v>6.2</v>
      </c>
      <c r="E502" t="s">
        <v>3151</v>
      </c>
      <c r="F502" t="s">
        <v>3205</v>
      </c>
      <c r="G502" t="s">
        <v>1434</v>
      </c>
      <c r="H502" t="s">
        <v>1</v>
      </c>
      <c r="I502">
        <v>1</v>
      </c>
      <c r="J502" t="s">
        <v>3684</v>
      </c>
      <c r="K502" t="s">
        <v>2</v>
      </c>
      <c r="L502" t="s">
        <v>1648</v>
      </c>
      <c r="M502" t="s">
        <v>1640</v>
      </c>
    </row>
    <row r="503" spans="1:13" x14ac:dyDescent="0.25">
      <c r="A503" t="s">
        <v>5320</v>
      </c>
      <c r="B503">
        <v>6</v>
      </c>
      <c r="C503" t="s">
        <v>3130</v>
      </c>
      <c r="D503">
        <v>6.2</v>
      </c>
      <c r="E503" t="s">
        <v>3151</v>
      </c>
      <c r="F503" t="s">
        <v>3205</v>
      </c>
      <c r="G503" t="s">
        <v>1434</v>
      </c>
      <c r="H503" t="s">
        <v>1</v>
      </c>
      <c r="I503">
        <v>2</v>
      </c>
      <c r="J503" t="s">
        <v>3685</v>
      </c>
      <c r="K503" t="s">
        <v>2</v>
      </c>
      <c r="L503" t="s">
        <v>1649</v>
      </c>
      <c r="M503" t="s">
        <v>1640</v>
      </c>
    </row>
    <row r="504" spans="1:13" x14ac:dyDescent="0.25">
      <c r="A504" t="s">
        <v>5321</v>
      </c>
      <c r="B504">
        <v>6</v>
      </c>
      <c r="C504" t="s">
        <v>3130</v>
      </c>
      <c r="D504">
        <v>6.2</v>
      </c>
      <c r="E504" t="s">
        <v>3151</v>
      </c>
      <c r="F504" t="s">
        <v>3205</v>
      </c>
      <c r="G504" t="s">
        <v>1434</v>
      </c>
      <c r="H504" t="s">
        <v>1</v>
      </c>
      <c r="I504">
        <v>3</v>
      </c>
      <c r="J504" t="s">
        <v>3686</v>
      </c>
      <c r="K504" t="s">
        <v>2</v>
      </c>
      <c r="L504" t="s">
        <v>1650</v>
      </c>
      <c r="M504" t="s">
        <v>1640</v>
      </c>
    </row>
    <row r="505" spans="1:13" x14ac:dyDescent="0.25">
      <c r="A505" t="s">
        <v>5322</v>
      </c>
      <c r="B505">
        <v>6</v>
      </c>
      <c r="C505" t="s">
        <v>3130</v>
      </c>
      <c r="D505">
        <v>6.2</v>
      </c>
      <c r="E505" t="s">
        <v>3151</v>
      </c>
      <c r="F505" t="s">
        <v>3205</v>
      </c>
      <c r="G505" t="s">
        <v>1929</v>
      </c>
      <c r="H505" t="s">
        <v>1</v>
      </c>
      <c r="I505">
        <v>1</v>
      </c>
      <c r="J505" t="s">
        <v>3687</v>
      </c>
      <c r="K505" t="s">
        <v>2</v>
      </c>
    </row>
    <row r="506" spans="1:13" x14ac:dyDescent="0.25">
      <c r="A506" t="s">
        <v>5323</v>
      </c>
      <c r="B506">
        <v>6</v>
      </c>
      <c r="C506" t="s">
        <v>3130</v>
      </c>
      <c r="D506">
        <v>6.2</v>
      </c>
      <c r="E506" t="s">
        <v>3151</v>
      </c>
      <c r="F506" t="s">
        <v>3205</v>
      </c>
      <c r="G506" t="s">
        <v>1929</v>
      </c>
      <c r="H506" t="s">
        <v>1</v>
      </c>
      <c r="I506">
        <v>2</v>
      </c>
      <c r="J506" t="s">
        <v>3688</v>
      </c>
      <c r="K506" t="s">
        <v>2</v>
      </c>
    </row>
    <row r="507" spans="1:13" x14ac:dyDescent="0.25">
      <c r="A507" t="s">
        <v>5324</v>
      </c>
      <c r="B507">
        <v>6</v>
      </c>
      <c r="C507" t="s">
        <v>3130</v>
      </c>
      <c r="D507">
        <v>6.2</v>
      </c>
      <c r="E507" t="s">
        <v>3151</v>
      </c>
      <c r="F507" t="s">
        <v>3205</v>
      </c>
      <c r="G507" t="s">
        <v>1929</v>
      </c>
      <c r="H507" t="s">
        <v>1</v>
      </c>
      <c r="I507">
        <v>3</v>
      </c>
      <c r="J507" t="s">
        <v>3689</v>
      </c>
      <c r="K507" t="s">
        <v>2</v>
      </c>
    </row>
    <row r="508" spans="1:13" x14ac:dyDescent="0.25">
      <c r="A508" t="s">
        <v>5325</v>
      </c>
      <c r="B508">
        <v>6</v>
      </c>
      <c r="C508" t="s">
        <v>3130</v>
      </c>
      <c r="D508">
        <v>6.2</v>
      </c>
      <c r="E508" t="s">
        <v>3151</v>
      </c>
      <c r="F508" t="s">
        <v>3205</v>
      </c>
      <c r="G508" t="s">
        <v>1929</v>
      </c>
      <c r="H508" t="s">
        <v>1</v>
      </c>
      <c r="I508">
        <v>4</v>
      </c>
      <c r="J508" t="s">
        <v>3690</v>
      </c>
      <c r="K508" t="s">
        <v>2</v>
      </c>
    </row>
    <row r="509" spans="1:13" x14ac:dyDescent="0.25">
      <c r="A509" t="s">
        <v>5326</v>
      </c>
      <c r="B509">
        <v>6</v>
      </c>
      <c r="C509" t="s">
        <v>3130</v>
      </c>
      <c r="D509">
        <v>6.2</v>
      </c>
      <c r="E509" t="s">
        <v>3151</v>
      </c>
      <c r="F509" t="s">
        <v>3205</v>
      </c>
      <c r="G509" t="s">
        <v>1929</v>
      </c>
      <c r="H509" t="s">
        <v>1</v>
      </c>
      <c r="I509">
        <v>5</v>
      </c>
      <c r="J509" t="s">
        <v>3691</v>
      </c>
      <c r="K509" t="s">
        <v>2</v>
      </c>
    </row>
    <row r="510" spans="1:13" x14ac:dyDescent="0.25">
      <c r="A510" t="s">
        <v>5327</v>
      </c>
      <c r="B510">
        <v>6</v>
      </c>
      <c r="C510" t="s">
        <v>3130</v>
      </c>
      <c r="D510">
        <v>6.2</v>
      </c>
      <c r="E510" t="s">
        <v>3151</v>
      </c>
      <c r="F510" t="s">
        <v>3207</v>
      </c>
      <c r="G510" t="s">
        <v>1929</v>
      </c>
      <c r="H510" t="s">
        <v>1</v>
      </c>
      <c r="I510">
        <v>1</v>
      </c>
      <c r="J510" t="s">
        <v>3692</v>
      </c>
      <c r="K510" t="s">
        <v>2</v>
      </c>
    </row>
    <row r="511" spans="1:13" x14ac:dyDescent="0.25">
      <c r="A511" t="s">
        <v>5328</v>
      </c>
      <c r="B511">
        <v>6</v>
      </c>
      <c r="C511" t="s">
        <v>3130</v>
      </c>
      <c r="D511">
        <v>6.2</v>
      </c>
      <c r="E511" t="s">
        <v>3151</v>
      </c>
      <c r="F511" t="s">
        <v>3207</v>
      </c>
      <c r="G511" t="s">
        <v>1929</v>
      </c>
      <c r="H511" t="s">
        <v>1</v>
      </c>
      <c r="I511">
        <v>2</v>
      </c>
      <c r="J511" t="s">
        <v>3693</v>
      </c>
      <c r="K511" t="s">
        <v>2</v>
      </c>
    </row>
    <row r="512" spans="1:13" x14ac:dyDescent="0.25">
      <c r="A512" t="s">
        <v>5329</v>
      </c>
      <c r="B512">
        <v>6</v>
      </c>
      <c r="C512" t="s">
        <v>3130</v>
      </c>
      <c r="D512">
        <v>6.2</v>
      </c>
      <c r="E512" t="s">
        <v>3151</v>
      </c>
      <c r="F512" t="s">
        <v>3207</v>
      </c>
      <c r="G512" t="s">
        <v>1929</v>
      </c>
      <c r="H512" t="s">
        <v>1</v>
      </c>
      <c r="I512">
        <v>3</v>
      </c>
      <c r="J512" t="s">
        <v>3694</v>
      </c>
      <c r="K512" t="s">
        <v>2</v>
      </c>
    </row>
    <row r="513" spans="1:13" x14ac:dyDescent="0.25">
      <c r="A513" t="s">
        <v>5330</v>
      </c>
      <c r="B513">
        <v>6</v>
      </c>
      <c r="C513" t="s">
        <v>3130</v>
      </c>
      <c r="D513">
        <v>6.3</v>
      </c>
      <c r="E513" t="s">
        <v>3152</v>
      </c>
      <c r="F513" t="s">
        <v>3205</v>
      </c>
      <c r="G513" t="s">
        <v>1434</v>
      </c>
      <c r="H513" t="s">
        <v>30</v>
      </c>
      <c r="I513">
        <v>1</v>
      </c>
      <c r="J513" t="s">
        <v>3695</v>
      </c>
      <c r="K513" t="s">
        <v>7</v>
      </c>
      <c r="L513" t="s">
        <v>1651</v>
      </c>
      <c r="M513" t="s">
        <v>1652</v>
      </c>
    </row>
    <row r="514" spans="1:13" x14ac:dyDescent="0.25">
      <c r="A514" t="s">
        <v>5331</v>
      </c>
      <c r="B514">
        <v>6</v>
      </c>
      <c r="C514" t="s">
        <v>3130</v>
      </c>
      <c r="D514">
        <v>6.3</v>
      </c>
      <c r="E514" t="s">
        <v>3152</v>
      </c>
      <c r="F514" t="s">
        <v>3205</v>
      </c>
      <c r="G514" t="s">
        <v>1434</v>
      </c>
      <c r="H514" t="s">
        <v>30</v>
      </c>
      <c r="I514">
        <v>2</v>
      </c>
      <c r="J514" t="s">
        <v>3696</v>
      </c>
      <c r="K514" t="s">
        <v>7</v>
      </c>
      <c r="L514" t="s">
        <v>1653</v>
      </c>
      <c r="M514" t="s">
        <v>1652</v>
      </c>
    </row>
    <row r="515" spans="1:13" x14ac:dyDescent="0.25">
      <c r="A515" t="s">
        <v>5332</v>
      </c>
      <c r="B515">
        <v>6</v>
      </c>
      <c r="C515" t="s">
        <v>3130</v>
      </c>
      <c r="D515">
        <v>6.3</v>
      </c>
      <c r="E515" t="s">
        <v>3152</v>
      </c>
      <c r="F515" t="s">
        <v>3205</v>
      </c>
      <c r="G515" t="s">
        <v>1929</v>
      </c>
      <c r="H515" t="s">
        <v>30</v>
      </c>
      <c r="I515">
        <v>1</v>
      </c>
      <c r="J515" t="s">
        <v>3697</v>
      </c>
      <c r="K515" t="s">
        <v>2</v>
      </c>
    </row>
    <row r="516" spans="1:13" x14ac:dyDescent="0.25">
      <c r="A516" t="s">
        <v>5333</v>
      </c>
      <c r="B516">
        <v>6</v>
      </c>
      <c r="C516" t="s">
        <v>3130</v>
      </c>
      <c r="D516">
        <v>6.3</v>
      </c>
      <c r="E516" t="s">
        <v>3152</v>
      </c>
      <c r="F516" t="s">
        <v>3205</v>
      </c>
      <c r="G516" t="s">
        <v>1929</v>
      </c>
      <c r="H516" t="s">
        <v>30</v>
      </c>
      <c r="I516">
        <v>2</v>
      </c>
      <c r="J516" t="s">
        <v>3698</v>
      </c>
      <c r="K516" t="s">
        <v>8</v>
      </c>
    </row>
    <row r="517" spans="1:13" x14ac:dyDescent="0.25">
      <c r="A517" t="s">
        <v>5334</v>
      </c>
      <c r="B517">
        <v>6</v>
      </c>
      <c r="C517" t="s">
        <v>3130</v>
      </c>
      <c r="D517">
        <v>6.3</v>
      </c>
      <c r="E517" t="s">
        <v>3152</v>
      </c>
      <c r="F517" t="s">
        <v>3205</v>
      </c>
      <c r="G517" t="s">
        <v>1929</v>
      </c>
      <c r="H517" t="s">
        <v>30</v>
      </c>
      <c r="I517">
        <v>3</v>
      </c>
      <c r="J517" t="s">
        <v>3699</v>
      </c>
      <c r="K517" t="s">
        <v>8</v>
      </c>
    </row>
    <row r="518" spans="1:13" x14ac:dyDescent="0.25">
      <c r="A518" t="s">
        <v>5335</v>
      </c>
      <c r="B518">
        <v>6</v>
      </c>
      <c r="C518" t="s">
        <v>3130</v>
      </c>
      <c r="D518">
        <v>6.3</v>
      </c>
      <c r="E518" t="s">
        <v>3152</v>
      </c>
      <c r="F518" t="s">
        <v>3207</v>
      </c>
      <c r="G518" t="s">
        <v>1929</v>
      </c>
      <c r="H518" t="s">
        <v>30</v>
      </c>
      <c r="I518">
        <v>1</v>
      </c>
      <c r="J518" t="s">
        <v>3700</v>
      </c>
      <c r="K518" t="s">
        <v>8</v>
      </c>
    </row>
    <row r="519" spans="1:13" x14ac:dyDescent="0.25">
      <c r="A519" t="s">
        <v>5336</v>
      </c>
      <c r="B519">
        <v>6</v>
      </c>
      <c r="C519" t="s">
        <v>3130</v>
      </c>
      <c r="D519">
        <v>6.3</v>
      </c>
      <c r="E519" t="s">
        <v>3152</v>
      </c>
      <c r="F519" t="s">
        <v>3207</v>
      </c>
      <c r="G519" t="s">
        <v>1929</v>
      </c>
      <c r="H519" t="s">
        <v>30</v>
      </c>
      <c r="I519">
        <v>2</v>
      </c>
      <c r="J519" t="s">
        <v>3701</v>
      </c>
      <c r="K519" t="s">
        <v>8</v>
      </c>
    </row>
    <row r="520" spans="1:13" x14ac:dyDescent="0.25">
      <c r="A520" t="s">
        <v>5337</v>
      </c>
      <c r="B520">
        <v>6</v>
      </c>
      <c r="C520" t="s">
        <v>3130</v>
      </c>
      <c r="D520">
        <v>6.3</v>
      </c>
      <c r="E520" t="s">
        <v>3152</v>
      </c>
      <c r="F520" t="s">
        <v>3205</v>
      </c>
      <c r="G520" t="s">
        <v>1434</v>
      </c>
      <c r="H520" t="s">
        <v>32</v>
      </c>
      <c r="I520">
        <v>1</v>
      </c>
      <c r="J520" t="s">
        <v>3702</v>
      </c>
      <c r="K520" t="s">
        <v>8</v>
      </c>
      <c r="L520" t="s">
        <v>1654</v>
      </c>
      <c r="M520" t="s">
        <v>1652</v>
      </c>
    </row>
    <row r="521" spans="1:13" x14ac:dyDescent="0.25">
      <c r="A521" t="s">
        <v>5338</v>
      </c>
      <c r="B521">
        <v>6</v>
      </c>
      <c r="C521" t="s">
        <v>3130</v>
      </c>
      <c r="D521">
        <v>6.3</v>
      </c>
      <c r="E521" t="s">
        <v>3152</v>
      </c>
      <c r="F521" t="s">
        <v>3205</v>
      </c>
      <c r="G521" t="s">
        <v>1434</v>
      </c>
      <c r="H521" t="s">
        <v>32</v>
      </c>
      <c r="I521">
        <v>2</v>
      </c>
      <c r="J521" t="s">
        <v>3703</v>
      </c>
      <c r="K521" t="s">
        <v>8</v>
      </c>
      <c r="L521" t="s">
        <v>1655</v>
      </c>
      <c r="M521" t="s">
        <v>1652</v>
      </c>
    </row>
    <row r="522" spans="1:13" x14ac:dyDescent="0.25">
      <c r="A522" t="s">
        <v>5339</v>
      </c>
      <c r="B522">
        <v>6</v>
      </c>
      <c r="C522" t="s">
        <v>3130</v>
      </c>
      <c r="D522">
        <v>6.3</v>
      </c>
      <c r="E522" t="s">
        <v>3152</v>
      </c>
      <c r="F522" t="s">
        <v>3205</v>
      </c>
      <c r="G522" t="s">
        <v>1434</v>
      </c>
      <c r="H522" t="s">
        <v>32</v>
      </c>
      <c r="I522">
        <v>3</v>
      </c>
      <c r="J522" t="s">
        <v>3704</v>
      </c>
      <c r="K522" t="s">
        <v>8</v>
      </c>
      <c r="L522" t="s">
        <v>1656</v>
      </c>
      <c r="M522" t="s">
        <v>1652</v>
      </c>
    </row>
    <row r="523" spans="1:13" x14ac:dyDescent="0.25">
      <c r="A523" t="s">
        <v>5340</v>
      </c>
      <c r="B523">
        <v>6</v>
      </c>
      <c r="C523" t="s">
        <v>3130</v>
      </c>
      <c r="D523">
        <v>6.3</v>
      </c>
      <c r="E523" t="s">
        <v>3152</v>
      </c>
      <c r="F523" t="s">
        <v>3205</v>
      </c>
      <c r="G523" t="s">
        <v>1929</v>
      </c>
      <c r="H523" t="s">
        <v>32</v>
      </c>
      <c r="I523">
        <v>1</v>
      </c>
      <c r="J523" t="s">
        <v>3705</v>
      </c>
      <c r="K523" t="s">
        <v>8</v>
      </c>
    </row>
    <row r="524" spans="1:13" x14ac:dyDescent="0.25">
      <c r="A524" t="s">
        <v>5341</v>
      </c>
      <c r="B524">
        <v>6</v>
      </c>
      <c r="C524" t="s">
        <v>3130</v>
      </c>
      <c r="D524">
        <v>6.3</v>
      </c>
      <c r="E524" t="s">
        <v>3152</v>
      </c>
      <c r="F524" t="s">
        <v>3207</v>
      </c>
      <c r="G524" t="s">
        <v>1929</v>
      </c>
      <c r="H524" t="s">
        <v>32</v>
      </c>
      <c r="I524">
        <v>1</v>
      </c>
      <c r="J524" t="s">
        <v>3706</v>
      </c>
      <c r="K524" t="s">
        <v>8</v>
      </c>
    </row>
    <row r="525" spans="1:13" x14ac:dyDescent="0.25">
      <c r="A525" t="s">
        <v>5342</v>
      </c>
      <c r="B525">
        <v>6</v>
      </c>
      <c r="C525" t="s">
        <v>3130</v>
      </c>
      <c r="D525">
        <v>6.3</v>
      </c>
      <c r="E525" t="s">
        <v>3152</v>
      </c>
      <c r="F525" t="s">
        <v>3207</v>
      </c>
      <c r="G525" t="s">
        <v>1929</v>
      </c>
      <c r="H525" t="s">
        <v>32</v>
      </c>
      <c r="I525">
        <v>2</v>
      </c>
      <c r="J525" t="s">
        <v>3707</v>
      </c>
      <c r="K525" t="s">
        <v>8</v>
      </c>
    </row>
    <row r="526" spans="1:13" x14ac:dyDescent="0.25">
      <c r="A526" t="s">
        <v>5343</v>
      </c>
      <c r="B526">
        <v>6</v>
      </c>
      <c r="C526" t="s">
        <v>3130</v>
      </c>
      <c r="D526">
        <v>6.3</v>
      </c>
      <c r="E526" t="s">
        <v>3152</v>
      </c>
      <c r="F526" t="s">
        <v>3205</v>
      </c>
      <c r="G526" t="s">
        <v>1434</v>
      </c>
      <c r="H526" t="s">
        <v>1</v>
      </c>
      <c r="I526">
        <v>1</v>
      </c>
      <c r="J526" t="s">
        <v>3708</v>
      </c>
      <c r="K526" t="s">
        <v>2</v>
      </c>
      <c r="L526" t="s">
        <v>1657</v>
      </c>
      <c r="M526" t="s">
        <v>1652</v>
      </c>
    </row>
    <row r="527" spans="1:13" x14ac:dyDescent="0.25">
      <c r="A527" t="s">
        <v>5344</v>
      </c>
      <c r="B527">
        <v>6</v>
      </c>
      <c r="C527" t="s">
        <v>3130</v>
      </c>
      <c r="D527">
        <v>6.3</v>
      </c>
      <c r="E527" t="s">
        <v>3152</v>
      </c>
      <c r="F527" t="s">
        <v>3205</v>
      </c>
      <c r="G527" t="s">
        <v>1434</v>
      </c>
      <c r="H527" t="s">
        <v>1</v>
      </c>
      <c r="I527">
        <v>2</v>
      </c>
      <c r="J527" t="s">
        <v>3709</v>
      </c>
      <c r="K527" t="s">
        <v>2</v>
      </c>
      <c r="L527" t="s">
        <v>1658</v>
      </c>
      <c r="M527" t="s">
        <v>1652</v>
      </c>
    </row>
    <row r="528" spans="1:13" x14ac:dyDescent="0.25">
      <c r="A528" t="s">
        <v>5345</v>
      </c>
      <c r="B528">
        <v>6</v>
      </c>
      <c r="C528" t="s">
        <v>3130</v>
      </c>
      <c r="D528">
        <v>6.3</v>
      </c>
      <c r="E528" t="s">
        <v>3152</v>
      </c>
      <c r="F528" t="s">
        <v>3205</v>
      </c>
      <c r="G528" t="s">
        <v>1929</v>
      </c>
      <c r="H528" t="s">
        <v>1</v>
      </c>
      <c r="I528">
        <v>1</v>
      </c>
      <c r="J528" t="s">
        <v>3710</v>
      </c>
      <c r="K528" t="s">
        <v>2</v>
      </c>
    </row>
    <row r="529" spans="1:13" x14ac:dyDescent="0.25">
      <c r="A529" t="s">
        <v>5346</v>
      </c>
      <c r="B529">
        <v>6</v>
      </c>
      <c r="C529" t="s">
        <v>3130</v>
      </c>
      <c r="D529">
        <v>6.3</v>
      </c>
      <c r="E529" t="s">
        <v>3152</v>
      </c>
      <c r="F529" t="s">
        <v>3205</v>
      </c>
      <c r="G529" t="s">
        <v>1929</v>
      </c>
      <c r="H529" t="s">
        <v>1</v>
      </c>
      <c r="I529">
        <v>2</v>
      </c>
      <c r="J529" t="s">
        <v>3711</v>
      </c>
      <c r="K529" t="s">
        <v>2</v>
      </c>
    </row>
    <row r="530" spans="1:13" x14ac:dyDescent="0.25">
      <c r="A530" t="s">
        <v>5347</v>
      </c>
      <c r="B530">
        <v>6</v>
      </c>
      <c r="C530" t="s">
        <v>3130</v>
      </c>
      <c r="D530">
        <v>6.3</v>
      </c>
      <c r="E530" t="s">
        <v>3152</v>
      </c>
      <c r="F530" t="s">
        <v>3205</v>
      </c>
      <c r="G530" t="s">
        <v>1929</v>
      </c>
      <c r="H530" t="s">
        <v>1</v>
      </c>
      <c r="I530">
        <v>3</v>
      </c>
      <c r="J530" t="s">
        <v>3712</v>
      </c>
      <c r="K530" t="s">
        <v>2</v>
      </c>
    </row>
    <row r="531" spans="1:13" x14ac:dyDescent="0.25">
      <c r="A531" t="s">
        <v>5348</v>
      </c>
      <c r="B531">
        <v>6</v>
      </c>
      <c r="C531" t="s">
        <v>3130</v>
      </c>
      <c r="D531">
        <v>6.3</v>
      </c>
      <c r="E531" t="s">
        <v>3152</v>
      </c>
      <c r="F531" t="s">
        <v>3205</v>
      </c>
      <c r="G531" t="s">
        <v>1929</v>
      </c>
      <c r="H531" t="s">
        <v>1</v>
      </c>
      <c r="I531">
        <v>4</v>
      </c>
      <c r="J531" t="s">
        <v>3713</v>
      </c>
      <c r="K531" t="s">
        <v>2</v>
      </c>
    </row>
    <row r="532" spans="1:13" x14ac:dyDescent="0.25">
      <c r="A532" t="s">
        <v>5349</v>
      </c>
      <c r="B532">
        <v>6</v>
      </c>
      <c r="C532" t="s">
        <v>3130</v>
      </c>
      <c r="D532">
        <v>6.3</v>
      </c>
      <c r="E532" t="s">
        <v>3152</v>
      </c>
      <c r="F532" t="s">
        <v>3207</v>
      </c>
      <c r="G532" t="s">
        <v>1929</v>
      </c>
      <c r="H532" t="s">
        <v>1</v>
      </c>
      <c r="I532">
        <v>1</v>
      </c>
      <c r="J532" t="s">
        <v>3714</v>
      </c>
      <c r="K532" t="s">
        <v>2</v>
      </c>
    </row>
    <row r="533" spans="1:13" x14ac:dyDescent="0.25">
      <c r="A533" t="s">
        <v>5350</v>
      </c>
      <c r="B533">
        <v>6</v>
      </c>
      <c r="C533" t="s">
        <v>3130</v>
      </c>
      <c r="D533">
        <v>6.3</v>
      </c>
      <c r="E533" t="s">
        <v>3152</v>
      </c>
      <c r="F533" t="s">
        <v>3207</v>
      </c>
      <c r="G533" t="s">
        <v>1929</v>
      </c>
      <c r="H533" t="s">
        <v>1</v>
      </c>
      <c r="I533">
        <v>2</v>
      </c>
      <c r="J533" t="s">
        <v>3715</v>
      </c>
      <c r="K533" t="s">
        <v>2</v>
      </c>
    </row>
    <row r="534" spans="1:13" x14ac:dyDescent="0.25">
      <c r="A534" t="s">
        <v>5351</v>
      </c>
      <c r="B534">
        <v>7</v>
      </c>
      <c r="C534" t="s">
        <v>3131</v>
      </c>
      <c r="D534">
        <v>7.1</v>
      </c>
      <c r="E534" t="s">
        <v>3153</v>
      </c>
      <c r="F534" t="s">
        <v>3205</v>
      </c>
      <c r="G534" t="s">
        <v>1434</v>
      </c>
      <c r="H534" t="s">
        <v>30</v>
      </c>
      <c r="I534">
        <v>1</v>
      </c>
      <c r="J534" t="s">
        <v>3716</v>
      </c>
      <c r="K534" t="s">
        <v>7</v>
      </c>
      <c r="L534" t="s">
        <v>1659</v>
      </c>
      <c r="M534" t="s">
        <v>1660</v>
      </c>
    </row>
    <row r="535" spans="1:13" x14ac:dyDescent="0.25">
      <c r="A535" t="s">
        <v>5352</v>
      </c>
      <c r="B535">
        <v>7</v>
      </c>
      <c r="C535" t="s">
        <v>3131</v>
      </c>
      <c r="D535">
        <v>7.1</v>
      </c>
      <c r="E535" t="s">
        <v>3153</v>
      </c>
      <c r="F535" t="s">
        <v>3205</v>
      </c>
      <c r="G535" t="s">
        <v>1434</v>
      </c>
      <c r="H535" t="s">
        <v>30</v>
      </c>
      <c r="I535">
        <v>2</v>
      </c>
      <c r="J535" t="s">
        <v>3717</v>
      </c>
      <c r="K535" t="s">
        <v>8</v>
      </c>
      <c r="L535" t="s">
        <v>1661</v>
      </c>
      <c r="M535" t="s">
        <v>1660</v>
      </c>
    </row>
    <row r="536" spans="1:13" x14ac:dyDescent="0.25">
      <c r="A536" t="s">
        <v>5353</v>
      </c>
      <c r="B536">
        <v>7</v>
      </c>
      <c r="C536" t="s">
        <v>3131</v>
      </c>
      <c r="D536">
        <v>7.1</v>
      </c>
      <c r="E536" t="s">
        <v>3153</v>
      </c>
      <c r="F536" t="s">
        <v>3205</v>
      </c>
      <c r="G536" t="s">
        <v>1434</v>
      </c>
      <c r="H536" t="s">
        <v>30</v>
      </c>
      <c r="I536">
        <v>3</v>
      </c>
      <c r="J536" t="s">
        <v>3718</v>
      </c>
      <c r="K536" t="s">
        <v>7</v>
      </c>
      <c r="L536" t="s">
        <v>1662</v>
      </c>
      <c r="M536" t="s">
        <v>1660</v>
      </c>
    </row>
    <row r="537" spans="1:13" x14ac:dyDescent="0.25">
      <c r="A537" t="s">
        <v>5354</v>
      </c>
      <c r="B537">
        <v>7</v>
      </c>
      <c r="C537" t="s">
        <v>3131</v>
      </c>
      <c r="D537">
        <v>7.1</v>
      </c>
      <c r="E537" t="s">
        <v>3153</v>
      </c>
      <c r="F537" t="s">
        <v>3205</v>
      </c>
      <c r="G537" t="s">
        <v>1929</v>
      </c>
      <c r="H537" t="s">
        <v>30</v>
      </c>
      <c r="I537">
        <v>1</v>
      </c>
      <c r="J537" t="s">
        <v>3719</v>
      </c>
      <c r="K537" t="s">
        <v>7</v>
      </c>
    </row>
    <row r="538" spans="1:13" x14ac:dyDescent="0.25">
      <c r="A538" t="s">
        <v>5355</v>
      </c>
      <c r="B538">
        <v>7</v>
      </c>
      <c r="C538" t="s">
        <v>3131</v>
      </c>
      <c r="D538">
        <v>7.1</v>
      </c>
      <c r="E538" t="s">
        <v>3153</v>
      </c>
      <c r="F538" t="s">
        <v>3205</v>
      </c>
      <c r="G538" t="s">
        <v>1929</v>
      </c>
      <c r="H538" t="s">
        <v>30</v>
      </c>
      <c r="I538">
        <v>2</v>
      </c>
      <c r="J538" t="s">
        <v>3720</v>
      </c>
      <c r="K538" t="s">
        <v>8</v>
      </c>
    </row>
    <row r="539" spans="1:13" x14ac:dyDescent="0.25">
      <c r="A539" t="s">
        <v>5356</v>
      </c>
      <c r="B539">
        <v>7</v>
      </c>
      <c r="C539" t="s">
        <v>3131</v>
      </c>
      <c r="D539">
        <v>7.1</v>
      </c>
      <c r="E539" t="s">
        <v>3153</v>
      </c>
      <c r="F539" t="s">
        <v>3205</v>
      </c>
      <c r="G539" t="s">
        <v>1929</v>
      </c>
      <c r="H539" t="s">
        <v>30</v>
      </c>
      <c r="I539">
        <v>3</v>
      </c>
      <c r="J539" t="s">
        <v>3721</v>
      </c>
      <c r="K539" t="s">
        <v>2</v>
      </c>
    </row>
    <row r="540" spans="1:13" x14ac:dyDescent="0.25">
      <c r="A540" t="s">
        <v>5357</v>
      </c>
      <c r="B540">
        <v>7</v>
      </c>
      <c r="C540" t="s">
        <v>3131</v>
      </c>
      <c r="D540">
        <v>7.1</v>
      </c>
      <c r="E540" t="s">
        <v>3153</v>
      </c>
      <c r="F540" t="s">
        <v>3205</v>
      </c>
      <c r="G540" t="s">
        <v>1929</v>
      </c>
      <c r="H540" t="s">
        <v>30</v>
      </c>
      <c r="I540">
        <v>4</v>
      </c>
      <c r="J540" t="s">
        <v>3722</v>
      </c>
      <c r="K540" t="s">
        <v>7</v>
      </c>
    </row>
    <row r="541" spans="1:13" x14ac:dyDescent="0.25">
      <c r="A541" t="s">
        <v>5358</v>
      </c>
      <c r="B541">
        <v>7</v>
      </c>
      <c r="C541" t="s">
        <v>3131</v>
      </c>
      <c r="D541">
        <v>7.1</v>
      </c>
      <c r="E541" t="s">
        <v>3153</v>
      </c>
      <c r="F541" t="s">
        <v>3205</v>
      </c>
      <c r="G541" t="s">
        <v>1434</v>
      </c>
      <c r="H541" t="s">
        <v>32</v>
      </c>
      <c r="I541">
        <v>1</v>
      </c>
      <c r="J541" t="s">
        <v>3723</v>
      </c>
      <c r="K541" t="s">
        <v>8</v>
      </c>
      <c r="L541" t="s">
        <v>1663</v>
      </c>
      <c r="M541" t="s">
        <v>1660</v>
      </c>
    </row>
    <row r="542" spans="1:13" x14ac:dyDescent="0.25">
      <c r="A542" t="s">
        <v>5359</v>
      </c>
      <c r="B542">
        <v>7</v>
      </c>
      <c r="C542" t="s">
        <v>3131</v>
      </c>
      <c r="D542">
        <v>7.1</v>
      </c>
      <c r="E542" t="s">
        <v>3153</v>
      </c>
      <c r="F542" t="s">
        <v>3205</v>
      </c>
      <c r="G542" t="s">
        <v>1434</v>
      </c>
      <c r="H542" t="s">
        <v>32</v>
      </c>
      <c r="I542">
        <v>2</v>
      </c>
      <c r="J542" t="s">
        <v>3724</v>
      </c>
      <c r="K542" t="s">
        <v>8</v>
      </c>
      <c r="L542" t="s">
        <v>1664</v>
      </c>
      <c r="M542" t="s">
        <v>1660</v>
      </c>
    </row>
    <row r="543" spans="1:13" x14ac:dyDescent="0.25">
      <c r="A543" t="s">
        <v>5360</v>
      </c>
      <c r="B543">
        <v>7</v>
      </c>
      <c r="C543" t="s">
        <v>3131</v>
      </c>
      <c r="D543">
        <v>7.1</v>
      </c>
      <c r="E543" t="s">
        <v>3153</v>
      </c>
      <c r="F543" t="s">
        <v>3205</v>
      </c>
      <c r="G543" t="s">
        <v>1434</v>
      </c>
      <c r="H543" t="s">
        <v>32</v>
      </c>
      <c r="I543">
        <v>3</v>
      </c>
      <c r="J543" t="s">
        <v>3725</v>
      </c>
      <c r="K543" t="s">
        <v>8</v>
      </c>
      <c r="L543" t="s">
        <v>1665</v>
      </c>
      <c r="M543" t="s">
        <v>1660</v>
      </c>
    </row>
    <row r="544" spans="1:13" x14ac:dyDescent="0.25">
      <c r="A544" t="s">
        <v>5361</v>
      </c>
      <c r="B544">
        <v>7</v>
      </c>
      <c r="C544" t="s">
        <v>3131</v>
      </c>
      <c r="D544">
        <v>7.1</v>
      </c>
      <c r="E544" t="s">
        <v>3153</v>
      </c>
      <c r="F544" t="s">
        <v>3205</v>
      </c>
      <c r="G544" t="s">
        <v>1929</v>
      </c>
      <c r="H544" t="s">
        <v>32</v>
      </c>
      <c r="I544">
        <v>1</v>
      </c>
      <c r="J544" t="s">
        <v>3726</v>
      </c>
      <c r="K544" t="s">
        <v>8</v>
      </c>
    </row>
    <row r="545" spans="1:13" x14ac:dyDescent="0.25">
      <c r="A545" t="s">
        <v>5362</v>
      </c>
      <c r="B545">
        <v>7</v>
      </c>
      <c r="C545" t="s">
        <v>3131</v>
      </c>
      <c r="D545">
        <v>7.1</v>
      </c>
      <c r="E545" t="s">
        <v>3153</v>
      </c>
      <c r="F545" t="s">
        <v>3205</v>
      </c>
      <c r="G545" t="s">
        <v>1929</v>
      </c>
      <c r="H545" t="s">
        <v>32</v>
      </c>
      <c r="I545">
        <v>2</v>
      </c>
      <c r="J545" t="s">
        <v>3727</v>
      </c>
      <c r="K545" t="s">
        <v>8</v>
      </c>
    </row>
    <row r="546" spans="1:13" x14ac:dyDescent="0.25">
      <c r="A546" t="s">
        <v>5363</v>
      </c>
      <c r="B546">
        <v>7</v>
      </c>
      <c r="C546" t="s">
        <v>3131</v>
      </c>
      <c r="D546">
        <v>7.1</v>
      </c>
      <c r="E546" t="s">
        <v>3153</v>
      </c>
      <c r="F546" t="s">
        <v>3205</v>
      </c>
      <c r="G546" t="s">
        <v>1434</v>
      </c>
      <c r="H546" t="s">
        <v>1</v>
      </c>
      <c r="I546">
        <v>1</v>
      </c>
      <c r="J546" t="s">
        <v>3728</v>
      </c>
      <c r="K546" t="s">
        <v>2</v>
      </c>
      <c r="L546" t="s">
        <v>1666</v>
      </c>
      <c r="M546" t="s">
        <v>1660</v>
      </c>
    </row>
    <row r="547" spans="1:13" x14ac:dyDescent="0.25">
      <c r="A547" t="s">
        <v>5364</v>
      </c>
      <c r="B547">
        <v>7</v>
      </c>
      <c r="C547" t="s">
        <v>3131</v>
      </c>
      <c r="D547">
        <v>7.1</v>
      </c>
      <c r="E547" t="s">
        <v>3153</v>
      </c>
      <c r="F547" t="s">
        <v>3205</v>
      </c>
      <c r="G547" t="s">
        <v>1434</v>
      </c>
      <c r="H547" t="s">
        <v>1</v>
      </c>
      <c r="I547">
        <v>2</v>
      </c>
      <c r="J547" t="s">
        <v>3729</v>
      </c>
      <c r="K547" t="s">
        <v>2</v>
      </c>
      <c r="L547" t="s">
        <v>1667</v>
      </c>
      <c r="M547" t="s">
        <v>1660</v>
      </c>
    </row>
    <row r="548" spans="1:13" x14ac:dyDescent="0.25">
      <c r="A548" t="s">
        <v>5365</v>
      </c>
      <c r="B548">
        <v>7</v>
      </c>
      <c r="C548" t="s">
        <v>3131</v>
      </c>
      <c r="D548">
        <v>7.1</v>
      </c>
      <c r="E548" t="s">
        <v>3153</v>
      </c>
      <c r="F548" t="s">
        <v>3205</v>
      </c>
      <c r="G548" t="s">
        <v>1434</v>
      </c>
      <c r="H548" t="s">
        <v>1</v>
      </c>
      <c r="I548">
        <v>3</v>
      </c>
      <c r="J548" t="s">
        <v>3730</v>
      </c>
      <c r="K548" t="s">
        <v>2</v>
      </c>
      <c r="L548" t="s">
        <v>1668</v>
      </c>
      <c r="M548" t="s">
        <v>1660</v>
      </c>
    </row>
    <row r="549" spans="1:13" x14ac:dyDescent="0.25">
      <c r="A549" t="s">
        <v>5366</v>
      </c>
      <c r="B549">
        <v>7</v>
      </c>
      <c r="C549" t="s">
        <v>3131</v>
      </c>
      <c r="D549">
        <v>7.1</v>
      </c>
      <c r="E549" t="s">
        <v>3153</v>
      </c>
      <c r="F549" t="s">
        <v>3205</v>
      </c>
      <c r="G549" t="s">
        <v>1434</v>
      </c>
      <c r="H549" t="s">
        <v>1</v>
      </c>
      <c r="I549">
        <v>4</v>
      </c>
      <c r="J549" t="s">
        <v>3731</v>
      </c>
      <c r="K549" t="s">
        <v>2</v>
      </c>
      <c r="L549" t="s">
        <v>1669</v>
      </c>
      <c r="M549" t="s">
        <v>1660</v>
      </c>
    </row>
    <row r="550" spans="1:13" x14ac:dyDescent="0.25">
      <c r="A550" t="s">
        <v>5367</v>
      </c>
      <c r="B550">
        <v>7</v>
      </c>
      <c r="C550" t="s">
        <v>3131</v>
      </c>
      <c r="D550">
        <v>7.1</v>
      </c>
      <c r="E550" t="s">
        <v>3153</v>
      </c>
      <c r="F550" t="s">
        <v>3205</v>
      </c>
      <c r="G550" t="s">
        <v>1434</v>
      </c>
      <c r="H550" t="s">
        <v>1</v>
      </c>
      <c r="I550">
        <v>5</v>
      </c>
      <c r="J550" t="s">
        <v>3732</v>
      </c>
      <c r="K550" t="s">
        <v>2</v>
      </c>
      <c r="L550" t="s">
        <v>1670</v>
      </c>
      <c r="M550" t="s">
        <v>1660</v>
      </c>
    </row>
    <row r="551" spans="1:13" x14ac:dyDescent="0.25">
      <c r="A551" t="s">
        <v>5368</v>
      </c>
      <c r="B551">
        <v>7</v>
      </c>
      <c r="C551" t="s">
        <v>3131</v>
      </c>
      <c r="D551">
        <v>7.1</v>
      </c>
      <c r="E551" t="s">
        <v>3153</v>
      </c>
      <c r="F551" t="s">
        <v>3205</v>
      </c>
      <c r="G551" t="s">
        <v>1434</v>
      </c>
      <c r="H551" t="s">
        <v>1</v>
      </c>
      <c r="I551">
        <v>6</v>
      </c>
      <c r="J551" t="s">
        <v>3733</v>
      </c>
      <c r="K551" t="s">
        <v>7</v>
      </c>
      <c r="L551" t="s">
        <v>1671</v>
      </c>
      <c r="M551" t="s">
        <v>1660</v>
      </c>
    </row>
    <row r="552" spans="1:13" x14ac:dyDescent="0.25">
      <c r="A552" t="s">
        <v>5369</v>
      </c>
      <c r="B552">
        <v>7</v>
      </c>
      <c r="C552" t="s">
        <v>3131</v>
      </c>
      <c r="D552">
        <v>7.1</v>
      </c>
      <c r="E552" t="s">
        <v>3153</v>
      </c>
      <c r="F552" t="s">
        <v>3205</v>
      </c>
      <c r="G552" t="s">
        <v>1434</v>
      </c>
      <c r="H552" t="s">
        <v>1</v>
      </c>
      <c r="I552">
        <v>7</v>
      </c>
      <c r="J552" t="s">
        <v>3734</v>
      </c>
      <c r="K552" t="s">
        <v>8</v>
      </c>
      <c r="L552" t="s">
        <v>1672</v>
      </c>
      <c r="M552" t="s">
        <v>1660</v>
      </c>
    </row>
    <row r="553" spans="1:13" x14ac:dyDescent="0.25">
      <c r="A553" t="s">
        <v>5370</v>
      </c>
      <c r="B553">
        <v>7</v>
      </c>
      <c r="C553" t="s">
        <v>3131</v>
      </c>
      <c r="D553">
        <v>7.1</v>
      </c>
      <c r="E553" t="s">
        <v>3153</v>
      </c>
      <c r="F553" t="s">
        <v>3205</v>
      </c>
      <c r="G553" t="s">
        <v>1434</v>
      </c>
      <c r="H553" t="s">
        <v>1</v>
      </c>
      <c r="I553">
        <v>8</v>
      </c>
      <c r="J553" t="s">
        <v>3735</v>
      </c>
      <c r="K553" t="s">
        <v>2</v>
      </c>
      <c r="L553" t="s">
        <v>1673</v>
      </c>
      <c r="M553" t="s">
        <v>1660</v>
      </c>
    </row>
    <row r="554" spans="1:13" x14ac:dyDescent="0.25">
      <c r="A554" t="s">
        <v>5371</v>
      </c>
      <c r="B554">
        <v>7</v>
      </c>
      <c r="C554" t="s">
        <v>3131</v>
      </c>
      <c r="D554">
        <v>7.1</v>
      </c>
      <c r="E554" t="s">
        <v>3153</v>
      </c>
      <c r="F554" t="s">
        <v>3205</v>
      </c>
      <c r="G554" t="s">
        <v>1929</v>
      </c>
      <c r="H554" t="s">
        <v>1</v>
      </c>
      <c r="I554">
        <v>1</v>
      </c>
      <c r="J554" t="s">
        <v>3736</v>
      </c>
      <c r="K554" t="s">
        <v>2</v>
      </c>
    </row>
    <row r="555" spans="1:13" x14ac:dyDescent="0.25">
      <c r="A555" t="s">
        <v>5372</v>
      </c>
      <c r="B555">
        <v>7</v>
      </c>
      <c r="C555" t="s">
        <v>3131</v>
      </c>
      <c r="D555">
        <v>7.1</v>
      </c>
      <c r="E555" t="s">
        <v>3153</v>
      </c>
      <c r="F555" t="s">
        <v>3205</v>
      </c>
      <c r="G555" t="s">
        <v>1929</v>
      </c>
      <c r="H555" t="s">
        <v>1</v>
      </c>
      <c r="I555">
        <v>2</v>
      </c>
      <c r="J555" t="s">
        <v>3737</v>
      </c>
      <c r="K555" t="s">
        <v>2</v>
      </c>
    </row>
    <row r="556" spans="1:13" x14ac:dyDescent="0.25">
      <c r="A556" t="s">
        <v>5373</v>
      </c>
      <c r="B556">
        <v>7</v>
      </c>
      <c r="C556" t="s">
        <v>3131</v>
      </c>
      <c r="D556">
        <v>7.1</v>
      </c>
      <c r="E556" t="s">
        <v>3153</v>
      </c>
      <c r="F556" t="s">
        <v>41</v>
      </c>
      <c r="G556" t="s">
        <v>1929</v>
      </c>
      <c r="H556" t="s">
        <v>1</v>
      </c>
      <c r="I556">
        <v>1</v>
      </c>
      <c r="J556" t="s">
        <v>3738</v>
      </c>
      <c r="K556" t="s">
        <v>8</v>
      </c>
    </row>
    <row r="557" spans="1:13" x14ac:dyDescent="0.25">
      <c r="A557" t="s">
        <v>5374</v>
      </c>
      <c r="B557">
        <v>7</v>
      </c>
      <c r="C557" t="s">
        <v>3131</v>
      </c>
      <c r="D557">
        <v>7.1</v>
      </c>
      <c r="E557" t="s">
        <v>3153</v>
      </c>
      <c r="F557" t="s">
        <v>41</v>
      </c>
      <c r="G557" t="s">
        <v>1929</v>
      </c>
      <c r="H557" t="s">
        <v>1</v>
      </c>
      <c r="I557">
        <v>2</v>
      </c>
      <c r="J557" t="s">
        <v>3739</v>
      </c>
      <c r="K557" t="s">
        <v>8</v>
      </c>
    </row>
    <row r="558" spans="1:13" x14ac:dyDescent="0.25">
      <c r="A558" t="s">
        <v>5375</v>
      </c>
      <c r="B558">
        <v>7</v>
      </c>
      <c r="C558" t="s">
        <v>3131</v>
      </c>
      <c r="D558">
        <v>7.2</v>
      </c>
      <c r="E558" t="s">
        <v>3154</v>
      </c>
      <c r="F558" t="s">
        <v>3205</v>
      </c>
      <c r="G558" t="s">
        <v>1434</v>
      </c>
      <c r="H558" t="s">
        <v>30</v>
      </c>
      <c r="I558">
        <v>1</v>
      </c>
      <c r="J558" t="s">
        <v>3740</v>
      </c>
      <c r="K558" t="s">
        <v>7</v>
      </c>
      <c r="L558" t="s">
        <v>1674</v>
      </c>
      <c r="M558" t="s">
        <v>1675</v>
      </c>
    </row>
    <row r="559" spans="1:13" x14ac:dyDescent="0.25">
      <c r="A559" t="s">
        <v>5376</v>
      </c>
      <c r="B559">
        <v>7</v>
      </c>
      <c r="C559" t="s">
        <v>3131</v>
      </c>
      <c r="D559">
        <v>7.2</v>
      </c>
      <c r="E559" t="s">
        <v>3154</v>
      </c>
      <c r="F559" t="s">
        <v>3205</v>
      </c>
      <c r="G559" t="s">
        <v>1929</v>
      </c>
      <c r="H559" t="s">
        <v>30</v>
      </c>
      <c r="I559">
        <v>1</v>
      </c>
      <c r="J559" t="s">
        <v>3741</v>
      </c>
      <c r="K559" t="s">
        <v>7</v>
      </c>
    </row>
    <row r="560" spans="1:13" x14ac:dyDescent="0.25">
      <c r="A560" t="s">
        <v>5377</v>
      </c>
      <c r="B560">
        <v>7</v>
      </c>
      <c r="C560" t="s">
        <v>3131</v>
      </c>
      <c r="D560">
        <v>7.2</v>
      </c>
      <c r="E560" t="s">
        <v>3154</v>
      </c>
      <c r="F560" t="s">
        <v>3205</v>
      </c>
      <c r="G560" t="s">
        <v>1929</v>
      </c>
      <c r="H560" t="s">
        <v>30</v>
      </c>
      <c r="I560">
        <v>2</v>
      </c>
      <c r="J560" t="s">
        <v>3742</v>
      </c>
      <c r="K560" t="s">
        <v>7</v>
      </c>
    </row>
    <row r="561" spans="1:13" x14ac:dyDescent="0.25">
      <c r="A561" t="s">
        <v>5378</v>
      </c>
      <c r="B561">
        <v>7</v>
      </c>
      <c r="C561" t="s">
        <v>3131</v>
      </c>
      <c r="D561">
        <v>7.2</v>
      </c>
      <c r="E561" t="s">
        <v>3154</v>
      </c>
      <c r="F561" t="s">
        <v>3205</v>
      </c>
      <c r="G561" t="s">
        <v>1929</v>
      </c>
      <c r="H561" t="s">
        <v>30</v>
      </c>
      <c r="I561">
        <v>3</v>
      </c>
      <c r="J561" t="s">
        <v>3743</v>
      </c>
      <c r="K561" t="s">
        <v>8</v>
      </c>
    </row>
    <row r="562" spans="1:13" x14ac:dyDescent="0.25">
      <c r="A562" t="s">
        <v>5379</v>
      </c>
      <c r="B562">
        <v>7</v>
      </c>
      <c r="C562" t="s">
        <v>3131</v>
      </c>
      <c r="D562">
        <v>7.2</v>
      </c>
      <c r="E562" t="s">
        <v>3154</v>
      </c>
      <c r="F562" t="s">
        <v>3205</v>
      </c>
      <c r="G562" t="s">
        <v>1929</v>
      </c>
      <c r="H562" t="s">
        <v>30</v>
      </c>
      <c r="I562">
        <v>4</v>
      </c>
      <c r="J562" t="s">
        <v>3744</v>
      </c>
      <c r="K562" t="s">
        <v>8</v>
      </c>
    </row>
    <row r="563" spans="1:13" x14ac:dyDescent="0.25">
      <c r="A563" t="s">
        <v>5380</v>
      </c>
      <c r="B563">
        <v>7</v>
      </c>
      <c r="C563" t="s">
        <v>3131</v>
      </c>
      <c r="D563">
        <v>7.2</v>
      </c>
      <c r="E563" t="s">
        <v>3154</v>
      </c>
      <c r="F563" t="s">
        <v>3205</v>
      </c>
      <c r="G563" t="s">
        <v>1434</v>
      </c>
      <c r="H563" t="s">
        <v>32</v>
      </c>
      <c r="I563">
        <v>1</v>
      </c>
      <c r="J563" t="s">
        <v>3745</v>
      </c>
      <c r="K563" t="s">
        <v>7</v>
      </c>
      <c r="L563" t="s">
        <v>1676</v>
      </c>
      <c r="M563" t="s">
        <v>1675</v>
      </c>
    </row>
    <row r="564" spans="1:13" x14ac:dyDescent="0.25">
      <c r="A564" t="s">
        <v>5381</v>
      </c>
      <c r="B564">
        <v>7</v>
      </c>
      <c r="C564" t="s">
        <v>3131</v>
      </c>
      <c r="D564">
        <v>7.2</v>
      </c>
      <c r="E564" t="s">
        <v>3154</v>
      </c>
      <c r="F564" t="s">
        <v>3205</v>
      </c>
      <c r="G564" t="s">
        <v>1434</v>
      </c>
      <c r="H564" t="s">
        <v>32</v>
      </c>
      <c r="I564">
        <v>2</v>
      </c>
      <c r="J564" t="s">
        <v>3746</v>
      </c>
      <c r="K564" t="s">
        <v>7</v>
      </c>
      <c r="L564" t="s">
        <v>1677</v>
      </c>
      <c r="M564" t="s">
        <v>1675</v>
      </c>
    </row>
    <row r="565" spans="1:13" x14ac:dyDescent="0.25">
      <c r="A565" t="s">
        <v>5382</v>
      </c>
      <c r="B565">
        <v>7</v>
      </c>
      <c r="C565" t="s">
        <v>3131</v>
      </c>
      <c r="D565">
        <v>7.2</v>
      </c>
      <c r="E565" t="s">
        <v>3154</v>
      </c>
      <c r="F565" t="s">
        <v>3205</v>
      </c>
      <c r="G565" t="s">
        <v>1434</v>
      </c>
      <c r="H565" t="s">
        <v>32</v>
      </c>
      <c r="I565">
        <v>3</v>
      </c>
      <c r="J565" t="s">
        <v>3747</v>
      </c>
      <c r="K565" t="s">
        <v>8</v>
      </c>
      <c r="L565" t="s">
        <v>1678</v>
      </c>
      <c r="M565" t="s">
        <v>1675</v>
      </c>
    </row>
    <row r="566" spans="1:13" x14ac:dyDescent="0.25">
      <c r="A566" t="s">
        <v>5383</v>
      </c>
      <c r="B566">
        <v>7</v>
      </c>
      <c r="C566" t="s">
        <v>3131</v>
      </c>
      <c r="D566">
        <v>7.2</v>
      </c>
      <c r="E566" t="s">
        <v>3154</v>
      </c>
      <c r="F566" t="s">
        <v>3205</v>
      </c>
      <c r="G566" t="s">
        <v>1929</v>
      </c>
      <c r="H566" t="s">
        <v>32</v>
      </c>
      <c r="I566">
        <v>1</v>
      </c>
      <c r="J566" t="s">
        <v>3748</v>
      </c>
      <c r="K566" t="s">
        <v>7</v>
      </c>
    </row>
    <row r="567" spans="1:13" x14ac:dyDescent="0.25">
      <c r="A567" t="s">
        <v>5384</v>
      </c>
      <c r="B567">
        <v>7</v>
      </c>
      <c r="C567" t="s">
        <v>3131</v>
      </c>
      <c r="D567">
        <v>7.2</v>
      </c>
      <c r="E567" t="s">
        <v>3154</v>
      </c>
      <c r="F567" t="s">
        <v>3205</v>
      </c>
      <c r="G567" t="s">
        <v>1929</v>
      </c>
      <c r="H567" t="s">
        <v>32</v>
      </c>
      <c r="I567">
        <v>2</v>
      </c>
      <c r="J567" t="s">
        <v>3749</v>
      </c>
      <c r="K567" t="s">
        <v>2</v>
      </c>
    </row>
    <row r="568" spans="1:13" x14ac:dyDescent="0.25">
      <c r="A568" t="s">
        <v>5385</v>
      </c>
      <c r="B568">
        <v>7</v>
      </c>
      <c r="C568" t="s">
        <v>3131</v>
      </c>
      <c r="D568">
        <v>7.2</v>
      </c>
      <c r="E568" t="s">
        <v>3154</v>
      </c>
      <c r="F568" t="s">
        <v>3205</v>
      </c>
      <c r="G568" t="s">
        <v>1929</v>
      </c>
      <c r="H568" t="s">
        <v>32</v>
      </c>
      <c r="I568">
        <v>3</v>
      </c>
      <c r="J568" t="s">
        <v>3750</v>
      </c>
      <c r="K568" t="s">
        <v>2</v>
      </c>
    </row>
    <row r="569" spans="1:13" x14ac:dyDescent="0.25">
      <c r="A569" t="s">
        <v>5386</v>
      </c>
      <c r="B569">
        <v>7</v>
      </c>
      <c r="C569" t="s">
        <v>3131</v>
      </c>
      <c r="D569">
        <v>7.2</v>
      </c>
      <c r="E569" t="s">
        <v>3154</v>
      </c>
      <c r="F569" t="s">
        <v>3205</v>
      </c>
      <c r="G569" t="s">
        <v>1929</v>
      </c>
      <c r="H569" t="s">
        <v>32</v>
      </c>
      <c r="I569">
        <v>4</v>
      </c>
      <c r="J569" t="s">
        <v>3751</v>
      </c>
      <c r="K569" t="s">
        <v>8</v>
      </c>
    </row>
    <row r="570" spans="1:13" x14ac:dyDescent="0.25">
      <c r="A570" t="s">
        <v>5387</v>
      </c>
      <c r="B570">
        <v>7</v>
      </c>
      <c r="C570" t="s">
        <v>3131</v>
      </c>
      <c r="D570">
        <v>7.2</v>
      </c>
      <c r="E570" t="s">
        <v>3154</v>
      </c>
      <c r="F570" t="s">
        <v>3205</v>
      </c>
      <c r="G570" t="s">
        <v>1434</v>
      </c>
      <c r="H570" t="s">
        <v>1</v>
      </c>
      <c r="I570">
        <v>1</v>
      </c>
      <c r="J570" t="s">
        <v>3752</v>
      </c>
      <c r="K570" t="s">
        <v>2</v>
      </c>
      <c r="L570" t="s">
        <v>1679</v>
      </c>
      <c r="M570" t="s">
        <v>1675</v>
      </c>
    </row>
    <row r="571" spans="1:13" x14ac:dyDescent="0.25">
      <c r="A571" t="s">
        <v>5388</v>
      </c>
      <c r="B571">
        <v>7</v>
      </c>
      <c r="C571" t="s">
        <v>3131</v>
      </c>
      <c r="D571">
        <v>7.2</v>
      </c>
      <c r="E571" t="s">
        <v>3154</v>
      </c>
      <c r="F571" t="s">
        <v>3205</v>
      </c>
      <c r="G571" t="s">
        <v>1434</v>
      </c>
      <c r="H571" t="s">
        <v>1</v>
      </c>
      <c r="I571">
        <v>2</v>
      </c>
      <c r="J571" t="s">
        <v>3753</v>
      </c>
      <c r="K571" t="s">
        <v>2</v>
      </c>
      <c r="L571" t="s">
        <v>1680</v>
      </c>
      <c r="M571" t="s">
        <v>1675</v>
      </c>
    </row>
    <row r="572" spans="1:13" x14ac:dyDescent="0.25">
      <c r="A572" t="s">
        <v>5389</v>
      </c>
      <c r="B572">
        <v>7</v>
      </c>
      <c r="C572" t="s">
        <v>3131</v>
      </c>
      <c r="D572">
        <v>7.2</v>
      </c>
      <c r="E572" t="s">
        <v>3154</v>
      </c>
      <c r="F572" t="s">
        <v>3205</v>
      </c>
      <c r="G572" t="s">
        <v>1434</v>
      </c>
      <c r="H572" t="s">
        <v>1</v>
      </c>
      <c r="I572">
        <v>3</v>
      </c>
      <c r="J572" t="s">
        <v>3754</v>
      </c>
      <c r="K572" t="s">
        <v>2</v>
      </c>
      <c r="L572" t="s">
        <v>1681</v>
      </c>
      <c r="M572" t="s">
        <v>1675</v>
      </c>
    </row>
    <row r="573" spans="1:13" x14ac:dyDescent="0.25">
      <c r="A573" t="s">
        <v>5390</v>
      </c>
      <c r="B573">
        <v>7</v>
      </c>
      <c r="C573" t="s">
        <v>3131</v>
      </c>
      <c r="D573">
        <v>7.2</v>
      </c>
      <c r="E573" t="s">
        <v>3154</v>
      </c>
      <c r="F573" t="s">
        <v>3205</v>
      </c>
      <c r="G573" t="s">
        <v>1434</v>
      </c>
      <c r="H573" t="s">
        <v>1</v>
      </c>
      <c r="I573">
        <v>4</v>
      </c>
      <c r="J573" t="s">
        <v>3755</v>
      </c>
      <c r="K573" t="s">
        <v>2</v>
      </c>
      <c r="L573" t="s">
        <v>1682</v>
      </c>
      <c r="M573" t="s">
        <v>1675</v>
      </c>
    </row>
    <row r="574" spans="1:13" x14ac:dyDescent="0.25">
      <c r="A574" t="s">
        <v>5391</v>
      </c>
      <c r="B574">
        <v>7</v>
      </c>
      <c r="C574" t="s">
        <v>3131</v>
      </c>
      <c r="D574">
        <v>7.2</v>
      </c>
      <c r="E574" t="s">
        <v>3154</v>
      </c>
      <c r="F574" t="s">
        <v>3205</v>
      </c>
      <c r="G574" t="s">
        <v>1929</v>
      </c>
      <c r="H574" t="s">
        <v>1</v>
      </c>
      <c r="I574">
        <v>1</v>
      </c>
      <c r="J574" t="s">
        <v>3756</v>
      </c>
      <c r="K574" t="s">
        <v>2</v>
      </c>
    </row>
    <row r="575" spans="1:13" x14ac:dyDescent="0.25">
      <c r="A575" t="s">
        <v>5392</v>
      </c>
      <c r="B575">
        <v>7</v>
      </c>
      <c r="C575" t="s">
        <v>3131</v>
      </c>
      <c r="D575">
        <v>7.2</v>
      </c>
      <c r="E575" t="s">
        <v>3154</v>
      </c>
      <c r="F575" t="s">
        <v>3207</v>
      </c>
      <c r="G575" t="s">
        <v>1929</v>
      </c>
      <c r="H575" t="s">
        <v>1</v>
      </c>
      <c r="I575">
        <v>1</v>
      </c>
      <c r="J575" t="s">
        <v>3757</v>
      </c>
      <c r="K575" t="s">
        <v>2</v>
      </c>
    </row>
    <row r="576" spans="1:13" x14ac:dyDescent="0.25">
      <c r="A576" t="s">
        <v>5393</v>
      </c>
      <c r="B576">
        <v>7</v>
      </c>
      <c r="C576" t="s">
        <v>3131</v>
      </c>
      <c r="D576">
        <v>7.2</v>
      </c>
      <c r="E576" t="s">
        <v>3154</v>
      </c>
      <c r="F576" t="s">
        <v>3207</v>
      </c>
      <c r="G576" t="s">
        <v>1929</v>
      </c>
      <c r="H576" t="s">
        <v>1</v>
      </c>
      <c r="I576">
        <v>2</v>
      </c>
      <c r="J576" t="s">
        <v>3758</v>
      </c>
      <c r="K576" t="s">
        <v>7</v>
      </c>
    </row>
    <row r="577" spans="1:13" x14ac:dyDescent="0.25">
      <c r="A577" t="s">
        <v>5394</v>
      </c>
      <c r="B577">
        <v>7</v>
      </c>
      <c r="C577" t="s">
        <v>3131</v>
      </c>
      <c r="D577">
        <v>7.3</v>
      </c>
      <c r="E577" t="s">
        <v>3155</v>
      </c>
      <c r="F577" t="s">
        <v>3205</v>
      </c>
      <c r="G577" t="s">
        <v>1929</v>
      </c>
      <c r="H577" t="s">
        <v>30</v>
      </c>
      <c r="I577">
        <v>1</v>
      </c>
      <c r="J577" t="s">
        <v>3759</v>
      </c>
      <c r="K577" t="s">
        <v>7</v>
      </c>
    </row>
    <row r="578" spans="1:13" x14ac:dyDescent="0.25">
      <c r="A578" t="s">
        <v>5395</v>
      </c>
      <c r="B578">
        <v>7</v>
      </c>
      <c r="C578" t="s">
        <v>3131</v>
      </c>
      <c r="D578">
        <v>7.3</v>
      </c>
      <c r="E578" t="s">
        <v>3155</v>
      </c>
      <c r="F578" t="s">
        <v>3205</v>
      </c>
      <c r="G578" t="s">
        <v>1929</v>
      </c>
      <c r="H578" t="s">
        <v>30</v>
      </c>
      <c r="I578">
        <v>2</v>
      </c>
      <c r="J578" t="s">
        <v>3760</v>
      </c>
      <c r="K578" t="s">
        <v>7</v>
      </c>
    </row>
    <row r="579" spans="1:13" x14ac:dyDescent="0.25">
      <c r="A579" t="s">
        <v>5396</v>
      </c>
      <c r="B579">
        <v>7</v>
      </c>
      <c r="C579" t="s">
        <v>3131</v>
      </c>
      <c r="D579">
        <v>7.3</v>
      </c>
      <c r="E579" t="s">
        <v>3155</v>
      </c>
      <c r="F579" t="s">
        <v>3205</v>
      </c>
      <c r="G579" t="s">
        <v>1929</v>
      </c>
      <c r="H579" t="s">
        <v>30</v>
      </c>
      <c r="I579">
        <v>3</v>
      </c>
      <c r="J579" t="s">
        <v>3761</v>
      </c>
      <c r="K579" t="s">
        <v>8</v>
      </c>
    </row>
    <row r="580" spans="1:13" x14ac:dyDescent="0.25">
      <c r="A580" t="s">
        <v>5397</v>
      </c>
      <c r="B580">
        <v>7</v>
      </c>
      <c r="C580" t="s">
        <v>3131</v>
      </c>
      <c r="D580">
        <v>7.3</v>
      </c>
      <c r="E580" t="s">
        <v>3155</v>
      </c>
      <c r="F580" t="s">
        <v>3205</v>
      </c>
      <c r="G580" t="s">
        <v>1929</v>
      </c>
      <c r="H580" t="s">
        <v>32</v>
      </c>
      <c r="I580">
        <v>1</v>
      </c>
      <c r="J580" t="s">
        <v>3762</v>
      </c>
      <c r="K580" t="s">
        <v>2</v>
      </c>
    </row>
    <row r="581" spans="1:13" x14ac:dyDescent="0.25">
      <c r="A581" t="s">
        <v>5398</v>
      </c>
      <c r="B581">
        <v>7</v>
      </c>
      <c r="C581" t="s">
        <v>3131</v>
      </c>
      <c r="D581">
        <v>7.3</v>
      </c>
      <c r="E581" t="s">
        <v>3155</v>
      </c>
      <c r="F581" t="s">
        <v>3205</v>
      </c>
      <c r="G581" t="s">
        <v>1434</v>
      </c>
      <c r="H581" t="s">
        <v>1</v>
      </c>
      <c r="I581">
        <v>1</v>
      </c>
      <c r="J581" t="s">
        <v>3763</v>
      </c>
      <c r="K581" t="s">
        <v>2</v>
      </c>
      <c r="L581" t="s">
        <v>1683</v>
      </c>
      <c r="M581" t="s">
        <v>1684</v>
      </c>
    </row>
    <row r="582" spans="1:13" x14ac:dyDescent="0.25">
      <c r="A582" t="s">
        <v>5399</v>
      </c>
      <c r="B582">
        <v>7</v>
      </c>
      <c r="C582" t="s">
        <v>3131</v>
      </c>
      <c r="D582">
        <v>7.3</v>
      </c>
      <c r="E582" t="s">
        <v>3155</v>
      </c>
      <c r="F582" t="s">
        <v>3205</v>
      </c>
      <c r="G582" t="s">
        <v>1929</v>
      </c>
      <c r="H582" t="s">
        <v>1</v>
      </c>
      <c r="I582">
        <v>1</v>
      </c>
      <c r="J582" t="s">
        <v>3764</v>
      </c>
      <c r="K582" t="s">
        <v>2</v>
      </c>
    </row>
    <row r="583" spans="1:13" x14ac:dyDescent="0.25">
      <c r="A583" t="s">
        <v>5400</v>
      </c>
      <c r="B583">
        <v>7</v>
      </c>
      <c r="C583" t="s">
        <v>3131</v>
      </c>
      <c r="D583">
        <v>7.3</v>
      </c>
      <c r="E583" t="s">
        <v>3155</v>
      </c>
      <c r="F583" t="s">
        <v>3205</v>
      </c>
      <c r="G583" t="s">
        <v>1929</v>
      </c>
      <c r="H583" t="s">
        <v>1</v>
      </c>
      <c r="I583">
        <v>2</v>
      </c>
      <c r="J583" t="s">
        <v>3765</v>
      </c>
      <c r="K583" t="s">
        <v>2</v>
      </c>
    </row>
    <row r="584" spans="1:13" x14ac:dyDescent="0.25">
      <c r="A584" t="s">
        <v>5401</v>
      </c>
      <c r="B584">
        <v>7</v>
      </c>
      <c r="C584" t="s">
        <v>3131</v>
      </c>
      <c r="D584">
        <v>7.4</v>
      </c>
      <c r="E584" t="s">
        <v>3156</v>
      </c>
      <c r="F584" t="s">
        <v>3205</v>
      </c>
      <c r="G584" t="s">
        <v>1434</v>
      </c>
      <c r="H584" t="s">
        <v>30</v>
      </c>
      <c r="I584">
        <v>1</v>
      </c>
      <c r="J584" t="s">
        <v>3766</v>
      </c>
      <c r="K584" t="s">
        <v>7</v>
      </c>
      <c r="L584" t="s">
        <v>1685</v>
      </c>
      <c r="M584" t="s">
        <v>1660</v>
      </c>
    </row>
    <row r="585" spans="1:13" x14ac:dyDescent="0.25">
      <c r="A585" t="s">
        <v>5402</v>
      </c>
      <c r="B585">
        <v>7</v>
      </c>
      <c r="C585" t="s">
        <v>3131</v>
      </c>
      <c r="D585">
        <v>7.4</v>
      </c>
      <c r="E585" t="s">
        <v>3156</v>
      </c>
      <c r="F585" t="s">
        <v>3205</v>
      </c>
      <c r="G585" t="s">
        <v>1434</v>
      </c>
      <c r="H585" t="s">
        <v>30</v>
      </c>
      <c r="I585">
        <v>2</v>
      </c>
      <c r="J585" t="s">
        <v>3767</v>
      </c>
      <c r="K585" t="s">
        <v>7</v>
      </c>
      <c r="L585" t="s">
        <v>1686</v>
      </c>
      <c r="M585" t="s">
        <v>1684</v>
      </c>
    </row>
    <row r="586" spans="1:13" x14ac:dyDescent="0.25">
      <c r="A586" t="s">
        <v>5403</v>
      </c>
      <c r="B586">
        <v>7</v>
      </c>
      <c r="C586" t="s">
        <v>3131</v>
      </c>
      <c r="D586">
        <v>7.4</v>
      </c>
      <c r="E586" t="s">
        <v>3156</v>
      </c>
      <c r="F586" t="s">
        <v>3205</v>
      </c>
      <c r="G586" t="s">
        <v>1434</v>
      </c>
      <c r="H586" t="s">
        <v>30</v>
      </c>
      <c r="I586">
        <v>3</v>
      </c>
      <c r="J586" t="s">
        <v>3768</v>
      </c>
      <c r="K586" t="s">
        <v>8</v>
      </c>
      <c r="L586" t="s">
        <v>1687</v>
      </c>
      <c r="M586" t="s">
        <v>1684</v>
      </c>
    </row>
    <row r="587" spans="1:13" x14ac:dyDescent="0.25">
      <c r="A587" t="s">
        <v>5404</v>
      </c>
      <c r="B587">
        <v>7</v>
      </c>
      <c r="C587" t="s">
        <v>3131</v>
      </c>
      <c r="D587">
        <v>7.4</v>
      </c>
      <c r="E587" t="s">
        <v>3156</v>
      </c>
      <c r="F587" t="s">
        <v>3205</v>
      </c>
      <c r="G587" t="s">
        <v>1929</v>
      </c>
      <c r="H587" t="s">
        <v>30</v>
      </c>
      <c r="I587">
        <v>1</v>
      </c>
      <c r="J587" t="s">
        <v>3769</v>
      </c>
      <c r="K587" t="s">
        <v>7</v>
      </c>
    </row>
    <row r="588" spans="1:13" x14ac:dyDescent="0.25">
      <c r="A588" t="s">
        <v>5405</v>
      </c>
      <c r="B588">
        <v>7</v>
      </c>
      <c r="C588" t="s">
        <v>3131</v>
      </c>
      <c r="D588">
        <v>7.4</v>
      </c>
      <c r="E588" t="s">
        <v>3156</v>
      </c>
      <c r="F588" t="s">
        <v>3205</v>
      </c>
      <c r="G588" t="s">
        <v>1929</v>
      </c>
      <c r="H588" t="s">
        <v>30</v>
      </c>
      <c r="I588">
        <v>2</v>
      </c>
      <c r="J588" t="s">
        <v>3770</v>
      </c>
      <c r="K588" t="s">
        <v>7</v>
      </c>
    </row>
    <row r="589" spans="1:13" x14ac:dyDescent="0.25">
      <c r="A589" t="s">
        <v>5406</v>
      </c>
      <c r="B589">
        <v>7</v>
      </c>
      <c r="C589" t="s">
        <v>3131</v>
      </c>
      <c r="D589">
        <v>7.4</v>
      </c>
      <c r="E589" t="s">
        <v>3156</v>
      </c>
      <c r="F589" t="s">
        <v>3205</v>
      </c>
      <c r="G589" t="s">
        <v>1434</v>
      </c>
      <c r="H589" t="s">
        <v>32</v>
      </c>
      <c r="I589">
        <v>1</v>
      </c>
      <c r="J589" t="s">
        <v>3771</v>
      </c>
      <c r="K589" t="s">
        <v>8</v>
      </c>
      <c r="L589" t="s">
        <v>1688</v>
      </c>
      <c r="M589" t="s">
        <v>1660</v>
      </c>
    </row>
    <row r="590" spans="1:13" x14ac:dyDescent="0.25">
      <c r="A590" t="s">
        <v>5407</v>
      </c>
      <c r="B590">
        <v>7</v>
      </c>
      <c r="C590" t="s">
        <v>3131</v>
      </c>
      <c r="D590">
        <v>7.4</v>
      </c>
      <c r="E590" t="s">
        <v>3156</v>
      </c>
      <c r="F590" t="s">
        <v>3205</v>
      </c>
      <c r="G590" t="s">
        <v>1434</v>
      </c>
      <c r="H590" t="s">
        <v>32</v>
      </c>
      <c r="I590">
        <v>2</v>
      </c>
      <c r="J590" t="s">
        <v>3772</v>
      </c>
      <c r="K590" t="s">
        <v>8</v>
      </c>
      <c r="L590" t="s">
        <v>1689</v>
      </c>
      <c r="M590" t="s">
        <v>1684</v>
      </c>
    </row>
    <row r="591" spans="1:13" x14ac:dyDescent="0.25">
      <c r="A591" t="s">
        <v>5408</v>
      </c>
      <c r="B591">
        <v>7</v>
      </c>
      <c r="C591" t="s">
        <v>3131</v>
      </c>
      <c r="D591">
        <v>7.4</v>
      </c>
      <c r="E591" t="s">
        <v>3156</v>
      </c>
      <c r="F591" t="s">
        <v>3205</v>
      </c>
      <c r="G591" t="s">
        <v>1434</v>
      </c>
      <c r="H591" t="s">
        <v>32</v>
      </c>
      <c r="I591">
        <v>3</v>
      </c>
      <c r="J591" t="s">
        <v>3773</v>
      </c>
      <c r="K591" t="s">
        <v>8</v>
      </c>
      <c r="L591" t="s">
        <v>1690</v>
      </c>
      <c r="M591" t="s">
        <v>1684</v>
      </c>
    </row>
    <row r="592" spans="1:13" x14ac:dyDescent="0.25">
      <c r="A592" t="s">
        <v>5409</v>
      </c>
      <c r="B592">
        <v>7</v>
      </c>
      <c r="C592" t="s">
        <v>3131</v>
      </c>
      <c r="D592">
        <v>7.4</v>
      </c>
      <c r="E592" t="s">
        <v>3156</v>
      </c>
      <c r="F592" t="s">
        <v>3205</v>
      </c>
      <c r="G592" t="s">
        <v>1434</v>
      </c>
      <c r="H592" t="s">
        <v>32</v>
      </c>
      <c r="I592">
        <v>4</v>
      </c>
      <c r="J592" t="s">
        <v>3774</v>
      </c>
      <c r="K592" t="s">
        <v>8</v>
      </c>
      <c r="L592" t="s">
        <v>1691</v>
      </c>
      <c r="M592" t="s">
        <v>1684</v>
      </c>
    </row>
    <row r="593" spans="1:13" x14ac:dyDescent="0.25">
      <c r="A593" t="s">
        <v>5410</v>
      </c>
      <c r="B593">
        <v>7</v>
      </c>
      <c r="C593" t="s">
        <v>3131</v>
      </c>
      <c r="D593">
        <v>7.4</v>
      </c>
      <c r="E593" t="s">
        <v>3156</v>
      </c>
      <c r="F593" t="s">
        <v>3205</v>
      </c>
      <c r="G593" t="s">
        <v>1434</v>
      </c>
      <c r="H593" t="s">
        <v>32</v>
      </c>
      <c r="I593">
        <v>5</v>
      </c>
      <c r="J593" t="s">
        <v>3775</v>
      </c>
      <c r="K593" t="s">
        <v>2</v>
      </c>
      <c r="L593" t="s">
        <v>1692</v>
      </c>
      <c r="M593" t="s">
        <v>1684</v>
      </c>
    </row>
    <row r="594" spans="1:13" x14ac:dyDescent="0.25">
      <c r="A594" t="s">
        <v>5411</v>
      </c>
      <c r="B594">
        <v>7</v>
      </c>
      <c r="C594" t="s">
        <v>3131</v>
      </c>
      <c r="D594">
        <v>7.4</v>
      </c>
      <c r="E594" t="s">
        <v>3156</v>
      </c>
      <c r="F594" t="s">
        <v>3205</v>
      </c>
      <c r="G594" t="s">
        <v>1929</v>
      </c>
      <c r="H594" t="s">
        <v>32</v>
      </c>
      <c r="I594">
        <v>1</v>
      </c>
      <c r="J594" t="s">
        <v>3776</v>
      </c>
      <c r="K594" t="s">
        <v>8</v>
      </c>
    </row>
    <row r="595" spans="1:13" x14ac:dyDescent="0.25">
      <c r="A595" t="s">
        <v>5412</v>
      </c>
      <c r="B595">
        <v>7</v>
      </c>
      <c r="C595" t="s">
        <v>3131</v>
      </c>
      <c r="D595">
        <v>7.4</v>
      </c>
      <c r="E595" t="s">
        <v>3156</v>
      </c>
      <c r="F595" t="s">
        <v>3205</v>
      </c>
      <c r="G595" t="s">
        <v>1929</v>
      </c>
      <c r="H595" t="s">
        <v>32</v>
      </c>
      <c r="I595">
        <v>2</v>
      </c>
      <c r="J595" t="s">
        <v>3777</v>
      </c>
      <c r="K595" t="s">
        <v>7</v>
      </c>
    </row>
    <row r="596" spans="1:13" x14ac:dyDescent="0.25">
      <c r="A596" t="s">
        <v>5413</v>
      </c>
      <c r="B596">
        <v>7</v>
      </c>
      <c r="C596" t="s">
        <v>3131</v>
      </c>
      <c r="D596">
        <v>7.4</v>
      </c>
      <c r="E596" t="s">
        <v>3156</v>
      </c>
      <c r="F596" t="s">
        <v>3205</v>
      </c>
      <c r="G596" t="s">
        <v>1929</v>
      </c>
      <c r="H596" t="s">
        <v>32</v>
      </c>
      <c r="I596">
        <v>3</v>
      </c>
      <c r="J596" t="s">
        <v>3778</v>
      </c>
      <c r="K596" t="s">
        <v>7</v>
      </c>
    </row>
    <row r="597" spans="1:13" x14ac:dyDescent="0.25">
      <c r="A597" t="s">
        <v>5414</v>
      </c>
      <c r="B597">
        <v>7</v>
      </c>
      <c r="C597" t="s">
        <v>3131</v>
      </c>
      <c r="D597">
        <v>7.4</v>
      </c>
      <c r="E597" t="s">
        <v>3156</v>
      </c>
      <c r="F597" t="s">
        <v>3205</v>
      </c>
      <c r="G597" t="s">
        <v>1929</v>
      </c>
      <c r="H597" t="s">
        <v>32</v>
      </c>
      <c r="I597">
        <v>4</v>
      </c>
      <c r="J597" t="s">
        <v>3779</v>
      </c>
      <c r="K597" t="s">
        <v>8</v>
      </c>
    </row>
    <row r="598" spans="1:13" x14ac:dyDescent="0.25">
      <c r="A598" t="s">
        <v>5415</v>
      </c>
      <c r="B598">
        <v>7</v>
      </c>
      <c r="C598" t="s">
        <v>3131</v>
      </c>
      <c r="D598">
        <v>7.4</v>
      </c>
      <c r="E598" t="s">
        <v>3156</v>
      </c>
      <c r="F598" t="s">
        <v>3205</v>
      </c>
      <c r="G598" t="s">
        <v>1929</v>
      </c>
      <c r="H598" t="s">
        <v>32</v>
      </c>
      <c r="I598">
        <v>5</v>
      </c>
      <c r="J598" t="s">
        <v>3780</v>
      </c>
      <c r="K598" t="s">
        <v>8</v>
      </c>
    </row>
    <row r="599" spans="1:13" x14ac:dyDescent="0.25">
      <c r="A599" t="s">
        <v>5416</v>
      </c>
      <c r="B599">
        <v>7</v>
      </c>
      <c r="C599" t="s">
        <v>3131</v>
      </c>
      <c r="D599">
        <v>7.4</v>
      </c>
      <c r="E599" t="s">
        <v>3156</v>
      </c>
      <c r="F599" t="s">
        <v>3205</v>
      </c>
      <c r="G599" t="s">
        <v>1929</v>
      </c>
      <c r="H599" t="s">
        <v>32</v>
      </c>
      <c r="I599">
        <v>6</v>
      </c>
      <c r="J599" t="s">
        <v>3781</v>
      </c>
      <c r="K599" t="s">
        <v>7</v>
      </c>
    </row>
    <row r="600" spans="1:13" x14ac:dyDescent="0.25">
      <c r="A600" t="s">
        <v>5417</v>
      </c>
      <c r="B600">
        <v>7</v>
      </c>
      <c r="C600" t="s">
        <v>3131</v>
      </c>
      <c r="D600">
        <v>7.4</v>
      </c>
      <c r="E600" t="s">
        <v>3156</v>
      </c>
      <c r="F600" t="s">
        <v>3205</v>
      </c>
      <c r="G600" t="s">
        <v>1434</v>
      </c>
      <c r="H600" t="s">
        <v>1</v>
      </c>
      <c r="I600">
        <v>1</v>
      </c>
      <c r="J600" t="s">
        <v>3782</v>
      </c>
      <c r="K600" t="s">
        <v>2</v>
      </c>
      <c r="L600" t="s">
        <v>1693</v>
      </c>
      <c r="M600" t="s">
        <v>1684</v>
      </c>
    </row>
    <row r="601" spans="1:13" x14ac:dyDescent="0.25">
      <c r="A601" t="s">
        <v>5418</v>
      </c>
      <c r="B601">
        <v>7</v>
      </c>
      <c r="C601" t="s">
        <v>3131</v>
      </c>
      <c r="D601">
        <v>7.4</v>
      </c>
      <c r="E601" t="s">
        <v>3156</v>
      </c>
      <c r="F601" t="s">
        <v>3205</v>
      </c>
      <c r="G601" t="s">
        <v>1434</v>
      </c>
      <c r="H601" t="s">
        <v>1</v>
      </c>
      <c r="I601">
        <v>2</v>
      </c>
      <c r="J601" t="s">
        <v>3783</v>
      </c>
      <c r="K601" t="s">
        <v>2</v>
      </c>
      <c r="L601" t="s">
        <v>1694</v>
      </c>
      <c r="M601" t="s">
        <v>1684</v>
      </c>
    </row>
    <row r="602" spans="1:13" x14ac:dyDescent="0.25">
      <c r="A602" t="s">
        <v>5419</v>
      </c>
      <c r="B602">
        <v>7</v>
      </c>
      <c r="C602" t="s">
        <v>3131</v>
      </c>
      <c r="D602">
        <v>7.4</v>
      </c>
      <c r="E602" t="s">
        <v>3156</v>
      </c>
      <c r="F602" t="s">
        <v>3205</v>
      </c>
      <c r="G602" t="s">
        <v>1434</v>
      </c>
      <c r="H602" t="s">
        <v>1</v>
      </c>
      <c r="I602">
        <v>3</v>
      </c>
      <c r="J602" t="s">
        <v>3784</v>
      </c>
      <c r="K602" t="s">
        <v>2</v>
      </c>
      <c r="L602" t="s">
        <v>1695</v>
      </c>
      <c r="M602" t="s">
        <v>1684</v>
      </c>
    </row>
    <row r="603" spans="1:13" x14ac:dyDescent="0.25">
      <c r="A603" t="s">
        <v>5420</v>
      </c>
      <c r="B603">
        <v>7</v>
      </c>
      <c r="C603" t="s">
        <v>3131</v>
      </c>
      <c r="D603">
        <v>7.4</v>
      </c>
      <c r="E603" t="s">
        <v>3156</v>
      </c>
      <c r="F603" t="s">
        <v>3205</v>
      </c>
      <c r="G603" t="s">
        <v>1434</v>
      </c>
      <c r="H603" t="s">
        <v>1</v>
      </c>
      <c r="I603">
        <v>4</v>
      </c>
      <c r="J603" t="s">
        <v>3785</v>
      </c>
      <c r="K603" t="s">
        <v>2</v>
      </c>
      <c r="L603" t="s">
        <v>1696</v>
      </c>
      <c r="M603" t="s">
        <v>1684</v>
      </c>
    </row>
    <row r="604" spans="1:13" x14ac:dyDescent="0.25">
      <c r="A604" t="s">
        <v>5421</v>
      </c>
      <c r="B604">
        <v>7</v>
      </c>
      <c r="C604" t="s">
        <v>3131</v>
      </c>
      <c r="D604">
        <v>7.4</v>
      </c>
      <c r="E604" t="s">
        <v>3156</v>
      </c>
      <c r="F604" t="s">
        <v>3205</v>
      </c>
      <c r="G604" t="s">
        <v>1434</v>
      </c>
      <c r="H604" t="s">
        <v>1</v>
      </c>
      <c r="I604">
        <v>5</v>
      </c>
      <c r="J604" t="s">
        <v>3786</v>
      </c>
      <c r="K604" t="s">
        <v>2</v>
      </c>
      <c r="L604" t="s">
        <v>1697</v>
      </c>
      <c r="M604" t="s">
        <v>1684</v>
      </c>
    </row>
    <row r="605" spans="1:13" x14ac:dyDescent="0.25">
      <c r="A605" t="s">
        <v>5422</v>
      </c>
      <c r="B605">
        <v>7</v>
      </c>
      <c r="C605" t="s">
        <v>3131</v>
      </c>
      <c r="D605">
        <v>7.4</v>
      </c>
      <c r="E605" t="s">
        <v>3156</v>
      </c>
      <c r="F605" t="s">
        <v>3205</v>
      </c>
      <c r="G605" t="s">
        <v>1434</v>
      </c>
      <c r="H605" t="s">
        <v>1</v>
      </c>
      <c r="I605">
        <v>6</v>
      </c>
      <c r="J605" t="s">
        <v>3787</v>
      </c>
      <c r="K605" t="s">
        <v>2</v>
      </c>
      <c r="L605" t="s">
        <v>1698</v>
      </c>
      <c r="M605" t="s">
        <v>1684</v>
      </c>
    </row>
    <row r="606" spans="1:13" x14ac:dyDescent="0.25">
      <c r="A606" t="s">
        <v>5423</v>
      </c>
      <c r="B606">
        <v>7</v>
      </c>
      <c r="C606" t="s">
        <v>3131</v>
      </c>
      <c r="D606">
        <v>7.4</v>
      </c>
      <c r="E606" t="s">
        <v>3156</v>
      </c>
      <c r="F606" t="s">
        <v>3205</v>
      </c>
      <c r="G606" t="s">
        <v>1929</v>
      </c>
      <c r="H606" t="s">
        <v>1</v>
      </c>
      <c r="I606">
        <v>1</v>
      </c>
      <c r="J606" t="s">
        <v>3788</v>
      </c>
      <c r="K606" t="s">
        <v>2</v>
      </c>
    </row>
    <row r="607" spans="1:13" x14ac:dyDescent="0.25">
      <c r="A607" t="s">
        <v>5424</v>
      </c>
      <c r="B607">
        <v>7</v>
      </c>
      <c r="C607" t="s">
        <v>3131</v>
      </c>
      <c r="D607">
        <v>7.4</v>
      </c>
      <c r="E607" t="s">
        <v>3156</v>
      </c>
      <c r="F607" t="s">
        <v>3205</v>
      </c>
      <c r="G607" t="s">
        <v>1929</v>
      </c>
      <c r="H607" t="s">
        <v>1</v>
      </c>
      <c r="I607">
        <v>2</v>
      </c>
      <c r="J607" t="s">
        <v>3789</v>
      </c>
      <c r="K607" t="s">
        <v>2</v>
      </c>
    </row>
    <row r="608" spans="1:13" x14ac:dyDescent="0.25">
      <c r="A608" t="s">
        <v>5425</v>
      </c>
      <c r="B608">
        <v>7</v>
      </c>
      <c r="C608" t="s">
        <v>3131</v>
      </c>
      <c r="D608">
        <v>7.4</v>
      </c>
      <c r="E608" t="s">
        <v>3156</v>
      </c>
      <c r="F608" t="s">
        <v>3205</v>
      </c>
      <c r="G608" t="s">
        <v>1929</v>
      </c>
      <c r="H608" t="s">
        <v>1</v>
      </c>
      <c r="I608">
        <v>3</v>
      </c>
      <c r="J608" t="s">
        <v>3790</v>
      </c>
      <c r="K608" t="s">
        <v>2</v>
      </c>
    </row>
    <row r="609" spans="1:13" x14ac:dyDescent="0.25">
      <c r="A609" t="s">
        <v>5426</v>
      </c>
      <c r="B609">
        <v>7</v>
      </c>
      <c r="C609" t="s">
        <v>3131</v>
      </c>
      <c r="D609">
        <v>7.4</v>
      </c>
      <c r="E609" t="s">
        <v>3156</v>
      </c>
      <c r="F609" t="s">
        <v>3205</v>
      </c>
      <c r="G609" t="s">
        <v>1929</v>
      </c>
      <c r="H609" t="s">
        <v>1</v>
      </c>
      <c r="I609">
        <v>4</v>
      </c>
      <c r="J609" t="s">
        <v>3791</v>
      </c>
      <c r="K609" t="s">
        <v>2</v>
      </c>
    </row>
    <row r="610" spans="1:13" x14ac:dyDescent="0.25">
      <c r="A610" t="s">
        <v>5427</v>
      </c>
      <c r="B610">
        <v>7</v>
      </c>
      <c r="C610" t="s">
        <v>3131</v>
      </c>
      <c r="D610">
        <v>7.4</v>
      </c>
      <c r="E610" t="s">
        <v>3156</v>
      </c>
      <c r="F610" t="s">
        <v>3205</v>
      </c>
      <c r="G610" t="s">
        <v>1929</v>
      </c>
      <c r="H610" t="s">
        <v>1</v>
      </c>
      <c r="I610">
        <v>5</v>
      </c>
      <c r="J610" t="s">
        <v>3792</v>
      </c>
      <c r="K610" t="s">
        <v>2</v>
      </c>
    </row>
    <row r="611" spans="1:13" x14ac:dyDescent="0.25">
      <c r="A611" t="s">
        <v>5428</v>
      </c>
      <c r="B611">
        <v>7</v>
      </c>
      <c r="C611" t="s">
        <v>3131</v>
      </c>
      <c r="D611">
        <v>7.4</v>
      </c>
      <c r="E611" t="s">
        <v>3156</v>
      </c>
      <c r="F611" t="s">
        <v>3205</v>
      </c>
      <c r="G611" t="s">
        <v>1929</v>
      </c>
      <c r="H611" t="s">
        <v>1</v>
      </c>
      <c r="I611">
        <v>6</v>
      </c>
      <c r="J611" t="s">
        <v>3793</v>
      </c>
      <c r="K611" t="s">
        <v>2</v>
      </c>
    </row>
    <row r="612" spans="1:13" x14ac:dyDescent="0.25">
      <c r="A612" t="s">
        <v>5429</v>
      </c>
      <c r="B612">
        <v>7</v>
      </c>
      <c r="C612" t="s">
        <v>3131</v>
      </c>
      <c r="D612">
        <v>7.4</v>
      </c>
      <c r="E612" t="s">
        <v>3156</v>
      </c>
      <c r="F612" t="s">
        <v>3206</v>
      </c>
      <c r="G612" t="s">
        <v>1929</v>
      </c>
      <c r="H612" t="s">
        <v>1</v>
      </c>
      <c r="I612">
        <v>1</v>
      </c>
      <c r="J612" t="s">
        <v>3794</v>
      </c>
      <c r="K612" t="s">
        <v>2</v>
      </c>
    </row>
    <row r="613" spans="1:13" x14ac:dyDescent="0.25">
      <c r="A613" t="s">
        <v>5430</v>
      </c>
      <c r="B613">
        <v>7</v>
      </c>
      <c r="C613" t="s">
        <v>3131</v>
      </c>
      <c r="D613">
        <v>7.4</v>
      </c>
      <c r="E613" t="s">
        <v>3156</v>
      </c>
      <c r="F613" t="s">
        <v>3206</v>
      </c>
      <c r="G613" t="s">
        <v>1929</v>
      </c>
      <c r="H613" t="s">
        <v>1</v>
      </c>
      <c r="I613">
        <v>2</v>
      </c>
      <c r="J613" t="s">
        <v>3795</v>
      </c>
      <c r="K613" t="s">
        <v>2</v>
      </c>
    </row>
    <row r="614" spans="1:13" x14ac:dyDescent="0.25">
      <c r="A614" t="s">
        <v>5431</v>
      </c>
      <c r="B614">
        <v>7</v>
      </c>
      <c r="C614" t="s">
        <v>3131</v>
      </c>
      <c r="D614">
        <v>7.5</v>
      </c>
      <c r="E614" t="s">
        <v>3157</v>
      </c>
      <c r="F614" t="s">
        <v>3205</v>
      </c>
      <c r="G614" t="s">
        <v>1434</v>
      </c>
      <c r="H614" t="s">
        <v>30</v>
      </c>
      <c r="I614">
        <v>1</v>
      </c>
      <c r="J614" t="s">
        <v>3796</v>
      </c>
      <c r="K614" t="s">
        <v>7</v>
      </c>
      <c r="L614" t="s">
        <v>1699</v>
      </c>
      <c r="M614" t="s">
        <v>1684</v>
      </c>
    </row>
    <row r="615" spans="1:13" x14ac:dyDescent="0.25">
      <c r="A615" t="s">
        <v>5432</v>
      </c>
      <c r="B615">
        <v>7</v>
      </c>
      <c r="C615" t="s">
        <v>3131</v>
      </c>
      <c r="D615">
        <v>7.5</v>
      </c>
      <c r="E615" t="s">
        <v>3157</v>
      </c>
      <c r="F615" t="s">
        <v>3205</v>
      </c>
      <c r="G615" t="s">
        <v>1434</v>
      </c>
      <c r="H615" t="s">
        <v>30</v>
      </c>
      <c r="I615">
        <v>2</v>
      </c>
      <c r="J615" t="s">
        <v>3797</v>
      </c>
      <c r="K615" t="s">
        <v>7</v>
      </c>
      <c r="L615" t="s">
        <v>1700</v>
      </c>
      <c r="M615" t="s">
        <v>1684</v>
      </c>
    </row>
    <row r="616" spans="1:13" x14ac:dyDescent="0.25">
      <c r="A616" t="s">
        <v>5433</v>
      </c>
      <c r="B616">
        <v>7</v>
      </c>
      <c r="C616" t="s">
        <v>3131</v>
      </c>
      <c r="D616">
        <v>7.5</v>
      </c>
      <c r="E616" t="s">
        <v>3157</v>
      </c>
      <c r="F616" t="s">
        <v>3205</v>
      </c>
      <c r="G616" t="s">
        <v>1434</v>
      </c>
      <c r="H616" t="s">
        <v>30</v>
      </c>
      <c r="I616">
        <v>3</v>
      </c>
      <c r="J616" t="s">
        <v>3798</v>
      </c>
      <c r="K616" t="s">
        <v>2</v>
      </c>
      <c r="L616" t="s">
        <v>1701</v>
      </c>
      <c r="M616" t="s">
        <v>1684</v>
      </c>
    </row>
    <row r="617" spans="1:13" x14ac:dyDescent="0.25">
      <c r="A617" t="s">
        <v>5434</v>
      </c>
      <c r="B617">
        <v>7</v>
      </c>
      <c r="C617" t="s">
        <v>3131</v>
      </c>
      <c r="D617">
        <v>7.5</v>
      </c>
      <c r="E617" t="s">
        <v>3157</v>
      </c>
      <c r="F617" t="s">
        <v>3205</v>
      </c>
      <c r="G617" t="s">
        <v>1434</v>
      </c>
      <c r="H617" t="s">
        <v>30</v>
      </c>
      <c r="I617">
        <v>4</v>
      </c>
      <c r="J617" t="s">
        <v>3799</v>
      </c>
      <c r="K617" t="s">
        <v>2</v>
      </c>
      <c r="L617" t="s">
        <v>1702</v>
      </c>
      <c r="M617" t="s">
        <v>1684</v>
      </c>
    </row>
    <row r="618" spans="1:13" x14ac:dyDescent="0.25">
      <c r="A618" t="s">
        <v>5435</v>
      </c>
      <c r="B618">
        <v>7</v>
      </c>
      <c r="C618" t="s">
        <v>3131</v>
      </c>
      <c r="D618">
        <v>7.5</v>
      </c>
      <c r="E618" t="s">
        <v>3157</v>
      </c>
      <c r="F618" t="s">
        <v>3205</v>
      </c>
      <c r="G618" t="s">
        <v>1434</v>
      </c>
      <c r="H618" t="s">
        <v>32</v>
      </c>
      <c r="I618">
        <v>1</v>
      </c>
      <c r="J618" t="s">
        <v>3800</v>
      </c>
      <c r="K618" t="s">
        <v>8</v>
      </c>
      <c r="L618" t="s">
        <v>1703</v>
      </c>
      <c r="M618" t="s">
        <v>1684</v>
      </c>
    </row>
    <row r="619" spans="1:13" x14ac:dyDescent="0.25">
      <c r="A619" t="s">
        <v>5436</v>
      </c>
      <c r="B619">
        <v>7</v>
      </c>
      <c r="C619" t="s">
        <v>3131</v>
      </c>
      <c r="D619">
        <v>7.5</v>
      </c>
      <c r="E619" t="s">
        <v>3157</v>
      </c>
      <c r="F619" t="s">
        <v>3205</v>
      </c>
      <c r="G619" t="s">
        <v>1434</v>
      </c>
      <c r="H619" t="s">
        <v>32</v>
      </c>
      <c r="I619">
        <v>2</v>
      </c>
      <c r="J619" t="s">
        <v>3801</v>
      </c>
      <c r="K619" t="s">
        <v>8</v>
      </c>
      <c r="L619" t="s">
        <v>1704</v>
      </c>
      <c r="M619" t="s">
        <v>1684</v>
      </c>
    </row>
    <row r="620" spans="1:13" x14ac:dyDescent="0.25">
      <c r="A620" t="s">
        <v>5437</v>
      </c>
      <c r="B620">
        <v>7</v>
      </c>
      <c r="C620" t="s">
        <v>3131</v>
      </c>
      <c r="D620">
        <v>7.5</v>
      </c>
      <c r="E620" t="s">
        <v>3157</v>
      </c>
      <c r="F620" t="s">
        <v>3205</v>
      </c>
      <c r="G620" t="s">
        <v>1434</v>
      </c>
      <c r="H620" t="s">
        <v>32</v>
      </c>
      <c r="I620">
        <v>3</v>
      </c>
      <c r="J620" t="s">
        <v>3802</v>
      </c>
      <c r="K620" t="s">
        <v>2</v>
      </c>
      <c r="L620" t="s">
        <v>1705</v>
      </c>
      <c r="M620" t="s">
        <v>1684</v>
      </c>
    </row>
    <row r="621" spans="1:13" x14ac:dyDescent="0.25">
      <c r="A621" t="s">
        <v>5438</v>
      </c>
      <c r="B621">
        <v>7</v>
      </c>
      <c r="C621" t="s">
        <v>3131</v>
      </c>
      <c r="D621">
        <v>7.5</v>
      </c>
      <c r="E621" t="s">
        <v>3157</v>
      </c>
      <c r="F621" t="s">
        <v>3205</v>
      </c>
      <c r="G621" t="s">
        <v>1929</v>
      </c>
      <c r="H621" t="s">
        <v>32</v>
      </c>
      <c r="I621">
        <v>1</v>
      </c>
      <c r="J621" t="s">
        <v>3803</v>
      </c>
      <c r="K621" t="s">
        <v>7</v>
      </c>
    </row>
    <row r="622" spans="1:13" x14ac:dyDescent="0.25">
      <c r="A622" t="s">
        <v>5439</v>
      </c>
      <c r="B622">
        <v>7</v>
      </c>
      <c r="C622" t="s">
        <v>3131</v>
      </c>
      <c r="D622">
        <v>7.5</v>
      </c>
      <c r="E622" t="s">
        <v>3157</v>
      </c>
      <c r="F622" t="s">
        <v>3205</v>
      </c>
      <c r="G622" t="s">
        <v>1929</v>
      </c>
      <c r="H622" t="s">
        <v>32</v>
      </c>
      <c r="I622">
        <v>2</v>
      </c>
      <c r="J622" t="s">
        <v>3804</v>
      </c>
      <c r="K622" t="s">
        <v>7</v>
      </c>
    </row>
    <row r="623" spans="1:13" x14ac:dyDescent="0.25">
      <c r="A623" t="s">
        <v>5440</v>
      </c>
      <c r="B623">
        <v>7</v>
      </c>
      <c r="C623" t="s">
        <v>3131</v>
      </c>
      <c r="D623">
        <v>7.5</v>
      </c>
      <c r="E623" t="s">
        <v>3157</v>
      </c>
      <c r="F623" t="s">
        <v>3205</v>
      </c>
      <c r="G623" t="s">
        <v>1929</v>
      </c>
      <c r="H623" t="s">
        <v>32</v>
      </c>
      <c r="I623">
        <v>3</v>
      </c>
      <c r="J623" t="s">
        <v>3805</v>
      </c>
      <c r="K623" t="s">
        <v>7</v>
      </c>
    </row>
    <row r="624" spans="1:13" x14ac:dyDescent="0.25">
      <c r="A624" t="s">
        <v>5441</v>
      </c>
      <c r="B624">
        <v>7</v>
      </c>
      <c r="C624" t="s">
        <v>3131</v>
      </c>
      <c r="D624">
        <v>7.5</v>
      </c>
      <c r="E624" t="s">
        <v>3157</v>
      </c>
      <c r="F624" t="s">
        <v>3205</v>
      </c>
      <c r="G624" t="s">
        <v>1434</v>
      </c>
      <c r="H624" t="s">
        <v>1</v>
      </c>
      <c r="I624">
        <v>1</v>
      </c>
      <c r="J624" t="s">
        <v>3806</v>
      </c>
      <c r="K624" t="s">
        <v>2</v>
      </c>
      <c r="L624" t="s">
        <v>1706</v>
      </c>
      <c r="M624" t="s">
        <v>1684</v>
      </c>
    </row>
    <row r="625" spans="1:13" x14ac:dyDescent="0.25">
      <c r="A625" t="s">
        <v>5442</v>
      </c>
      <c r="B625">
        <v>7</v>
      </c>
      <c r="C625" t="s">
        <v>3131</v>
      </c>
      <c r="D625">
        <v>7.5</v>
      </c>
      <c r="E625" t="s">
        <v>3157</v>
      </c>
      <c r="F625" t="s">
        <v>3205</v>
      </c>
      <c r="G625" t="s">
        <v>1434</v>
      </c>
      <c r="H625" t="s">
        <v>1</v>
      </c>
      <c r="I625">
        <v>2</v>
      </c>
      <c r="J625" t="s">
        <v>3807</v>
      </c>
      <c r="K625" t="s">
        <v>2</v>
      </c>
      <c r="L625" t="s">
        <v>1707</v>
      </c>
      <c r="M625" t="s">
        <v>1684</v>
      </c>
    </row>
    <row r="626" spans="1:13" x14ac:dyDescent="0.25">
      <c r="A626" t="s">
        <v>5443</v>
      </c>
      <c r="B626">
        <v>7</v>
      </c>
      <c r="C626" t="s">
        <v>3131</v>
      </c>
      <c r="D626">
        <v>7.5</v>
      </c>
      <c r="E626" t="s">
        <v>3157</v>
      </c>
      <c r="F626" t="s">
        <v>3205</v>
      </c>
      <c r="G626" t="s">
        <v>1434</v>
      </c>
      <c r="H626" t="s">
        <v>1</v>
      </c>
      <c r="I626">
        <v>3</v>
      </c>
      <c r="J626" t="s">
        <v>3808</v>
      </c>
      <c r="K626" t="s">
        <v>2</v>
      </c>
      <c r="L626" t="s">
        <v>1708</v>
      </c>
      <c r="M626" t="s">
        <v>1684</v>
      </c>
    </row>
    <row r="627" spans="1:13" x14ac:dyDescent="0.25">
      <c r="A627" t="s">
        <v>5444</v>
      </c>
      <c r="B627">
        <v>7</v>
      </c>
      <c r="C627" t="s">
        <v>3131</v>
      </c>
      <c r="D627">
        <v>7.5</v>
      </c>
      <c r="E627" t="s">
        <v>3157</v>
      </c>
      <c r="F627" t="s">
        <v>3205</v>
      </c>
      <c r="G627" t="s">
        <v>1929</v>
      </c>
      <c r="H627" t="s">
        <v>1</v>
      </c>
      <c r="I627">
        <v>1</v>
      </c>
      <c r="J627" t="s">
        <v>3809</v>
      </c>
      <c r="K627" t="s">
        <v>2</v>
      </c>
    </row>
    <row r="628" spans="1:13" x14ac:dyDescent="0.25">
      <c r="A628" t="s">
        <v>5445</v>
      </c>
      <c r="B628">
        <v>7</v>
      </c>
      <c r="C628" t="s">
        <v>3131</v>
      </c>
      <c r="D628">
        <v>7.5</v>
      </c>
      <c r="E628" t="s">
        <v>3157</v>
      </c>
      <c r="F628" t="s">
        <v>3205</v>
      </c>
      <c r="G628" t="s">
        <v>1929</v>
      </c>
      <c r="H628" t="s">
        <v>1</v>
      </c>
      <c r="I628">
        <v>2</v>
      </c>
      <c r="J628" t="s">
        <v>3810</v>
      </c>
      <c r="K628" t="s">
        <v>2</v>
      </c>
    </row>
    <row r="629" spans="1:13" x14ac:dyDescent="0.25">
      <c r="A629" t="s">
        <v>5446</v>
      </c>
      <c r="B629">
        <v>7</v>
      </c>
      <c r="C629" t="s">
        <v>3131</v>
      </c>
      <c r="D629">
        <v>7.5</v>
      </c>
      <c r="E629" t="s">
        <v>3157</v>
      </c>
      <c r="F629" t="s">
        <v>3205</v>
      </c>
      <c r="G629" t="s">
        <v>1929</v>
      </c>
      <c r="H629" t="s">
        <v>1</v>
      </c>
      <c r="I629">
        <v>3</v>
      </c>
      <c r="J629" t="s">
        <v>3811</v>
      </c>
      <c r="K629" t="s">
        <v>2</v>
      </c>
    </row>
    <row r="630" spans="1:13" x14ac:dyDescent="0.25">
      <c r="A630" t="s">
        <v>5447</v>
      </c>
      <c r="B630">
        <v>7</v>
      </c>
      <c r="C630" t="s">
        <v>3131</v>
      </c>
      <c r="D630">
        <v>7.5</v>
      </c>
      <c r="E630" t="s">
        <v>3157</v>
      </c>
      <c r="F630" t="s">
        <v>3205</v>
      </c>
      <c r="G630" t="s">
        <v>1929</v>
      </c>
      <c r="H630" t="s">
        <v>1</v>
      </c>
      <c r="I630">
        <v>4</v>
      </c>
      <c r="J630" t="s">
        <v>3812</v>
      </c>
      <c r="K630" t="s">
        <v>2</v>
      </c>
    </row>
    <row r="631" spans="1:13" x14ac:dyDescent="0.25">
      <c r="A631" t="s">
        <v>5448</v>
      </c>
      <c r="B631">
        <v>7</v>
      </c>
      <c r="C631" t="s">
        <v>3131</v>
      </c>
      <c r="D631">
        <v>7.5</v>
      </c>
      <c r="E631" t="s">
        <v>3157</v>
      </c>
      <c r="F631" t="s">
        <v>3206</v>
      </c>
      <c r="G631" t="s">
        <v>1929</v>
      </c>
      <c r="H631" t="s">
        <v>1</v>
      </c>
      <c r="I631">
        <v>1</v>
      </c>
      <c r="J631" t="s">
        <v>3813</v>
      </c>
      <c r="K631" t="s">
        <v>2</v>
      </c>
    </row>
    <row r="632" spans="1:13" x14ac:dyDescent="0.25">
      <c r="A632" t="s">
        <v>5449</v>
      </c>
      <c r="B632">
        <v>7</v>
      </c>
      <c r="C632" t="s">
        <v>3131</v>
      </c>
      <c r="D632">
        <v>7.5</v>
      </c>
      <c r="E632" t="s">
        <v>3157</v>
      </c>
      <c r="F632" t="s">
        <v>3207</v>
      </c>
      <c r="G632" t="s">
        <v>1929</v>
      </c>
      <c r="H632" t="s">
        <v>1</v>
      </c>
      <c r="I632">
        <v>1</v>
      </c>
      <c r="J632" t="s">
        <v>3814</v>
      </c>
      <c r="K632" t="s">
        <v>2</v>
      </c>
    </row>
    <row r="633" spans="1:13" x14ac:dyDescent="0.25">
      <c r="A633" t="s">
        <v>5450</v>
      </c>
      <c r="B633">
        <v>7</v>
      </c>
      <c r="C633" t="s">
        <v>3131</v>
      </c>
      <c r="D633">
        <v>7.6</v>
      </c>
      <c r="E633" t="s">
        <v>3158</v>
      </c>
      <c r="F633" t="s">
        <v>3205</v>
      </c>
      <c r="G633" t="s">
        <v>1434</v>
      </c>
      <c r="H633" t="s">
        <v>30</v>
      </c>
      <c r="I633">
        <v>1</v>
      </c>
      <c r="J633" t="s">
        <v>3815</v>
      </c>
      <c r="K633" t="s">
        <v>8</v>
      </c>
      <c r="L633" t="s">
        <v>1709</v>
      </c>
      <c r="M633" t="s">
        <v>1684</v>
      </c>
    </row>
    <row r="634" spans="1:13" x14ac:dyDescent="0.25">
      <c r="A634" t="s">
        <v>5451</v>
      </c>
      <c r="B634">
        <v>7</v>
      </c>
      <c r="C634" t="s">
        <v>3131</v>
      </c>
      <c r="D634">
        <v>7.6</v>
      </c>
      <c r="E634" t="s">
        <v>3158</v>
      </c>
      <c r="F634" t="s">
        <v>3205</v>
      </c>
      <c r="G634" t="s">
        <v>1929</v>
      </c>
      <c r="H634" t="s">
        <v>30</v>
      </c>
      <c r="I634">
        <v>1</v>
      </c>
      <c r="J634" t="s">
        <v>3816</v>
      </c>
      <c r="K634" t="s">
        <v>7</v>
      </c>
    </row>
    <row r="635" spans="1:13" x14ac:dyDescent="0.25">
      <c r="A635" t="s">
        <v>5452</v>
      </c>
      <c r="B635">
        <v>7</v>
      </c>
      <c r="C635" t="s">
        <v>3131</v>
      </c>
      <c r="D635">
        <v>7.6</v>
      </c>
      <c r="E635" t="s">
        <v>3158</v>
      </c>
      <c r="F635" t="s">
        <v>3205</v>
      </c>
      <c r="G635" t="s">
        <v>1929</v>
      </c>
      <c r="H635" t="s">
        <v>30</v>
      </c>
      <c r="I635">
        <v>2</v>
      </c>
      <c r="J635" t="s">
        <v>3817</v>
      </c>
      <c r="K635" t="s">
        <v>8</v>
      </c>
    </row>
    <row r="636" spans="1:13" x14ac:dyDescent="0.25">
      <c r="A636" t="s">
        <v>5453</v>
      </c>
      <c r="B636">
        <v>7</v>
      </c>
      <c r="C636" t="s">
        <v>3131</v>
      </c>
      <c r="D636">
        <v>7.6</v>
      </c>
      <c r="E636" t="s">
        <v>3158</v>
      </c>
      <c r="F636" t="s">
        <v>3205</v>
      </c>
      <c r="G636" t="s">
        <v>1434</v>
      </c>
      <c r="H636" t="s">
        <v>32</v>
      </c>
      <c r="I636">
        <v>1</v>
      </c>
      <c r="J636" t="s">
        <v>3818</v>
      </c>
      <c r="K636" t="s">
        <v>2</v>
      </c>
      <c r="L636" t="s">
        <v>1710</v>
      </c>
      <c r="M636" t="s">
        <v>1684</v>
      </c>
    </row>
    <row r="637" spans="1:13" x14ac:dyDescent="0.25">
      <c r="A637" t="s">
        <v>5454</v>
      </c>
      <c r="B637">
        <v>7</v>
      </c>
      <c r="C637" t="s">
        <v>3131</v>
      </c>
      <c r="D637">
        <v>7.6</v>
      </c>
      <c r="E637" t="s">
        <v>3158</v>
      </c>
      <c r="F637" t="s">
        <v>3205</v>
      </c>
      <c r="G637" t="s">
        <v>1929</v>
      </c>
      <c r="H637" t="s">
        <v>32</v>
      </c>
      <c r="I637">
        <v>1</v>
      </c>
      <c r="J637" t="s">
        <v>3819</v>
      </c>
      <c r="K637" t="s">
        <v>7</v>
      </c>
    </row>
    <row r="638" spans="1:13" x14ac:dyDescent="0.25">
      <c r="A638" t="s">
        <v>5455</v>
      </c>
      <c r="B638">
        <v>7</v>
      </c>
      <c r="C638" t="s">
        <v>3131</v>
      </c>
      <c r="D638">
        <v>7.6</v>
      </c>
      <c r="E638" t="s">
        <v>3158</v>
      </c>
      <c r="F638" t="s">
        <v>3205</v>
      </c>
      <c r="G638" t="s">
        <v>1434</v>
      </c>
      <c r="H638" t="s">
        <v>1</v>
      </c>
      <c r="I638">
        <v>1</v>
      </c>
      <c r="J638" t="s">
        <v>3820</v>
      </c>
      <c r="K638" t="s">
        <v>2</v>
      </c>
      <c r="L638" t="s">
        <v>1711</v>
      </c>
      <c r="M638" t="s">
        <v>1684</v>
      </c>
    </row>
    <row r="639" spans="1:13" x14ac:dyDescent="0.25">
      <c r="A639" t="s">
        <v>5456</v>
      </c>
      <c r="B639">
        <v>7</v>
      </c>
      <c r="C639" t="s">
        <v>3131</v>
      </c>
      <c r="D639">
        <v>7.6</v>
      </c>
      <c r="E639" t="s">
        <v>3158</v>
      </c>
      <c r="F639" t="s">
        <v>3205</v>
      </c>
      <c r="G639" t="s">
        <v>1434</v>
      </c>
      <c r="H639" t="s">
        <v>1</v>
      </c>
      <c r="I639">
        <v>2</v>
      </c>
      <c r="J639" t="s">
        <v>3821</v>
      </c>
      <c r="K639" t="s">
        <v>2</v>
      </c>
      <c r="L639" t="s">
        <v>1712</v>
      </c>
      <c r="M639" t="s">
        <v>1684</v>
      </c>
    </row>
    <row r="640" spans="1:13" x14ac:dyDescent="0.25">
      <c r="A640" t="s">
        <v>5457</v>
      </c>
      <c r="B640">
        <v>7</v>
      </c>
      <c r="C640" t="s">
        <v>3131</v>
      </c>
      <c r="D640">
        <v>7.6</v>
      </c>
      <c r="E640" t="s">
        <v>3158</v>
      </c>
      <c r="F640" t="s">
        <v>3205</v>
      </c>
      <c r="G640" t="s">
        <v>1434</v>
      </c>
      <c r="H640" t="s">
        <v>1</v>
      </c>
      <c r="I640">
        <v>3</v>
      </c>
      <c r="J640" t="s">
        <v>3822</v>
      </c>
      <c r="K640" t="s">
        <v>2</v>
      </c>
      <c r="L640" t="s">
        <v>1713</v>
      </c>
      <c r="M640" t="s">
        <v>1684</v>
      </c>
    </row>
    <row r="641" spans="1:13" x14ac:dyDescent="0.25">
      <c r="A641" t="s">
        <v>5458</v>
      </c>
      <c r="B641">
        <v>7</v>
      </c>
      <c r="C641" t="s">
        <v>3131</v>
      </c>
      <c r="D641">
        <v>7.7</v>
      </c>
      <c r="E641" t="s">
        <v>3159</v>
      </c>
      <c r="F641" t="s">
        <v>3205</v>
      </c>
      <c r="G641" t="s">
        <v>1434</v>
      </c>
      <c r="H641" t="s">
        <v>30</v>
      </c>
      <c r="I641">
        <v>1</v>
      </c>
      <c r="J641" t="s">
        <v>3823</v>
      </c>
      <c r="K641" t="s">
        <v>7</v>
      </c>
      <c r="L641" t="s">
        <v>1714</v>
      </c>
      <c r="M641" t="s">
        <v>1715</v>
      </c>
    </row>
    <row r="642" spans="1:13" x14ac:dyDescent="0.25">
      <c r="A642" t="s">
        <v>5459</v>
      </c>
      <c r="B642">
        <v>7</v>
      </c>
      <c r="C642" t="s">
        <v>3131</v>
      </c>
      <c r="D642">
        <v>7.7</v>
      </c>
      <c r="E642" t="s">
        <v>3159</v>
      </c>
      <c r="F642" t="s">
        <v>3205</v>
      </c>
      <c r="G642" t="s">
        <v>1434</v>
      </c>
      <c r="H642" t="s">
        <v>30</v>
      </c>
      <c r="I642">
        <v>2</v>
      </c>
      <c r="J642" t="s">
        <v>3824</v>
      </c>
      <c r="K642" t="s">
        <v>7</v>
      </c>
      <c r="L642" t="s">
        <v>1716</v>
      </c>
      <c r="M642" t="s">
        <v>1715</v>
      </c>
    </row>
    <row r="643" spans="1:13" x14ac:dyDescent="0.25">
      <c r="A643" t="s">
        <v>5460</v>
      </c>
      <c r="B643">
        <v>7</v>
      </c>
      <c r="C643" t="s">
        <v>3131</v>
      </c>
      <c r="D643">
        <v>7.7</v>
      </c>
      <c r="E643" t="s">
        <v>3159</v>
      </c>
      <c r="F643" t="s">
        <v>3205</v>
      </c>
      <c r="G643" t="s">
        <v>1434</v>
      </c>
      <c r="H643" t="s">
        <v>30</v>
      </c>
      <c r="I643">
        <v>3</v>
      </c>
      <c r="J643" t="s">
        <v>3825</v>
      </c>
      <c r="K643" t="s">
        <v>8</v>
      </c>
      <c r="L643" t="s">
        <v>1717</v>
      </c>
      <c r="M643" t="s">
        <v>1715</v>
      </c>
    </row>
    <row r="644" spans="1:13" x14ac:dyDescent="0.25">
      <c r="A644" t="s">
        <v>5461</v>
      </c>
      <c r="B644">
        <v>7</v>
      </c>
      <c r="C644" t="s">
        <v>3131</v>
      </c>
      <c r="D644">
        <v>7.7</v>
      </c>
      <c r="E644" t="s">
        <v>3159</v>
      </c>
      <c r="F644" t="s">
        <v>3205</v>
      </c>
      <c r="G644" t="s">
        <v>1434</v>
      </c>
      <c r="H644" t="s">
        <v>32</v>
      </c>
      <c r="I644">
        <v>1</v>
      </c>
      <c r="J644" t="s">
        <v>3826</v>
      </c>
      <c r="K644" t="s">
        <v>7</v>
      </c>
      <c r="L644" t="s">
        <v>1718</v>
      </c>
      <c r="M644" t="s">
        <v>1715</v>
      </c>
    </row>
    <row r="645" spans="1:13" x14ac:dyDescent="0.25">
      <c r="A645" t="s">
        <v>5462</v>
      </c>
      <c r="B645">
        <v>7</v>
      </c>
      <c r="C645" t="s">
        <v>3131</v>
      </c>
      <c r="D645">
        <v>7.7</v>
      </c>
      <c r="E645" t="s">
        <v>3159</v>
      </c>
      <c r="F645" t="s">
        <v>3205</v>
      </c>
      <c r="G645" t="s">
        <v>1434</v>
      </c>
      <c r="H645" t="s">
        <v>32</v>
      </c>
      <c r="I645">
        <v>2</v>
      </c>
      <c r="J645" t="s">
        <v>3827</v>
      </c>
      <c r="K645" t="s">
        <v>8</v>
      </c>
      <c r="L645" t="s">
        <v>1719</v>
      </c>
      <c r="M645" t="s">
        <v>1715</v>
      </c>
    </row>
    <row r="646" spans="1:13" x14ac:dyDescent="0.25">
      <c r="A646" t="s">
        <v>5463</v>
      </c>
      <c r="B646">
        <v>7</v>
      </c>
      <c r="C646" t="s">
        <v>3131</v>
      </c>
      <c r="D646">
        <v>7.7</v>
      </c>
      <c r="E646" t="s">
        <v>3159</v>
      </c>
      <c r="F646" t="s">
        <v>3205</v>
      </c>
      <c r="G646" t="s">
        <v>1434</v>
      </c>
      <c r="H646" t="s">
        <v>32</v>
      </c>
      <c r="I646">
        <v>3</v>
      </c>
      <c r="J646" t="s">
        <v>3828</v>
      </c>
      <c r="K646" t="s">
        <v>2</v>
      </c>
      <c r="L646" t="s">
        <v>1720</v>
      </c>
      <c r="M646" t="s">
        <v>1715</v>
      </c>
    </row>
    <row r="647" spans="1:13" x14ac:dyDescent="0.25">
      <c r="A647" t="s">
        <v>5464</v>
      </c>
      <c r="B647">
        <v>7</v>
      </c>
      <c r="C647" t="s">
        <v>3131</v>
      </c>
      <c r="D647">
        <v>7.7</v>
      </c>
      <c r="E647" t="s">
        <v>3159</v>
      </c>
      <c r="F647" t="s">
        <v>3205</v>
      </c>
      <c r="G647" t="s">
        <v>1434</v>
      </c>
      <c r="H647" t="s">
        <v>1</v>
      </c>
      <c r="I647">
        <v>1</v>
      </c>
      <c r="J647" t="s">
        <v>3829</v>
      </c>
      <c r="K647" t="s">
        <v>2</v>
      </c>
      <c r="L647" t="s">
        <v>1721</v>
      </c>
      <c r="M647" t="s">
        <v>1715</v>
      </c>
    </row>
    <row r="648" spans="1:13" x14ac:dyDescent="0.25">
      <c r="A648" t="s">
        <v>5465</v>
      </c>
      <c r="B648">
        <v>7</v>
      </c>
      <c r="C648" t="s">
        <v>3131</v>
      </c>
      <c r="D648">
        <v>7.7</v>
      </c>
      <c r="E648" t="s">
        <v>3159</v>
      </c>
      <c r="F648" t="s">
        <v>3205</v>
      </c>
      <c r="G648" t="s">
        <v>1929</v>
      </c>
      <c r="H648" t="s">
        <v>1</v>
      </c>
      <c r="I648">
        <v>1</v>
      </c>
      <c r="J648" t="s">
        <v>3830</v>
      </c>
      <c r="K648" t="s">
        <v>2</v>
      </c>
    </row>
    <row r="649" spans="1:13" x14ac:dyDescent="0.25">
      <c r="A649" t="s">
        <v>5466</v>
      </c>
      <c r="B649">
        <v>7</v>
      </c>
      <c r="C649" t="s">
        <v>3131</v>
      </c>
      <c r="D649">
        <v>7.7</v>
      </c>
      <c r="E649" t="s">
        <v>3159</v>
      </c>
      <c r="F649" t="s">
        <v>3205</v>
      </c>
      <c r="G649" t="s">
        <v>1929</v>
      </c>
      <c r="H649" t="s">
        <v>1</v>
      </c>
      <c r="I649">
        <v>2</v>
      </c>
      <c r="J649" t="s">
        <v>3831</v>
      </c>
      <c r="K649" t="s">
        <v>2</v>
      </c>
    </row>
    <row r="650" spans="1:13" x14ac:dyDescent="0.25">
      <c r="A650" t="s">
        <v>5467</v>
      </c>
      <c r="B650">
        <v>7</v>
      </c>
      <c r="C650" t="s">
        <v>3131</v>
      </c>
      <c r="D650">
        <v>7.7</v>
      </c>
      <c r="E650" t="s">
        <v>3159</v>
      </c>
      <c r="F650" t="s">
        <v>3205</v>
      </c>
      <c r="G650" t="s">
        <v>1929</v>
      </c>
      <c r="H650" t="s">
        <v>1</v>
      </c>
      <c r="I650">
        <v>3</v>
      </c>
      <c r="J650" t="s">
        <v>3832</v>
      </c>
      <c r="K650" t="s">
        <v>2</v>
      </c>
    </row>
    <row r="651" spans="1:13" x14ac:dyDescent="0.25">
      <c r="A651" t="s">
        <v>5468</v>
      </c>
      <c r="B651">
        <v>7</v>
      </c>
      <c r="C651" t="s">
        <v>3131</v>
      </c>
      <c r="D651">
        <v>7.7</v>
      </c>
      <c r="E651" t="s">
        <v>3159</v>
      </c>
      <c r="F651" t="s">
        <v>3205</v>
      </c>
      <c r="G651" t="s">
        <v>1929</v>
      </c>
      <c r="H651" t="s">
        <v>1</v>
      </c>
      <c r="I651">
        <v>4</v>
      </c>
      <c r="J651" t="s">
        <v>3833</v>
      </c>
      <c r="K651" t="s">
        <v>2</v>
      </c>
    </row>
    <row r="652" spans="1:13" x14ac:dyDescent="0.25">
      <c r="A652" t="s">
        <v>5469</v>
      </c>
      <c r="B652">
        <v>7</v>
      </c>
      <c r="C652" t="s">
        <v>3131</v>
      </c>
      <c r="D652">
        <v>7.7</v>
      </c>
      <c r="E652" t="s">
        <v>3159</v>
      </c>
      <c r="F652" t="s">
        <v>3205</v>
      </c>
      <c r="G652" t="s">
        <v>1929</v>
      </c>
      <c r="H652" t="s">
        <v>1</v>
      </c>
      <c r="I652">
        <v>5</v>
      </c>
      <c r="J652" t="s">
        <v>3834</v>
      </c>
      <c r="K652" t="s">
        <v>2</v>
      </c>
    </row>
    <row r="653" spans="1:13" x14ac:dyDescent="0.25">
      <c r="A653" t="s">
        <v>5470</v>
      </c>
      <c r="B653">
        <v>7</v>
      </c>
      <c r="C653" t="s">
        <v>3131</v>
      </c>
      <c r="D653">
        <v>7.7</v>
      </c>
      <c r="E653" t="s">
        <v>3159</v>
      </c>
      <c r="F653" t="s">
        <v>3206</v>
      </c>
      <c r="G653" t="s">
        <v>1929</v>
      </c>
      <c r="H653" t="s">
        <v>1</v>
      </c>
      <c r="I653">
        <v>1</v>
      </c>
      <c r="J653" t="s">
        <v>3835</v>
      </c>
      <c r="K653" t="s">
        <v>2</v>
      </c>
    </row>
    <row r="654" spans="1:13" x14ac:dyDescent="0.25">
      <c r="A654" t="s">
        <v>5471</v>
      </c>
      <c r="B654">
        <v>7</v>
      </c>
      <c r="C654" t="s">
        <v>3131</v>
      </c>
      <c r="D654">
        <v>7.7</v>
      </c>
      <c r="E654" t="s">
        <v>3159</v>
      </c>
      <c r="F654" t="s">
        <v>3206</v>
      </c>
      <c r="G654" t="s">
        <v>1929</v>
      </c>
      <c r="H654" t="s">
        <v>1</v>
      </c>
      <c r="I654">
        <v>2</v>
      </c>
      <c r="J654" t="s">
        <v>3836</v>
      </c>
      <c r="K654" t="s">
        <v>2</v>
      </c>
    </row>
    <row r="655" spans="1:13" x14ac:dyDescent="0.25">
      <c r="A655" t="s">
        <v>5472</v>
      </c>
      <c r="B655">
        <v>7</v>
      </c>
      <c r="C655" t="s">
        <v>3131</v>
      </c>
      <c r="D655">
        <v>7.7</v>
      </c>
      <c r="E655" t="s">
        <v>3159</v>
      </c>
      <c r="F655" t="s">
        <v>3207</v>
      </c>
      <c r="G655" t="s">
        <v>1929</v>
      </c>
      <c r="H655" t="s">
        <v>1</v>
      </c>
      <c r="I655">
        <v>1</v>
      </c>
      <c r="J655" t="s">
        <v>3837</v>
      </c>
      <c r="K655" t="s">
        <v>2</v>
      </c>
    </row>
    <row r="656" spans="1:13" x14ac:dyDescent="0.25">
      <c r="A656" t="s">
        <v>5473</v>
      </c>
      <c r="B656">
        <v>7</v>
      </c>
      <c r="C656" t="s">
        <v>3131</v>
      </c>
      <c r="D656">
        <v>7.8</v>
      </c>
      <c r="E656" t="s">
        <v>3160</v>
      </c>
      <c r="F656" t="s">
        <v>3205</v>
      </c>
      <c r="G656" t="s">
        <v>1434</v>
      </c>
      <c r="H656" t="s">
        <v>30</v>
      </c>
      <c r="I656">
        <v>1</v>
      </c>
      <c r="J656" t="s">
        <v>3838</v>
      </c>
      <c r="K656" t="s">
        <v>8</v>
      </c>
      <c r="L656" t="s">
        <v>1722</v>
      </c>
      <c r="M656" t="s">
        <v>1715</v>
      </c>
    </row>
    <row r="657" spans="1:13" x14ac:dyDescent="0.25">
      <c r="A657" t="s">
        <v>5474</v>
      </c>
      <c r="B657">
        <v>7</v>
      </c>
      <c r="C657" t="s">
        <v>3131</v>
      </c>
      <c r="D657">
        <v>7.8</v>
      </c>
      <c r="E657" t="s">
        <v>3160</v>
      </c>
      <c r="F657" t="s">
        <v>3207</v>
      </c>
      <c r="G657" t="s">
        <v>1929</v>
      </c>
      <c r="H657" t="s">
        <v>30</v>
      </c>
      <c r="I657">
        <v>1</v>
      </c>
      <c r="J657" t="s">
        <v>3839</v>
      </c>
      <c r="K657" t="s">
        <v>7</v>
      </c>
    </row>
    <row r="658" spans="1:13" x14ac:dyDescent="0.25">
      <c r="A658" t="s">
        <v>5475</v>
      </c>
      <c r="B658">
        <v>7</v>
      </c>
      <c r="C658" t="s">
        <v>3131</v>
      </c>
      <c r="D658">
        <v>7.8</v>
      </c>
      <c r="E658" t="s">
        <v>3160</v>
      </c>
      <c r="F658" t="s">
        <v>41</v>
      </c>
      <c r="G658" t="s">
        <v>1929</v>
      </c>
      <c r="H658" t="s">
        <v>30</v>
      </c>
      <c r="I658">
        <v>1</v>
      </c>
      <c r="J658" t="s">
        <v>3840</v>
      </c>
      <c r="K658" t="s">
        <v>7</v>
      </c>
    </row>
    <row r="659" spans="1:13" x14ac:dyDescent="0.25">
      <c r="A659" t="s">
        <v>5476</v>
      </c>
      <c r="B659">
        <v>7</v>
      </c>
      <c r="C659" t="s">
        <v>3131</v>
      </c>
      <c r="D659">
        <v>7.8</v>
      </c>
      <c r="E659" t="s">
        <v>3160</v>
      </c>
      <c r="F659" t="s">
        <v>3205</v>
      </c>
      <c r="G659" t="s">
        <v>1434</v>
      </c>
      <c r="H659" t="s">
        <v>32</v>
      </c>
      <c r="I659">
        <v>1</v>
      </c>
      <c r="J659" t="s">
        <v>3841</v>
      </c>
      <c r="K659" t="s">
        <v>7</v>
      </c>
      <c r="L659" t="s">
        <v>1723</v>
      </c>
      <c r="M659" t="s">
        <v>1715</v>
      </c>
    </row>
    <row r="660" spans="1:13" x14ac:dyDescent="0.25">
      <c r="A660" t="s">
        <v>5477</v>
      </c>
      <c r="B660">
        <v>7</v>
      </c>
      <c r="C660" t="s">
        <v>3131</v>
      </c>
      <c r="D660">
        <v>7.8</v>
      </c>
      <c r="E660" t="s">
        <v>3160</v>
      </c>
      <c r="F660" t="s">
        <v>3205</v>
      </c>
      <c r="G660" t="s">
        <v>1434</v>
      </c>
      <c r="H660" t="s">
        <v>32</v>
      </c>
      <c r="I660">
        <v>2</v>
      </c>
      <c r="J660" t="s">
        <v>3842</v>
      </c>
      <c r="K660" t="s">
        <v>8</v>
      </c>
      <c r="L660" t="s">
        <v>1724</v>
      </c>
      <c r="M660" t="s">
        <v>1715</v>
      </c>
    </row>
    <row r="661" spans="1:13" x14ac:dyDescent="0.25">
      <c r="A661" t="s">
        <v>5478</v>
      </c>
      <c r="B661">
        <v>7</v>
      </c>
      <c r="C661" t="s">
        <v>3131</v>
      </c>
      <c r="D661">
        <v>7.8</v>
      </c>
      <c r="E661" t="s">
        <v>3160</v>
      </c>
      <c r="F661" t="s">
        <v>3205</v>
      </c>
      <c r="G661" t="s">
        <v>1929</v>
      </c>
      <c r="H661" t="s">
        <v>32</v>
      </c>
      <c r="I661">
        <v>1</v>
      </c>
      <c r="J661" t="s">
        <v>3843</v>
      </c>
      <c r="K661" t="s">
        <v>2</v>
      </c>
    </row>
    <row r="662" spans="1:13" x14ac:dyDescent="0.25">
      <c r="A662" t="s">
        <v>5479</v>
      </c>
      <c r="B662">
        <v>7</v>
      </c>
      <c r="C662" t="s">
        <v>3131</v>
      </c>
      <c r="D662">
        <v>7.8</v>
      </c>
      <c r="E662" t="s">
        <v>3160</v>
      </c>
      <c r="F662" t="s">
        <v>3205</v>
      </c>
      <c r="G662" t="s">
        <v>1929</v>
      </c>
      <c r="H662" t="s">
        <v>32</v>
      </c>
      <c r="I662">
        <v>2</v>
      </c>
      <c r="J662" t="s">
        <v>3844</v>
      </c>
      <c r="K662" t="s">
        <v>2</v>
      </c>
    </row>
    <row r="663" spans="1:13" x14ac:dyDescent="0.25">
      <c r="A663" t="s">
        <v>5480</v>
      </c>
      <c r="B663">
        <v>7</v>
      </c>
      <c r="C663" t="s">
        <v>3131</v>
      </c>
      <c r="D663">
        <v>7.8</v>
      </c>
      <c r="E663" t="s">
        <v>3160</v>
      </c>
      <c r="F663" t="s">
        <v>3207</v>
      </c>
      <c r="G663" t="s">
        <v>1929</v>
      </c>
      <c r="H663" t="s">
        <v>32</v>
      </c>
      <c r="I663">
        <v>1</v>
      </c>
      <c r="J663" t="s">
        <v>3845</v>
      </c>
      <c r="K663" t="s">
        <v>7</v>
      </c>
    </row>
    <row r="664" spans="1:13" x14ac:dyDescent="0.25">
      <c r="A664" t="s">
        <v>5481</v>
      </c>
      <c r="B664">
        <v>7</v>
      </c>
      <c r="C664" t="s">
        <v>3131</v>
      </c>
      <c r="D664">
        <v>7.8</v>
      </c>
      <c r="E664" t="s">
        <v>3160</v>
      </c>
      <c r="F664" t="s">
        <v>3205</v>
      </c>
      <c r="G664" t="s">
        <v>1434</v>
      </c>
      <c r="H664" t="s">
        <v>1</v>
      </c>
      <c r="I664">
        <v>1</v>
      </c>
      <c r="J664" t="s">
        <v>3846</v>
      </c>
      <c r="K664" t="s">
        <v>2</v>
      </c>
      <c r="L664" t="s">
        <v>1725</v>
      </c>
      <c r="M664" t="s">
        <v>1715</v>
      </c>
    </row>
    <row r="665" spans="1:13" x14ac:dyDescent="0.25">
      <c r="A665" t="s">
        <v>5482</v>
      </c>
      <c r="B665">
        <v>7</v>
      </c>
      <c r="C665" t="s">
        <v>3131</v>
      </c>
      <c r="D665">
        <v>7.8</v>
      </c>
      <c r="E665" t="s">
        <v>3160</v>
      </c>
      <c r="F665" t="s">
        <v>3205</v>
      </c>
      <c r="G665" t="s">
        <v>1434</v>
      </c>
      <c r="H665" t="s">
        <v>1</v>
      </c>
      <c r="I665">
        <v>2</v>
      </c>
      <c r="J665" t="s">
        <v>3847</v>
      </c>
      <c r="K665" t="s">
        <v>2</v>
      </c>
      <c r="L665" t="s">
        <v>1726</v>
      </c>
      <c r="M665" t="s">
        <v>1715</v>
      </c>
    </row>
    <row r="666" spans="1:13" x14ac:dyDescent="0.25">
      <c r="A666" t="s">
        <v>5483</v>
      </c>
      <c r="B666">
        <v>7</v>
      </c>
      <c r="C666" t="s">
        <v>3131</v>
      </c>
      <c r="D666">
        <v>7.8</v>
      </c>
      <c r="E666" t="s">
        <v>3160</v>
      </c>
      <c r="F666" t="s">
        <v>3205</v>
      </c>
      <c r="G666" t="s">
        <v>1929</v>
      </c>
      <c r="H666" t="s">
        <v>1</v>
      </c>
      <c r="I666">
        <v>1</v>
      </c>
      <c r="J666" t="s">
        <v>3848</v>
      </c>
      <c r="K666" t="s">
        <v>8</v>
      </c>
    </row>
    <row r="667" spans="1:13" x14ac:dyDescent="0.25">
      <c r="A667" t="s">
        <v>5484</v>
      </c>
      <c r="B667">
        <v>7</v>
      </c>
      <c r="C667" t="s">
        <v>3131</v>
      </c>
      <c r="D667">
        <v>7.8</v>
      </c>
      <c r="E667" t="s">
        <v>3160</v>
      </c>
      <c r="F667" t="s">
        <v>3205</v>
      </c>
      <c r="G667" t="s">
        <v>1929</v>
      </c>
      <c r="H667" t="s">
        <v>1</v>
      </c>
      <c r="I667">
        <v>2</v>
      </c>
      <c r="J667" t="s">
        <v>3849</v>
      </c>
      <c r="K667" t="s">
        <v>2</v>
      </c>
    </row>
    <row r="668" spans="1:13" x14ac:dyDescent="0.25">
      <c r="A668" t="s">
        <v>5485</v>
      </c>
      <c r="B668">
        <v>7</v>
      </c>
      <c r="C668" t="s">
        <v>3131</v>
      </c>
      <c r="D668">
        <v>7.8</v>
      </c>
      <c r="E668" t="s">
        <v>3160</v>
      </c>
      <c r="F668" t="s">
        <v>3205</v>
      </c>
      <c r="G668" t="s">
        <v>1929</v>
      </c>
      <c r="H668" t="s">
        <v>1</v>
      </c>
      <c r="I668">
        <v>3</v>
      </c>
      <c r="J668" t="s">
        <v>3850</v>
      </c>
      <c r="K668" t="s">
        <v>2</v>
      </c>
    </row>
    <row r="669" spans="1:13" x14ac:dyDescent="0.25">
      <c r="A669" t="s">
        <v>5486</v>
      </c>
      <c r="B669">
        <v>7</v>
      </c>
      <c r="C669" t="s">
        <v>3131</v>
      </c>
      <c r="D669">
        <v>7.8</v>
      </c>
      <c r="E669" t="s">
        <v>3160</v>
      </c>
      <c r="F669" t="s">
        <v>3205</v>
      </c>
      <c r="G669" t="s">
        <v>1929</v>
      </c>
      <c r="H669" t="s">
        <v>1</v>
      </c>
      <c r="I669">
        <v>4</v>
      </c>
      <c r="J669" t="s">
        <v>3851</v>
      </c>
      <c r="K669" t="s">
        <v>2</v>
      </c>
    </row>
    <row r="670" spans="1:13" x14ac:dyDescent="0.25">
      <c r="A670" t="s">
        <v>5487</v>
      </c>
      <c r="B670">
        <v>7</v>
      </c>
      <c r="C670" t="s">
        <v>3131</v>
      </c>
      <c r="D670">
        <v>7.8</v>
      </c>
      <c r="E670" t="s">
        <v>3160</v>
      </c>
      <c r="F670" t="s">
        <v>3205</v>
      </c>
      <c r="G670" t="s">
        <v>1929</v>
      </c>
      <c r="H670" t="s">
        <v>1</v>
      </c>
      <c r="I670">
        <v>5</v>
      </c>
      <c r="J670" t="s">
        <v>3852</v>
      </c>
      <c r="K670" t="s">
        <v>2</v>
      </c>
    </row>
    <row r="671" spans="1:13" x14ac:dyDescent="0.25">
      <c r="A671" t="s">
        <v>5488</v>
      </c>
      <c r="B671">
        <v>7</v>
      </c>
      <c r="C671" t="s">
        <v>3131</v>
      </c>
      <c r="D671">
        <v>7.8</v>
      </c>
      <c r="E671" t="s">
        <v>3160</v>
      </c>
      <c r="F671" t="s">
        <v>3205</v>
      </c>
      <c r="G671" t="s">
        <v>1929</v>
      </c>
      <c r="H671" t="s">
        <v>1</v>
      </c>
      <c r="I671">
        <v>6</v>
      </c>
      <c r="J671" t="s">
        <v>3853</v>
      </c>
      <c r="K671" t="s">
        <v>2</v>
      </c>
    </row>
    <row r="672" spans="1:13" x14ac:dyDescent="0.25">
      <c r="A672" t="s">
        <v>5489</v>
      </c>
      <c r="B672">
        <v>7</v>
      </c>
      <c r="C672" t="s">
        <v>3131</v>
      </c>
      <c r="D672">
        <v>7.8</v>
      </c>
      <c r="E672" t="s">
        <v>3160</v>
      </c>
      <c r="F672" t="s">
        <v>3207</v>
      </c>
      <c r="G672" t="s">
        <v>1929</v>
      </c>
      <c r="H672" t="s">
        <v>1</v>
      </c>
      <c r="I672">
        <v>1</v>
      </c>
      <c r="J672" t="s">
        <v>3854</v>
      </c>
      <c r="K672" t="s">
        <v>7</v>
      </c>
    </row>
    <row r="673" spans="1:13" x14ac:dyDescent="0.25">
      <c r="A673" t="s">
        <v>5490</v>
      </c>
      <c r="B673">
        <v>7</v>
      </c>
      <c r="C673" t="s">
        <v>3131</v>
      </c>
      <c r="D673">
        <v>7.8</v>
      </c>
      <c r="E673" t="s">
        <v>3160</v>
      </c>
      <c r="F673" t="s">
        <v>3207</v>
      </c>
      <c r="G673" t="s">
        <v>1929</v>
      </c>
      <c r="H673" t="s">
        <v>1</v>
      </c>
      <c r="I673">
        <v>2</v>
      </c>
      <c r="J673" t="s">
        <v>3855</v>
      </c>
      <c r="K673" t="s">
        <v>7</v>
      </c>
    </row>
    <row r="674" spans="1:13" x14ac:dyDescent="0.25">
      <c r="A674" t="s">
        <v>5491</v>
      </c>
      <c r="B674">
        <v>7</v>
      </c>
      <c r="C674" t="s">
        <v>3131</v>
      </c>
      <c r="D674">
        <v>7.8</v>
      </c>
      <c r="E674" t="s">
        <v>3160</v>
      </c>
      <c r="F674" t="s">
        <v>3207</v>
      </c>
      <c r="G674" t="s">
        <v>1929</v>
      </c>
      <c r="H674" t="s">
        <v>1</v>
      </c>
      <c r="I674">
        <v>3</v>
      </c>
      <c r="J674" t="s">
        <v>3856</v>
      </c>
      <c r="K674" t="s">
        <v>2</v>
      </c>
    </row>
    <row r="675" spans="1:13" x14ac:dyDescent="0.25">
      <c r="A675" t="s">
        <v>5492</v>
      </c>
      <c r="B675">
        <v>7</v>
      </c>
      <c r="C675" t="s">
        <v>3131</v>
      </c>
      <c r="D675">
        <v>7.8</v>
      </c>
      <c r="E675" t="s">
        <v>3160</v>
      </c>
      <c r="F675" t="s">
        <v>41</v>
      </c>
      <c r="G675" t="s">
        <v>1929</v>
      </c>
      <c r="H675" t="s">
        <v>1</v>
      </c>
      <c r="I675">
        <v>1</v>
      </c>
      <c r="J675" t="s">
        <v>3857</v>
      </c>
      <c r="K675" t="s">
        <v>7</v>
      </c>
    </row>
    <row r="676" spans="1:13" x14ac:dyDescent="0.25">
      <c r="A676" t="s">
        <v>5493</v>
      </c>
      <c r="B676">
        <v>7</v>
      </c>
      <c r="C676" t="s">
        <v>3131</v>
      </c>
      <c r="D676">
        <v>7.9</v>
      </c>
      <c r="E676" t="s">
        <v>3161</v>
      </c>
      <c r="F676" t="s">
        <v>3205</v>
      </c>
      <c r="G676" t="s">
        <v>1434</v>
      </c>
      <c r="H676" t="s">
        <v>30</v>
      </c>
      <c r="I676">
        <v>1</v>
      </c>
      <c r="J676" t="s">
        <v>3858</v>
      </c>
      <c r="K676" t="s">
        <v>7</v>
      </c>
      <c r="L676" t="s">
        <v>1727</v>
      </c>
      <c r="M676" t="s">
        <v>1715</v>
      </c>
    </row>
    <row r="677" spans="1:13" x14ac:dyDescent="0.25">
      <c r="A677" t="s">
        <v>5494</v>
      </c>
      <c r="B677">
        <v>7</v>
      </c>
      <c r="C677" t="s">
        <v>3131</v>
      </c>
      <c r="D677">
        <v>7.9</v>
      </c>
      <c r="E677" t="s">
        <v>3161</v>
      </c>
      <c r="F677" t="s">
        <v>3205</v>
      </c>
      <c r="G677" t="s">
        <v>1434</v>
      </c>
      <c r="H677" t="s">
        <v>32</v>
      </c>
      <c r="I677">
        <v>1</v>
      </c>
      <c r="J677" t="s">
        <v>3859</v>
      </c>
      <c r="K677" t="s">
        <v>8</v>
      </c>
      <c r="L677" t="s">
        <v>1728</v>
      </c>
      <c r="M677" t="s">
        <v>1715</v>
      </c>
    </row>
    <row r="678" spans="1:13" x14ac:dyDescent="0.25">
      <c r="A678" t="s">
        <v>5495</v>
      </c>
      <c r="B678">
        <v>7</v>
      </c>
      <c r="C678" t="s">
        <v>3131</v>
      </c>
      <c r="D678">
        <v>7.9</v>
      </c>
      <c r="E678" t="s">
        <v>3161</v>
      </c>
      <c r="F678" t="s">
        <v>3205</v>
      </c>
      <c r="G678" t="s">
        <v>1929</v>
      </c>
      <c r="H678" t="s">
        <v>32</v>
      </c>
      <c r="I678">
        <v>1</v>
      </c>
      <c r="J678" t="s">
        <v>3860</v>
      </c>
      <c r="K678" t="s">
        <v>8</v>
      </c>
    </row>
    <row r="679" spans="1:13" x14ac:dyDescent="0.25">
      <c r="A679" t="s">
        <v>5496</v>
      </c>
      <c r="B679">
        <v>7</v>
      </c>
      <c r="C679" t="s">
        <v>3131</v>
      </c>
      <c r="D679">
        <v>7.9</v>
      </c>
      <c r="E679" t="s">
        <v>3161</v>
      </c>
      <c r="F679" t="s">
        <v>3205</v>
      </c>
      <c r="G679" t="s">
        <v>1434</v>
      </c>
      <c r="H679" t="s">
        <v>1</v>
      </c>
      <c r="I679">
        <v>1</v>
      </c>
      <c r="J679" t="s">
        <v>3861</v>
      </c>
      <c r="K679" t="s">
        <v>8</v>
      </c>
      <c r="L679" t="s">
        <v>1729</v>
      </c>
      <c r="M679" t="s">
        <v>1715</v>
      </c>
    </row>
    <row r="680" spans="1:13" x14ac:dyDescent="0.25">
      <c r="A680" t="s">
        <v>5497</v>
      </c>
      <c r="B680">
        <v>7</v>
      </c>
      <c r="C680" t="s">
        <v>3131</v>
      </c>
      <c r="D680">
        <v>7.9</v>
      </c>
      <c r="E680" t="s">
        <v>3161</v>
      </c>
      <c r="F680" t="s">
        <v>3205</v>
      </c>
      <c r="G680" t="s">
        <v>1434</v>
      </c>
      <c r="H680" t="s">
        <v>1</v>
      </c>
      <c r="I680">
        <v>2</v>
      </c>
      <c r="J680" t="s">
        <v>3862</v>
      </c>
      <c r="K680" t="s">
        <v>2</v>
      </c>
      <c r="L680" t="s">
        <v>1730</v>
      </c>
      <c r="M680" t="s">
        <v>1715</v>
      </c>
    </row>
    <row r="681" spans="1:13" x14ac:dyDescent="0.25">
      <c r="A681" t="s">
        <v>5498</v>
      </c>
      <c r="B681">
        <v>7</v>
      </c>
      <c r="C681" t="s">
        <v>3131</v>
      </c>
      <c r="D681">
        <v>7.9</v>
      </c>
      <c r="E681" t="s">
        <v>3161</v>
      </c>
      <c r="F681" t="s">
        <v>3205</v>
      </c>
      <c r="G681" t="s">
        <v>1929</v>
      </c>
      <c r="H681" t="s">
        <v>1</v>
      </c>
      <c r="I681">
        <v>1</v>
      </c>
      <c r="J681" t="s">
        <v>3863</v>
      </c>
      <c r="K681" t="s">
        <v>8</v>
      </c>
    </row>
    <row r="682" spans="1:13" x14ac:dyDescent="0.25">
      <c r="A682" t="s">
        <v>5499</v>
      </c>
      <c r="B682">
        <v>7</v>
      </c>
      <c r="C682" t="s">
        <v>3131</v>
      </c>
      <c r="D682">
        <v>7.9</v>
      </c>
      <c r="E682" t="s">
        <v>3161</v>
      </c>
      <c r="F682" t="s">
        <v>3205</v>
      </c>
      <c r="G682" t="s">
        <v>1929</v>
      </c>
      <c r="H682" t="s">
        <v>1</v>
      </c>
      <c r="I682">
        <v>2</v>
      </c>
      <c r="J682" t="s">
        <v>3864</v>
      </c>
      <c r="K682" t="s">
        <v>2</v>
      </c>
    </row>
    <row r="683" spans="1:13" x14ac:dyDescent="0.25">
      <c r="A683" t="s">
        <v>5500</v>
      </c>
      <c r="B683">
        <v>8</v>
      </c>
      <c r="C683" t="s">
        <v>3132</v>
      </c>
      <c r="D683">
        <v>8.1</v>
      </c>
      <c r="E683" t="s">
        <v>3162</v>
      </c>
      <c r="F683" t="s">
        <v>3205</v>
      </c>
      <c r="G683" t="s">
        <v>1434</v>
      </c>
      <c r="H683" t="s">
        <v>30</v>
      </c>
      <c r="I683">
        <v>1</v>
      </c>
      <c r="J683" t="s">
        <v>3865</v>
      </c>
      <c r="K683" t="s">
        <v>7</v>
      </c>
      <c r="L683" t="s">
        <v>1731</v>
      </c>
      <c r="M683" t="s">
        <v>1732</v>
      </c>
    </row>
    <row r="684" spans="1:13" x14ac:dyDescent="0.25">
      <c r="A684" t="s">
        <v>5501</v>
      </c>
      <c r="B684">
        <v>8</v>
      </c>
      <c r="C684" t="s">
        <v>3132</v>
      </c>
      <c r="D684">
        <v>8.1</v>
      </c>
      <c r="E684" t="s">
        <v>3162</v>
      </c>
      <c r="F684" t="s">
        <v>3205</v>
      </c>
      <c r="G684" t="s">
        <v>1434</v>
      </c>
      <c r="H684" t="s">
        <v>30</v>
      </c>
      <c r="I684">
        <v>2</v>
      </c>
      <c r="J684" t="s">
        <v>3866</v>
      </c>
      <c r="K684" t="s">
        <v>7</v>
      </c>
      <c r="L684" t="s">
        <v>1733</v>
      </c>
      <c r="M684" t="s">
        <v>1732</v>
      </c>
    </row>
    <row r="685" spans="1:13" x14ac:dyDescent="0.25">
      <c r="A685" t="s">
        <v>5502</v>
      </c>
      <c r="B685">
        <v>8</v>
      </c>
      <c r="C685" t="s">
        <v>3132</v>
      </c>
      <c r="D685">
        <v>8.1</v>
      </c>
      <c r="E685" t="s">
        <v>3162</v>
      </c>
      <c r="F685" t="s">
        <v>3205</v>
      </c>
      <c r="G685" t="s">
        <v>1929</v>
      </c>
      <c r="H685" t="s">
        <v>30</v>
      </c>
      <c r="I685">
        <v>1</v>
      </c>
      <c r="J685" t="s">
        <v>3867</v>
      </c>
      <c r="K685" t="s">
        <v>7</v>
      </c>
    </row>
    <row r="686" spans="1:13" x14ac:dyDescent="0.25">
      <c r="A686" t="s">
        <v>5503</v>
      </c>
      <c r="B686">
        <v>8</v>
      </c>
      <c r="C686" t="s">
        <v>3132</v>
      </c>
      <c r="D686">
        <v>8.1</v>
      </c>
      <c r="E686" t="s">
        <v>3162</v>
      </c>
      <c r="F686" t="s">
        <v>3205</v>
      </c>
      <c r="G686" t="s">
        <v>1929</v>
      </c>
      <c r="H686" t="s">
        <v>30</v>
      </c>
      <c r="I686">
        <v>2</v>
      </c>
      <c r="J686" t="s">
        <v>3868</v>
      </c>
      <c r="K686" t="s">
        <v>7</v>
      </c>
    </row>
    <row r="687" spans="1:13" x14ac:dyDescent="0.25">
      <c r="A687" t="s">
        <v>5504</v>
      </c>
      <c r="B687">
        <v>8</v>
      </c>
      <c r="C687" t="s">
        <v>3132</v>
      </c>
      <c r="D687">
        <v>8.1</v>
      </c>
      <c r="E687" t="s">
        <v>3162</v>
      </c>
      <c r="F687" t="s">
        <v>3205</v>
      </c>
      <c r="G687" t="s">
        <v>1929</v>
      </c>
      <c r="H687" t="s">
        <v>30</v>
      </c>
      <c r="I687">
        <v>3</v>
      </c>
      <c r="J687" t="s">
        <v>3869</v>
      </c>
      <c r="K687" t="s">
        <v>7</v>
      </c>
    </row>
    <row r="688" spans="1:13" x14ac:dyDescent="0.25">
      <c r="A688" t="s">
        <v>5505</v>
      </c>
      <c r="B688">
        <v>8</v>
      </c>
      <c r="C688" t="s">
        <v>3132</v>
      </c>
      <c r="D688">
        <v>8.1</v>
      </c>
      <c r="E688" t="s">
        <v>3162</v>
      </c>
      <c r="F688" t="s">
        <v>3205</v>
      </c>
      <c r="G688" t="s">
        <v>1929</v>
      </c>
      <c r="H688" t="s">
        <v>30</v>
      </c>
      <c r="I688">
        <v>4</v>
      </c>
      <c r="J688" t="s">
        <v>3870</v>
      </c>
      <c r="K688" t="s">
        <v>7</v>
      </c>
    </row>
    <row r="689" spans="1:13" x14ac:dyDescent="0.25">
      <c r="A689" t="s">
        <v>5506</v>
      </c>
      <c r="B689">
        <v>8</v>
      </c>
      <c r="C689" t="s">
        <v>3132</v>
      </c>
      <c r="D689">
        <v>8.1</v>
      </c>
      <c r="E689" t="s">
        <v>3162</v>
      </c>
      <c r="F689" t="s">
        <v>3206</v>
      </c>
      <c r="G689" t="s">
        <v>1929</v>
      </c>
      <c r="H689" t="s">
        <v>30</v>
      </c>
      <c r="I689">
        <v>1</v>
      </c>
      <c r="J689" t="s">
        <v>3871</v>
      </c>
      <c r="K689" t="s">
        <v>7</v>
      </c>
    </row>
    <row r="690" spans="1:13" x14ac:dyDescent="0.25">
      <c r="A690" t="s">
        <v>5507</v>
      </c>
      <c r="B690">
        <v>8</v>
      </c>
      <c r="C690" t="s">
        <v>3132</v>
      </c>
      <c r="D690">
        <v>8.1</v>
      </c>
      <c r="E690" t="s">
        <v>3162</v>
      </c>
      <c r="F690" t="s">
        <v>3207</v>
      </c>
      <c r="G690" t="s">
        <v>1929</v>
      </c>
      <c r="H690" t="s">
        <v>30</v>
      </c>
      <c r="I690">
        <v>1</v>
      </c>
      <c r="J690" t="s">
        <v>3872</v>
      </c>
      <c r="K690" t="s">
        <v>7</v>
      </c>
    </row>
    <row r="691" spans="1:13" x14ac:dyDescent="0.25">
      <c r="A691" t="s">
        <v>5508</v>
      </c>
      <c r="B691">
        <v>8</v>
      </c>
      <c r="C691" t="s">
        <v>3132</v>
      </c>
      <c r="D691">
        <v>8.1</v>
      </c>
      <c r="E691" t="s">
        <v>3162</v>
      </c>
      <c r="F691" t="s">
        <v>41</v>
      </c>
      <c r="G691" t="s">
        <v>1929</v>
      </c>
      <c r="H691" t="s">
        <v>30</v>
      </c>
      <c r="I691">
        <v>1</v>
      </c>
      <c r="J691" t="s">
        <v>3873</v>
      </c>
      <c r="K691" t="s">
        <v>7</v>
      </c>
    </row>
    <row r="692" spans="1:13" x14ac:dyDescent="0.25">
      <c r="A692" t="s">
        <v>5509</v>
      </c>
      <c r="B692">
        <v>8</v>
      </c>
      <c r="C692" t="s">
        <v>3132</v>
      </c>
      <c r="D692">
        <v>8.1</v>
      </c>
      <c r="E692" t="s">
        <v>3162</v>
      </c>
      <c r="F692" t="s">
        <v>3205</v>
      </c>
      <c r="G692" t="s">
        <v>1434</v>
      </c>
      <c r="H692" t="s">
        <v>32</v>
      </c>
      <c r="I692">
        <v>1</v>
      </c>
      <c r="J692" t="s">
        <v>3874</v>
      </c>
      <c r="K692" t="s">
        <v>7</v>
      </c>
      <c r="L692" t="s">
        <v>1734</v>
      </c>
      <c r="M692" t="s">
        <v>1732</v>
      </c>
    </row>
    <row r="693" spans="1:13" x14ac:dyDescent="0.25">
      <c r="A693" t="s">
        <v>5510</v>
      </c>
      <c r="B693">
        <v>8</v>
      </c>
      <c r="C693" t="s">
        <v>3132</v>
      </c>
      <c r="D693">
        <v>8.1</v>
      </c>
      <c r="E693" t="s">
        <v>3162</v>
      </c>
      <c r="F693" t="s">
        <v>3205</v>
      </c>
      <c r="G693" t="s">
        <v>1434</v>
      </c>
      <c r="H693" t="s">
        <v>32</v>
      </c>
      <c r="I693">
        <v>2</v>
      </c>
      <c r="J693" t="s">
        <v>3875</v>
      </c>
      <c r="K693" t="s">
        <v>7</v>
      </c>
      <c r="L693" t="s">
        <v>1735</v>
      </c>
      <c r="M693" t="s">
        <v>1732</v>
      </c>
    </row>
    <row r="694" spans="1:13" x14ac:dyDescent="0.25">
      <c r="A694" t="s">
        <v>5511</v>
      </c>
      <c r="B694">
        <v>8</v>
      </c>
      <c r="C694" t="s">
        <v>3132</v>
      </c>
      <c r="D694">
        <v>8.1</v>
      </c>
      <c r="E694" t="s">
        <v>3162</v>
      </c>
      <c r="F694" t="s">
        <v>3205</v>
      </c>
      <c r="G694" t="s">
        <v>1929</v>
      </c>
      <c r="H694" t="s">
        <v>32</v>
      </c>
      <c r="I694">
        <v>1</v>
      </c>
      <c r="J694" t="s">
        <v>3876</v>
      </c>
      <c r="K694" t="s">
        <v>8</v>
      </c>
    </row>
    <row r="695" spans="1:13" x14ac:dyDescent="0.25">
      <c r="A695" t="s">
        <v>5512</v>
      </c>
      <c r="B695">
        <v>8</v>
      </c>
      <c r="C695" t="s">
        <v>3132</v>
      </c>
      <c r="D695">
        <v>8.1</v>
      </c>
      <c r="E695" t="s">
        <v>3162</v>
      </c>
      <c r="F695" t="s">
        <v>3205</v>
      </c>
      <c r="G695" t="s">
        <v>1929</v>
      </c>
      <c r="H695" t="s">
        <v>32</v>
      </c>
      <c r="I695">
        <v>2</v>
      </c>
      <c r="J695" t="s">
        <v>3877</v>
      </c>
      <c r="K695" t="s">
        <v>2</v>
      </c>
    </row>
    <row r="696" spans="1:13" x14ac:dyDescent="0.25">
      <c r="A696" t="s">
        <v>5513</v>
      </c>
      <c r="B696">
        <v>8</v>
      </c>
      <c r="C696" t="s">
        <v>3132</v>
      </c>
      <c r="D696">
        <v>8.1</v>
      </c>
      <c r="E696" t="s">
        <v>3162</v>
      </c>
      <c r="F696" t="s">
        <v>3207</v>
      </c>
      <c r="G696" t="s">
        <v>1929</v>
      </c>
      <c r="H696" t="s">
        <v>32</v>
      </c>
      <c r="I696">
        <v>1</v>
      </c>
      <c r="J696" t="s">
        <v>3878</v>
      </c>
      <c r="K696" t="s">
        <v>7</v>
      </c>
    </row>
    <row r="697" spans="1:13" x14ac:dyDescent="0.25">
      <c r="A697" t="s">
        <v>5514</v>
      </c>
      <c r="B697">
        <v>8</v>
      </c>
      <c r="C697" t="s">
        <v>3132</v>
      </c>
      <c r="D697">
        <v>8.1</v>
      </c>
      <c r="E697" t="s">
        <v>3162</v>
      </c>
      <c r="F697" t="s">
        <v>41</v>
      </c>
      <c r="G697" t="s">
        <v>1929</v>
      </c>
      <c r="H697" t="s">
        <v>32</v>
      </c>
      <c r="I697">
        <v>1</v>
      </c>
      <c r="J697" t="s">
        <v>3879</v>
      </c>
      <c r="K697" t="s">
        <v>7</v>
      </c>
    </row>
    <row r="698" spans="1:13" x14ac:dyDescent="0.25">
      <c r="A698" t="s">
        <v>5515</v>
      </c>
      <c r="B698">
        <v>8</v>
      </c>
      <c r="C698" t="s">
        <v>3132</v>
      </c>
      <c r="D698">
        <v>8.1</v>
      </c>
      <c r="E698" t="s">
        <v>3162</v>
      </c>
      <c r="F698" t="s">
        <v>3205</v>
      </c>
      <c r="G698" t="s">
        <v>1929</v>
      </c>
      <c r="H698" t="s">
        <v>1</v>
      </c>
      <c r="I698">
        <v>1</v>
      </c>
      <c r="J698" t="s">
        <v>3880</v>
      </c>
      <c r="K698" t="s">
        <v>2</v>
      </c>
    </row>
    <row r="699" spans="1:13" x14ac:dyDescent="0.25">
      <c r="A699" t="s">
        <v>5516</v>
      </c>
      <c r="B699">
        <v>8</v>
      </c>
      <c r="C699" t="s">
        <v>3132</v>
      </c>
      <c r="D699">
        <v>8.1</v>
      </c>
      <c r="E699" t="s">
        <v>3162</v>
      </c>
      <c r="F699" t="s">
        <v>3205</v>
      </c>
      <c r="G699" t="s">
        <v>1929</v>
      </c>
      <c r="H699" t="s">
        <v>1</v>
      </c>
      <c r="I699">
        <v>2</v>
      </c>
      <c r="J699" t="s">
        <v>3881</v>
      </c>
      <c r="K699" t="s">
        <v>8</v>
      </c>
    </row>
    <row r="700" spans="1:13" x14ac:dyDescent="0.25">
      <c r="A700" t="s">
        <v>5517</v>
      </c>
      <c r="B700">
        <v>8</v>
      </c>
      <c r="C700" t="s">
        <v>3132</v>
      </c>
      <c r="D700">
        <v>8.1</v>
      </c>
      <c r="E700" t="s">
        <v>3162</v>
      </c>
      <c r="F700" t="s">
        <v>3205</v>
      </c>
      <c r="G700" t="s">
        <v>1929</v>
      </c>
      <c r="H700" t="s">
        <v>1</v>
      </c>
      <c r="I700">
        <v>3</v>
      </c>
      <c r="J700" t="s">
        <v>3882</v>
      </c>
      <c r="K700" t="s">
        <v>7</v>
      </c>
    </row>
    <row r="701" spans="1:13" x14ac:dyDescent="0.25">
      <c r="A701" t="s">
        <v>5518</v>
      </c>
      <c r="B701">
        <v>8</v>
      </c>
      <c r="C701" t="s">
        <v>3132</v>
      </c>
      <c r="D701">
        <v>8.1</v>
      </c>
      <c r="E701" t="s">
        <v>3162</v>
      </c>
      <c r="F701" t="s">
        <v>3207</v>
      </c>
      <c r="G701" t="s">
        <v>1929</v>
      </c>
      <c r="H701" t="s">
        <v>1</v>
      </c>
      <c r="I701">
        <v>1</v>
      </c>
      <c r="J701" t="s">
        <v>3883</v>
      </c>
      <c r="K701" t="s">
        <v>8</v>
      </c>
    </row>
    <row r="702" spans="1:13" x14ac:dyDescent="0.25">
      <c r="A702" t="s">
        <v>5519</v>
      </c>
      <c r="B702">
        <v>8</v>
      </c>
      <c r="C702" t="s">
        <v>3132</v>
      </c>
      <c r="D702">
        <v>8.1</v>
      </c>
      <c r="E702" t="s">
        <v>3162</v>
      </c>
      <c r="F702" t="s">
        <v>41</v>
      </c>
      <c r="G702" t="s">
        <v>1929</v>
      </c>
      <c r="H702" t="s">
        <v>1</v>
      </c>
      <c r="I702">
        <v>1</v>
      </c>
      <c r="J702" t="s">
        <v>3884</v>
      </c>
      <c r="K702" t="s">
        <v>7</v>
      </c>
    </row>
    <row r="703" spans="1:13" x14ac:dyDescent="0.25">
      <c r="A703" t="s">
        <v>5520</v>
      </c>
      <c r="B703">
        <v>8</v>
      </c>
      <c r="C703" t="s">
        <v>3132</v>
      </c>
      <c r="D703">
        <v>8.1999999999999993</v>
      </c>
      <c r="E703" t="s">
        <v>3163</v>
      </c>
      <c r="F703" t="s">
        <v>3205</v>
      </c>
      <c r="G703" t="s">
        <v>1434</v>
      </c>
      <c r="H703" t="s">
        <v>30</v>
      </c>
      <c r="I703">
        <v>1</v>
      </c>
      <c r="J703" t="s">
        <v>3885</v>
      </c>
      <c r="K703" t="s">
        <v>8</v>
      </c>
      <c r="L703" t="s">
        <v>1736</v>
      </c>
      <c r="M703" t="s">
        <v>1732</v>
      </c>
    </row>
    <row r="704" spans="1:13" x14ac:dyDescent="0.25">
      <c r="A704" t="s">
        <v>5521</v>
      </c>
      <c r="B704">
        <v>8</v>
      </c>
      <c r="C704" t="s">
        <v>3132</v>
      </c>
      <c r="D704">
        <v>8.1999999999999993</v>
      </c>
      <c r="E704" t="s">
        <v>3163</v>
      </c>
      <c r="F704" t="s">
        <v>3205</v>
      </c>
      <c r="G704" t="s">
        <v>1434</v>
      </c>
      <c r="H704" t="s">
        <v>30</v>
      </c>
      <c r="I704">
        <v>2</v>
      </c>
      <c r="J704" t="s">
        <v>3886</v>
      </c>
      <c r="K704" t="s">
        <v>8</v>
      </c>
      <c r="L704" t="s">
        <v>1737</v>
      </c>
      <c r="M704" t="s">
        <v>1732</v>
      </c>
    </row>
    <row r="705" spans="1:13" x14ac:dyDescent="0.25">
      <c r="A705" t="s">
        <v>5522</v>
      </c>
      <c r="B705">
        <v>8</v>
      </c>
      <c r="C705" t="s">
        <v>3132</v>
      </c>
      <c r="D705">
        <v>8.1999999999999993</v>
      </c>
      <c r="E705" t="s">
        <v>3163</v>
      </c>
      <c r="F705" t="s">
        <v>3205</v>
      </c>
      <c r="G705" t="s">
        <v>1434</v>
      </c>
      <c r="H705" t="s">
        <v>30</v>
      </c>
      <c r="I705">
        <v>3</v>
      </c>
      <c r="J705" t="s">
        <v>3887</v>
      </c>
      <c r="K705" t="s">
        <v>8</v>
      </c>
      <c r="L705" t="s">
        <v>1738</v>
      </c>
      <c r="M705" t="s">
        <v>1732</v>
      </c>
    </row>
    <row r="706" spans="1:13" x14ac:dyDescent="0.25">
      <c r="A706" t="s">
        <v>5523</v>
      </c>
      <c r="B706">
        <v>8</v>
      </c>
      <c r="C706" t="s">
        <v>3132</v>
      </c>
      <c r="D706">
        <v>8.1999999999999993</v>
      </c>
      <c r="E706" t="s">
        <v>3163</v>
      </c>
      <c r="F706" t="s">
        <v>3205</v>
      </c>
      <c r="G706" t="s">
        <v>1929</v>
      </c>
      <c r="H706" t="s">
        <v>30</v>
      </c>
      <c r="I706">
        <v>1</v>
      </c>
      <c r="J706" t="s">
        <v>3888</v>
      </c>
      <c r="K706" t="s">
        <v>8</v>
      </c>
    </row>
    <row r="707" spans="1:13" x14ac:dyDescent="0.25">
      <c r="A707" t="s">
        <v>5524</v>
      </c>
      <c r="B707">
        <v>8</v>
      </c>
      <c r="C707" t="s">
        <v>3132</v>
      </c>
      <c r="D707">
        <v>8.1999999999999993</v>
      </c>
      <c r="E707" t="s">
        <v>3163</v>
      </c>
      <c r="F707" t="s">
        <v>3205</v>
      </c>
      <c r="G707" t="s">
        <v>1929</v>
      </c>
      <c r="H707" t="s">
        <v>30</v>
      </c>
      <c r="I707">
        <v>2</v>
      </c>
      <c r="J707" t="s">
        <v>3889</v>
      </c>
      <c r="K707" t="s">
        <v>8</v>
      </c>
    </row>
    <row r="708" spans="1:13" x14ac:dyDescent="0.25">
      <c r="A708" t="s">
        <v>5525</v>
      </c>
      <c r="B708">
        <v>8</v>
      </c>
      <c r="C708" t="s">
        <v>3132</v>
      </c>
      <c r="D708">
        <v>8.1999999999999993</v>
      </c>
      <c r="E708" t="s">
        <v>3163</v>
      </c>
      <c r="F708" t="s">
        <v>3205</v>
      </c>
      <c r="G708" t="s">
        <v>1929</v>
      </c>
      <c r="H708" t="s">
        <v>30</v>
      </c>
      <c r="I708">
        <v>3</v>
      </c>
      <c r="J708" t="s">
        <v>3890</v>
      </c>
      <c r="K708" t="s">
        <v>8</v>
      </c>
    </row>
    <row r="709" spans="1:13" x14ac:dyDescent="0.25">
      <c r="A709" t="s">
        <v>5526</v>
      </c>
      <c r="B709">
        <v>8</v>
      </c>
      <c r="C709" t="s">
        <v>3132</v>
      </c>
      <c r="D709">
        <v>8.1999999999999993</v>
      </c>
      <c r="E709" t="s">
        <v>3163</v>
      </c>
      <c r="F709" t="s">
        <v>3205</v>
      </c>
      <c r="G709" t="s">
        <v>1929</v>
      </c>
      <c r="H709" t="s">
        <v>30</v>
      </c>
      <c r="I709">
        <v>4</v>
      </c>
      <c r="J709" t="s">
        <v>3891</v>
      </c>
      <c r="K709" t="s">
        <v>8</v>
      </c>
    </row>
    <row r="710" spans="1:13" x14ac:dyDescent="0.25">
      <c r="A710" t="s">
        <v>5527</v>
      </c>
      <c r="B710">
        <v>8</v>
      </c>
      <c r="C710" t="s">
        <v>3132</v>
      </c>
      <c r="D710">
        <v>8.1999999999999993</v>
      </c>
      <c r="E710" t="s">
        <v>3163</v>
      </c>
      <c r="F710" t="s">
        <v>3205</v>
      </c>
      <c r="G710" t="s">
        <v>1929</v>
      </c>
      <c r="H710" t="s">
        <v>30</v>
      </c>
      <c r="I710">
        <v>5</v>
      </c>
      <c r="J710" t="s">
        <v>3892</v>
      </c>
      <c r="K710" t="s">
        <v>7</v>
      </c>
    </row>
    <row r="711" spans="1:13" x14ac:dyDescent="0.25">
      <c r="A711" t="s">
        <v>5528</v>
      </c>
      <c r="B711">
        <v>8</v>
      </c>
      <c r="C711" t="s">
        <v>3132</v>
      </c>
      <c r="D711">
        <v>8.1999999999999993</v>
      </c>
      <c r="E711" t="s">
        <v>3163</v>
      </c>
      <c r="F711" t="s">
        <v>3207</v>
      </c>
      <c r="G711" t="s">
        <v>1929</v>
      </c>
      <c r="H711" t="s">
        <v>30</v>
      </c>
      <c r="I711">
        <v>1</v>
      </c>
      <c r="J711" t="s">
        <v>3893</v>
      </c>
      <c r="K711" t="s">
        <v>8</v>
      </c>
    </row>
    <row r="712" spans="1:13" x14ac:dyDescent="0.25">
      <c r="A712" t="s">
        <v>5529</v>
      </c>
      <c r="B712">
        <v>8</v>
      </c>
      <c r="C712" t="s">
        <v>3132</v>
      </c>
      <c r="D712">
        <v>8.1999999999999993</v>
      </c>
      <c r="E712" t="s">
        <v>3163</v>
      </c>
      <c r="F712" t="s">
        <v>3207</v>
      </c>
      <c r="G712" t="s">
        <v>1929</v>
      </c>
      <c r="H712" t="s">
        <v>30</v>
      </c>
      <c r="I712">
        <v>2</v>
      </c>
      <c r="J712" t="s">
        <v>3894</v>
      </c>
      <c r="K712" t="s">
        <v>8</v>
      </c>
    </row>
    <row r="713" spans="1:13" x14ac:dyDescent="0.25">
      <c r="A713" t="s">
        <v>5530</v>
      </c>
      <c r="B713">
        <v>8</v>
      </c>
      <c r="C713" t="s">
        <v>3132</v>
      </c>
      <c r="D713">
        <v>8.1999999999999993</v>
      </c>
      <c r="E713" t="s">
        <v>3163</v>
      </c>
      <c r="F713" t="s">
        <v>3207</v>
      </c>
      <c r="G713" t="s">
        <v>1929</v>
      </c>
      <c r="H713" t="s">
        <v>30</v>
      </c>
      <c r="I713">
        <v>3</v>
      </c>
      <c r="J713" t="s">
        <v>3895</v>
      </c>
      <c r="K713" t="s">
        <v>2</v>
      </c>
    </row>
    <row r="714" spans="1:13" x14ac:dyDescent="0.25">
      <c r="A714" t="s">
        <v>5531</v>
      </c>
      <c r="B714">
        <v>8</v>
      </c>
      <c r="C714" t="s">
        <v>3132</v>
      </c>
      <c r="D714">
        <v>8.1999999999999993</v>
      </c>
      <c r="E714" t="s">
        <v>3163</v>
      </c>
      <c r="F714" t="s">
        <v>3207</v>
      </c>
      <c r="G714" t="s">
        <v>1929</v>
      </c>
      <c r="H714" t="s">
        <v>30</v>
      </c>
      <c r="I714">
        <v>4</v>
      </c>
      <c r="J714" t="s">
        <v>3896</v>
      </c>
      <c r="K714" t="s">
        <v>8</v>
      </c>
    </row>
    <row r="715" spans="1:13" x14ac:dyDescent="0.25">
      <c r="A715" t="s">
        <v>5532</v>
      </c>
      <c r="B715">
        <v>8</v>
      </c>
      <c r="C715" t="s">
        <v>3132</v>
      </c>
      <c r="D715">
        <v>8.1999999999999993</v>
      </c>
      <c r="E715" t="s">
        <v>3163</v>
      </c>
      <c r="F715" t="s">
        <v>41</v>
      </c>
      <c r="G715" t="s">
        <v>1929</v>
      </c>
      <c r="H715" t="s">
        <v>30</v>
      </c>
      <c r="I715">
        <v>1</v>
      </c>
      <c r="J715" t="s">
        <v>3897</v>
      </c>
      <c r="K715" t="s">
        <v>8</v>
      </c>
    </row>
    <row r="716" spans="1:13" x14ac:dyDescent="0.25">
      <c r="A716" t="s">
        <v>5533</v>
      </c>
      <c r="B716">
        <v>8</v>
      </c>
      <c r="C716" t="s">
        <v>3132</v>
      </c>
      <c r="D716">
        <v>8.1999999999999993</v>
      </c>
      <c r="E716" t="s">
        <v>3163</v>
      </c>
      <c r="F716" t="s">
        <v>3205</v>
      </c>
      <c r="G716" t="s">
        <v>1434</v>
      </c>
      <c r="H716" t="s">
        <v>32</v>
      </c>
      <c r="I716">
        <v>1</v>
      </c>
      <c r="J716" t="s">
        <v>3898</v>
      </c>
      <c r="K716" t="s">
        <v>8</v>
      </c>
      <c r="L716" t="s">
        <v>1739</v>
      </c>
      <c r="M716" t="s">
        <v>1732</v>
      </c>
    </row>
    <row r="717" spans="1:13" x14ac:dyDescent="0.25">
      <c r="A717" t="s">
        <v>5534</v>
      </c>
      <c r="B717">
        <v>8</v>
      </c>
      <c r="C717" t="s">
        <v>3132</v>
      </c>
      <c r="D717">
        <v>8.1999999999999993</v>
      </c>
      <c r="E717" t="s">
        <v>3163</v>
      </c>
      <c r="F717" t="s">
        <v>3205</v>
      </c>
      <c r="G717" t="s">
        <v>1434</v>
      </c>
      <c r="H717" t="s">
        <v>32</v>
      </c>
      <c r="I717">
        <v>2</v>
      </c>
      <c r="J717" t="s">
        <v>3899</v>
      </c>
      <c r="K717" t="s">
        <v>8</v>
      </c>
      <c r="L717" t="s">
        <v>1740</v>
      </c>
      <c r="M717" t="s">
        <v>1732</v>
      </c>
    </row>
    <row r="718" spans="1:13" x14ac:dyDescent="0.25">
      <c r="A718" t="s">
        <v>5535</v>
      </c>
      <c r="B718">
        <v>8</v>
      </c>
      <c r="C718" t="s">
        <v>3132</v>
      </c>
      <c r="D718">
        <v>8.1999999999999993</v>
      </c>
      <c r="E718" t="s">
        <v>3163</v>
      </c>
      <c r="F718" t="s">
        <v>3205</v>
      </c>
      <c r="G718" t="s">
        <v>1929</v>
      </c>
      <c r="H718" t="s">
        <v>32</v>
      </c>
      <c r="I718">
        <v>1</v>
      </c>
      <c r="J718" t="s">
        <v>3900</v>
      </c>
      <c r="K718" t="s">
        <v>2</v>
      </c>
    </row>
    <row r="719" spans="1:13" x14ac:dyDescent="0.25">
      <c r="A719" t="s">
        <v>5536</v>
      </c>
      <c r="B719">
        <v>8</v>
      </c>
      <c r="C719" t="s">
        <v>3132</v>
      </c>
      <c r="D719">
        <v>8.1999999999999993</v>
      </c>
      <c r="E719" t="s">
        <v>3163</v>
      </c>
      <c r="F719" t="s">
        <v>3205</v>
      </c>
      <c r="G719" t="s">
        <v>1929</v>
      </c>
      <c r="H719" t="s">
        <v>32</v>
      </c>
      <c r="I719">
        <v>2</v>
      </c>
      <c r="J719" t="s">
        <v>3901</v>
      </c>
      <c r="K719" t="s">
        <v>8</v>
      </c>
    </row>
    <row r="720" spans="1:13" x14ac:dyDescent="0.25">
      <c r="A720" t="s">
        <v>5537</v>
      </c>
      <c r="B720">
        <v>8</v>
      </c>
      <c r="C720" t="s">
        <v>3132</v>
      </c>
      <c r="D720">
        <v>8.1999999999999993</v>
      </c>
      <c r="E720" t="s">
        <v>3163</v>
      </c>
      <c r="F720" t="s">
        <v>3205</v>
      </c>
      <c r="G720" t="s">
        <v>1929</v>
      </c>
      <c r="H720" t="s">
        <v>32</v>
      </c>
      <c r="I720">
        <v>3</v>
      </c>
      <c r="J720" t="s">
        <v>3877</v>
      </c>
      <c r="K720" t="s">
        <v>2</v>
      </c>
    </row>
    <row r="721" spans="1:13" x14ac:dyDescent="0.25">
      <c r="A721" t="s">
        <v>5538</v>
      </c>
      <c r="B721">
        <v>8</v>
      </c>
      <c r="C721" t="s">
        <v>3132</v>
      </c>
      <c r="D721">
        <v>8.1999999999999993</v>
      </c>
      <c r="E721" t="s">
        <v>3163</v>
      </c>
      <c r="F721" t="s">
        <v>3205</v>
      </c>
      <c r="G721" t="s">
        <v>1929</v>
      </c>
      <c r="H721" t="s">
        <v>32</v>
      </c>
      <c r="I721">
        <v>4</v>
      </c>
      <c r="J721" t="s">
        <v>3902</v>
      </c>
      <c r="K721" t="s">
        <v>2</v>
      </c>
    </row>
    <row r="722" spans="1:13" x14ac:dyDescent="0.25">
      <c r="A722" t="s">
        <v>5539</v>
      </c>
      <c r="B722">
        <v>8</v>
      </c>
      <c r="C722" t="s">
        <v>3132</v>
      </c>
      <c r="D722">
        <v>8.1999999999999993</v>
      </c>
      <c r="E722" t="s">
        <v>3163</v>
      </c>
      <c r="F722" t="s">
        <v>3207</v>
      </c>
      <c r="G722" t="s">
        <v>1929</v>
      </c>
      <c r="H722" t="s">
        <v>32</v>
      </c>
      <c r="I722">
        <v>1</v>
      </c>
      <c r="J722" t="s">
        <v>3903</v>
      </c>
      <c r="K722" t="s">
        <v>7</v>
      </c>
    </row>
    <row r="723" spans="1:13" x14ac:dyDescent="0.25">
      <c r="A723" t="s">
        <v>5540</v>
      </c>
      <c r="B723">
        <v>8</v>
      </c>
      <c r="C723" t="s">
        <v>3132</v>
      </c>
      <c r="D723">
        <v>8.1999999999999993</v>
      </c>
      <c r="E723" t="s">
        <v>3163</v>
      </c>
      <c r="F723" t="s">
        <v>41</v>
      </c>
      <c r="G723" t="s">
        <v>1929</v>
      </c>
      <c r="H723" t="s">
        <v>32</v>
      </c>
      <c r="I723">
        <v>1</v>
      </c>
      <c r="J723" t="s">
        <v>3904</v>
      </c>
      <c r="K723" t="s">
        <v>2</v>
      </c>
    </row>
    <row r="724" spans="1:13" x14ac:dyDescent="0.25">
      <c r="A724" t="s">
        <v>5541</v>
      </c>
      <c r="B724">
        <v>8</v>
      </c>
      <c r="C724" t="s">
        <v>3132</v>
      </c>
      <c r="D724">
        <v>8.1999999999999993</v>
      </c>
      <c r="E724" t="s">
        <v>3163</v>
      </c>
      <c r="F724" t="s">
        <v>3205</v>
      </c>
      <c r="G724" t="s">
        <v>1434</v>
      </c>
      <c r="H724" t="s">
        <v>1</v>
      </c>
      <c r="I724">
        <v>1</v>
      </c>
      <c r="J724" t="s">
        <v>3905</v>
      </c>
      <c r="K724" t="s">
        <v>2</v>
      </c>
      <c r="L724" t="s">
        <v>1741</v>
      </c>
      <c r="M724" t="s">
        <v>1732</v>
      </c>
    </row>
    <row r="725" spans="1:13" x14ac:dyDescent="0.25">
      <c r="A725" t="s">
        <v>5542</v>
      </c>
      <c r="B725">
        <v>8</v>
      </c>
      <c r="C725" t="s">
        <v>3132</v>
      </c>
      <c r="D725">
        <v>8.1999999999999993</v>
      </c>
      <c r="E725" t="s">
        <v>3163</v>
      </c>
      <c r="F725" t="s">
        <v>3205</v>
      </c>
      <c r="G725" t="s">
        <v>1434</v>
      </c>
      <c r="H725" t="s">
        <v>1</v>
      </c>
      <c r="I725">
        <v>2</v>
      </c>
      <c r="J725" t="s">
        <v>3906</v>
      </c>
      <c r="K725" t="s">
        <v>2</v>
      </c>
      <c r="L725" t="s">
        <v>1742</v>
      </c>
      <c r="M725" t="s">
        <v>1732</v>
      </c>
    </row>
    <row r="726" spans="1:13" x14ac:dyDescent="0.25">
      <c r="A726" t="s">
        <v>5543</v>
      </c>
      <c r="B726">
        <v>8</v>
      </c>
      <c r="C726" t="s">
        <v>3132</v>
      </c>
      <c r="D726">
        <v>8.1999999999999993</v>
      </c>
      <c r="E726" t="s">
        <v>3163</v>
      </c>
      <c r="F726" t="s">
        <v>3205</v>
      </c>
      <c r="G726" t="s">
        <v>1434</v>
      </c>
      <c r="H726" t="s">
        <v>1</v>
      </c>
      <c r="I726">
        <v>3</v>
      </c>
      <c r="J726" t="s">
        <v>3907</v>
      </c>
      <c r="K726" t="s">
        <v>2</v>
      </c>
      <c r="L726" t="s">
        <v>1743</v>
      </c>
      <c r="M726" t="s">
        <v>1732</v>
      </c>
    </row>
    <row r="727" spans="1:13" x14ac:dyDescent="0.25">
      <c r="A727" t="s">
        <v>5544</v>
      </c>
      <c r="B727">
        <v>8</v>
      </c>
      <c r="C727" t="s">
        <v>3132</v>
      </c>
      <c r="D727">
        <v>8.1999999999999993</v>
      </c>
      <c r="E727" t="s">
        <v>3163</v>
      </c>
      <c r="F727" t="s">
        <v>3205</v>
      </c>
      <c r="G727" t="s">
        <v>1434</v>
      </c>
      <c r="H727" t="s">
        <v>1</v>
      </c>
      <c r="I727">
        <v>4</v>
      </c>
      <c r="J727" t="s">
        <v>3908</v>
      </c>
      <c r="K727" t="s">
        <v>8</v>
      </c>
      <c r="L727" t="s">
        <v>1744</v>
      </c>
      <c r="M727" t="s">
        <v>1732</v>
      </c>
    </row>
    <row r="728" spans="1:13" x14ac:dyDescent="0.25">
      <c r="A728" t="s">
        <v>5545</v>
      </c>
      <c r="B728">
        <v>8</v>
      </c>
      <c r="C728" t="s">
        <v>3132</v>
      </c>
      <c r="D728">
        <v>8.1999999999999993</v>
      </c>
      <c r="E728" t="s">
        <v>3163</v>
      </c>
      <c r="F728" t="s">
        <v>3205</v>
      </c>
      <c r="G728" t="s">
        <v>1434</v>
      </c>
      <c r="H728" t="s">
        <v>1</v>
      </c>
      <c r="I728">
        <v>5</v>
      </c>
      <c r="J728" t="s">
        <v>3909</v>
      </c>
      <c r="K728" t="s">
        <v>2</v>
      </c>
      <c r="L728" t="s">
        <v>1745</v>
      </c>
      <c r="M728" t="s">
        <v>1732</v>
      </c>
    </row>
    <row r="729" spans="1:13" x14ac:dyDescent="0.25">
      <c r="A729" t="s">
        <v>5546</v>
      </c>
      <c r="B729">
        <v>8</v>
      </c>
      <c r="C729" t="s">
        <v>3132</v>
      </c>
      <c r="D729">
        <v>8.1999999999999993</v>
      </c>
      <c r="E729" t="s">
        <v>3163</v>
      </c>
      <c r="F729" t="s">
        <v>3205</v>
      </c>
      <c r="G729" t="s">
        <v>1434</v>
      </c>
      <c r="H729" t="s">
        <v>1</v>
      </c>
      <c r="I729">
        <v>6</v>
      </c>
      <c r="J729" t="s">
        <v>3910</v>
      </c>
      <c r="K729" t="s">
        <v>2</v>
      </c>
      <c r="L729" t="s">
        <v>1746</v>
      </c>
      <c r="M729" t="s">
        <v>1732</v>
      </c>
    </row>
    <row r="730" spans="1:13" x14ac:dyDescent="0.25">
      <c r="A730" t="s">
        <v>5547</v>
      </c>
      <c r="B730">
        <v>8</v>
      </c>
      <c r="C730" t="s">
        <v>3132</v>
      </c>
      <c r="D730">
        <v>8.1999999999999993</v>
      </c>
      <c r="E730" t="s">
        <v>3163</v>
      </c>
      <c r="F730" t="s">
        <v>3205</v>
      </c>
      <c r="G730" t="s">
        <v>1434</v>
      </c>
      <c r="H730" t="s">
        <v>1</v>
      </c>
      <c r="I730">
        <v>7</v>
      </c>
      <c r="J730" t="s">
        <v>3911</v>
      </c>
      <c r="K730" t="s">
        <v>2</v>
      </c>
      <c r="L730" t="s">
        <v>1747</v>
      </c>
      <c r="M730" t="s">
        <v>1732</v>
      </c>
    </row>
    <row r="731" spans="1:13" x14ac:dyDescent="0.25">
      <c r="A731" t="s">
        <v>5548</v>
      </c>
      <c r="B731">
        <v>8</v>
      </c>
      <c r="C731" t="s">
        <v>3132</v>
      </c>
      <c r="D731">
        <v>8.1999999999999993</v>
      </c>
      <c r="E731" t="s">
        <v>3163</v>
      </c>
      <c r="F731" t="s">
        <v>3205</v>
      </c>
      <c r="G731" t="s">
        <v>1434</v>
      </c>
      <c r="H731" t="s">
        <v>1</v>
      </c>
      <c r="I731">
        <v>8</v>
      </c>
      <c r="J731" t="s">
        <v>3912</v>
      </c>
      <c r="K731" t="s">
        <v>2</v>
      </c>
      <c r="L731" t="s">
        <v>1748</v>
      </c>
      <c r="M731" t="s">
        <v>1732</v>
      </c>
    </row>
    <row r="732" spans="1:13" x14ac:dyDescent="0.25">
      <c r="A732" t="s">
        <v>5549</v>
      </c>
      <c r="B732">
        <v>8</v>
      </c>
      <c r="C732" t="s">
        <v>3132</v>
      </c>
      <c r="D732">
        <v>8.1999999999999993</v>
      </c>
      <c r="E732" t="s">
        <v>3163</v>
      </c>
      <c r="F732" t="s">
        <v>3205</v>
      </c>
      <c r="G732" t="s">
        <v>1434</v>
      </c>
      <c r="H732" t="s">
        <v>1</v>
      </c>
      <c r="I732">
        <v>9</v>
      </c>
      <c r="J732" t="s">
        <v>3913</v>
      </c>
      <c r="K732" t="s">
        <v>2</v>
      </c>
      <c r="L732" t="s">
        <v>1749</v>
      </c>
      <c r="M732" t="s">
        <v>1732</v>
      </c>
    </row>
    <row r="733" spans="1:13" x14ac:dyDescent="0.25">
      <c r="A733" t="s">
        <v>5550</v>
      </c>
      <c r="B733">
        <v>8</v>
      </c>
      <c r="C733" t="s">
        <v>3132</v>
      </c>
      <c r="D733">
        <v>8.1999999999999993</v>
      </c>
      <c r="E733" t="s">
        <v>3163</v>
      </c>
      <c r="F733" t="s">
        <v>3205</v>
      </c>
      <c r="G733" t="s">
        <v>1434</v>
      </c>
      <c r="H733" t="s">
        <v>1</v>
      </c>
      <c r="I733">
        <v>10</v>
      </c>
      <c r="J733" t="s">
        <v>4351</v>
      </c>
      <c r="K733" t="s">
        <v>2</v>
      </c>
      <c r="L733" t="s">
        <v>1750</v>
      </c>
      <c r="M733" t="s">
        <v>1732</v>
      </c>
    </row>
    <row r="734" spans="1:13" x14ac:dyDescent="0.25">
      <c r="A734" t="s">
        <v>5551</v>
      </c>
      <c r="B734">
        <v>8</v>
      </c>
      <c r="C734" t="s">
        <v>3132</v>
      </c>
      <c r="D734">
        <v>8.1999999999999993</v>
      </c>
      <c r="E734" t="s">
        <v>3163</v>
      </c>
      <c r="F734" t="s">
        <v>3205</v>
      </c>
      <c r="G734" t="s">
        <v>1434</v>
      </c>
      <c r="H734" t="s">
        <v>1</v>
      </c>
      <c r="I734">
        <v>11</v>
      </c>
      <c r="J734" t="s">
        <v>4352</v>
      </c>
      <c r="K734" t="s">
        <v>2</v>
      </c>
      <c r="L734" t="s">
        <v>1751</v>
      </c>
      <c r="M734" t="s">
        <v>1732</v>
      </c>
    </row>
    <row r="735" spans="1:13" x14ac:dyDescent="0.25">
      <c r="A735" t="s">
        <v>5552</v>
      </c>
      <c r="B735">
        <v>8</v>
      </c>
      <c r="C735" t="s">
        <v>3132</v>
      </c>
      <c r="D735">
        <v>8.1999999999999993</v>
      </c>
      <c r="E735" t="s">
        <v>3163</v>
      </c>
      <c r="F735" t="s">
        <v>3205</v>
      </c>
      <c r="G735" t="s">
        <v>1434</v>
      </c>
      <c r="H735" t="s">
        <v>1</v>
      </c>
      <c r="I735">
        <v>12</v>
      </c>
      <c r="J735" t="s">
        <v>4353</v>
      </c>
      <c r="K735" t="s">
        <v>2</v>
      </c>
      <c r="L735" t="s">
        <v>1752</v>
      </c>
      <c r="M735" t="s">
        <v>1732</v>
      </c>
    </row>
    <row r="736" spans="1:13" x14ac:dyDescent="0.25">
      <c r="A736" t="s">
        <v>5553</v>
      </c>
      <c r="B736">
        <v>8</v>
      </c>
      <c r="C736" t="s">
        <v>3132</v>
      </c>
      <c r="D736">
        <v>8.1999999999999993</v>
      </c>
      <c r="E736" t="s">
        <v>3163</v>
      </c>
      <c r="F736" t="s">
        <v>3205</v>
      </c>
      <c r="G736" t="s">
        <v>1434</v>
      </c>
      <c r="H736" t="s">
        <v>1</v>
      </c>
      <c r="I736">
        <v>13</v>
      </c>
      <c r="J736" t="s">
        <v>4354</v>
      </c>
      <c r="K736" t="s">
        <v>2</v>
      </c>
      <c r="L736" t="s">
        <v>1753</v>
      </c>
      <c r="M736" t="s">
        <v>1732</v>
      </c>
    </row>
    <row r="737" spans="1:13" x14ac:dyDescent="0.25">
      <c r="A737" t="s">
        <v>5554</v>
      </c>
      <c r="B737">
        <v>8</v>
      </c>
      <c r="C737" t="s">
        <v>3132</v>
      </c>
      <c r="D737">
        <v>8.1999999999999993</v>
      </c>
      <c r="E737" t="s">
        <v>3163</v>
      </c>
      <c r="F737" t="s">
        <v>3205</v>
      </c>
      <c r="G737" t="s">
        <v>1434</v>
      </c>
      <c r="H737" t="s">
        <v>1</v>
      </c>
      <c r="I737">
        <v>14</v>
      </c>
      <c r="J737" t="s">
        <v>4355</v>
      </c>
      <c r="K737" t="s">
        <v>2</v>
      </c>
      <c r="L737" t="s">
        <v>1754</v>
      </c>
      <c r="M737" t="s">
        <v>1732</v>
      </c>
    </row>
    <row r="738" spans="1:13" x14ac:dyDescent="0.25">
      <c r="A738" t="s">
        <v>5555</v>
      </c>
      <c r="B738">
        <v>8</v>
      </c>
      <c r="C738" t="s">
        <v>3132</v>
      </c>
      <c r="D738">
        <v>8.1999999999999993</v>
      </c>
      <c r="E738" t="s">
        <v>3163</v>
      </c>
      <c r="F738" t="s">
        <v>3205</v>
      </c>
      <c r="G738" t="s">
        <v>1434</v>
      </c>
      <c r="H738" t="s">
        <v>1</v>
      </c>
      <c r="I738">
        <v>15</v>
      </c>
      <c r="J738" t="s">
        <v>4356</v>
      </c>
      <c r="K738" t="s">
        <v>2</v>
      </c>
      <c r="L738" t="s">
        <v>1755</v>
      </c>
      <c r="M738" t="s">
        <v>1732</v>
      </c>
    </row>
    <row r="739" spans="1:13" x14ac:dyDescent="0.25">
      <c r="A739" t="s">
        <v>5556</v>
      </c>
      <c r="B739">
        <v>8</v>
      </c>
      <c r="C739" t="s">
        <v>3132</v>
      </c>
      <c r="D739">
        <v>8.1999999999999993</v>
      </c>
      <c r="E739" t="s">
        <v>3163</v>
      </c>
      <c r="F739" t="s">
        <v>3205</v>
      </c>
      <c r="G739" t="s">
        <v>1929</v>
      </c>
      <c r="H739" t="s">
        <v>1</v>
      </c>
      <c r="I739">
        <v>1</v>
      </c>
      <c r="J739" t="s">
        <v>3914</v>
      </c>
      <c r="K739" t="s">
        <v>2</v>
      </c>
    </row>
    <row r="740" spans="1:13" x14ac:dyDescent="0.25">
      <c r="A740" t="s">
        <v>5557</v>
      </c>
      <c r="B740">
        <v>8</v>
      </c>
      <c r="C740" t="s">
        <v>3132</v>
      </c>
      <c r="D740">
        <v>8.1999999999999993</v>
      </c>
      <c r="E740" t="s">
        <v>3163</v>
      </c>
      <c r="F740" t="s">
        <v>3205</v>
      </c>
      <c r="G740" t="s">
        <v>1929</v>
      </c>
      <c r="H740" t="s">
        <v>1</v>
      </c>
      <c r="I740">
        <v>2</v>
      </c>
      <c r="J740" t="s">
        <v>3915</v>
      </c>
      <c r="K740" t="s">
        <v>2</v>
      </c>
    </row>
    <row r="741" spans="1:13" x14ac:dyDescent="0.25">
      <c r="A741" t="s">
        <v>5558</v>
      </c>
      <c r="B741">
        <v>8</v>
      </c>
      <c r="C741" t="s">
        <v>3132</v>
      </c>
      <c r="D741">
        <v>8.1999999999999993</v>
      </c>
      <c r="E741" t="s">
        <v>3163</v>
      </c>
      <c r="F741" t="s">
        <v>3207</v>
      </c>
      <c r="G741" t="s">
        <v>1929</v>
      </c>
      <c r="H741" t="s">
        <v>1</v>
      </c>
      <c r="I741">
        <v>1</v>
      </c>
      <c r="J741" t="s">
        <v>3916</v>
      </c>
      <c r="K741" t="s">
        <v>2</v>
      </c>
    </row>
    <row r="742" spans="1:13" x14ac:dyDescent="0.25">
      <c r="A742" t="s">
        <v>5559</v>
      </c>
      <c r="B742">
        <v>8</v>
      </c>
      <c r="C742" t="s">
        <v>3132</v>
      </c>
      <c r="D742">
        <v>8.1999999999999993</v>
      </c>
      <c r="E742" t="s">
        <v>3163</v>
      </c>
      <c r="F742" t="s">
        <v>41</v>
      </c>
      <c r="G742" t="s">
        <v>1929</v>
      </c>
      <c r="H742" t="s">
        <v>1</v>
      </c>
      <c r="I742">
        <v>1</v>
      </c>
      <c r="J742" t="s">
        <v>3917</v>
      </c>
      <c r="K742" t="s">
        <v>2</v>
      </c>
    </row>
    <row r="743" spans="1:13" x14ac:dyDescent="0.25">
      <c r="A743" t="s">
        <v>5560</v>
      </c>
      <c r="B743">
        <v>8</v>
      </c>
      <c r="C743" t="s">
        <v>3132</v>
      </c>
      <c r="D743">
        <v>8.3000000000000007</v>
      </c>
      <c r="E743" t="s">
        <v>3164</v>
      </c>
      <c r="F743" t="s">
        <v>3205</v>
      </c>
      <c r="G743" t="s">
        <v>1434</v>
      </c>
      <c r="H743" t="s">
        <v>30</v>
      </c>
      <c r="I743">
        <v>1</v>
      </c>
      <c r="J743" t="s">
        <v>3918</v>
      </c>
      <c r="K743" t="s">
        <v>8</v>
      </c>
      <c r="L743" t="s">
        <v>1756</v>
      </c>
      <c r="M743" t="s">
        <v>1757</v>
      </c>
    </row>
    <row r="744" spans="1:13" x14ac:dyDescent="0.25">
      <c r="A744" t="s">
        <v>5561</v>
      </c>
      <c r="B744">
        <v>8</v>
      </c>
      <c r="C744" t="s">
        <v>3132</v>
      </c>
      <c r="D744">
        <v>8.3000000000000007</v>
      </c>
      <c r="E744" t="s">
        <v>3164</v>
      </c>
      <c r="F744" t="s">
        <v>3205</v>
      </c>
      <c r="G744" t="s">
        <v>1434</v>
      </c>
      <c r="H744" t="s">
        <v>30</v>
      </c>
      <c r="I744">
        <v>2</v>
      </c>
      <c r="J744" t="s">
        <v>3919</v>
      </c>
      <c r="K744" t="s">
        <v>2</v>
      </c>
      <c r="L744" t="s">
        <v>1758</v>
      </c>
      <c r="M744" t="s">
        <v>1757</v>
      </c>
    </row>
    <row r="745" spans="1:13" x14ac:dyDescent="0.25">
      <c r="A745" t="s">
        <v>5562</v>
      </c>
      <c r="B745">
        <v>8</v>
      </c>
      <c r="C745" t="s">
        <v>3132</v>
      </c>
      <c r="D745">
        <v>8.3000000000000007</v>
      </c>
      <c r="E745" t="s">
        <v>3164</v>
      </c>
      <c r="F745" t="s">
        <v>3205</v>
      </c>
      <c r="G745" t="s">
        <v>1434</v>
      </c>
      <c r="H745" t="s">
        <v>30</v>
      </c>
      <c r="I745">
        <v>3</v>
      </c>
      <c r="J745" t="s">
        <v>3920</v>
      </c>
      <c r="K745" t="s">
        <v>2</v>
      </c>
      <c r="L745" t="s">
        <v>1759</v>
      </c>
      <c r="M745" t="s">
        <v>1757</v>
      </c>
    </row>
    <row r="746" spans="1:13" x14ac:dyDescent="0.25">
      <c r="A746" t="s">
        <v>5563</v>
      </c>
      <c r="B746">
        <v>8</v>
      </c>
      <c r="C746" t="s">
        <v>3132</v>
      </c>
      <c r="D746">
        <v>8.3000000000000007</v>
      </c>
      <c r="E746" t="s">
        <v>3164</v>
      </c>
      <c r="F746" t="s">
        <v>3205</v>
      </c>
      <c r="G746" t="s">
        <v>1929</v>
      </c>
      <c r="H746" t="s">
        <v>30</v>
      </c>
      <c r="I746">
        <v>1</v>
      </c>
      <c r="J746" t="s">
        <v>3921</v>
      </c>
      <c r="K746" t="s">
        <v>8</v>
      </c>
    </row>
    <row r="747" spans="1:13" x14ac:dyDescent="0.25">
      <c r="A747" t="s">
        <v>5564</v>
      </c>
      <c r="B747">
        <v>8</v>
      </c>
      <c r="C747" t="s">
        <v>3132</v>
      </c>
      <c r="D747">
        <v>8.3000000000000007</v>
      </c>
      <c r="E747" t="s">
        <v>3164</v>
      </c>
      <c r="F747" t="s">
        <v>3205</v>
      </c>
      <c r="G747" t="s">
        <v>1929</v>
      </c>
      <c r="H747" t="s">
        <v>30</v>
      </c>
      <c r="I747">
        <v>2</v>
      </c>
      <c r="J747" t="s">
        <v>3892</v>
      </c>
      <c r="K747" t="s">
        <v>7</v>
      </c>
    </row>
    <row r="748" spans="1:13" x14ac:dyDescent="0.25">
      <c r="A748" t="s">
        <v>5565</v>
      </c>
      <c r="B748">
        <v>8</v>
      </c>
      <c r="C748" t="s">
        <v>3132</v>
      </c>
      <c r="D748">
        <v>8.3000000000000007</v>
      </c>
      <c r="E748" t="s">
        <v>3164</v>
      </c>
      <c r="F748" t="s">
        <v>3205</v>
      </c>
      <c r="G748" t="s">
        <v>1929</v>
      </c>
      <c r="H748" t="s">
        <v>30</v>
      </c>
      <c r="I748">
        <v>3</v>
      </c>
      <c r="J748" t="s">
        <v>3922</v>
      </c>
      <c r="K748" t="s">
        <v>8</v>
      </c>
    </row>
    <row r="749" spans="1:13" x14ac:dyDescent="0.25">
      <c r="A749" t="s">
        <v>5566</v>
      </c>
      <c r="B749">
        <v>8</v>
      </c>
      <c r="C749" t="s">
        <v>3132</v>
      </c>
      <c r="D749">
        <v>8.3000000000000007</v>
      </c>
      <c r="E749" t="s">
        <v>3164</v>
      </c>
      <c r="F749" t="s">
        <v>41</v>
      </c>
      <c r="G749" t="s">
        <v>1929</v>
      </c>
      <c r="H749" t="s">
        <v>30</v>
      </c>
      <c r="I749">
        <v>1</v>
      </c>
      <c r="J749" t="s">
        <v>3923</v>
      </c>
      <c r="K749" t="s">
        <v>8</v>
      </c>
    </row>
    <row r="750" spans="1:13" x14ac:dyDescent="0.25">
      <c r="A750" t="s">
        <v>5567</v>
      </c>
      <c r="B750">
        <v>8</v>
      </c>
      <c r="C750" t="s">
        <v>3132</v>
      </c>
      <c r="D750">
        <v>8.3000000000000007</v>
      </c>
      <c r="E750" t="s">
        <v>3164</v>
      </c>
      <c r="F750" t="s">
        <v>3205</v>
      </c>
      <c r="G750" t="s">
        <v>1434</v>
      </c>
      <c r="H750" t="s">
        <v>32</v>
      </c>
      <c r="I750">
        <v>1</v>
      </c>
      <c r="J750" t="s">
        <v>4357</v>
      </c>
      <c r="K750" t="s">
        <v>2</v>
      </c>
      <c r="L750" t="s">
        <v>1760</v>
      </c>
      <c r="M750" t="s">
        <v>1757</v>
      </c>
    </row>
    <row r="751" spans="1:13" x14ac:dyDescent="0.25">
      <c r="A751" t="s">
        <v>5568</v>
      </c>
      <c r="B751">
        <v>8</v>
      </c>
      <c r="C751" t="s">
        <v>3132</v>
      </c>
      <c r="D751">
        <v>8.3000000000000007</v>
      </c>
      <c r="E751" t="s">
        <v>3164</v>
      </c>
      <c r="F751" t="s">
        <v>3205</v>
      </c>
      <c r="G751" t="s">
        <v>1434</v>
      </c>
      <c r="H751" t="s">
        <v>32</v>
      </c>
      <c r="I751">
        <v>2</v>
      </c>
      <c r="J751" t="s">
        <v>4358</v>
      </c>
      <c r="K751" t="s">
        <v>8</v>
      </c>
      <c r="L751" t="s">
        <v>1761</v>
      </c>
      <c r="M751" t="s">
        <v>1757</v>
      </c>
    </row>
    <row r="752" spans="1:13" x14ac:dyDescent="0.25">
      <c r="A752" t="s">
        <v>5569</v>
      </c>
      <c r="B752">
        <v>8</v>
      </c>
      <c r="C752" t="s">
        <v>3132</v>
      </c>
      <c r="D752">
        <v>8.3000000000000007</v>
      </c>
      <c r="E752" t="s">
        <v>3164</v>
      </c>
      <c r="F752" t="s">
        <v>3205</v>
      </c>
      <c r="G752" t="s">
        <v>1434</v>
      </c>
      <c r="H752" t="s">
        <v>32</v>
      </c>
      <c r="I752">
        <v>3</v>
      </c>
      <c r="J752" t="s">
        <v>4359</v>
      </c>
      <c r="K752" t="s">
        <v>2</v>
      </c>
      <c r="L752" t="s">
        <v>1762</v>
      </c>
      <c r="M752" t="s">
        <v>1757</v>
      </c>
    </row>
    <row r="753" spans="1:13" x14ac:dyDescent="0.25">
      <c r="A753" t="s">
        <v>5570</v>
      </c>
      <c r="B753">
        <v>8</v>
      </c>
      <c r="C753" t="s">
        <v>3132</v>
      </c>
      <c r="D753">
        <v>8.3000000000000007</v>
      </c>
      <c r="E753" t="s">
        <v>3164</v>
      </c>
      <c r="F753" t="s">
        <v>3205</v>
      </c>
      <c r="G753" t="s">
        <v>1434</v>
      </c>
      <c r="H753" t="s">
        <v>32</v>
      </c>
      <c r="I753">
        <v>4</v>
      </c>
      <c r="J753" t="s">
        <v>4360</v>
      </c>
      <c r="K753" t="s">
        <v>2</v>
      </c>
      <c r="L753" t="s">
        <v>1763</v>
      </c>
      <c r="M753" t="s">
        <v>1757</v>
      </c>
    </row>
    <row r="754" spans="1:13" x14ac:dyDescent="0.25">
      <c r="A754" t="s">
        <v>5571</v>
      </c>
      <c r="B754">
        <v>8</v>
      </c>
      <c r="C754" t="s">
        <v>3132</v>
      </c>
      <c r="D754">
        <v>8.3000000000000007</v>
      </c>
      <c r="E754" t="s">
        <v>3164</v>
      </c>
      <c r="F754" t="s">
        <v>3205</v>
      </c>
      <c r="G754" t="s">
        <v>1929</v>
      </c>
      <c r="H754" t="s">
        <v>32</v>
      </c>
      <c r="I754">
        <v>1</v>
      </c>
      <c r="J754" t="s">
        <v>4361</v>
      </c>
      <c r="K754" t="s">
        <v>2</v>
      </c>
    </row>
    <row r="755" spans="1:13" x14ac:dyDescent="0.25">
      <c r="A755" t="s">
        <v>5572</v>
      </c>
      <c r="B755">
        <v>8</v>
      </c>
      <c r="C755" t="s">
        <v>3132</v>
      </c>
      <c r="D755">
        <v>8.3000000000000007</v>
      </c>
      <c r="E755" t="s">
        <v>3164</v>
      </c>
      <c r="F755" t="s">
        <v>3205</v>
      </c>
      <c r="G755" t="s">
        <v>1929</v>
      </c>
      <c r="H755" t="s">
        <v>32</v>
      </c>
      <c r="I755">
        <v>2</v>
      </c>
      <c r="J755" t="s">
        <v>4362</v>
      </c>
      <c r="K755" t="s">
        <v>2</v>
      </c>
    </row>
    <row r="756" spans="1:13" x14ac:dyDescent="0.25">
      <c r="A756" t="s">
        <v>5573</v>
      </c>
      <c r="B756">
        <v>8</v>
      </c>
      <c r="C756" t="s">
        <v>3132</v>
      </c>
      <c r="D756">
        <v>8.3000000000000007</v>
      </c>
      <c r="E756" t="s">
        <v>3164</v>
      </c>
      <c r="F756" t="s">
        <v>3205</v>
      </c>
      <c r="G756" t="s">
        <v>1929</v>
      </c>
      <c r="H756" t="s">
        <v>32</v>
      </c>
      <c r="I756">
        <v>3</v>
      </c>
      <c r="J756" t="s">
        <v>4363</v>
      </c>
      <c r="K756" t="s">
        <v>8</v>
      </c>
    </row>
    <row r="757" spans="1:13" x14ac:dyDescent="0.25">
      <c r="A757" t="s">
        <v>5574</v>
      </c>
      <c r="B757">
        <v>8</v>
      </c>
      <c r="C757" t="s">
        <v>3132</v>
      </c>
      <c r="D757">
        <v>8.3000000000000007</v>
      </c>
      <c r="E757" t="s">
        <v>3164</v>
      </c>
      <c r="F757" t="s">
        <v>3207</v>
      </c>
      <c r="G757" t="s">
        <v>1929</v>
      </c>
      <c r="H757" t="s">
        <v>32</v>
      </c>
      <c r="I757">
        <v>1</v>
      </c>
      <c r="J757" t="s">
        <v>4364</v>
      </c>
      <c r="K757" t="s">
        <v>8</v>
      </c>
    </row>
    <row r="758" spans="1:13" x14ac:dyDescent="0.25">
      <c r="A758" t="s">
        <v>5575</v>
      </c>
      <c r="B758">
        <v>8</v>
      </c>
      <c r="C758" t="s">
        <v>3132</v>
      </c>
      <c r="D758">
        <v>8.3000000000000007</v>
      </c>
      <c r="E758" t="s">
        <v>3164</v>
      </c>
      <c r="F758" t="s">
        <v>41</v>
      </c>
      <c r="G758" t="s">
        <v>1929</v>
      </c>
      <c r="H758" t="s">
        <v>32</v>
      </c>
      <c r="I758">
        <v>1</v>
      </c>
      <c r="J758" t="s">
        <v>3924</v>
      </c>
      <c r="K758" t="s">
        <v>8</v>
      </c>
    </row>
    <row r="759" spans="1:13" x14ac:dyDescent="0.25">
      <c r="A759" t="s">
        <v>5576</v>
      </c>
      <c r="B759">
        <v>8</v>
      </c>
      <c r="C759" t="s">
        <v>3132</v>
      </c>
      <c r="D759">
        <v>8.3000000000000007</v>
      </c>
      <c r="E759" t="s">
        <v>3164</v>
      </c>
      <c r="F759" t="s">
        <v>3205</v>
      </c>
      <c r="G759" t="s">
        <v>1434</v>
      </c>
      <c r="H759" t="s">
        <v>1</v>
      </c>
      <c r="I759">
        <v>1</v>
      </c>
      <c r="J759" t="s">
        <v>4365</v>
      </c>
      <c r="K759" t="s">
        <v>2</v>
      </c>
      <c r="L759" t="s">
        <v>1764</v>
      </c>
      <c r="M759" t="s">
        <v>1757</v>
      </c>
    </row>
    <row r="760" spans="1:13" x14ac:dyDescent="0.25">
      <c r="A760" t="s">
        <v>5577</v>
      </c>
      <c r="B760">
        <v>8</v>
      </c>
      <c r="C760" t="s">
        <v>3132</v>
      </c>
      <c r="D760">
        <v>8.3000000000000007</v>
      </c>
      <c r="E760" t="s">
        <v>3164</v>
      </c>
      <c r="F760" t="s">
        <v>3205</v>
      </c>
      <c r="G760" t="s">
        <v>1434</v>
      </c>
      <c r="H760" t="s">
        <v>1</v>
      </c>
      <c r="I760">
        <v>2</v>
      </c>
      <c r="J760" t="s">
        <v>4366</v>
      </c>
      <c r="K760" t="s">
        <v>2</v>
      </c>
      <c r="L760" t="s">
        <v>1765</v>
      </c>
      <c r="M760" t="s">
        <v>1757</v>
      </c>
    </row>
    <row r="761" spans="1:13" x14ac:dyDescent="0.25">
      <c r="A761" t="s">
        <v>5578</v>
      </c>
      <c r="B761">
        <v>8</v>
      </c>
      <c r="C761" t="s">
        <v>3132</v>
      </c>
      <c r="D761">
        <v>8.3000000000000007</v>
      </c>
      <c r="E761" t="s">
        <v>3164</v>
      </c>
      <c r="F761" t="s">
        <v>3205</v>
      </c>
      <c r="G761" t="s">
        <v>1434</v>
      </c>
      <c r="H761" t="s">
        <v>1</v>
      </c>
      <c r="I761">
        <v>3</v>
      </c>
      <c r="J761" t="s">
        <v>4367</v>
      </c>
      <c r="K761" t="s">
        <v>2</v>
      </c>
      <c r="L761" t="s">
        <v>1766</v>
      </c>
      <c r="M761" t="s">
        <v>1757</v>
      </c>
    </row>
    <row r="762" spans="1:13" x14ac:dyDescent="0.25">
      <c r="A762" t="s">
        <v>5579</v>
      </c>
      <c r="B762">
        <v>8</v>
      </c>
      <c r="C762" t="s">
        <v>3132</v>
      </c>
      <c r="D762">
        <v>8.3000000000000007</v>
      </c>
      <c r="E762" t="s">
        <v>3164</v>
      </c>
      <c r="F762" t="s">
        <v>3205</v>
      </c>
      <c r="G762" t="s">
        <v>1929</v>
      </c>
      <c r="H762" t="s">
        <v>1</v>
      </c>
      <c r="I762">
        <v>1</v>
      </c>
      <c r="J762" t="s">
        <v>4368</v>
      </c>
      <c r="K762" t="s">
        <v>2</v>
      </c>
    </row>
    <row r="763" spans="1:13" x14ac:dyDescent="0.25">
      <c r="A763" t="s">
        <v>5580</v>
      </c>
      <c r="B763">
        <v>8</v>
      </c>
      <c r="C763" t="s">
        <v>3132</v>
      </c>
      <c r="D763">
        <v>8.3000000000000007</v>
      </c>
      <c r="E763" t="s">
        <v>3164</v>
      </c>
      <c r="F763" t="s">
        <v>3205</v>
      </c>
      <c r="G763" t="s">
        <v>1929</v>
      </c>
      <c r="H763" t="s">
        <v>1</v>
      </c>
      <c r="I763">
        <v>2</v>
      </c>
      <c r="J763" t="s">
        <v>4369</v>
      </c>
      <c r="K763" t="s">
        <v>2</v>
      </c>
    </row>
    <row r="764" spans="1:13" x14ac:dyDescent="0.25">
      <c r="A764" t="s">
        <v>5581</v>
      </c>
      <c r="B764">
        <v>8</v>
      </c>
      <c r="C764" t="s">
        <v>3132</v>
      </c>
      <c r="D764">
        <v>8.3000000000000007</v>
      </c>
      <c r="E764" t="s">
        <v>3164</v>
      </c>
      <c r="F764" t="s">
        <v>3206</v>
      </c>
      <c r="G764" t="s">
        <v>1929</v>
      </c>
      <c r="H764" t="s">
        <v>1</v>
      </c>
      <c r="I764">
        <v>1</v>
      </c>
      <c r="J764" t="s">
        <v>4370</v>
      </c>
      <c r="K764" t="s">
        <v>8</v>
      </c>
    </row>
    <row r="765" spans="1:13" x14ac:dyDescent="0.25">
      <c r="A765" t="s">
        <v>5582</v>
      </c>
      <c r="B765">
        <v>8</v>
      </c>
      <c r="C765" t="s">
        <v>3132</v>
      </c>
      <c r="D765">
        <v>8.3000000000000007</v>
      </c>
      <c r="E765" t="s">
        <v>3164</v>
      </c>
      <c r="F765" t="s">
        <v>3207</v>
      </c>
      <c r="G765" t="s">
        <v>1929</v>
      </c>
      <c r="H765" t="s">
        <v>1</v>
      </c>
      <c r="I765">
        <v>1</v>
      </c>
      <c r="J765" t="s">
        <v>4371</v>
      </c>
      <c r="K765" t="s">
        <v>2</v>
      </c>
    </row>
    <row r="766" spans="1:13" x14ac:dyDescent="0.25">
      <c r="A766" t="s">
        <v>5583</v>
      </c>
      <c r="B766">
        <v>8</v>
      </c>
      <c r="C766" t="s">
        <v>3132</v>
      </c>
      <c r="D766">
        <v>8.3000000000000007</v>
      </c>
      <c r="E766" t="s">
        <v>3164</v>
      </c>
      <c r="F766" t="s">
        <v>41</v>
      </c>
      <c r="G766" t="s">
        <v>1929</v>
      </c>
      <c r="H766" t="s">
        <v>1</v>
      </c>
      <c r="I766">
        <v>1</v>
      </c>
      <c r="J766" t="s">
        <v>4372</v>
      </c>
      <c r="K766" t="s">
        <v>2</v>
      </c>
    </row>
    <row r="767" spans="1:13" x14ac:dyDescent="0.25">
      <c r="A767" t="s">
        <v>5584</v>
      </c>
      <c r="B767">
        <v>8</v>
      </c>
      <c r="C767" t="s">
        <v>3132</v>
      </c>
      <c r="D767">
        <v>8.4</v>
      </c>
      <c r="E767" t="s">
        <v>3165</v>
      </c>
      <c r="F767" t="s">
        <v>3205</v>
      </c>
      <c r="G767" t="s">
        <v>1434</v>
      </c>
      <c r="H767" t="s">
        <v>30</v>
      </c>
      <c r="I767">
        <v>1</v>
      </c>
      <c r="J767" t="s">
        <v>3925</v>
      </c>
      <c r="K767" t="s">
        <v>2</v>
      </c>
      <c r="L767" t="s">
        <v>1767</v>
      </c>
      <c r="M767" t="s">
        <v>1732</v>
      </c>
    </row>
    <row r="768" spans="1:13" x14ac:dyDescent="0.25">
      <c r="A768" t="s">
        <v>5585</v>
      </c>
      <c r="B768">
        <v>8</v>
      </c>
      <c r="C768" t="s">
        <v>3132</v>
      </c>
      <c r="D768">
        <v>8.4</v>
      </c>
      <c r="E768" t="s">
        <v>3165</v>
      </c>
      <c r="F768" t="s">
        <v>3205</v>
      </c>
      <c r="G768" t="s">
        <v>1434</v>
      </c>
      <c r="H768" t="s">
        <v>30</v>
      </c>
      <c r="I768">
        <v>2</v>
      </c>
      <c r="J768" t="s">
        <v>3926</v>
      </c>
      <c r="K768" t="s">
        <v>8</v>
      </c>
      <c r="L768" t="s">
        <v>1768</v>
      </c>
      <c r="M768" t="s">
        <v>1732</v>
      </c>
    </row>
    <row r="769" spans="1:13" x14ac:dyDescent="0.25">
      <c r="A769" t="s">
        <v>5586</v>
      </c>
      <c r="B769">
        <v>8</v>
      </c>
      <c r="C769" t="s">
        <v>3132</v>
      </c>
      <c r="D769">
        <v>8.4</v>
      </c>
      <c r="E769" t="s">
        <v>3165</v>
      </c>
      <c r="F769" t="s">
        <v>3205</v>
      </c>
      <c r="G769" t="s">
        <v>1929</v>
      </c>
      <c r="H769" t="s">
        <v>30</v>
      </c>
      <c r="I769">
        <v>1</v>
      </c>
      <c r="J769" t="s">
        <v>3927</v>
      </c>
      <c r="K769" t="s">
        <v>8</v>
      </c>
    </row>
    <row r="770" spans="1:13" x14ac:dyDescent="0.25">
      <c r="A770" t="s">
        <v>5587</v>
      </c>
      <c r="B770">
        <v>8</v>
      </c>
      <c r="C770" t="s">
        <v>3132</v>
      </c>
      <c r="D770">
        <v>8.4</v>
      </c>
      <c r="E770" t="s">
        <v>3165</v>
      </c>
      <c r="F770" t="s">
        <v>41</v>
      </c>
      <c r="G770" t="s">
        <v>1929</v>
      </c>
      <c r="H770" t="s">
        <v>30</v>
      </c>
      <c r="I770">
        <v>1</v>
      </c>
      <c r="J770" t="s">
        <v>3928</v>
      </c>
      <c r="K770" t="s">
        <v>8</v>
      </c>
    </row>
    <row r="771" spans="1:13" x14ac:dyDescent="0.25">
      <c r="A771" t="s">
        <v>5588</v>
      </c>
      <c r="B771">
        <v>8</v>
      </c>
      <c r="C771" t="s">
        <v>3132</v>
      </c>
      <c r="D771">
        <v>8.4</v>
      </c>
      <c r="E771" t="s">
        <v>3165</v>
      </c>
      <c r="F771" t="s">
        <v>3205</v>
      </c>
      <c r="G771" t="s">
        <v>1434</v>
      </c>
      <c r="H771" t="s">
        <v>32</v>
      </c>
      <c r="I771">
        <v>1</v>
      </c>
      <c r="J771" t="s">
        <v>3929</v>
      </c>
      <c r="K771" t="s">
        <v>2</v>
      </c>
      <c r="L771" t="s">
        <v>1769</v>
      </c>
      <c r="M771" t="s">
        <v>1732</v>
      </c>
    </row>
    <row r="772" spans="1:13" x14ac:dyDescent="0.25">
      <c r="A772" t="s">
        <v>5589</v>
      </c>
      <c r="B772">
        <v>8</v>
      </c>
      <c r="C772" t="s">
        <v>3132</v>
      </c>
      <c r="D772">
        <v>8.4</v>
      </c>
      <c r="E772" t="s">
        <v>3165</v>
      </c>
      <c r="F772" t="s">
        <v>3205</v>
      </c>
      <c r="G772" t="s">
        <v>1434</v>
      </c>
      <c r="H772" t="s">
        <v>32</v>
      </c>
      <c r="I772">
        <v>2</v>
      </c>
      <c r="J772" t="s">
        <v>3930</v>
      </c>
      <c r="K772" t="s">
        <v>2</v>
      </c>
      <c r="L772" t="s">
        <v>1770</v>
      </c>
      <c r="M772" t="s">
        <v>1732</v>
      </c>
    </row>
    <row r="773" spans="1:13" x14ac:dyDescent="0.25">
      <c r="A773" t="s">
        <v>5590</v>
      </c>
      <c r="B773">
        <v>8</v>
      </c>
      <c r="C773" t="s">
        <v>3132</v>
      </c>
      <c r="D773">
        <v>8.4</v>
      </c>
      <c r="E773" t="s">
        <v>3165</v>
      </c>
      <c r="F773" t="s">
        <v>3207</v>
      </c>
      <c r="G773" t="s">
        <v>1929</v>
      </c>
      <c r="H773" t="s">
        <v>32</v>
      </c>
      <c r="I773">
        <v>1</v>
      </c>
      <c r="J773" t="s">
        <v>3931</v>
      </c>
      <c r="K773" t="s">
        <v>2</v>
      </c>
    </row>
    <row r="774" spans="1:13" x14ac:dyDescent="0.25">
      <c r="A774" t="s">
        <v>5591</v>
      </c>
      <c r="B774">
        <v>8</v>
      </c>
      <c r="C774" t="s">
        <v>3132</v>
      </c>
      <c r="D774">
        <v>8.4</v>
      </c>
      <c r="E774" t="s">
        <v>3165</v>
      </c>
      <c r="F774" t="s">
        <v>41</v>
      </c>
      <c r="G774" t="s">
        <v>1929</v>
      </c>
      <c r="H774" t="s">
        <v>32</v>
      </c>
      <c r="I774">
        <v>1</v>
      </c>
      <c r="J774" t="s">
        <v>3932</v>
      </c>
      <c r="K774" t="s">
        <v>8</v>
      </c>
    </row>
    <row r="775" spans="1:13" x14ac:dyDescent="0.25">
      <c r="A775" t="s">
        <v>5592</v>
      </c>
      <c r="B775">
        <v>8</v>
      </c>
      <c r="C775" t="s">
        <v>3132</v>
      </c>
      <c r="D775">
        <v>8.4</v>
      </c>
      <c r="E775" t="s">
        <v>3165</v>
      </c>
      <c r="F775" t="s">
        <v>3205</v>
      </c>
      <c r="G775" t="s">
        <v>1434</v>
      </c>
      <c r="H775" t="s">
        <v>1</v>
      </c>
      <c r="I775">
        <v>1</v>
      </c>
      <c r="J775" t="s">
        <v>3933</v>
      </c>
      <c r="K775" t="s">
        <v>2</v>
      </c>
      <c r="L775" t="s">
        <v>1771</v>
      </c>
      <c r="M775" t="s">
        <v>1732</v>
      </c>
    </row>
    <row r="776" spans="1:13" x14ac:dyDescent="0.25">
      <c r="A776" t="s">
        <v>5593</v>
      </c>
      <c r="B776">
        <v>8</v>
      </c>
      <c r="C776" t="s">
        <v>3132</v>
      </c>
      <c r="D776">
        <v>8.4</v>
      </c>
      <c r="E776" t="s">
        <v>3165</v>
      </c>
      <c r="F776" t="s">
        <v>3205</v>
      </c>
      <c r="G776" t="s">
        <v>1434</v>
      </c>
      <c r="H776" t="s">
        <v>1</v>
      </c>
      <c r="I776">
        <v>2</v>
      </c>
      <c r="J776" t="s">
        <v>3934</v>
      </c>
      <c r="K776" t="s">
        <v>2</v>
      </c>
      <c r="L776" t="s">
        <v>1772</v>
      </c>
      <c r="M776" t="s">
        <v>1732</v>
      </c>
    </row>
    <row r="777" spans="1:13" x14ac:dyDescent="0.25">
      <c r="A777" t="s">
        <v>5594</v>
      </c>
      <c r="B777">
        <v>8</v>
      </c>
      <c r="C777" t="s">
        <v>3132</v>
      </c>
      <c r="D777">
        <v>8.4</v>
      </c>
      <c r="E777" t="s">
        <v>3165</v>
      </c>
      <c r="F777" t="s">
        <v>3205</v>
      </c>
      <c r="G777" t="s">
        <v>1434</v>
      </c>
      <c r="H777" t="s">
        <v>1</v>
      </c>
      <c r="I777">
        <v>3</v>
      </c>
      <c r="J777" t="s">
        <v>3935</v>
      </c>
      <c r="K777" t="s">
        <v>2</v>
      </c>
      <c r="L777" t="s">
        <v>1773</v>
      </c>
      <c r="M777" t="s">
        <v>1732</v>
      </c>
    </row>
    <row r="778" spans="1:13" x14ac:dyDescent="0.25">
      <c r="A778" t="s">
        <v>5595</v>
      </c>
      <c r="B778">
        <v>8</v>
      </c>
      <c r="C778" t="s">
        <v>3132</v>
      </c>
      <c r="D778">
        <v>8.4</v>
      </c>
      <c r="E778" t="s">
        <v>3165</v>
      </c>
      <c r="F778" t="s">
        <v>3205</v>
      </c>
      <c r="G778" t="s">
        <v>1929</v>
      </c>
      <c r="H778" t="s">
        <v>1</v>
      </c>
      <c r="I778">
        <v>1</v>
      </c>
      <c r="J778" t="s">
        <v>3936</v>
      </c>
      <c r="K778" t="s">
        <v>2</v>
      </c>
    </row>
    <row r="779" spans="1:13" x14ac:dyDescent="0.25">
      <c r="A779" t="s">
        <v>5596</v>
      </c>
      <c r="B779">
        <v>8</v>
      </c>
      <c r="C779" t="s">
        <v>3132</v>
      </c>
      <c r="D779">
        <v>8.4</v>
      </c>
      <c r="E779" t="s">
        <v>3165</v>
      </c>
      <c r="F779" t="s">
        <v>3207</v>
      </c>
      <c r="G779" t="s">
        <v>1929</v>
      </c>
      <c r="H779" t="s">
        <v>1</v>
      </c>
      <c r="I779">
        <v>1</v>
      </c>
      <c r="J779" t="s">
        <v>3937</v>
      </c>
      <c r="K779" t="s">
        <v>2</v>
      </c>
    </row>
    <row r="780" spans="1:13" x14ac:dyDescent="0.25">
      <c r="A780" t="s">
        <v>5597</v>
      </c>
      <c r="B780">
        <v>8</v>
      </c>
      <c r="C780" t="s">
        <v>3132</v>
      </c>
      <c r="D780">
        <v>8.4</v>
      </c>
      <c r="E780" t="s">
        <v>3165</v>
      </c>
      <c r="F780" t="s">
        <v>41</v>
      </c>
      <c r="G780" t="s">
        <v>1929</v>
      </c>
      <c r="H780" t="s">
        <v>1</v>
      </c>
      <c r="I780">
        <v>1</v>
      </c>
      <c r="J780" t="s">
        <v>4373</v>
      </c>
      <c r="K780" t="s">
        <v>2</v>
      </c>
    </row>
    <row r="781" spans="1:13" x14ac:dyDescent="0.25">
      <c r="A781" t="s">
        <v>5598</v>
      </c>
      <c r="B781">
        <v>9</v>
      </c>
      <c r="C781" t="s">
        <v>3133</v>
      </c>
      <c r="D781">
        <v>9.1</v>
      </c>
      <c r="E781" t="s">
        <v>1775</v>
      </c>
      <c r="F781" t="s">
        <v>3205</v>
      </c>
      <c r="G781" t="s">
        <v>1434</v>
      </c>
      <c r="H781" t="s">
        <v>30</v>
      </c>
      <c r="I781">
        <v>1</v>
      </c>
      <c r="J781" t="s">
        <v>3938</v>
      </c>
      <c r="K781" t="s">
        <v>8</v>
      </c>
      <c r="L781" t="s">
        <v>1774</v>
      </c>
      <c r="M781" t="s">
        <v>1775</v>
      </c>
    </row>
    <row r="782" spans="1:13" x14ac:dyDescent="0.25">
      <c r="A782" t="s">
        <v>5599</v>
      </c>
      <c r="B782">
        <v>9</v>
      </c>
      <c r="C782" t="s">
        <v>3133</v>
      </c>
      <c r="D782">
        <v>9.1</v>
      </c>
      <c r="E782" t="s">
        <v>1775</v>
      </c>
      <c r="F782" t="s">
        <v>3205</v>
      </c>
      <c r="G782" t="s">
        <v>1434</v>
      </c>
      <c r="H782" t="s">
        <v>30</v>
      </c>
      <c r="I782">
        <v>2</v>
      </c>
      <c r="J782" t="s">
        <v>3939</v>
      </c>
      <c r="K782" t="s">
        <v>7</v>
      </c>
      <c r="L782" t="s">
        <v>1776</v>
      </c>
      <c r="M782" t="s">
        <v>1775</v>
      </c>
    </row>
    <row r="783" spans="1:13" x14ac:dyDescent="0.25">
      <c r="A783" t="s">
        <v>5600</v>
      </c>
      <c r="B783">
        <v>9</v>
      </c>
      <c r="C783" t="s">
        <v>3133</v>
      </c>
      <c r="D783">
        <v>9.1</v>
      </c>
      <c r="E783" t="s">
        <v>1775</v>
      </c>
      <c r="F783" t="s">
        <v>3205</v>
      </c>
      <c r="G783" t="s">
        <v>1434</v>
      </c>
      <c r="H783" t="s">
        <v>30</v>
      </c>
      <c r="I783">
        <v>3</v>
      </c>
      <c r="J783" t="s">
        <v>3940</v>
      </c>
      <c r="K783" t="s">
        <v>7</v>
      </c>
      <c r="L783" t="s">
        <v>1777</v>
      </c>
      <c r="M783" t="s">
        <v>1775</v>
      </c>
    </row>
    <row r="784" spans="1:13" x14ac:dyDescent="0.25">
      <c r="A784" t="s">
        <v>5601</v>
      </c>
      <c r="B784">
        <v>9</v>
      </c>
      <c r="C784" t="s">
        <v>3133</v>
      </c>
      <c r="D784">
        <v>9.1</v>
      </c>
      <c r="E784" t="s">
        <v>1775</v>
      </c>
      <c r="F784" t="s">
        <v>3205</v>
      </c>
      <c r="G784" t="s">
        <v>1929</v>
      </c>
      <c r="H784" t="s">
        <v>30</v>
      </c>
      <c r="I784">
        <v>1</v>
      </c>
      <c r="J784" t="s">
        <v>3941</v>
      </c>
      <c r="K784" t="s">
        <v>2</v>
      </c>
    </row>
    <row r="785" spans="1:13" x14ac:dyDescent="0.25">
      <c r="A785" t="s">
        <v>5602</v>
      </c>
      <c r="B785">
        <v>9</v>
      </c>
      <c r="C785" t="s">
        <v>3133</v>
      </c>
      <c r="D785">
        <v>9.1</v>
      </c>
      <c r="E785" t="s">
        <v>1775</v>
      </c>
      <c r="F785" t="s">
        <v>3205</v>
      </c>
      <c r="G785" t="s">
        <v>1434</v>
      </c>
      <c r="H785" t="s">
        <v>32</v>
      </c>
      <c r="I785">
        <v>1</v>
      </c>
      <c r="J785" t="s">
        <v>3942</v>
      </c>
      <c r="K785" t="s">
        <v>2</v>
      </c>
      <c r="L785" t="s">
        <v>1778</v>
      </c>
      <c r="M785" t="s">
        <v>1775</v>
      </c>
    </row>
    <row r="786" spans="1:13" x14ac:dyDescent="0.25">
      <c r="A786" t="s">
        <v>5603</v>
      </c>
      <c r="B786">
        <v>9</v>
      </c>
      <c r="C786" t="s">
        <v>3133</v>
      </c>
      <c r="D786">
        <v>9.1</v>
      </c>
      <c r="E786" t="s">
        <v>1775</v>
      </c>
      <c r="F786" t="s">
        <v>3205</v>
      </c>
      <c r="G786" t="s">
        <v>1434</v>
      </c>
      <c r="H786" t="s">
        <v>32</v>
      </c>
      <c r="I786">
        <v>2</v>
      </c>
      <c r="J786" t="s">
        <v>3943</v>
      </c>
      <c r="K786" t="s">
        <v>8</v>
      </c>
      <c r="L786" t="s">
        <v>1779</v>
      </c>
      <c r="M786" t="s">
        <v>1775</v>
      </c>
    </row>
    <row r="787" spans="1:13" x14ac:dyDescent="0.25">
      <c r="A787" t="s">
        <v>5604</v>
      </c>
      <c r="B787">
        <v>9</v>
      </c>
      <c r="C787" t="s">
        <v>3133</v>
      </c>
      <c r="D787">
        <v>9.1</v>
      </c>
      <c r="E787" t="s">
        <v>1775</v>
      </c>
      <c r="F787" t="s">
        <v>3205</v>
      </c>
      <c r="G787" t="s">
        <v>1434</v>
      </c>
      <c r="H787" t="s">
        <v>1</v>
      </c>
      <c r="I787">
        <v>1</v>
      </c>
      <c r="J787" t="s">
        <v>3944</v>
      </c>
      <c r="K787" t="s">
        <v>2</v>
      </c>
      <c r="L787" t="s">
        <v>1780</v>
      </c>
      <c r="M787" t="s">
        <v>1775</v>
      </c>
    </row>
    <row r="788" spans="1:13" x14ac:dyDescent="0.25">
      <c r="A788" t="s">
        <v>5605</v>
      </c>
      <c r="B788">
        <v>9</v>
      </c>
      <c r="C788" t="s">
        <v>3133</v>
      </c>
      <c r="D788">
        <v>9.1</v>
      </c>
      <c r="E788" t="s">
        <v>1775</v>
      </c>
      <c r="F788" t="s">
        <v>3205</v>
      </c>
      <c r="G788" t="s">
        <v>1434</v>
      </c>
      <c r="H788" t="s">
        <v>1</v>
      </c>
      <c r="I788">
        <v>2</v>
      </c>
      <c r="J788" t="s">
        <v>3945</v>
      </c>
      <c r="K788" t="s">
        <v>2</v>
      </c>
      <c r="L788" t="s">
        <v>1781</v>
      </c>
      <c r="M788" t="s">
        <v>1775</v>
      </c>
    </row>
    <row r="789" spans="1:13" x14ac:dyDescent="0.25">
      <c r="A789" t="s">
        <v>5606</v>
      </c>
      <c r="B789">
        <v>9</v>
      </c>
      <c r="C789" t="s">
        <v>3133</v>
      </c>
      <c r="D789">
        <v>9.1</v>
      </c>
      <c r="E789" t="s">
        <v>1775</v>
      </c>
      <c r="F789" t="s">
        <v>3205</v>
      </c>
      <c r="G789" t="s">
        <v>1434</v>
      </c>
      <c r="H789" t="s">
        <v>1</v>
      </c>
      <c r="I789">
        <v>3</v>
      </c>
      <c r="J789" t="s">
        <v>3946</v>
      </c>
      <c r="K789" t="s">
        <v>8</v>
      </c>
      <c r="L789" t="s">
        <v>1782</v>
      </c>
      <c r="M789" t="s">
        <v>1775</v>
      </c>
    </row>
    <row r="790" spans="1:13" x14ac:dyDescent="0.25">
      <c r="A790" t="s">
        <v>5607</v>
      </c>
      <c r="B790">
        <v>9</v>
      </c>
      <c r="C790" t="s">
        <v>3133</v>
      </c>
      <c r="D790">
        <v>9.1</v>
      </c>
      <c r="E790" t="s">
        <v>1775</v>
      </c>
      <c r="F790" t="s">
        <v>3207</v>
      </c>
      <c r="G790" t="s">
        <v>1929</v>
      </c>
      <c r="H790" t="s">
        <v>1</v>
      </c>
      <c r="I790">
        <v>1</v>
      </c>
      <c r="J790" t="s">
        <v>3947</v>
      </c>
      <c r="K790" t="s">
        <v>8</v>
      </c>
    </row>
    <row r="791" spans="1:13" x14ac:dyDescent="0.25">
      <c r="A791" t="s">
        <v>5608</v>
      </c>
      <c r="B791">
        <v>9</v>
      </c>
      <c r="C791" t="s">
        <v>3133</v>
      </c>
      <c r="D791">
        <v>9.1999999999999993</v>
      </c>
      <c r="E791" t="s">
        <v>1784</v>
      </c>
      <c r="F791" t="s">
        <v>3205</v>
      </c>
      <c r="G791" t="s">
        <v>1434</v>
      </c>
      <c r="H791" t="s">
        <v>30</v>
      </c>
      <c r="I791">
        <v>1</v>
      </c>
      <c r="J791" t="s">
        <v>3948</v>
      </c>
      <c r="K791" t="s">
        <v>8</v>
      </c>
      <c r="L791" t="s">
        <v>1783</v>
      </c>
      <c r="M791" t="s">
        <v>1784</v>
      </c>
    </row>
    <row r="792" spans="1:13" x14ac:dyDescent="0.25">
      <c r="A792" t="s">
        <v>5609</v>
      </c>
      <c r="B792">
        <v>9</v>
      </c>
      <c r="C792" t="s">
        <v>3133</v>
      </c>
      <c r="D792">
        <v>9.1999999999999993</v>
      </c>
      <c r="E792" t="s">
        <v>1784</v>
      </c>
      <c r="F792" t="s">
        <v>3205</v>
      </c>
      <c r="G792" t="s">
        <v>1434</v>
      </c>
      <c r="H792" t="s">
        <v>30</v>
      </c>
      <c r="I792">
        <v>2</v>
      </c>
      <c r="J792" t="s">
        <v>3949</v>
      </c>
      <c r="K792" t="s">
        <v>8</v>
      </c>
      <c r="L792" t="s">
        <v>1785</v>
      </c>
      <c r="M792" t="s">
        <v>1784</v>
      </c>
    </row>
    <row r="793" spans="1:13" x14ac:dyDescent="0.25">
      <c r="A793" t="s">
        <v>5610</v>
      </c>
      <c r="B793">
        <v>9</v>
      </c>
      <c r="C793" t="s">
        <v>3133</v>
      </c>
      <c r="D793">
        <v>9.1999999999999993</v>
      </c>
      <c r="E793" t="s">
        <v>1784</v>
      </c>
      <c r="F793" t="s">
        <v>3205</v>
      </c>
      <c r="G793" t="s">
        <v>1434</v>
      </c>
      <c r="H793" t="s">
        <v>30</v>
      </c>
      <c r="I793">
        <v>3</v>
      </c>
      <c r="J793" t="s">
        <v>3950</v>
      </c>
      <c r="K793" t="s">
        <v>8</v>
      </c>
      <c r="L793" t="s">
        <v>1786</v>
      </c>
      <c r="M793" t="s">
        <v>1784</v>
      </c>
    </row>
    <row r="794" spans="1:13" x14ac:dyDescent="0.25">
      <c r="A794" t="s">
        <v>5611</v>
      </c>
      <c r="B794">
        <v>9</v>
      </c>
      <c r="C794" t="s">
        <v>3133</v>
      </c>
      <c r="D794">
        <v>9.1999999999999993</v>
      </c>
      <c r="E794" t="s">
        <v>1784</v>
      </c>
      <c r="F794" t="s">
        <v>3205</v>
      </c>
      <c r="G794" t="s">
        <v>1929</v>
      </c>
      <c r="H794" t="s">
        <v>30</v>
      </c>
      <c r="I794">
        <v>1</v>
      </c>
      <c r="J794" t="s">
        <v>3951</v>
      </c>
      <c r="K794" t="s">
        <v>8</v>
      </c>
    </row>
    <row r="795" spans="1:13" x14ac:dyDescent="0.25">
      <c r="A795" t="s">
        <v>5612</v>
      </c>
      <c r="B795">
        <v>9</v>
      </c>
      <c r="C795" t="s">
        <v>3133</v>
      </c>
      <c r="D795">
        <v>9.1999999999999993</v>
      </c>
      <c r="E795" t="s">
        <v>1784</v>
      </c>
      <c r="F795" t="s">
        <v>3205</v>
      </c>
      <c r="G795" t="s">
        <v>1929</v>
      </c>
      <c r="H795" t="s">
        <v>30</v>
      </c>
      <c r="I795">
        <v>2</v>
      </c>
      <c r="J795" t="s">
        <v>3952</v>
      </c>
      <c r="K795" t="s">
        <v>8</v>
      </c>
    </row>
    <row r="796" spans="1:13" x14ac:dyDescent="0.25">
      <c r="A796" t="s">
        <v>5613</v>
      </c>
      <c r="B796">
        <v>9</v>
      </c>
      <c r="C796" t="s">
        <v>3133</v>
      </c>
      <c r="D796">
        <v>9.1999999999999993</v>
      </c>
      <c r="E796" t="s">
        <v>1784</v>
      </c>
      <c r="F796" t="s">
        <v>3205</v>
      </c>
      <c r="G796" t="s">
        <v>1929</v>
      </c>
      <c r="H796" t="s">
        <v>30</v>
      </c>
      <c r="I796">
        <v>3</v>
      </c>
      <c r="J796" t="s">
        <v>3953</v>
      </c>
      <c r="K796" t="s">
        <v>8</v>
      </c>
    </row>
    <row r="797" spans="1:13" x14ac:dyDescent="0.25">
      <c r="A797" t="s">
        <v>5614</v>
      </c>
      <c r="B797">
        <v>9</v>
      </c>
      <c r="C797" t="s">
        <v>3133</v>
      </c>
      <c r="D797">
        <v>9.1999999999999993</v>
      </c>
      <c r="E797" t="s">
        <v>1784</v>
      </c>
      <c r="F797" t="s">
        <v>3205</v>
      </c>
      <c r="G797" t="s">
        <v>1434</v>
      </c>
      <c r="H797" t="s">
        <v>32</v>
      </c>
      <c r="I797">
        <v>1</v>
      </c>
      <c r="J797" t="s">
        <v>3954</v>
      </c>
      <c r="K797" t="s">
        <v>2</v>
      </c>
      <c r="L797" t="s">
        <v>1787</v>
      </c>
      <c r="M797" t="s">
        <v>1784</v>
      </c>
    </row>
    <row r="798" spans="1:13" x14ac:dyDescent="0.25">
      <c r="A798" t="s">
        <v>5615</v>
      </c>
      <c r="B798">
        <v>9</v>
      </c>
      <c r="C798" t="s">
        <v>3133</v>
      </c>
      <c r="D798">
        <v>9.1999999999999993</v>
      </c>
      <c r="E798" t="s">
        <v>1784</v>
      </c>
      <c r="F798" t="s">
        <v>3205</v>
      </c>
      <c r="G798" t="s">
        <v>1434</v>
      </c>
      <c r="H798" t="s">
        <v>32</v>
      </c>
      <c r="I798">
        <v>2</v>
      </c>
      <c r="J798" t="s">
        <v>4374</v>
      </c>
      <c r="K798" t="s">
        <v>2</v>
      </c>
      <c r="L798" t="s">
        <v>1788</v>
      </c>
      <c r="M798" t="s">
        <v>1784</v>
      </c>
    </row>
    <row r="799" spans="1:13" x14ac:dyDescent="0.25">
      <c r="A799" t="s">
        <v>5616</v>
      </c>
      <c r="B799">
        <v>9</v>
      </c>
      <c r="C799" t="s">
        <v>3133</v>
      </c>
      <c r="D799">
        <v>9.1999999999999993</v>
      </c>
      <c r="E799" t="s">
        <v>1784</v>
      </c>
      <c r="F799" t="s">
        <v>3205</v>
      </c>
      <c r="G799" t="s">
        <v>1434</v>
      </c>
      <c r="H799" t="s">
        <v>32</v>
      </c>
      <c r="I799">
        <v>3</v>
      </c>
      <c r="J799" t="s">
        <v>4375</v>
      </c>
      <c r="K799" t="s">
        <v>2</v>
      </c>
      <c r="L799" t="s">
        <v>1789</v>
      </c>
      <c r="M799" t="s">
        <v>1784</v>
      </c>
    </row>
    <row r="800" spans="1:13" x14ac:dyDescent="0.25">
      <c r="A800" t="s">
        <v>5617</v>
      </c>
      <c r="B800">
        <v>9</v>
      </c>
      <c r="C800" t="s">
        <v>3133</v>
      </c>
      <c r="D800">
        <v>9.1999999999999993</v>
      </c>
      <c r="E800" t="s">
        <v>1784</v>
      </c>
      <c r="F800" t="s">
        <v>3205</v>
      </c>
      <c r="G800" t="s">
        <v>1434</v>
      </c>
      <c r="H800" t="s">
        <v>32</v>
      </c>
      <c r="I800">
        <v>4</v>
      </c>
      <c r="J800" t="s">
        <v>4376</v>
      </c>
      <c r="K800" t="s">
        <v>8</v>
      </c>
      <c r="L800" t="s">
        <v>1790</v>
      </c>
      <c r="M800" t="s">
        <v>1784</v>
      </c>
    </row>
    <row r="801" spans="1:13" x14ac:dyDescent="0.25">
      <c r="A801" t="s">
        <v>5618</v>
      </c>
      <c r="B801">
        <v>9</v>
      </c>
      <c r="C801" t="s">
        <v>3133</v>
      </c>
      <c r="D801">
        <v>9.1999999999999993</v>
      </c>
      <c r="E801" t="s">
        <v>1784</v>
      </c>
      <c r="F801" t="s">
        <v>3205</v>
      </c>
      <c r="G801" t="s">
        <v>1434</v>
      </c>
      <c r="H801" t="s">
        <v>1</v>
      </c>
      <c r="I801">
        <v>1</v>
      </c>
      <c r="J801" t="s">
        <v>3955</v>
      </c>
      <c r="K801" t="s">
        <v>2</v>
      </c>
      <c r="L801" t="s">
        <v>1791</v>
      </c>
      <c r="M801" t="s">
        <v>1784</v>
      </c>
    </row>
    <row r="802" spans="1:13" x14ac:dyDescent="0.25">
      <c r="A802" t="s">
        <v>5619</v>
      </c>
      <c r="B802">
        <v>9</v>
      </c>
      <c r="C802" t="s">
        <v>3133</v>
      </c>
      <c r="D802">
        <v>9.1999999999999993</v>
      </c>
      <c r="E802" t="s">
        <v>1784</v>
      </c>
      <c r="F802" t="s">
        <v>3205</v>
      </c>
      <c r="G802" t="s">
        <v>1434</v>
      </c>
      <c r="H802" t="s">
        <v>1</v>
      </c>
      <c r="I802">
        <v>2</v>
      </c>
      <c r="J802" t="s">
        <v>3956</v>
      </c>
      <c r="K802" t="s">
        <v>2</v>
      </c>
      <c r="L802" t="s">
        <v>1792</v>
      </c>
      <c r="M802" t="s">
        <v>1784</v>
      </c>
    </row>
    <row r="803" spans="1:13" x14ac:dyDescent="0.25">
      <c r="A803" t="s">
        <v>5620</v>
      </c>
      <c r="B803">
        <v>9</v>
      </c>
      <c r="C803" t="s">
        <v>3133</v>
      </c>
      <c r="D803">
        <v>9.1999999999999993</v>
      </c>
      <c r="E803" t="s">
        <v>1784</v>
      </c>
      <c r="F803" t="s">
        <v>3205</v>
      </c>
      <c r="G803" t="s">
        <v>1434</v>
      </c>
      <c r="H803" t="s">
        <v>1</v>
      </c>
      <c r="I803">
        <v>3</v>
      </c>
      <c r="J803" t="s">
        <v>3957</v>
      </c>
      <c r="K803" t="s">
        <v>2</v>
      </c>
      <c r="L803" t="s">
        <v>1793</v>
      </c>
      <c r="M803" t="s">
        <v>1784</v>
      </c>
    </row>
    <row r="804" spans="1:13" x14ac:dyDescent="0.25">
      <c r="A804" t="s">
        <v>5621</v>
      </c>
      <c r="B804">
        <v>9</v>
      </c>
      <c r="C804" t="s">
        <v>3133</v>
      </c>
      <c r="D804">
        <v>9.1999999999999993</v>
      </c>
      <c r="E804" t="s">
        <v>1784</v>
      </c>
      <c r="F804" t="s">
        <v>3205</v>
      </c>
      <c r="G804" t="s">
        <v>1434</v>
      </c>
      <c r="H804" t="s">
        <v>1</v>
      </c>
      <c r="I804">
        <v>4</v>
      </c>
      <c r="J804" t="s">
        <v>3958</v>
      </c>
      <c r="K804" t="s">
        <v>2</v>
      </c>
      <c r="L804" t="s">
        <v>1794</v>
      </c>
      <c r="M804" t="s">
        <v>1784</v>
      </c>
    </row>
    <row r="805" spans="1:13" x14ac:dyDescent="0.25">
      <c r="A805" t="s">
        <v>5622</v>
      </c>
      <c r="B805">
        <v>9</v>
      </c>
      <c r="C805" t="s">
        <v>3133</v>
      </c>
      <c r="D805">
        <v>9.1999999999999993</v>
      </c>
      <c r="E805" t="s">
        <v>1784</v>
      </c>
      <c r="F805" t="s">
        <v>3205</v>
      </c>
      <c r="G805" t="s">
        <v>1434</v>
      </c>
      <c r="H805" t="s">
        <v>1</v>
      </c>
      <c r="I805">
        <v>5</v>
      </c>
      <c r="J805" t="s">
        <v>3959</v>
      </c>
      <c r="K805" t="s">
        <v>2</v>
      </c>
      <c r="L805" t="s">
        <v>1795</v>
      </c>
      <c r="M805" t="s">
        <v>1784</v>
      </c>
    </row>
    <row r="806" spans="1:13" x14ac:dyDescent="0.25">
      <c r="A806" t="s">
        <v>5623</v>
      </c>
      <c r="B806">
        <v>9</v>
      </c>
      <c r="C806" t="s">
        <v>3133</v>
      </c>
      <c r="D806">
        <v>9.1999999999999993</v>
      </c>
      <c r="E806" t="s">
        <v>1784</v>
      </c>
      <c r="F806" t="s">
        <v>3205</v>
      </c>
      <c r="G806" t="s">
        <v>1929</v>
      </c>
      <c r="H806" t="s">
        <v>1</v>
      </c>
      <c r="I806">
        <v>1</v>
      </c>
      <c r="J806" t="s">
        <v>3960</v>
      </c>
      <c r="K806" t="s">
        <v>7</v>
      </c>
    </row>
    <row r="807" spans="1:13" x14ac:dyDescent="0.25">
      <c r="A807" t="s">
        <v>5624</v>
      </c>
      <c r="B807">
        <v>9</v>
      </c>
      <c r="C807" t="s">
        <v>3133</v>
      </c>
      <c r="D807">
        <v>9.1999999999999993</v>
      </c>
      <c r="E807" t="s">
        <v>1784</v>
      </c>
      <c r="F807" t="s">
        <v>3205</v>
      </c>
      <c r="G807" t="s">
        <v>1929</v>
      </c>
      <c r="H807" t="s">
        <v>1</v>
      </c>
      <c r="I807">
        <v>2</v>
      </c>
      <c r="J807" t="s">
        <v>3961</v>
      </c>
      <c r="K807" t="s">
        <v>8</v>
      </c>
    </row>
    <row r="808" spans="1:13" x14ac:dyDescent="0.25">
      <c r="A808" t="s">
        <v>5625</v>
      </c>
      <c r="B808">
        <v>9</v>
      </c>
      <c r="C808" t="s">
        <v>3133</v>
      </c>
      <c r="D808">
        <v>9.1999999999999993</v>
      </c>
      <c r="E808" t="s">
        <v>1784</v>
      </c>
      <c r="F808" t="s">
        <v>3205</v>
      </c>
      <c r="G808" t="s">
        <v>1929</v>
      </c>
      <c r="H808" t="s">
        <v>1</v>
      </c>
      <c r="I808">
        <v>3</v>
      </c>
      <c r="J808" t="s">
        <v>3962</v>
      </c>
      <c r="K808" t="s">
        <v>2</v>
      </c>
    </row>
    <row r="809" spans="1:13" x14ac:dyDescent="0.25">
      <c r="A809" t="s">
        <v>5626</v>
      </c>
      <c r="B809">
        <v>9</v>
      </c>
      <c r="C809" t="s">
        <v>3133</v>
      </c>
      <c r="D809">
        <v>9.1999999999999993</v>
      </c>
      <c r="E809" t="s">
        <v>1784</v>
      </c>
      <c r="F809" t="s">
        <v>3205</v>
      </c>
      <c r="G809" t="s">
        <v>1929</v>
      </c>
      <c r="H809" t="s">
        <v>1</v>
      </c>
      <c r="I809">
        <v>4</v>
      </c>
      <c r="J809" t="s">
        <v>3963</v>
      </c>
      <c r="K809" t="s">
        <v>8</v>
      </c>
    </row>
    <row r="810" spans="1:13" x14ac:dyDescent="0.25">
      <c r="A810" t="s">
        <v>5627</v>
      </c>
      <c r="B810">
        <v>9</v>
      </c>
      <c r="C810" t="s">
        <v>3133</v>
      </c>
      <c r="D810">
        <v>9.3000000000000007</v>
      </c>
      <c r="E810" t="s">
        <v>3166</v>
      </c>
      <c r="F810" t="s">
        <v>3205</v>
      </c>
      <c r="G810" t="s">
        <v>1434</v>
      </c>
      <c r="H810" t="s">
        <v>30</v>
      </c>
      <c r="I810">
        <v>1</v>
      </c>
      <c r="J810" t="s">
        <v>3964</v>
      </c>
      <c r="K810" t="s">
        <v>8</v>
      </c>
      <c r="L810" t="s">
        <v>1796</v>
      </c>
      <c r="M810" t="s">
        <v>1797</v>
      </c>
    </row>
    <row r="811" spans="1:13" x14ac:dyDescent="0.25">
      <c r="A811" t="s">
        <v>5628</v>
      </c>
      <c r="B811">
        <v>9</v>
      </c>
      <c r="C811" t="s">
        <v>3133</v>
      </c>
      <c r="D811">
        <v>9.3000000000000007</v>
      </c>
      <c r="E811" t="s">
        <v>3166</v>
      </c>
      <c r="F811" t="s">
        <v>3205</v>
      </c>
      <c r="G811" t="s">
        <v>1434</v>
      </c>
      <c r="H811" t="s">
        <v>30</v>
      </c>
      <c r="I811">
        <v>2</v>
      </c>
      <c r="J811" t="s">
        <v>3965</v>
      </c>
      <c r="K811" t="s">
        <v>8</v>
      </c>
      <c r="L811" t="s">
        <v>1798</v>
      </c>
      <c r="M811" t="s">
        <v>1797</v>
      </c>
    </row>
    <row r="812" spans="1:13" x14ac:dyDescent="0.25">
      <c r="A812" t="s">
        <v>5629</v>
      </c>
      <c r="B812">
        <v>9</v>
      </c>
      <c r="C812" t="s">
        <v>3133</v>
      </c>
      <c r="D812">
        <v>9.3000000000000007</v>
      </c>
      <c r="E812" t="s">
        <v>3166</v>
      </c>
      <c r="F812" t="s">
        <v>3205</v>
      </c>
      <c r="G812" t="s">
        <v>1434</v>
      </c>
      <c r="H812" t="s">
        <v>30</v>
      </c>
      <c r="I812">
        <v>3</v>
      </c>
      <c r="J812" t="s">
        <v>3966</v>
      </c>
      <c r="K812" t="s">
        <v>7</v>
      </c>
      <c r="L812" t="s">
        <v>1799</v>
      </c>
      <c r="M812" t="s">
        <v>1797</v>
      </c>
    </row>
    <row r="813" spans="1:13" x14ac:dyDescent="0.25">
      <c r="A813" t="s">
        <v>5630</v>
      </c>
      <c r="B813">
        <v>9</v>
      </c>
      <c r="C813" t="s">
        <v>3133</v>
      </c>
      <c r="D813">
        <v>9.3000000000000007</v>
      </c>
      <c r="E813" t="s">
        <v>3166</v>
      </c>
      <c r="F813" t="s">
        <v>3205</v>
      </c>
      <c r="G813" t="s">
        <v>1434</v>
      </c>
      <c r="H813" t="s">
        <v>30</v>
      </c>
      <c r="I813">
        <v>4</v>
      </c>
      <c r="J813" t="s">
        <v>3967</v>
      </c>
      <c r="K813" t="s">
        <v>8</v>
      </c>
      <c r="L813" t="s">
        <v>1800</v>
      </c>
      <c r="M813" t="s">
        <v>1797</v>
      </c>
    </row>
    <row r="814" spans="1:13" x14ac:dyDescent="0.25">
      <c r="A814" t="s">
        <v>5631</v>
      </c>
      <c r="B814">
        <v>9</v>
      </c>
      <c r="C814" t="s">
        <v>3133</v>
      </c>
      <c r="D814">
        <v>9.3000000000000007</v>
      </c>
      <c r="E814" t="s">
        <v>3166</v>
      </c>
      <c r="F814" t="s">
        <v>3205</v>
      </c>
      <c r="G814" t="s">
        <v>1434</v>
      </c>
      <c r="H814" t="s">
        <v>30</v>
      </c>
      <c r="I814">
        <v>5</v>
      </c>
      <c r="J814" t="s">
        <v>3968</v>
      </c>
      <c r="K814" t="s">
        <v>8</v>
      </c>
      <c r="L814" t="s">
        <v>1801</v>
      </c>
      <c r="M814" t="s">
        <v>1797</v>
      </c>
    </row>
    <row r="815" spans="1:13" x14ac:dyDescent="0.25">
      <c r="A815" t="s">
        <v>5632</v>
      </c>
      <c r="B815">
        <v>9</v>
      </c>
      <c r="C815" t="s">
        <v>3133</v>
      </c>
      <c r="D815">
        <v>9.3000000000000007</v>
      </c>
      <c r="E815" t="s">
        <v>3166</v>
      </c>
      <c r="F815" t="s">
        <v>3205</v>
      </c>
      <c r="G815" t="s">
        <v>1434</v>
      </c>
      <c r="H815" t="s">
        <v>30</v>
      </c>
      <c r="I815">
        <v>6</v>
      </c>
      <c r="J815" t="s">
        <v>3969</v>
      </c>
      <c r="K815" t="s">
        <v>8</v>
      </c>
      <c r="L815" t="s">
        <v>1802</v>
      </c>
      <c r="M815" t="s">
        <v>1797</v>
      </c>
    </row>
    <row r="816" spans="1:13" x14ac:dyDescent="0.25">
      <c r="A816" t="s">
        <v>5633</v>
      </c>
      <c r="B816">
        <v>9</v>
      </c>
      <c r="C816" t="s">
        <v>3133</v>
      </c>
      <c r="D816">
        <v>9.3000000000000007</v>
      </c>
      <c r="E816" t="s">
        <v>3166</v>
      </c>
      <c r="F816" t="s">
        <v>3207</v>
      </c>
      <c r="G816" t="s">
        <v>1929</v>
      </c>
      <c r="H816" t="s">
        <v>30</v>
      </c>
      <c r="I816">
        <v>1</v>
      </c>
      <c r="J816" t="s">
        <v>3970</v>
      </c>
      <c r="K816" t="s">
        <v>2</v>
      </c>
    </row>
    <row r="817" spans="1:13" x14ac:dyDescent="0.25">
      <c r="A817" t="s">
        <v>5634</v>
      </c>
      <c r="B817">
        <v>9</v>
      </c>
      <c r="C817" t="s">
        <v>3133</v>
      </c>
      <c r="D817">
        <v>9.3000000000000007</v>
      </c>
      <c r="E817" t="s">
        <v>3166</v>
      </c>
      <c r="F817" t="s">
        <v>3205</v>
      </c>
      <c r="G817" t="s">
        <v>1434</v>
      </c>
      <c r="H817" t="s">
        <v>32</v>
      </c>
      <c r="I817">
        <v>1</v>
      </c>
      <c r="J817" t="s">
        <v>3971</v>
      </c>
      <c r="K817" t="s">
        <v>2</v>
      </c>
      <c r="L817" t="s">
        <v>1803</v>
      </c>
      <c r="M817" t="s">
        <v>1797</v>
      </c>
    </row>
    <row r="818" spans="1:13" x14ac:dyDescent="0.25">
      <c r="A818" t="s">
        <v>5635</v>
      </c>
      <c r="B818">
        <v>9</v>
      </c>
      <c r="C818" t="s">
        <v>3133</v>
      </c>
      <c r="D818">
        <v>9.3000000000000007</v>
      </c>
      <c r="E818" t="s">
        <v>3166</v>
      </c>
      <c r="F818" t="s">
        <v>3205</v>
      </c>
      <c r="G818" t="s">
        <v>1434</v>
      </c>
      <c r="H818" t="s">
        <v>32</v>
      </c>
      <c r="I818">
        <v>2</v>
      </c>
      <c r="J818" t="s">
        <v>3972</v>
      </c>
      <c r="K818" t="s">
        <v>8</v>
      </c>
      <c r="L818" t="s">
        <v>1804</v>
      </c>
      <c r="M818" t="s">
        <v>1797</v>
      </c>
    </row>
    <row r="819" spans="1:13" x14ac:dyDescent="0.25">
      <c r="A819" t="s">
        <v>5636</v>
      </c>
      <c r="B819">
        <v>9</v>
      </c>
      <c r="C819" t="s">
        <v>3133</v>
      </c>
      <c r="D819">
        <v>9.3000000000000007</v>
      </c>
      <c r="E819" t="s">
        <v>3166</v>
      </c>
      <c r="F819" t="s">
        <v>3205</v>
      </c>
      <c r="G819" t="s">
        <v>1434</v>
      </c>
      <c r="H819" t="s">
        <v>32</v>
      </c>
      <c r="I819">
        <v>3</v>
      </c>
      <c r="J819" t="s">
        <v>3973</v>
      </c>
      <c r="K819" t="s">
        <v>2</v>
      </c>
      <c r="L819" t="s">
        <v>1805</v>
      </c>
      <c r="M819" t="s">
        <v>1797</v>
      </c>
    </row>
    <row r="820" spans="1:13" x14ac:dyDescent="0.25">
      <c r="A820" t="s">
        <v>5637</v>
      </c>
      <c r="B820">
        <v>9</v>
      </c>
      <c r="C820" t="s">
        <v>3133</v>
      </c>
      <c r="D820">
        <v>9.3000000000000007</v>
      </c>
      <c r="E820" t="s">
        <v>3166</v>
      </c>
      <c r="F820" t="s">
        <v>3205</v>
      </c>
      <c r="G820" t="s">
        <v>1434</v>
      </c>
      <c r="H820" t="s">
        <v>32</v>
      </c>
      <c r="I820">
        <v>4</v>
      </c>
      <c r="J820" t="s">
        <v>3974</v>
      </c>
      <c r="K820" t="s">
        <v>2</v>
      </c>
      <c r="L820" t="s">
        <v>1806</v>
      </c>
      <c r="M820" t="s">
        <v>1797</v>
      </c>
    </row>
    <row r="821" spans="1:13" x14ac:dyDescent="0.25">
      <c r="A821" t="s">
        <v>5638</v>
      </c>
      <c r="B821">
        <v>9</v>
      </c>
      <c r="C821" t="s">
        <v>3133</v>
      </c>
      <c r="D821">
        <v>9.3000000000000007</v>
      </c>
      <c r="E821" t="s">
        <v>3166</v>
      </c>
      <c r="F821" t="s">
        <v>3205</v>
      </c>
      <c r="G821" t="s">
        <v>1929</v>
      </c>
      <c r="H821" t="s">
        <v>32</v>
      </c>
      <c r="I821">
        <v>1</v>
      </c>
      <c r="J821" t="s">
        <v>3975</v>
      </c>
      <c r="K821" t="s">
        <v>8</v>
      </c>
    </row>
    <row r="822" spans="1:13" x14ac:dyDescent="0.25">
      <c r="A822" t="s">
        <v>5639</v>
      </c>
      <c r="B822">
        <v>9</v>
      </c>
      <c r="C822" t="s">
        <v>3133</v>
      </c>
      <c r="D822">
        <v>9.3000000000000007</v>
      </c>
      <c r="E822" t="s">
        <v>3166</v>
      </c>
      <c r="F822" t="s">
        <v>3205</v>
      </c>
      <c r="G822" t="s">
        <v>1434</v>
      </c>
      <c r="H822" t="s">
        <v>1</v>
      </c>
      <c r="I822">
        <v>1</v>
      </c>
      <c r="J822" t="s">
        <v>3976</v>
      </c>
      <c r="K822" t="s">
        <v>2</v>
      </c>
      <c r="L822" t="s">
        <v>1807</v>
      </c>
      <c r="M822" t="s">
        <v>1797</v>
      </c>
    </row>
    <row r="823" spans="1:13" x14ac:dyDescent="0.25">
      <c r="A823" t="s">
        <v>5640</v>
      </c>
      <c r="B823">
        <v>9</v>
      </c>
      <c r="C823" t="s">
        <v>3133</v>
      </c>
      <c r="D823">
        <v>9.3000000000000007</v>
      </c>
      <c r="E823" t="s">
        <v>3166</v>
      </c>
      <c r="F823" t="s">
        <v>3205</v>
      </c>
      <c r="G823" t="s">
        <v>1434</v>
      </c>
      <c r="H823" t="s">
        <v>1</v>
      </c>
      <c r="I823">
        <v>2</v>
      </c>
      <c r="J823" t="s">
        <v>3977</v>
      </c>
      <c r="K823" t="s">
        <v>2</v>
      </c>
      <c r="L823" t="s">
        <v>1808</v>
      </c>
      <c r="M823" t="s">
        <v>1797</v>
      </c>
    </row>
    <row r="824" spans="1:13" x14ac:dyDescent="0.25">
      <c r="A824" t="s">
        <v>5641</v>
      </c>
      <c r="B824">
        <v>9</v>
      </c>
      <c r="C824" t="s">
        <v>3133</v>
      </c>
      <c r="D824">
        <v>9.3000000000000007</v>
      </c>
      <c r="E824" t="s">
        <v>3166</v>
      </c>
      <c r="F824" t="s">
        <v>3205</v>
      </c>
      <c r="G824" t="s">
        <v>1929</v>
      </c>
      <c r="H824" t="s">
        <v>1</v>
      </c>
      <c r="I824">
        <v>1</v>
      </c>
      <c r="J824" t="s">
        <v>3978</v>
      </c>
      <c r="K824" t="s">
        <v>2</v>
      </c>
    </row>
    <row r="825" spans="1:13" x14ac:dyDescent="0.25">
      <c r="A825" t="s">
        <v>5642</v>
      </c>
      <c r="B825">
        <v>9</v>
      </c>
      <c r="C825" t="s">
        <v>3133</v>
      </c>
      <c r="D825">
        <v>9.3000000000000007</v>
      </c>
      <c r="E825" t="s">
        <v>3166</v>
      </c>
      <c r="F825" t="s">
        <v>3205</v>
      </c>
      <c r="G825" t="s">
        <v>1929</v>
      </c>
      <c r="H825" t="s">
        <v>1</v>
      </c>
      <c r="I825">
        <v>2</v>
      </c>
      <c r="J825" t="s">
        <v>3979</v>
      </c>
      <c r="K825" t="s">
        <v>2</v>
      </c>
    </row>
    <row r="826" spans="1:13" x14ac:dyDescent="0.25">
      <c r="A826" t="s">
        <v>5643</v>
      </c>
      <c r="B826">
        <v>9</v>
      </c>
      <c r="C826" t="s">
        <v>3133</v>
      </c>
      <c r="D826">
        <v>9.3000000000000007</v>
      </c>
      <c r="E826" t="s">
        <v>3166</v>
      </c>
      <c r="F826" t="s">
        <v>3205</v>
      </c>
      <c r="G826" t="s">
        <v>1929</v>
      </c>
      <c r="H826" t="s">
        <v>1</v>
      </c>
      <c r="I826">
        <v>3</v>
      </c>
      <c r="J826" t="s">
        <v>3980</v>
      </c>
      <c r="K826" t="s">
        <v>2</v>
      </c>
    </row>
    <row r="827" spans="1:13" x14ac:dyDescent="0.25">
      <c r="A827" t="s">
        <v>5644</v>
      </c>
      <c r="B827">
        <v>9</v>
      </c>
      <c r="C827" t="s">
        <v>3133</v>
      </c>
      <c r="D827">
        <v>9.4</v>
      </c>
      <c r="E827" t="s">
        <v>3167</v>
      </c>
      <c r="F827" t="s">
        <v>3205</v>
      </c>
      <c r="G827" t="s">
        <v>1434</v>
      </c>
      <c r="H827" t="s">
        <v>30</v>
      </c>
      <c r="I827">
        <v>1</v>
      </c>
      <c r="J827" t="s">
        <v>3981</v>
      </c>
      <c r="K827" t="s">
        <v>8</v>
      </c>
      <c r="L827" t="s">
        <v>1809</v>
      </c>
      <c r="M827" t="s">
        <v>1810</v>
      </c>
    </row>
    <row r="828" spans="1:13" x14ac:dyDescent="0.25">
      <c r="A828" t="s">
        <v>5645</v>
      </c>
      <c r="B828">
        <v>9</v>
      </c>
      <c r="C828" t="s">
        <v>3133</v>
      </c>
      <c r="D828">
        <v>9.4</v>
      </c>
      <c r="E828" t="s">
        <v>3167</v>
      </c>
      <c r="F828" t="s">
        <v>3205</v>
      </c>
      <c r="G828" t="s">
        <v>1434</v>
      </c>
      <c r="H828" t="s">
        <v>30</v>
      </c>
      <c r="I828">
        <v>2</v>
      </c>
      <c r="J828" t="s">
        <v>3982</v>
      </c>
      <c r="K828" t="s">
        <v>2</v>
      </c>
      <c r="L828" t="s">
        <v>1811</v>
      </c>
      <c r="M828" t="s">
        <v>1810</v>
      </c>
    </row>
    <row r="829" spans="1:13" x14ac:dyDescent="0.25">
      <c r="A829" t="s">
        <v>5646</v>
      </c>
      <c r="B829">
        <v>9</v>
      </c>
      <c r="C829" t="s">
        <v>3133</v>
      </c>
      <c r="D829">
        <v>9.4</v>
      </c>
      <c r="E829" t="s">
        <v>3167</v>
      </c>
      <c r="F829" t="s">
        <v>3205</v>
      </c>
      <c r="G829" t="s">
        <v>1434</v>
      </c>
      <c r="H829" t="s">
        <v>30</v>
      </c>
      <c r="I829">
        <v>3</v>
      </c>
      <c r="J829" t="s">
        <v>3983</v>
      </c>
      <c r="K829" t="s">
        <v>2</v>
      </c>
      <c r="L829" t="s">
        <v>1812</v>
      </c>
      <c r="M829" t="s">
        <v>1810</v>
      </c>
    </row>
    <row r="830" spans="1:13" x14ac:dyDescent="0.25">
      <c r="A830" t="s">
        <v>5647</v>
      </c>
      <c r="B830">
        <v>9</v>
      </c>
      <c r="C830" t="s">
        <v>3133</v>
      </c>
      <c r="D830">
        <v>9.4</v>
      </c>
      <c r="E830" t="s">
        <v>3167</v>
      </c>
      <c r="F830" t="s">
        <v>3205</v>
      </c>
      <c r="G830" t="s">
        <v>1434</v>
      </c>
      <c r="H830" t="s">
        <v>32</v>
      </c>
      <c r="I830">
        <v>1</v>
      </c>
      <c r="J830" t="s">
        <v>3984</v>
      </c>
      <c r="K830" t="s">
        <v>7</v>
      </c>
      <c r="L830" t="s">
        <v>1813</v>
      </c>
      <c r="M830" t="s">
        <v>1810</v>
      </c>
    </row>
    <row r="831" spans="1:13" x14ac:dyDescent="0.25">
      <c r="A831" t="s">
        <v>5648</v>
      </c>
      <c r="B831">
        <v>9</v>
      </c>
      <c r="C831" t="s">
        <v>3133</v>
      </c>
      <c r="D831">
        <v>9.4</v>
      </c>
      <c r="E831" t="s">
        <v>3167</v>
      </c>
      <c r="F831" t="s">
        <v>3205</v>
      </c>
      <c r="G831" t="s">
        <v>1434</v>
      </c>
      <c r="H831" t="s">
        <v>32</v>
      </c>
      <c r="I831">
        <v>2</v>
      </c>
      <c r="J831" t="s">
        <v>3985</v>
      </c>
      <c r="K831" t="s">
        <v>2</v>
      </c>
      <c r="L831" t="s">
        <v>1814</v>
      </c>
      <c r="M831" t="s">
        <v>1810</v>
      </c>
    </row>
    <row r="832" spans="1:13" x14ac:dyDescent="0.25">
      <c r="A832" t="s">
        <v>5649</v>
      </c>
      <c r="B832">
        <v>9</v>
      </c>
      <c r="C832" t="s">
        <v>3133</v>
      </c>
      <c r="D832">
        <v>9.4</v>
      </c>
      <c r="E832" t="s">
        <v>3167</v>
      </c>
      <c r="F832" t="s">
        <v>3205</v>
      </c>
      <c r="G832" t="s">
        <v>1434</v>
      </c>
      <c r="H832" t="s">
        <v>32</v>
      </c>
      <c r="I832">
        <v>3</v>
      </c>
      <c r="J832" t="s">
        <v>3986</v>
      </c>
      <c r="K832" t="s">
        <v>2</v>
      </c>
      <c r="L832" t="s">
        <v>1815</v>
      </c>
      <c r="M832" t="s">
        <v>1810</v>
      </c>
    </row>
    <row r="833" spans="1:13" x14ac:dyDescent="0.25">
      <c r="A833" t="s">
        <v>5650</v>
      </c>
      <c r="B833">
        <v>9</v>
      </c>
      <c r="C833" t="s">
        <v>3133</v>
      </c>
      <c r="D833">
        <v>9.4</v>
      </c>
      <c r="E833" t="s">
        <v>3167</v>
      </c>
      <c r="F833" t="s">
        <v>3205</v>
      </c>
      <c r="G833" t="s">
        <v>1434</v>
      </c>
      <c r="H833" t="s">
        <v>32</v>
      </c>
      <c r="I833">
        <v>4</v>
      </c>
      <c r="J833" t="s">
        <v>3987</v>
      </c>
      <c r="K833" t="s">
        <v>2</v>
      </c>
      <c r="L833" t="s">
        <v>1816</v>
      </c>
      <c r="M833" t="s">
        <v>1810</v>
      </c>
    </row>
    <row r="834" spans="1:13" x14ac:dyDescent="0.25">
      <c r="A834" t="s">
        <v>5651</v>
      </c>
      <c r="B834">
        <v>9</v>
      </c>
      <c r="C834" t="s">
        <v>3133</v>
      </c>
      <c r="D834">
        <v>9.4</v>
      </c>
      <c r="E834" t="s">
        <v>3167</v>
      </c>
      <c r="F834" t="s">
        <v>3205</v>
      </c>
      <c r="G834" t="s">
        <v>1434</v>
      </c>
      <c r="H834" t="s">
        <v>1</v>
      </c>
      <c r="I834">
        <v>1</v>
      </c>
      <c r="J834" t="s">
        <v>3988</v>
      </c>
      <c r="K834" t="s">
        <v>2</v>
      </c>
      <c r="L834" t="s">
        <v>1817</v>
      </c>
      <c r="M834" t="s">
        <v>1810</v>
      </c>
    </row>
    <row r="835" spans="1:13" x14ac:dyDescent="0.25">
      <c r="A835" t="s">
        <v>5652</v>
      </c>
      <c r="B835">
        <v>9</v>
      </c>
      <c r="C835" t="s">
        <v>3133</v>
      </c>
      <c r="D835">
        <v>9.4</v>
      </c>
      <c r="E835" t="s">
        <v>3167</v>
      </c>
      <c r="F835" t="s">
        <v>3205</v>
      </c>
      <c r="G835" t="s">
        <v>1434</v>
      </c>
      <c r="H835" t="s">
        <v>1</v>
      </c>
      <c r="I835">
        <v>2</v>
      </c>
      <c r="J835" t="s">
        <v>3989</v>
      </c>
      <c r="K835" t="s">
        <v>2</v>
      </c>
      <c r="L835" t="s">
        <v>1818</v>
      </c>
      <c r="M835" t="s">
        <v>1810</v>
      </c>
    </row>
    <row r="836" spans="1:13" x14ac:dyDescent="0.25">
      <c r="A836" t="s">
        <v>5653</v>
      </c>
      <c r="B836">
        <v>9</v>
      </c>
      <c r="C836" t="s">
        <v>3133</v>
      </c>
      <c r="D836">
        <v>9.4</v>
      </c>
      <c r="E836" t="s">
        <v>3167</v>
      </c>
      <c r="F836" t="s">
        <v>3205</v>
      </c>
      <c r="G836" t="s">
        <v>1929</v>
      </c>
      <c r="H836" t="s">
        <v>1</v>
      </c>
      <c r="I836">
        <v>1</v>
      </c>
      <c r="J836" t="s">
        <v>3990</v>
      </c>
      <c r="K836" t="s">
        <v>2</v>
      </c>
    </row>
    <row r="837" spans="1:13" x14ac:dyDescent="0.25">
      <c r="A837" t="s">
        <v>5654</v>
      </c>
      <c r="B837">
        <v>9</v>
      </c>
      <c r="C837" t="s">
        <v>3133</v>
      </c>
      <c r="D837">
        <v>9.5</v>
      </c>
      <c r="E837" t="s">
        <v>3168</v>
      </c>
      <c r="F837" t="s">
        <v>3205</v>
      </c>
      <c r="G837" t="s">
        <v>1434</v>
      </c>
      <c r="H837" t="s">
        <v>30</v>
      </c>
      <c r="I837">
        <v>1</v>
      </c>
      <c r="J837" t="s">
        <v>3991</v>
      </c>
      <c r="K837" t="s">
        <v>8</v>
      </c>
      <c r="L837" t="s">
        <v>1819</v>
      </c>
      <c r="M837" t="s">
        <v>1820</v>
      </c>
    </row>
    <row r="838" spans="1:13" x14ac:dyDescent="0.25">
      <c r="A838" t="s">
        <v>5655</v>
      </c>
      <c r="B838">
        <v>9</v>
      </c>
      <c r="C838" t="s">
        <v>3133</v>
      </c>
      <c r="D838">
        <v>9.5</v>
      </c>
      <c r="E838" t="s">
        <v>3168</v>
      </c>
      <c r="F838" t="s">
        <v>3205</v>
      </c>
      <c r="G838" t="s">
        <v>1434</v>
      </c>
      <c r="H838" t="s">
        <v>30</v>
      </c>
      <c r="I838">
        <v>2</v>
      </c>
      <c r="J838" t="s">
        <v>3992</v>
      </c>
      <c r="K838" t="s">
        <v>8</v>
      </c>
      <c r="L838" t="s">
        <v>1821</v>
      </c>
      <c r="M838" t="s">
        <v>1820</v>
      </c>
    </row>
    <row r="839" spans="1:13" x14ac:dyDescent="0.25">
      <c r="A839" t="s">
        <v>5656</v>
      </c>
      <c r="B839">
        <v>9</v>
      </c>
      <c r="C839" t="s">
        <v>3133</v>
      </c>
      <c r="D839">
        <v>9.5</v>
      </c>
      <c r="E839" t="s">
        <v>3168</v>
      </c>
      <c r="F839" t="s">
        <v>3205</v>
      </c>
      <c r="G839" t="s">
        <v>1434</v>
      </c>
      <c r="H839" t="s">
        <v>32</v>
      </c>
      <c r="I839">
        <v>1</v>
      </c>
      <c r="J839" t="s">
        <v>3993</v>
      </c>
      <c r="K839" t="s">
        <v>2</v>
      </c>
      <c r="L839" t="s">
        <v>1822</v>
      </c>
      <c r="M839" t="s">
        <v>1820</v>
      </c>
    </row>
    <row r="840" spans="1:13" x14ac:dyDescent="0.25">
      <c r="A840" t="s">
        <v>5657</v>
      </c>
      <c r="B840">
        <v>9</v>
      </c>
      <c r="C840" t="s">
        <v>3133</v>
      </c>
      <c r="D840">
        <v>9.5</v>
      </c>
      <c r="E840" t="s">
        <v>3168</v>
      </c>
      <c r="F840" t="s">
        <v>3205</v>
      </c>
      <c r="G840" t="s">
        <v>1929</v>
      </c>
      <c r="H840" t="s">
        <v>32</v>
      </c>
      <c r="I840">
        <v>1</v>
      </c>
      <c r="J840" t="s">
        <v>3994</v>
      </c>
      <c r="K840" t="s">
        <v>2</v>
      </c>
    </row>
    <row r="841" spans="1:13" x14ac:dyDescent="0.25">
      <c r="A841" t="s">
        <v>5658</v>
      </c>
      <c r="B841">
        <v>9</v>
      </c>
      <c r="C841" t="s">
        <v>3133</v>
      </c>
      <c r="D841">
        <v>9.5</v>
      </c>
      <c r="E841" t="s">
        <v>3168</v>
      </c>
      <c r="F841" t="s">
        <v>3205</v>
      </c>
      <c r="G841" t="s">
        <v>1434</v>
      </c>
      <c r="H841" t="s">
        <v>1</v>
      </c>
      <c r="I841">
        <v>1</v>
      </c>
      <c r="J841" t="s">
        <v>3995</v>
      </c>
      <c r="K841" t="s">
        <v>2</v>
      </c>
      <c r="L841" t="s">
        <v>1823</v>
      </c>
      <c r="M841" t="s">
        <v>1820</v>
      </c>
    </row>
    <row r="842" spans="1:13" x14ac:dyDescent="0.25">
      <c r="A842" t="s">
        <v>5659</v>
      </c>
      <c r="B842">
        <v>9</v>
      </c>
      <c r="C842" t="s">
        <v>3133</v>
      </c>
      <c r="D842">
        <v>9.5</v>
      </c>
      <c r="E842" t="s">
        <v>3168</v>
      </c>
      <c r="F842" t="s">
        <v>3205</v>
      </c>
      <c r="G842" t="s">
        <v>1929</v>
      </c>
      <c r="H842" t="s">
        <v>1</v>
      </c>
      <c r="I842">
        <v>1</v>
      </c>
      <c r="J842" t="s">
        <v>3996</v>
      </c>
      <c r="K842" t="s">
        <v>7</v>
      </c>
    </row>
    <row r="843" spans="1:13" x14ac:dyDescent="0.25">
      <c r="A843" t="s">
        <v>5660</v>
      </c>
      <c r="B843">
        <v>9</v>
      </c>
      <c r="C843" t="s">
        <v>3133</v>
      </c>
      <c r="D843">
        <v>9.5</v>
      </c>
      <c r="E843" t="s">
        <v>3168</v>
      </c>
      <c r="F843" t="s">
        <v>3205</v>
      </c>
      <c r="G843" t="s">
        <v>1929</v>
      </c>
      <c r="H843" t="s">
        <v>1</v>
      </c>
      <c r="I843">
        <v>2</v>
      </c>
      <c r="J843" t="s">
        <v>3997</v>
      </c>
      <c r="K843" t="s">
        <v>7</v>
      </c>
    </row>
    <row r="844" spans="1:13" x14ac:dyDescent="0.25">
      <c r="A844" t="s">
        <v>5661</v>
      </c>
      <c r="B844">
        <v>9</v>
      </c>
      <c r="C844" t="s">
        <v>3133</v>
      </c>
      <c r="D844">
        <v>9.5</v>
      </c>
      <c r="E844" t="s">
        <v>3168</v>
      </c>
      <c r="F844" t="s">
        <v>3205</v>
      </c>
      <c r="G844" t="s">
        <v>1929</v>
      </c>
      <c r="H844" t="s">
        <v>1</v>
      </c>
      <c r="I844">
        <v>3</v>
      </c>
      <c r="J844" t="s">
        <v>3998</v>
      </c>
      <c r="K844" t="s">
        <v>2</v>
      </c>
    </row>
    <row r="845" spans="1:13" x14ac:dyDescent="0.25">
      <c r="A845" t="s">
        <v>5662</v>
      </c>
      <c r="B845">
        <v>9</v>
      </c>
      <c r="C845" t="s">
        <v>3133</v>
      </c>
      <c r="D845">
        <v>9.5</v>
      </c>
      <c r="E845" t="s">
        <v>3168</v>
      </c>
      <c r="F845" t="s">
        <v>3205</v>
      </c>
      <c r="G845" t="s">
        <v>1929</v>
      </c>
      <c r="H845" t="s">
        <v>1</v>
      </c>
      <c r="I845">
        <v>4</v>
      </c>
      <c r="J845" t="s">
        <v>3999</v>
      </c>
      <c r="K845" t="s">
        <v>2</v>
      </c>
    </row>
    <row r="846" spans="1:13" x14ac:dyDescent="0.25">
      <c r="A846" t="s">
        <v>5663</v>
      </c>
      <c r="B846">
        <v>9</v>
      </c>
      <c r="C846" t="s">
        <v>3133</v>
      </c>
      <c r="D846">
        <v>9.5</v>
      </c>
      <c r="E846" t="s">
        <v>3168</v>
      </c>
      <c r="F846" t="s">
        <v>3205</v>
      </c>
      <c r="G846" t="s">
        <v>1929</v>
      </c>
      <c r="H846" t="s">
        <v>1</v>
      </c>
      <c r="I846">
        <v>5</v>
      </c>
      <c r="J846" t="s">
        <v>4000</v>
      </c>
      <c r="K846" t="s">
        <v>2</v>
      </c>
    </row>
    <row r="847" spans="1:13" x14ac:dyDescent="0.25">
      <c r="A847" t="s">
        <v>5664</v>
      </c>
      <c r="B847">
        <v>10</v>
      </c>
      <c r="C847" t="s">
        <v>3134</v>
      </c>
      <c r="D847">
        <v>10.1</v>
      </c>
      <c r="E847" t="s">
        <v>3169</v>
      </c>
      <c r="F847" t="s">
        <v>3205</v>
      </c>
      <c r="G847" t="s">
        <v>1434</v>
      </c>
      <c r="H847" t="s">
        <v>30</v>
      </c>
      <c r="I847">
        <v>1</v>
      </c>
      <c r="J847" t="s">
        <v>4377</v>
      </c>
      <c r="K847" t="s">
        <v>7</v>
      </c>
      <c r="L847" t="s">
        <v>1824</v>
      </c>
      <c r="M847" t="s">
        <v>1825</v>
      </c>
    </row>
    <row r="848" spans="1:13" x14ac:dyDescent="0.25">
      <c r="A848" t="s">
        <v>5665</v>
      </c>
      <c r="B848">
        <v>10</v>
      </c>
      <c r="C848" t="s">
        <v>3134</v>
      </c>
      <c r="D848">
        <v>10.1</v>
      </c>
      <c r="E848" t="s">
        <v>3169</v>
      </c>
      <c r="F848" t="s">
        <v>3205</v>
      </c>
      <c r="G848" t="s">
        <v>1434</v>
      </c>
      <c r="H848" t="s">
        <v>30</v>
      </c>
      <c r="I848">
        <v>2</v>
      </c>
      <c r="J848" t="s">
        <v>4378</v>
      </c>
      <c r="K848" t="s">
        <v>8</v>
      </c>
      <c r="L848" t="s">
        <v>1826</v>
      </c>
      <c r="M848" t="s">
        <v>1825</v>
      </c>
    </row>
    <row r="849" spans="1:13" x14ac:dyDescent="0.25">
      <c r="A849" t="s">
        <v>5666</v>
      </c>
      <c r="B849">
        <v>10</v>
      </c>
      <c r="C849" t="s">
        <v>3134</v>
      </c>
      <c r="D849">
        <v>10.1</v>
      </c>
      <c r="E849" t="s">
        <v>3169</v>
      </c>
      <c r="F849" t="s">
        <v>3205</v>
      </c>
      <c r="G849" t="s">
        <v>1929</v>
      </c>
      <c r="H849" t="s">
        <v>30</v>
      </c>
      <c r="I849">
        <v>1</v>
      </c>
      <c r="J849" t="s">
        <v>4379</v>
      </c>
      <c r="K849" t="s">
        <v>8</v>
      </c>
    </row>
    <row r="850" spans="1:13" x14ac:dyDescent="0.25">
      <c r="A850" t="s">
        <v>5667</v>
      </c>
      <c r="B850">
        <v>10</v>
      </c>
      <c r="C850" t="s">
        <v>3134</v>
      </c>
      <c r="D850">
        <v>10.1</v>
      </c>
      <c r="E850" t="s">
        <v>3169</v>
      </c>
      <c r="F850" t="s">
        <v>3205</v>
      </c>
      <c r="G850" t="s">
        <v>1929</v>
      </c>
      <c r="H850" t="s">
        <v>30</v>
      </c>
      <c r="I850">
        <v>2</v>
      </c>
      <c r="J850" t="s">
        <v>4380</v>
      </c>
      <c r="K850" t="s">
        <v>7</v>
      </c>
    </row>
    <row r="851" spans="1:13" x14ac:dyDescent="0.25">
      <c r="A851" t="s">
        <v>5668</v>
      </c>
      <c r="B851">
        <v>10</v>
      </c>
      <c r="C851" t="s">
        <v>3134</v>
      </c>
      <c r="D851">
        <v>10.1</v>
      </c>
      <c r="E851" t="s">
        <v>3169</v>
      </c>
      <c r="F851" t="s">
        <v>3205</v>
      </c>
      <c r="G851" t="s">
        <v>1929</v>
      </c>
      <c r="H851" t="s">
        <v>30</v>
      </c>
      <c r="I851">
        <v>3</v>
      </c>
      <c r="J851" t="s">
        <v>4381</v>
      </c>
      <c r="K851" t="s">
        <v>8</v>
      </c>
    </row>
    <row r="852" spans="1:13" x14ac:dyDescent="0.25">
      <c r="A852" t="s">
        <v>5669</v>
      </c>
      <c r="B852">
        <v>10</v>
      </c>
      <c r="C852" t="s">
        <v>3134</v>
      </c>
      <c r="D852">
        <v>10.1</v>
      </c>
      <c r="E852" t="s">
        <v>3169</v>
      </c>
      <c r="F852" t="s">
        <v>3205</v>
      </c>
      <c r="G852" t="s">
        <v>1929</v>
      </c>
      <c r="H852" t="s">
        <v>30</v>
      </c>
      <c r="I852">
        <v>4</v>
      </c>
      <c r="J852" t="s">
        <v>4382</v>
      </c>
      <c r="K852" t="s">
        <v>8</v>
      </c>
    </row>
    <row r="853" spans="1:13" x14ac:dyDescent="0.25">
      <c r="A853" t="s">
        <v>5670</v>
      </c>
      <c r="B853">
        <v>10</v>
      </c>
      <c r="C853" t="s">
        <v>3134</v>
      </c>
      <c r="D853">
        <v>10.1</v>
      </c>
      <c r="E853" t="s">
        <v>3169</v>
      </c>
      <c r="F853" t="s">
        <v>3205</v>
      </c>
      <c r="G853" t="s">
        <v>1929</v>
      </c>
      <c r="H853" t="s">
        <v>30</v>
      </c>
      <c r="I853">
        <v>5</v>
      </c>
      <c r="J853" t="s">
        <v>4383</v>
      </c>
      <c r="K853" t="s">
        <v>8</v>
      </c>
    </row>
    <row r="854" spans="1:13" x14ac:dyDescent="0.25">
      <c r="A854" t="s">
        <v>5671</v>
      </c>
      <c r="B854">
        <v>10</v>
      </c>
      <c r="C854" t="s">
        <v>3134</v>
      </c>
      <c r="D854">
        <v>10.1</v>
      </c>
      <c r="E854" t="s">
        <v>3169</v>
      </c>
      <c r="F854" t="s">
        <v>3205</v>
      </c>
      <c r="G854" t="s">
        <v>1929</v>
      </c>
      <c r="H854" t="s">
        <v>30</v>
      </c>
      <c r="I854">
        <v>6</v>
      </c>
      <c r="J854" t="s">
        <v>4384</v>
      </c>
      <c r="K854" t="s">
        <v>2</v>
      </c>
    </row>
    <row r="855" spans="1:13" x14ac:dyDescent="0.25">
      <c r="A855" t="s">
        <v>5672</v>
      </c>
      <c r="B855">
        <v>10</v>
      </c>
      <c r="C855" t="s">
        <v>3134</v>
      </c>
      <c r="D855">
        <v>10.1</v>
      </c>
      <c r="E855" t="s">
        <v>3169</v>
      </c>
      <c r="F855" t="s">
        <v>3205</v>
      </c>
      <c r="G855" t="s">
        <v>1929</v>
      </c>
      <c r="H855" t="s">
        <v>30</v>
      </c>
      <c r="I855">
        <v>7</v>
      </c>
      <c r="J855" t="s">
        <v>4385</v>
      </c>
      <c r="K855" t="s">
        <v>8</v>
      </c>
    </row>
    <row r="856" spans="1:13" x14ac:dyDescent="0.25">
      <c r="A856" t="s">
        <v>5673</v>
      </c>
      <c r="B856">
        <v>10</v>
      </c>
      <c r="C856" t="s">
        <v>3134</v>
      </c>
      <c r="D856">
        <v>10.1</v>
      </c>
      <c r="E856" t="s">
        <v>3169</v>
      </c>
      <c r="F856" t="s">
        <v>41</v>
      </c>
      <c r="G856" t="s">
        <v>1929</v>
      </c>
      <c r="H856" t="s">
        <v>30</v>
      </c>
      <c r="I856">
        <v>1</v>
      </c>
      <c r="J856" t="s">
        <v>4001</v>
      </c>
      <c r="K856" t="s">
        <v>7</v>
      </c>
    </row>
    <row r="857" spans="1:13" x14ac:dyDescent="0.25">
      <c r="A857" t="s">
        <v>5674</v>
      </c>
      <c r="B857">
        <v>10</v>
      </c>
      <c r="C857" t="s">
        <v>3134</v>
      </c>
      <c r="D857">
        <v>10.1</v>
      </c>
      <c r="E857" t="s">
        <v>3169</v>
      </c>
      <c r="F857" t="s">
        <v>3205</v>
      </c>
      <c r="G857" t="s">
        <v>1434</v>
      </c>
      <c r="H857" t="s">
        <v>32</v>
      </c>
      <c r="I857">
        <v>1</v>
      </c>
      <c r="J857" t="s">
        <v>4002</v>
      </c>
      <c r="K857" t="s">
        <v>8</v>
      </c>
      <c r="L857" t="s">
        <v>1827</v>
      </c>
      <c r="M857" t="s">
        <v>1825</v>
      </c>
    </row>
    <row r="858" spans="1:13" x14ac:dyDescent="0.25">
      <c r="A858" t="s">
        <v>5675</v>
      </c>
      <c r="B858">
        <v>10</v>
      </c>
      <c r="C858" t="s">
        <v>3134</v>
      </c>
      <c r="D858">
        <v>10.1</v>
      </c>
      <c r="E858" t="s">
        <v>3169</v>
      </c>
      <c r="F858" t="s">
        <v>3205</v>
      </c>
      <c r="G858" t="s">
        <v>1929</v>
      </c>
      <c r="H858" t="s">
        <v>32</v>
      </c>
      <c r="I858">
        <v>1</v>
      </c>
      <c r="J858" t="s">
        <v>4003</v>
      </c>
      <c r="K858" t="s">
        <v>7</v>
      </c>
    </row>
    <row r="859" spans="1:13" x14ac:dyDescent="0.25">
      <c r="A859" t="s">
        <v>5676</v>
      </c>
      <c r="B859">
        <v>10</v>
      </c>
      <c r="C859" t="s">
        <v>3134</v>
      </c>
      <c r="D859">
        <v>10.1</v>
      </c>
      <c r="E859" t="s">
        <v>3169</v>
      </c>
      <c r="F859" t="s">
        <v>3205</v>
      </c>
      <c r="G859" t="s">
        <v>1929</v>
      </c>
      <c r="H859" t="s">
        <v>32</v>
      </c>
      <c r="I859">
        <v>2</v>
      </c>
      <c r="J859" t="s">
        <v>4004</v>
      </c>
      <c r="K859" t="s">
        <v>8</v>
      </c>
    </row>
    <row r="860" spans="1:13" x14ac:dyDescent="0.25">
      <c r="A860" t="s">
        <v>5677</v>
      </c>
      <c r="B860">
        <v>10</v>
      </c>
      <c r="C860" t="s">
        <v>3134</v>
      </c>
      <c r="D860">
        <v>10.1</v>
      </c>
      <c r="E860" t="s">
        <v>3169</v>
      </c>
      <c r="F860" t="s">
        <v>3205</v>
      </c>
      <c r="G860" t="s">
        <v>1929</v>
      </c>
      <c r="H860" t="s">
        <v>32</v>
      </c>
      <c r="I860">
        <v>3</v>
      </c>
      <c r="J860" t="s">
        <v>4005</v>
      </c>
      <c r="K860" t="s">
        <v>7</v>
      </c>
    </row>
    <row r="861" spans="1:13" x14ac:dyDescent="0.25">
      <c r="A861" t="s">
        <v>5678</v>
      </c>
      <c r="B861">
        <v>10</v>
      </c>
      <c r="C861" t="s">
        <v>3134</v>
      </c>
      <c r="D861">
        <v>10.1</v>
      </c>
      <c r="E861" t="s">
        <v>3169</v>
      </c>
      <c r="F861" t="s">
        <v>3205</v>
      </c>
      <c r="G861" t="s">
        <v>1929</v>
      </c>
      <c r="H861" t="s">
        <v>32</v>
      </c>
      <c r="I861">
        <v>4</v>
      </c>
      <c r="J861" t="s">
        <v>4006</v>
      </c>
      <c r="K861" t="s">
        <v>7</v>
      </c>
    </row>
    <row r="862" spans="1:13" x14ac:dyDescent="0.25">
      <c r="A862" t="s">
        <v>5679</v>
      </c>
      <c r="B862">
        <v>10</v>
      </c>
      <c r="C862" t="s">
        <v>3134</v>
      </c>
      <c r="D862">
        <v>10.1</v>
      </c>
      <c r="E862" t="s">
        <v>3169</v>
      </c>
      <c r="F862" t="s">
        <v>3205</v>
      </c>
      <c r="G862" t="s">
        <v>1929</v>
      </c>
      <c r="H862" t="s">
        <v>32</v>
      </c>
      <c r="I862">
        <v>5</v>
      </c>
      <c r="J862" t="s">
        <v>4007</v>
      </c>
      <c r="K862" t="s">
        <v>8</v>
      </c>
    </row>
    <row r="863" spans="1:13" x14ac:dyDescent="0.25">
      <c r="A863" t="s">
        <v>5680</v>
      </c>
      <c r="B863">
        <v>10</v>
      </c>
      <c r="C863" t="s">
        <v>3134</v>
      </c>
      <c r="D863">
        <v>10.1</v>
      </c>
      <c r="E863" t="s">
        <v>3169</v>
      </c>
      <c r="F863" t="s">
        <v>3205</v>
      </c>
      <c r="G863" t="s">
        <v>1929</v>
      </c>
      <c r="H863" t="s">
        <v>32</v>
      </c>
      <c r="I863">
        <v>6</v>
      </c>
      <c r="J863" t="s">
        <v>4008</v>
      </c>
      <c r="K863" t="s">
        <v>8</v>
      </c>
    </row>
    <row r="864" spans="1:13" x14ac:dyDescent="0.25">
      <c r="A864" t="s">
        <v>5681</v>
      </c>
      <c r="B864">
        <v>10</v>
      </c>
      <c r="C864" t="s">
        <v>3134</v>
      </c>
      <c r="D864">
        <v>10.1</v>
      </c>
      <c r="E864" t="s">
        <v>3169</v>
      </c>
      <c r="F864" t="s">
        <v>3205</v>
      </c>
      <c r="G864" t="s">
        <v>1929</v>
      </c>
      <c r="H864" t="s">
        <v>32</v>
      </c>
      <c r="I864">
        <v>7</v>
      </c>
      <c r="J864" t="s">
        <v>4009</v>
      </c>
      <c r="K864" t="s">
        <v>7</v>
      </c>
    </row>
    <row r="865" spans="1:13" x14ac:dyDescent="0.25">
      <c r="A865" t="s">
        <v>5682</v>
      </c>
      <c r="B865">
        <v>10</v>
      </c>
      <c r="C865" t="s">
        <v>3134</v>
      </c>
      <c r="D865">
        <v>10.1</v>
      </c>
      <c r="E865" t="s">
        <v>3169</v>
      </c>
      <c r="F865" t="s">
        <v>3205</v>
      </c>
      <c r="G865" t="s">
        <v>1929</v>
      </c>
      <c r="H865" t="s">
        <v>32</v>
      </c>
      <c r="I865">
        <v>8</v>
      </c>
      <c r="J865" t="s">
        <v>4010</v>
      </c>
      <c r="K865" t="s">
        <v>2</v>
      </c>
    </row>
    <row r="866" spans="1:13" x14ac:dyDescent="0.25">
      <c r="A866" t="s">
        <v>5683</v>
      </c>
      <c r="B866">
        <v>10</v>
      </c>
      <c r="C866" t="s">
        <v>3134</v>
      </c>
      <c r="D866">
        <v>10.1</v>
      </c>
      <c r="E866" t="s">
        <v>3169</v>
      </c>
      <c r="F866" t="s">
        <v>3205</v>
      </c>
      <c r="G866" t="s">
        <v>1929</v>
      </c>
      <c r="H866" t="s">
        <v>32</v>
      </c>
      <c r="I866">
        <v>9</v>
      </c>
      <c r="J866" t="s">
        <v>4011</v>
      </c>
      <c r="K866" t="s">
        <v>8</v>
      </c>
    </row>
    <row r="867" spans="1:13" x14ac:dyDescent="0.25">
      <c r="A867" t="s">
        <v>5684</v>
      </c>
      <c r="B867">
        <v>10</v>
      </c>
      <c r="C867" t="s">
        <v>3134</v>
      </c>
      <c r="D867">
        <v>10.1</v>
      </c>
      <c r="E867" t="s">
        <v>3169</v>
      </c>
      <c r="F867" t="s">
        <v>3205</v>
      </c>
      <c r="G867" t="s">
        <v>1929</v>
      </c>
      <c r="H867" t="s">
        <v>32</v>
      </c>
      <c r="I867">
        <v>10</v>
      </c>
      <c r="J867" t="s">
        <v>4386</v>
      </c>
      <c r="K867" t="s">
        <v>8</v>
      </c>
    </row>
    <row r="868" spans="1:13" x14ac:dyDescent="0.25">
      <c r="A868" t="s">
        <v>5685</v>
      </c>
      <c r="B868">
        <v>10</v>
      </c>
      <c r="C868" t="s">
        <v>3134</v>
      </c>
      <c r="D868">
        <v>10.1</v>
      </c>
      <c r="E868" t="s">
        <v>3169</v>
      </c>
      <c r="F868" t="s">
        <v>3205</v>
      </c>
      <c r="G868" t="s">
        <v>1929</v>
      </c>
      <c r="H868" t="s">
        <v>32</v>
      </c>
      <c r="I868">
        <v>11</v>
      </c>
      <c r="J868" t="s">
        <v>4387</v>
      </c>
      <c r="K868" t="s">
        <v>2</v>
      </c>
    </row>
    <row r="869" spans="1:13" x14ac:dyDescent="0.25">
      <c r="A869" t="s">
        <v>5686</v>
      </c>
      <c r="B869">
        <v>10</v>
      </c>
      <c r="C869" t="s">
        <v>3134</v>
      </c>
      <c r="D869">
        <v>10.1</v>
      </c>
      <c r="E869" t="s">
        <v>3169</v>
      </c>
      <c r="F869" t="s">
        <v>3205</v>
      </c>
      <c r="G869" t="s">
        <v>1929</v>
      </c>
      <c r="H869" t="s">
        <v>32</v>
      </c>
      <c r="I869">
        <v>12</v>
      </c>
      <c r="J869" t="s">
        <v>4388</v>
      </c>
      <c r="K869" t="s">
        <v>7</v>
      </c>
    </row>
    <row r="870" spans="1:13" x14ac:dyDescent="0.25">
      <c r="A870" t="s">
        <v>5687</v>
      </c>
      <c r="B870">
        <v>10</v>
      </c>
      <c r="C870" t="s">
        <v>3134</v>
      </c>
      <c r="D870">
        <v>10.1</v>
      </c>
      <c r="E870" t="s">
        <v>3169</v>
      </c>
      <c r="F870" t="s">
        <v>41</v>
      </c>
      <c r="G870" t="s">
        <v>1929</v>
      </c>
      <c r="H870" t="s">
        <v>32</v>
      </c>
      <c r="I870">
        <v>1</v>
      </c>
      <c r="J870" t="s">
        <v>4012</v>
      </c>
      <c r="K870" t="s">
        <v>8</v>
      </c>
    </row>
    <row r="871" spans="1:13" x14ac:dyDescent="0.25">
      <c r="A871" t="s">
        <v>5688</v>
      </c>
      <c r="B871">
        <v>10</v>
      </c>
      <c r="C871" t="s">
        <v>3134</v>
      </c>
      <c r="D871">
        <v>10.1</v>
      </c>
      <c r="E871" t="s">
        <v>3169</v>
      </c>
      <c r="F871" t="s">
        <v>41</v>
      </c>
      <c r="G871" t="s">
        <v>1929</v>
      </c>
      <c r="H871" t="s">
        <v>32</v>
      </c>
      <c r="I871">
        <v>2</v>
      </c>
      <c r="J871" t="s">
        <v>4013</v>
      </c>
      <c r="K871" t="s">
        <v>7</v>
      </c>
    </row>
    <row r="872" spans="1:13" x14ac:dyDescent="0.25">
      <c r="A872" t="s">
        <v>5689</v>
      </c>
      <c r="B872">
        <v>10</v>
      </c>
      <c r="C872" t="s">
        <v>3134</v>
      </c>
      <c r="D872">
        <v>10.1</v>
      </c>
      <c r="E872" t="s">
        <v>3169</v>
      </c>
      <c r="F872" t="s">
        <v>41</v>
      </c>
      <c r="G872" t="s">
        <v>1929</v>
      </c>
      <c r="H872" t="s">
        <v>32</v>
      </c>
      <c r="I872">
        <v>3</v>
      </c>
      <c r="J872" t="s">
        <v>4014</v>
      </c>
      <c r="K872" t="s">
        <v>2</v>
      </c>
    </row>
    <row r="873" spans="1:13" x14ac:dyDescent="0.25">
      <c r="A873" t="s">
        <v>5690</v>
      </c>
      <c r="B873">
        <v>10</v>
      </c>
      <c r="C873" t="s">
        <v>3134</v>
      </c>
      <c r="D873">
        <v>10.1</v>
      </c>
      <c r="E873" t="s">
        <v>3169</v>
      </c>
      <c r="F873" t="s">
        <v>41</v>
      </c>
      <c r="G873" t="s">
        <v>1929</v>
      </c>
      <c r="H873" t="s">
        <v>32</v>
      </c>
      <c r="I873">
        <v>4</v>
      </c>
      <c r="J873" t="s">
        <v>4015</v>
      </c>
      <c r="K873" t="s">
        <v>7</v>
      </c>
    </row>
    <row r="874" spans="1:13" x14ac:dyDescent="0.25">
      <c r="A874" t="s">
        <v>5691</v>
      </c>
      <c r="B874">
        <v>10</v>
      </c>
      <c r="C874" t="s">
        <v>3134</v>
      </c>
      <c r="D874">
        <v>10.1</v>
      </c>
      <c r="E874" t="s">
        <v>3169</v>
      </c>
      <c r="F874" t="s">
        <v>3205</v>
      </c>
      <c r="G874" t="s">
        <v>1434</v>
      </c>
      <c r="H874" t="s">
        <v>1</v>
      </c>
      <c r="I874">
        <v>1</v>
      </c>
      <c r="J874" t="s">
        <v>4016</v>
      </c>
      <c r="K874" t="s">
        <v>2</v>
      </c>
      <c r="L874" t="s">
        <v>1828</v>
      </c>
      <c r="M874" t="s">
        <v>1825</v>
      </c>
    </row>
    <row r="875" spans="1:13" x14ac:dyDescent="0.25">
      <c r="A875" t="s">
        <v>5692</v>
      </c>
      <c r="B875">
        <v>10</v>
      </c>
      <c r="C875" t="s">
        <v>3134</v>
      </c>
      <c r="D875">
        <v>10.1</v>
      </c>
      <c r="E875" t="s">
        <v>3169</v>
      </c>
      <c r="F875" t="s">
        <v>3205</v>
      </c>
      <c r="G875" t="s">
        <v>1434</v>
      </c>
      <c r="H875" t="s">
        <v>1</v>
      </c>
      <c r="I875">
        <v>2</v>
      </c>
      <c r="J875" t="s">
        <v>4017</v>
      </c>
      <c r="K875" t="s">
        <v>8</v>
      </c>
      <c r="L875" t="s">
        <v>1829</v>
      </c>
      <c r="M875" t="s">
        <v>1825</v>
      </c>
    </row>
    <row r="876" spans="1:13" x14ac:dyDescent="0.25">
      <c r="A876" t="s">
        <v>5693</v>
      </c>
      <c r="B876">
        <v>10</v>
      </c>
      <c r="C876" t="s">
        <v>3134</v>
      </c>
      <c r="D876">
        <v>10.1</v>
      </c>
      <c r="E876" t="s">
        <v>3169</v>
      </c>
      <c r="F876" t="s">
        <v>3205</v>
      </c>
      <c r="G876" t="s">
        <v>1434</v>
      </c>
      <c r="H876" t="s">
        <v>1</v>
      </c>
      <c r="I876">
        <v>3</v>
      </c>
      <c r="J876" t="s">
        <v>4018</v>
      </c>
      <c r="K876" t="s">
        <v>2</v>
      </c>
      <c r="L876" t="s">
        <v>1830</v>
      </c>
      <c r="M876" t="s">
        <v>1825</v>
      </c>
    </row>
    <row r="877" spans="1:13" x14ac:dyDescent="0.25">
      <c r="A877" t="s">
        <v>5694</v>
      </c>
      <c r="B877">
        <v>10</v>
      </c>
      <c r="C877" t="s">
        <v>3134</v>
      </c>
      <c r="D877">
        <v>10.1</v>
      </c>
      <c r="E877" t="s">
        <v>3169</v>
      </c>
      <c r="F877" t="s">
        <v>3205</v>
      </c>
      <c r="G877" t="s">
        <v>1929</v>
      </c>
      <c r="H877" t="s">
        <v>1</v>
      </c>
      <c r="I877">
        <v>1</v>
      </c>
      <c r="J877" t="s">
        <v>4019</v>
      </c>
      <c r="K877" t="s">
        <v>7</v>
      </c>
    </row>
    <row r="878" spans="1:13" x14ac:dyDescent="0.25">
      <c r="A878" t="s">
        <v>5695</v>
      </c>
      <c r="B878">
        <v>10</v>
      </c>
      <c r="C878" t="s">
        <v>3134</v>
      </c>
      <c r="D878">
        <v>10.1</v>
      </c>
      <c r="E878" t="s">
        <v>3169</v>
      </c>
      <c r="F878" t="s">
        <v>3205</v>
      </c>
      <c r="G878" t="s">
        <v>1929</v>
      </c>
      <c r="H878" t="s">
        <v>1</v>
      </c>
      <c r="I878">
        <v>2</v>
      </c>
      <c r="J878" t="s">
        <v>4020</v>
      </c>
      <c r="K878" t="s">
        <v>8</v>
      </c>
    </row>
    <row r="879" spans="1:13" x14ac:dyDescent="0.25">
      <c r="A879" t="s">
        <v>5696</v>
      </c>
      <c r="B879">
        <v>10</v>
      </c>
      <c r="C879" t="s">
        <v>3134</v>
      </c>
      <c r="D879">
        <v>10.1</v>
      </c>
      <c r="E879" t="s">
        <v>3169</v>
      </c>
      <c r="F879" t="s">
        <v>3205</v>
      </c>
      <c r="G879" t="s">
        <v>1929</v>
      </c>
      <c r="H879" t="s">
        <v>1</v>
      </c>
      <c r="I879">
        <v>3</v>
      </c>
      <c r="J879" t="s">
        <v>4021</v>
      </c>
      <c r="K879" t="s">
        <v>2</v>
      </c>
    </row>
    <row r="880" spans="1:13" x14ac:dyDescent="0.25">
      <c r="A880" t="s">
        <v>5697</v>
      </c>
      <c r="B880">
        <v>10</v>
      </c>
      <c r="C880" t="s">
        <v>3134</v>
      </c>
      <c r="D880">
        <v>10.1</v>
      </c>
      <c r="E880" t="s">
        <v>3169</v>
      </c>
      <c r="F880" t="s">
        <v>3205</v>
      </c>
      <c r="G880" t="s">
        <v>1929</v>
      </c>
      <c r="H880" t="s">
        <v>1</v>
      </c>
      <c r="I880">
        <v>4</v>
      </c>
      <c r="J880" t="s">
        <v>4022</v>
      </c>
      <c r="K880" t="s">
        <v>8</v>
      </c>
    </row>
    <row r="881" spans="1:13" x14ac:dyDescent="0.25">
      <c r="A881" t="s">
        <v>5698</v>
      </c>
      <c r="B881">
        <v>10</v>
      </c>
      <c r="C881" t="s">
        <v>3134</v>
      </c>
      <c r="D881">
        <v>10.1</v>
      </c>
      <c r="E881" t="s">
        <v>3169</v>
      </c>
      <c r="F881" t="s">
        <v>3205</v>
      </c>
      <c r="G881" t="s">
        <v>1929</v>
      </c>
      <c r="H881" t="s">
        <v>1</v>
      </c>
      <c r="I881">
        <v>5</v>
      </c>
      <c r="J881" t="s">
        <v>4023</v>
      </c>
      <c r="K881" t="s">
        <v>8</v>
      </c>
    </row>
    <row r="882" spans="1:13" x14ac:dyDescent="0.25">
      <c r="A882" t="s">
        <v>5699</v>
      </c>
      <c r="B882">
        <v>10</v>
      </c>
      <c r="C882" t="s">
        <v>3134</v>
      </c>
      <c r="D882">
        <v>10.1</v>
      </c>
      <c r="E882" t="s">
        <v>3169</v>
      </c>
      <c r="F882" t="s">
        <v>3205</v>
      </c>
      <c r="G882" t="s">
        <v>1929</v>
      </c>
      <c r="H882" t="s">
        <v>1</v>
      </c>
      <c r="I882">
        <v>6</v>
      </c>
      <c r="J882" t="s">
        <v>4024</v>
      </c>
      <c r="K882" t="s">
        <v>2</v>
      </c>
    </row>
    <row r="883" spans="1:13" x14ac:dyDescent="0.25">
      <c r="A883" t="s">
        <v>5700</v>
      </c>
      <c r="B883">
        <v>10</v>
      </c>
      <c r="C883" t="s">
        <v>3134</v>
      </c>
      <c r="D883">
        <v>10.1</v>
      </c>
      <c r="E883" t="s">
        <v>3169</v>
      </c>
      <c r="F883" t="s">
        <v>3205</v>
      </c>
      <c r="G883" t="s">
        <v>1929</v>
      </c>
      <c r="H883" t="s">
        <v>1</v>
      </c>
      <c r="I883">
        <v>7</v>
      </c>
      <c r="J883" t="s">
        <v>4025</v>
      </c>
      <c r="K883" t="s">
        <v>2</v>
      </c>
    </row>
    <row r="884" spans="1:13" x14ac:dyDescent="0.25">
      <c r="A884" t="s">
        <v>5701</v>
      </c>
      <c r="B884">
        <v>10</v>
      </c>
      <c r="C884" t="s">
        <v>3134</v>
      </c>
      <c r="D884">
        <v>10.1</v>
      </c>
      <c r="E884" t="s">
        <v>3169</v>
      </c>
      <c r="F884" t="s">
        <v>3205</v>
      </c>
      <c r="G884" t="s">
        <v>1929</v>
      </c>
      <c r="H884" t="s">
        <v>1</v>
      </c>
      <c r="I884">
        <v>8</v>
      </c>
      <c r="J884" t="s">
        <v>4026</v>
      </c>
      <c r="K884" t="s">
        <v>8</v>
      </c>
    </row>
    <row r="885" spans="1:13" x14ac:dyDescent="0.25">
      <c r="A885" t="s">
        <v>5702</v>
      </c>
      <c r="B885">
        <v>10</v>
      </c>
      <c r="C885" t="s">
        <v>3134</v>
      </c>
      <c r="D885">
        <v>10.1</v>
      </c>
      <c r="E885" t="s">
        <v>3169</v>
      </c>
      <c r="F885" t="s">
        <v>3205</v>
      </c>
      <c r="G885" t="s">
        <v>1929</v>
      </c>
      <c r="H885" t="s">
        <v>1</v>
      </c>
      <c r="I885">
        <v>9</v>
      </c>
      <c r="J885" t="s">
        <v>4027</v>
      </c>
      <c r="K885" t="s">
        <v>7</v>
      </c>
    </row>
    <row r="886" spans="1:13" x14ac:dyDescent="0.25">
      <c r="A886" t="s">
        <v>5703</v>
      </c>
      <c r="B886">
        <v>10</v>
      </c>
      <c r="C886" t="s">
        <v>3134</v>
      </c>
      <c r="D886">
        <v>10.1</v>
      </c>
      <c r="E886" t="s">
        <v>3169</v>
      </c>
      <c r="F886" t="s">
        <v>3205</v>
      </c>
      <c r="G886" t="s">
        <v>1929</v>
      </c>
      <c r="H886" t="s">
        <v>1</v>
      </c>
      <c r="I886">
        <v>10</v>
      </c>
      <c r="J886" t="s">
        <v>4389</v>
      </c>
      <c r="K886" t="s">
        <v>8</v>
      </c>
    </row>
    <row r="887" spans="1:13" x14ac:dyDescent="0.25">
      <c r="A887" t="s">
        <v>5704</v>
      </c>
      <c r="B887">
        <v>10</v>
      </c>
      <c r="C887" t="s">
        <v>3134</v>
      </c>
      <c r="D887">
        <v>10.1</v>
      </c>
      <c r="E887" t="s">
        <v>3169</v>
      </c>
      <c r="F887" t="s">
        <v>3205</v>
      </c>
      <c r="G887" t="s">
        <v>1929</v>
      </c>
      <c r="H887" t="s">
        <v>1</v>
      </c>
      <c r="I887">
        <v>11</v>
      </c>
      <c r="J887" t="s">
        <v>4390</v>
      </c>
      <c r="K887" t="s">
        <v>7</v>
      </c>
    </row>
    <row r="888" spans="1:13" x14ac:dyDescent="0.25">
      <c r="A888" t="s">
        <v>5705</v>
      </c>
      <c r="B888">
        <v>10</v>
      </c>
      <c r="C888" t="s">
        <v>3134</v>
      </c>
      <c r="D888">
        <v>10.1</v>
      </c>
      <c r="E888" t="s">
        <v>3169</v>
      </c>
      <c r="F888" t="s">
        <v>41</v>
      </c>
      <c r="G888" t="s">
        <v>1929</v>
      </c>
      <c r="H888" t="s">
        <v>1</v>
      </c>
      <c r="I888">
        <v>1</v>
      </c>
      <c r="J888" t="s">
        <v>4391</v>
      </c>
      <c r="K888" t="s">
        <v>2</v>
      </c>
    </row>
    <row r="889" spans="1:13" x14ac:dyDescent="0.25">
      <c r="A889" t="s">
        <v>5706</v>
      </c>
      <c r="B889">
        <v>10</v>
      </c>
      <c r="C889" t="s">
        <v>3134</v>
      </c>
      <c r="D889">
        <v>10.1</v>
      </c>
      <c r="E889" t="s">
        <v>3169</v>
      </c>
      <c r="F889" t="s">
        <v>41</v>
      </c>
      <c r="G889" t="s">
        <v>1929</v>
      </c>
      <c r="H889" t="s">
        <v>1</v>
      </c>
      <c r="I889">
        <v>2</v>
      </c>
      <c r="J889" t="s">
        <v>4392</v>
      </c>
      <c r="K889" t="s">
        <v>2</v>
      </c>
    </row>
    <row r="890" spans="1:13" x14ac:dyDescent="0.25">
      <c r="A890" t="s">
        <v>5707</v>
      </c>
      <c r="B890">
        <v>10</v>
      </c>
      <c r="C890" t="s">
        <v>3134</v>
      </c>
      <c r="D890">
        <v>10.1</v>
      </c>
      <c r="E890" t="s">
        <v>3169</v>
      </c>
      <c r="F890" t="s">
        <v>41</v>
      </c>
      <c r="G890" t="s">
        <v>1929</v>
      </c>
      <c r="H890" t="s">
        <v>1</v>
      </c>
      <c r="I890">
        <v>3</v>
      </c>
      <c r="J890" t="s">
        <v>4393</v>
      </c>
      <c r="K890" t="s">
        <v>2</v>
      </c>
    </row>
    <row r="891" spans="1:13" x14ac:dyDescent="0.25">
      <c r="A891" t="s">
        <v>5708</v>
      </c>
      <c r="B891">
        <v>10</v>
      </c>
      <c r="C891" t="s">
        <v>3134</v>
      </c>
      <c r="D891">
        <v>10.1</v>
      </c>
      <c r="E891" t="s">
        <v>3169</v>
      </c>
      <c r="F891" t="s">
        <v>41</v>
      </c>
      <c r="G891" t="s">
        <v>1929</v>
      </c>
      <c r="H891" t="s">
        <v>1</v>
      </c>
      <c r="I891">
        <v>4</v>
      </c>
      <c r="J891" t="s">
        <v>4394</v>
      </c>
      <c r="K891" t="s">
        <v>2</v>
      </c>
    </row>
    <row r="892" spans="1:13" x14ac:dyDescent="0.25">
      <c r="A892" t="s">
        <v>5709</v>
      </c>
      <c r="B892">
        <v>10</v>
      </c>
      <c r="C892" t="s">
        <v>3134</v>
      </c>
      <c r="D892">
        <v>10.1</v>
      </c>
      <c r="E892" t="s">
        <v>3169</v>
      </c>
      <c r="F892" t="s">
        <v>41</v>
      </c>
      <c r="G892" t="s">
        <v>1929</v>
      </c>
      <c r="H892" t="s">
        <v>1</v>
      </c>
      <c r="I892">
        <v>5</v>
      </c>
      <c r="J892" t="s">
        <v>4395</v>
      </c>
      <c r="K892" t="s">
        <v>2</v>
      </c>
    </row>
    <row r="893" spans="1:13" x14ac:dyDescent="0.25">
      <c r="A893" t="s">
        <v>5710</v>
      </c>
      <c r="B893">
        <v>10</v>
      </c>
      <c r="C893" t="s">
        <v>3134</v>
      </c>
      <c r="D893">
        <v>10.1</v>
      </c>
      <c r="E893" t="s">
        <v>3169</v>
      </c>
      <c r="F893" t="s">
        <v>41</v>
      </c>
      <c r="G893" t="s">
        <v>1929</v>
      </c>
      <c r="H893" t="s">
        <v>1</v>
      </c>
      <c r="I893">
        <v>6</v>
      </c>
      <c r="J893" t="s">
        <v>4396</v>
      </c>
      <c r="K893" t="s">
        <v>7</v>
      </c>
    </row>
    <row r="894" spans="1:13" x14ac:dyDescent="0.25">
      <c r="A894" t="s">
        <v>5711</v>
      </c>
      <c r="B894">
        <v>10</v>
      </c>
      <c r="C894" t="s">
        <v>3134</v>
      </c>
      <c r="D894">
        <v>10.199999999999999</v>
      </c>
      <c r="E894" t="s">
        <v>3170</v>
      </c>
      <c r="F894" t="s">
        <v>3205</v>
      </c>
      <c r="G894" t="s">
        <v>1434</v>
      </c>
      <c r="H894" t="s">
        <v>30</v>
      </c>
      <c r="I894">
        <v>1</v>
      </c>
      <c r="J894" t="s">
        <v>4028</v>
      </c>
      <c r="K894" t="s">
        <v>7</v>
      </c>
      <c r="L894" t="s">
        <v>1831</v>
      </c>
      <c r="M894" t="s">
        <v>1825</v>
      </c>
    </row>
    <row r="895" spans="1:13" x14ac:dyDescent="0.25">
      <c r="A895" t="s">
        <v>5712</v>
      </c>
      <c r="B895">
        <v>10</v>
      </c>
      <c r="C895" t="s">
        <v>3134</v>
      </c>
      <c r="D895">
        <v>10.199999999999999</v>
      </c>
      <c r="E895" t="s">
        <v>3170</v>
      </c>
      <c r="F895" t="s">
        <v>3205</v>
      </c>
      <c r="G895" t="s">
        <v>1434</v>
      </c>
      <c r="H895" t="s">
        <v>30</v>
      </c>
      <c r="I895">
        <v>2</v>
      </c>
      <c r="J895" t="s">
        <v>4029</v>
      </c>
      <c r="K895" t="s">
        <v>7</v>
      </c>
      <c r="L895" t="s">
        <v>1832</v>
      </c>
      <c r="M895" t="s">
        <v>1825</v>
      </c>
    </row>
    <row r="896" spans="1:13" x14ac:dyDescent="0.25">
      <c r="A896" t="s">
        <v>5713</v>
      </c>
      <c r="B896">
        <v>10</v>
      </c>
      <c r="C896" t="s">
        <v>3134</v>
      </c>
      <c r="D896">
        <v>10.199999999999999</v>
      </c>
      <c r="E896" t="s">
        <v>3170</v>
      </c>
      <c r="F896" t="s">
        <v>3205</v>
      </c>
      <c r="G896" t="s">
        <v>1929</v>
      </c>
      <c r="H896" t="s">
        <v>30</v>
      </c>
      <c r="I896">
        <v>1</v>
      </c>
      <c r="J896" t="s">
        <v>4030</v>
      </c>
      <c r="K896" t="s">
        <v>7</v>
      </c>
    </row>
    <row r="897" spans="1:13" x14ac:dyDescent="0.25">
      <c r="A897" t="s">
        <v>5714</v>
      </c>
      <c r="B897">
        <v>10</v>
      </c>
      <c r="C897" t="s">
        <v>3134</v>
      </c>
      <c r="D897">
        <v>10.199999999999999</v>
      </c>
      <c r="E897" t="s">
        <v>3170</v>
      </c>
      <c r="F897" t="s">
        <v>3205</v>
      </c>
      <c r="G897" t="s">
        <v>1929</v>
      </c>
      <c r="H897" t="s">
        <v>30</v>
      </c>
      <c r="I897">
        <v>2</v>
      </c>
      <c r="J897" t="s">
        <v>4031</v>
      </c>
      <c r="K897" t="s">
        <v>8</v>
      </c>
    </row>
    <row r="898" spans="1:13" x14ac:dyDescent="0.25">
      <c r="A898" t="s">
        <v>5715</v>
      </c>
      <c r="B898">
        <v>10</v>
      </c>
      <c r="C898" t="s">
        <v>3134</v>
      </c>
      <c r="D898">
        <v>10.199999999999999</v>
      </c>
      <c r="E898" t="s">
        <v>3170</v>
      </c>
      <c r="F898" t="s">
        <v>41</v>
      </c>
      <c r="G898" t="s">
        <v>1929</v>
      </c>
      <c r="H898" t="s">
        <v>30</v>
      </c>
      <c r="I898">
        <v>1</v>
      </c>
      <c r="J898" t="s">
        <v>4032</v>
      </c>
      <c r="K898" t="s">
        <v>7</v>
      </c>
    </row>
    <row r="899" spans="1:13" x14ac:dyDescent="0.25">
      <c r="A899" t="s">
        <v>5716</v>
      </c>
      <c r="B899">
        <v>10</v>
      </c>
      <c r="C899" t="s">
        <v>3134</v>
      </c>
      <c r="D899">
        <v>10.199999999999999</v>
      </c>
      <c r="E899" t="s">
        <v>3170</v>
      </c>
      <c r="F899" t="s">
        <v>41</v>
      </c>
      <c r="G899" t="s">
        <v>1929</v>
      </c>
      <c r="H899" t="s">
        <v>30</v>
      </c>
      <c r="I899">
        <v>2</v>
      </c>
      <c r="J899" t="s">
        <v>4033</v>
      </c>
      <c r="K899" t="s">
        <v>2</v>
      </c>
    </row>
    <row r="900" spans="1:13" x14ac:dyDescent="0.25">
      <c r="A900" t="s">
        <v>5717</v>
      </c>
      <c r="B900">
        <v>10</v>
      </c>
      <c r="C900" t="s">
        <v>3134</v>
      </c>
      <c r="D900">
        <v>10.199999999999999</v>
      </c>
      <c r="E900" t="s">
        <v>3170</v>
      </c>
      <c r="F900" t="s">
        <v>41</v>
      </c>
      <c r="G900" t="s">
        <v>1929</v>
      </c>
      <c r="H900" t="s">
        <v>30</v>
      </c>
      <c r="I900">
        <v>3</v>
      </c>
      <c r="J900" t="s">
        <v>4034</v>
      </c>
      <c r="K900" t="s">
        <v>2</v>
      </c>
    </row>
    <row r="901" spans="1:13" x14ac:dyDescent="0.25">
      <c r="A901" t="s">
        <v>5718</v>
      </c>
      <c r="B901">
        <v>10</v>
      </c>
      <c r="C901" t="s">
        <v>3134</v>
      </c>
      <c r="D901">
        <v>10.199999999999999</v>
      </c>
      <c r="E901" t="s">
        <v>3170</v>
      </c>
      <c r="F901" t="s">
        <v>41</v>
      </c>
      <c r="G901" t="s">
        <v>1929</v>
      </c>
      <c r="H901" t="s">
        <v>30</v>
      </c>
      <c r="I901">
        <v>4</v>
      </c>
      <c r="J901" t="s">
        <v>4035</v>
      </c>
      <c r="K901" t="s">
        <v>8</v>
      </c>
    </row>
    <row r="902" spans="1:13" x14ac:dyDescent="0.25">
      <c r="A902" t="s">
        <v>5719</v>
      </c>
      <c r="B902">
        <v>10</v>
      </c>
      <c r="C902" t="s">
        <v>3134</v>
      </c>
      <c r="D902">
        <v>10.199999999999999</v>
      </c>
      <c r="E902" t="s">
        <v>3170</v>
      </c>
      <c r="F902" t="s">
        <v>41</v>
      </c>
      <c r="G902" t="s">
        <v>1929</v>
      </c>
      <c r="H902" t="s">
        <v>30</v>
      </c>
      <c r="I902">
        <v>5</v>
      </c>
      <c r="J902" t="s">
        <v>4036</v>
      </c>
      <c r="K902" t="s">
        <v>2</v>
      </c>
    </row>
    <row r="903" spans="1:13" x14ac:dyDescent="0.25">
      <c r="A903" t="s">
        <v>5720</v>
      </c>
      <c r="B903">
        <v>10</v>
      </c>
      <c r="C903" t="s">
        <v>3134</v>
      </c>
      <c r="D903">
        <v>10.199999999999999</v>
      </c>
      <c r="E903" t="s">
        <v>3170</v>
      </c>
      <c r="F903" t="s">
        <v>3205</v>
      </c>
      <c r="G903" t="s">
        <v>1434</v>
      </c>
      <c r="H903" t="s">
        <v>32</v>
      </c>
      <c r="I903">
        <v>1</v>
      </c>
      <c r="J903" t="s">
        <v>4037</v>
      </c>
      <c r="K903" t="s">
        <v>8</v>
      </c>
      <c r="L903" t="s">
        <v>1833</v>
      </c>
      <c r="M903" t="s">
        <v>1825</v>
      </c>
    </row>
    <row r="904" spans="1:13" x14ac:dyDescent="0.25">
      <c r="A904" t="s">
        <v>5721</v>
      </c>
      <c r="B904">
        <v>10</v>
      </c>
      <c r="C904" t="s">
        <v>3134</v>
      </c>
      <c r="D904">
        <v>10.199999999999999</v>
      </c>
      <c r="E904" t="s">
        <v>3170</v>
      </c>
      <c r="F904" t="s">
        <v>3205</v>
      </c>
      <c r="G904" t="s">
        <v>1929</v>
      </c>
      <c r="H904" t="s">
        <v>32</v>
      </c>
      <c r="I904">
        <v>1</v>
      </c>
      <c r="J904" t="s">
        <v>4038</v>
      </c>
      <c r="K904" t="s">
        <v>2</v>
      </c>
    </row>
    <row r="905" spans="1:13" x14ac:dyDescent="0.25">
      <c r="A905" t="s">
        <v>5722</v>
      </c>
      <c r="B905">
        <v>10</v>
      </c>
      <c r="C905" t="s">
        <v>3134</v>
      </c>
      <c r="D905">
        <v>10.199999999999999</v>
      </c>
      <c r="E905" t="s">
        <v>3170</v>
      </c>
      <c r="F905" t="s">
        <v>41</v>
      </c>
      <c r="G905" t="s">
        <v>1929</v>
      </c>
      <c r="H905" t="s">
        <v>32</v>
      </c>
      <c r="I905">
        <v>1</v>
      </c>
      <c r="J905" t="s">
        <v>4039</v>
      </c>
      <c r="K905" t="s">
        <v>8</v>
      </c>
    </row>
    <row r="906" spans="1:13" x14ac:dyDescent="0.25">
      <c r="A906" t="s">
        <v>5723</v>
      </c>
      <c r="B906">
        <v>10</v>
      </c>
      <c r="C906" t="s">
        <v>3134</v>
      </c>
      <c r="D906">
        <v>10.199999999999999</v>
      </c>
      <c r="E906" t="s">
        <v>3170</v>
      </c>
      <c r="F906" t="s">
        <v>41</v>
      </c>
      <c r="G906" t="s">
        <v>1929</v>
      </c>
      <c r="H906" t="s">
        <v>32</v>
      </c>
      <c r="I906">
        <v>2</v>
      </c>
      <c r="J906" t="s">
        <v>4040</v>
      </c>
      <c r="K906" t="s">
        <v>7</v>
      </c>
    </row>
    <row r="907" spans="1:13" x14ac:dyDescent="0.25">
      <c r="A907" t="s">
        <v>5724</v>
      </c>
      <c r="B907">
        <v>10</v>
      </c>
      <c r="C907" t="s">
        <v>3134</v>
      </c>
      <c r="D907">
        <v>10.199999999999999</v>
      </c>
      <c r="E907" t="s">
        <v>3170</v>
      </c>
      <c r="F907" t="s">
        <v>41</v>
      </c>
      <c r="G907" t="s">
        <v>1929</v>
      </c>
      <c r="H907" t="s">
        <v>32</v>
      </c>
      <c r="I907">
        <v>3</v>
      </c>
      <c r="J907" t="s">
        <v>4041</v>
      </c>
      <c r="K907" t="s">
        <v>2</v>
      </c>
    </row>
    <row r="908" spans="1:13" x14ac:dyDescent="0.25">
      <c r="A908" t="s">
        <v>5725</v>
      </c>
      <c r="B908">
        <v>10</v>
      </c>
      <c r="C908" t="s">
        <v>3134</v>
      </c>
      <c r="D908">
        <v>10.199999999999999</v>
      </c>
      <c r="E908" t="s">
        <v>3170</v>
      </c>
      <c r="F908" t="s">
        <v>41</v>
      </c>
      <c r="G908" t="s">
        <v>1929</v>
      </c>
      <c r="H908" t="s">
        <v>32</v>
      </c>
      <c r="I908">
        <v>4</v>
      </c>
      <c r="J908" t="s">
        <v>4042</v>
      </c>
      <c r="K908" t="s">
        <v>2</v>
      </c>
    </row>
    <row r="909" spans="1:13" x14ac:dyDescent="0.25">
      <c r="A909" t="s">
        <v>5726</v>
      </c>
      <c r="B909">
        <v>10</v>
      </c>
      <c r="C909" t="s">
        <v>3134</v>
      </c>
      <c r="D909">
        <v>10.199999999999999</v>
      </c>
      <c r="E909" t="s">
        <v>3170</v>
      </c>
      <c r="F909" t="s">
        <v>41</v>
      </c>
      <c r="G909" t="s">
        <v>1929</v>
      </c>
      <c r="H909" t="s">
        <v>32</v>
      </c>
      <c r="I909">
        <v>5</v>
      </c>
      <c r="J909" t="s">
        <v>4043</v>
      </c>
      <c r="K909" t="s">
        <v>8</v>
      </c>
    </row>
    <row r="910" spans="1:13" x14ac:dyDescent="0.25">
      <c r="A910" t="s">
        <v>5727</v>
      </c>
      <c r="B910">
        <v>10</v>
      </c>
      <c r="C910" t="s">
        <v>3134</v>
      </c>
      <c r="D910">
        <v>10.199999999999999</v>
      </c>
      <c r="E910" t="s">
        <v>3170</v>
      </c>
      <c r="F910" t="s">
        <v>41</v>
      </c>
      <c r="G910" t="s">
        <v>1929</v>
      </c>
      <c r="H910" t="s">
        <v>32</v>
      </c>
      <c r="I910">
        <v>6</v>
      </c>
      <c r="J910" t="s">
        <v>4044</v>
      </c>
      <c r="K910" t="s">
        <v>2</v>
      </c>
    </row>
    <row r="911" spans="1:13" x14ac:dyDescent="0.25">
      <c r="A911" t="s">
        <v>5728</v>
      </c>
      <c r="B911">
        <v>10</v>
      </c>
      <c r="C911" t="s">
        <v>3134</v>
      </c>
      <c r="D911">
        <v>10.199999999999999</v>
      </c>
      <c r="E911" t="s">
        <v>3170</v>
      </c>
      <c r="F911" t="s">
        <v>3205</v>
      </c>
      <c r="G911" t="s">
        <v>1434</v>
      </c>
      <c r="H911" t="s">
        <v>1</v>
      </c>
      <c r="I911">
        <v>1</v>
      </c>
      <c r="J911" t="s">
        <v>4045</v>
      </c>
      <c r="K911" t="s">
        <v>2</v>
      </c>
      <c r="L911" t="s">
        <v>1834</v>
      </c>
      <c r="M911" t="s">
        <v>1825</v>
      </c>
    </row>
    <row r="912" spans="1:13" x14ac:dyDescent="0.25">
      <c r="A912" t="s">
        <v>5729</v>
      </c>
      <c r="B912">
        <v>10</v>
      </c>
      <c r="C912" t="s">
        <v>3134</v>
      </c>
      <c r="D912">
        <v>10.199999999999999</v>
      </c>
      <c r="E912" t="s">
        <v>3170</v>
      </c>
      <c r="F912" t="s">
        <v>3205</v>
      </c>
      <c r="G912" t="s">
        <v>1929</v>
      </c>
      <c r="H912" t="s">
        <v>1</v>
      </c>
      <c r="I912">
        <v>1</v>
      </c>
      <c r="J912" t="s">
        <v>4397</v>
      </c>
      <c r="K912" t="s">
        <v>2</v>
      </c>
    </row>
    <row r="913" spans="1:11" x14ac:dyDescent="0.25">
      <c r="A913" t="s">
        <v>5730</v>
      </c>
      <c r="B913">
        <v>10</v>
      </c>
      <c r="C913" t="s">
        <v>3134</v>
      </c>
      <c r="D913">
        <v>10.199999999999999</v>
      </c>
      <c r="E913" t="s">
        <v>3170</v>
      </c>
      <c r="F913" t="s">
        <v>3205</v>
      </c>
      <c r="G913" t="s">
        <v>1929</v>
      </c>
      <c r="H913" t="s">
        <v>1</v>
      </c>
      <c r="I913">
        <v>2</v>
      </c>
      <c r="J913" t="s">
        <v>4398</v>
      </c>
      <c r="K913" t="s">
        <v>8</v>
      </c>
    </row>
    <row r="914" spans="1:11" x14ac:dyDescent="0.25">
      <c r="A914" t="s">
        <v>5731</v>
      </c>
      <c r="B914">
        <v>10</v>
      </c>
      <c r="C914" t="s">
        <v>3134</v>
      </c>
      <c r="D914">
        <v>10.199999999999999</v>
      </c>
      <c r="E914" t="s">
        <v>3170</v>
      </c>
      <c r="F914" t="s">
        <v>3205</v>
      </c>
      <c r="G914" t="s">
        <v>1929</v>
      </c>
      <c r="H914" t="s">
        <v>1</v>
      </c>
      <c r="I914">
        <v>3</v>
      </c>
      <c r="J914" t="s">
        <v>4399</v>
      </c>
      <c r="K914" t="s">
        <v>8</v>
      </c>
    </row>
    <row r="915" spans="1:11" x14ac:dyDescent="0.25">
      <c r="A915" t="s">
        <v>5732</v>
      </c>
      <c r="B915">
        <v>10</v>
      </c>
      <c r="C915" t="s">
        <v>3134</v>
      </c>
      <c r="D915">
        <v>10.199999999999999</v>
      </c>
      <c r="E915" t="s">
        <v>3170</v>
      </c>
      <c r="F915" t="s">
        <v>3205</v>
      </c>
      <c r="G915" t="s">
        <v>1929</v>
      </c>
      <c r="H915" t="s">
        <v>1</v>
      </c>
      <c r="I915">
        <v>4</v>
      </c>
      <c r="J915" t="s">
        <v>4400</v>
      </c>
      <c r="K915" t="s">
        <v>8</v>
      </c>
    </row>
    <row r="916" spans="1:11" x14ac:dyDescent="0.25">
      <c r="A916" t="s">
        <v>5733</v>
      </c>
      <c r="B916">
        <v>10</v>
      </c>
      <c r="C916" t="s">
        <v>3134</v>
      </c>
      <c r="D916">
        <v>10.199999999999999</v>
      </c>
      <c r="E916" t="s">
        <v>3170</v>
      </c>
      <c r="F916" t="s">
        <v>3205</v>
      </c>
      <c r="G916" t="s">
        <v>1929</v>
      </c>
      <c r="H916" t="s">
        <v>1</v>
      </c>
      <c r="I916">
        <v>5</v>
      </c>
      <c r="J916" t="s">
        <v>4401</v>
      </c>
      <c r="K916" t="s">
        <v>2</v>
      </c>
    </row>
    <row r="917" spans="1:11" x14ac:dyDescent="0.25">
      <c r="A917" t="s">
        <v>5734</v>
      </c>
      <c r="B917">
        <v>10</v>
      </c>
      <c r="C917" t="s">
        <v>3134</v>
      </c>
      <c r="D917">
        <v>10.199999999999999</v>
      </c>
      <c r="E917" t="s">
        <v>3170</v>
      </c>
      <c r="F917" t="s">
        <v>3205</v>
      </c>
      <c r="G917" t="s">
        <v>1929</v>
      </c>
      <c r="H917" t="s">
        <v>1</v>
      </c>
      <c r="I917">
        <v>6</v>
      </c>
      <c r="J917" t="s">
        <v>4402</v>
      </c>
      <c r="K917" t="s">
        <v>8</v>
      </c>
    </row>
    <row r="918" spans="1:11" x14ac:dyDescent="0.25">
      <c r="A918" t="s">
        <v>5735</v>
      </c>
      <c r="B918">
        <v>10</v>
      </c>
      <c r="C918" t="s">
        <v>3134</v>
      </c>
      <c r="D918">
        <v>10.199999999999999</v>
      </c>
      <c r="E918" t="s">
        <v>3170</v>
      </c>
      <c r="F918" t="s">
        <v>41</v>
      </c>
      <c r="G918" t="s">
        <v>1929</v>
      </c>
      <c r="H918" t="s">
        <v>1</v>
      </c>
      <c r="I918">
        <v>1</v>
      </c>
      <c r="J918" t="s">
        <v>4046</v>
      </c>
      <c r="K918" t="s">
        <v>8</v>
      </c>
    </row>
    <row r="919" spans="1:11" x14ac:dyDescent="0.25">
      <c r="A919" t="s">
        <v>5736</v>
      </c>
      <c r="B919">
        <v>10</v>
      </c>
      <c r="C919" t="s">
        <v>3134</v>
      </c>
      <c r="D919">
        <v>10.199999999999999</v>
      </c>
      <c r="E919" t="s">
        <v>3170</v>
      </c>
      <c r="F919" t="s">
        <v>41</v>
      </c>
      <c r="G919" t="s">
        <v>1929</v>
      </c>
      <c r="H919" t="s">
        <v>1</v>
      </c>
      <c r="I919">
        <v>2</v>
      </c>
      <c r="J919" t="s">
        <v>4047</v>
      </c>
      <c r="K919" t="s">
        <v>2</v>
      </c>
    </row>
    <row r="920" spans="1:11" x14ac:dyDescent="0.25">
      <c r="A920" t="s">
        <v>5737</v>
      </c>
      <c r="B920">
        <v>10</v>
      </c>
      <c r="C920" t="s">
        <v>3134</v>
      </c>
      <c r="D920">
        <v>10.199999999999999</v>
      </c>
      <c r="E920" t="s">
        <v>3170</v>
      </c>
      <c r="F920" t="s">
        <v>41</v>
      </c>
      <c r="G920" t="s">
        <v>1929</v>
      </c>
      <c r="H920" t="s">
        <v>1</v>
      </c>
      <c r="I920">
        <v>3</v>
      </c>
      <c r="J920" t="s">
        <v>4048</v>
      </c>
      <c r="K920" t="s">
        <v>2</v>
      </c>
    </row>
    <row r="921" spans="1:11" x14ac:dyDescent="0.25">
      <c r="A921" t="s">
        <v>5738</v>
      </c>
      <c r="B921">
        <v>10</v>
      </c>
      <c r="C921" t="s">
        <v>3134</v>
      </c>
      <c r="D921">
        <v>10.199999999999999</v>
      </c>
      <c r="E921" t="s">
        <v>3170</v>
      </c>
      <c r="F921" t="s">
        <v>41</v>
      </c>
      <c r="G921" t="s">
        <v>1929</v>
      </c>
      <c r="H921" t="s">
        <v>1</v>
      </c>
      <c r="I921">
        <v>4</v>
      </c>
      <c r="J921" t="s">
        <v>4049</v>
      </c>
      <c r="K921" t="s">
        <v>2</v>
      </c>
    </row>
    <row r="922" spans="1:11" x14ac:dyDescent="0.25">
      <c r="A922" t="s">
        <v>5739</v>
      </c>
      <c r="B922">
        <v>10</v>
      </c>
      <c r="C922" t="s">
        <v>3134</v>
      </c>
      <c r="D922">
        <v>10.199999999999999</v>
      </c>
      <c r="E922" t="s">
        <v>3170</v>
      </c>
      <c r="F922" t="s">
        <v>41</v>
      </c>
      <c r="G922" t="s">
        <v>1929</v>
      </c>
      <c r="H922" t="s">
        <v>1</v>
      </c>
      <c r="I922">
        <v>5</v>
      </c>
      <c r="J922" t="s">
        <v>4050</v>
      </c>
      <c r="K922" t="s">
        <v>2</v>
      </c>
    </row>
    <row r="923" spans="1:11" x14ac:dyDescent="0.25">
      <c r="A923" t="s">
        <v>5740</v>
      </c>
      <c r="B923">
        <v>10</v>
      </c>
      <c r="C923" t="s">
        <v>3134</v>
      </c>
      <c r="D923">
        <v>10.199999999999999</v>
      </c>
      <c r="E923" t="s">
        <v>3170</v>
      </c>
      <c r="F923" t="s">
        <v>41</v>
      </c>
      <c r="G923" t="s">
        <v>1929</v>
      </c>
      <c r="H923" t="s">
        <v>1</v>
      </c>
      <c r="I923">
        <v>6</v>
      </c>
      <c r="J923" t="s">
        <v>4051</v>
      </c>
      <c r="K923" t="s">
        <v>2</v>
      </c>
    </row>
    <row r="924" spans="1:11" x14ac:dyDescent="0.25">
      <c r="A924" t="s">
        <v>5741</v>
      </c>
      <c r="B924">
        <v>10</v>
      </c>
      <c r="C924" t="s">
        <v>3134</v>
      </c>
      <c r="D924">
        <v>10.199999999999999</v>
      </c>
      <c r="E924" t="s">
        <v>3170</v>
      </c>
      <c r="F924" t="s">
        <v>41</v>
      </c>
      <c r="G924" t="s">
        <v>1929</v>
      </c>
      <c r="H924" t="s">
        <v>1</v>
      </c>
      <c r="I924">
        <v>7</v>
      </c>
      <c r="J924" t="s">
        <v>4052</v>
      </c>
      <c r="K924" t="s">
        <v>7</v>
      </c>
    </row>
    <row r="925" spans="1:11" x14ac:dyDescent="0.25">
      <c r="A925" t="s">
        <v>5742</v>
      </c>
      <c r="B925">
        <v>10</v>
      </c>
      <c r="C925" t="s">
        <v>3134</v>
      </c>
      <c r="D925">
        <v>10.199999999999999</v>
      </c>
      <c r="E925" t="s">
        <v>3170</v>
      </c>
      <c r="F925" t="s">
        <v>41</v>
      </c>
      <c r="G925" t="s">
        <v>1929</v>
      </c>
      <c r="H925" t="s">
        <v>1</v>
      </c>
      <c r="I925">
        <v>8</v>
      </c>
      <c r="J925" t="s">
        <v>4053</v>
      </c>
      <c r="K925" t="s">
        <v>8</v>
      </c>
    </row>
    <row r="926" spans="1:11" x14ac:dyDescent="0.25">
      <c r="A926" t="s">
        <v>5743</v>
      </c>
      <c r="B926">
        <v>10</v>
      </c>
      <c r="C926" t="s">
        <v>3134</v>
      </c>
      <c r="D926">
        <v>10.199999999999999</v>
      </c>
      <c r="E926" t="s">
        <v>3170</v>
      </c>
      <c r="F926" t="s">
        <v>41</v>
      </c>
      <c r="G926" t="s">
        <v>1929</v>
      </c>
      <c r="H926" t="s">
        <v>1</v>
      </c>
      <c r="I926">
        <v>9</v>
      </c>
      <c r="J926" t="s">
        <v>4054</v>
      </c>
      <c r="K926" t="s">
        <v>2</v>
      </c>
    </row>
    <row r="927" spans="1:11" x14ac:dyDescent="0.25">
      <c r="A927" t="s">
        <v>5744</v>
      </c>
      <c r="B927">
        <v>10</v>
      </c>
      <c r="C927" t="s">
        <v>3134</v>
      </c>
      <c r="D927">
        <v>10.199999999999999</v>
      </c>
      <c r="E927" t="s">
        <v>3170</v>
      </c>
      <c r="F927" t="s">
        <v>41</v>
      </c>
      <c r="G927" t="s">
        <v>1929</v>
      </c>
      <c r="H927" t="s">
        <v>1</v>
      </c>
      <c r="I927">
        <v>10</v>
      </c>
      <c r="J927" t="s">
        <v>4403</v>
      </c>
      <c r="K927" t="s">
        <v>2</v>
      </c>
    </row>
    <row r="928" spans="1:11" x14ac:dyDescent="0.25">
      <c r="A928" t="s">
        <v>5745</v>
      </c>
      <c r="B928">
        <v>10</v>
      </c>
      <c r="C928" t="s">
        <v>3134</v>
      </c>
      <c r="D928">
        <v>10.199999999999999</v>
      </c>
      <c r="E928" t="s">
        <v>3170</v>
      </c>
      <c r="F928" t="s">
        <v>41</v>
      </c>
      <c r="G928" t="s">
        <v>1929</v>
      </c>
      <c r="H928" t="s">
        <v>1</v>
      </c>
      <c r="I928">
        <v>11</v>
      </c>
      <c r="J928" t="s">
        <v>4404</v>
      </c>
      <c r="K928" t="s">
        <v>2</v>
      </c>
    </row>
    <row r="929" spans="1:13" x14ac:dyDescent="0.25">
      <c r="A929" t="s">
        <v>5746</v>
      </c>
      <c r="B929">
        <v>10</v>
      </c>
      <c r="C929" t="s">
        <v>3134</v>
      </c>
      <c r="D929">
        <v>10.199999999999999</v>
      </c>
      <c r="E929" t="s">
        <v>3170</v>
      </c>
      <c r="F929" t="s">
        <v>41</v>
      </c>
      <c r="G929" t="s">
        <v>1929</v>
      </c>
      <c r="H929" t="s">
        <v>1</v>
      </c>
      <c r="I929">
        <v>12</v>
      </c>
      <c r="J929" t="s">
        <v>4405</v>
      </c>
      <c r="K929" t="s">
        <v>2</v>
      </c>
    </row>
    <row r="930" spans="1:13" x14ac:dyDescent="0.25">
      <c r="A930" t="s">
        <v>5747</v>
      </c>
      <c r="B930">
        <v>10</v>
      </c>
      <c r="C930" t="s">
        <v>3134</v>
      </c>
      <c r="D930">
        <v>10.199999999999999</v>
      </c>
      <c r="E930" t="s">
        <v>3170</v>
      </c>
      <c r="F930" t="s">
        <v>41</v>
      </c>
      <c r="G930" t="s">
        <v>1929</v>
      </c>
      <c r="H930" t="s">
        <v>1</v>
      </c>
      <c r="I930">
        <v>13</v>
      </c>
      <c r="J930" t="s">
        <v>4406</v>
      </c>
      <c r="K930" t="s">
        <v>8</v>
      </c>
    </row>
    <row r="931" spans="1:13" x14ac:dyDescent="0.25">
      <c r="A931" t="s">
        <v>5748</v>
      </c>
      <c r="B931">
        <v>10</v>
      </c>
      <c r="C931" t="s">
        <v>3134</v>
      </c>
      <c r="D931">
        <v>10.199999999999999</v>
      </c>
      <c r="E931" t="s">
        <v>3170</v>
      </c>
      <c r="F931" t="s">
        <v>41</v>
      </c>
      <c r="G931" t="s">
        <v>1929</v>
      </c>
      <c r="H931" t="s">
        <v>1</v>
      </c>
      <c r="I931">
        <v>14</v>
      </c>
      <c r="J931" t="s">
        <v>4407</v>
      </c>
      <c r="K931" t="s">
        <v>8</v>
      </c>
    </row>
    <row r="932" spans="1:13" x14ac:dyDescent="0.25">
      <c r="A932" t="s">
        <v>5749</v>
      </c>
      <c r="B932">
        <v>10</v>
      </c>
      <c r="C932" t="s">
        <v>3134</v>
      </c>
      <c r="D932">
        <v>10.199999999999999</v>
      </c>
      <c r="E932" t="s">
        <v>3170</v>
      </c>
      <c r="F932" t="s">
        <v>41</v>
      </c>
      <c r="G932" t="s">
        <v>1929</v>
      </c>
      <c r="H932" t="s">
        <v>1</v>
      </c>
      <c r="I932">
        <v>15</v>
      </c>
      <c r="J932" t="s">
        <v>4408</v>
      </c>
      <c r="K932" t="s">
        <v>2</v>
      </c>
    </row>
    <row r="933" spans="1:13" x14ac:dyDescent="0.25">
      <c r="A933" t="s">
        <v>5750</v>
      </c>
      <c r="B933">
        <v>10</v>
      </c>
      <c r="C933" t="s">
        <v>3134</v>
      </c>
      <c r="D933">
        <v>10.199999999999999</v>
      </c>
      <c r="E933" t="s">
        <v>3170</v>
      </c>
      <c r="F933" t="s">
        <v>41</v>
      </c>
      <c r="G933" t="s">
        <v>1929</v>
      </c>
      <c r="H933" t="s">
        <v>1</v>
      </c>
      <c r="I933">
        <v>16</v>
      </c>
      <c r="J933" t="s">
        <v>4409</v>
      </c>
      <c r="K933" t="s">
        <v>8</v>
      </c>
    </row>
    <row r="934" spans="1:13" x14ac:dyDescent="0.25">
      <c r="A934" t="s">
        <v>5751</v>
      </c>
      <c r="B934">
        <v>10</v>
      </c>
      <c r="C934" t="s">
        <v>3134</v>
      </c>
      <c r="D934">
        <v>10.199999999999999</v>
      </c>
      <c r="E934" t="s">
        <v>3170</v>
      </c>
      <c r="F934" t="s">
        <v>41</v>
      </c>
      <c r="G934" t="s">
        <v>1929</v>
      </c>
      <c r="H934" t="s">
        <v>1</v>
      </c>
      <c r="I934">
        <v>17</v>
      </c>
      <c r="J934" t="s">
        <v>4410</v>
      </c>
      <c r="K934" t="s">
        <v>8</v>
      </c>
    </row>
    <row r="935" spans="1:13" x14ac:dyDescent="0.25">
      <c r="A935" t="s">
        <v>5752</v>
      </c>
      <c r="B935">
        <v>10</v>
      </c>
      <c r="C935" t="s">
        <v>3134</v>
      </c>
      <c r="D935">
        <v>10.199999999999999</v>
      </c>
      <c r="E935" t="s">
        <v>3170</v>
      </c>
      <c r="F935" t="s">
        <v>41</v>
      </c>
      <c r="G935" t="s">
        <v>1929</v>
      </c>
      <c r="H935" t="s">
        <v>1</v>
      </c>
      <c r="I935">
        <v>18</v>
      </c>
      <c r="J935" t="s">
        <v>4411</v>
      </c>
      <c r="K935" t="s">
        <v>2</v>
      </c>
    </row>
    <row r="936" spans="1:13" x14ac:dyDescent="0.25">
      <c r="A936" t="s">
        <v>5753</v>
      </c>
      <c r="B936">
        <v>10</v>
      </c>
      <c r="C936" t="s">
        <v>3134</v>
      </c>
      <c r="D936">
        <v>10.199999999999999</v>
      </c>
      <c r="E936" t="s">
        <v>3170</v>
      </c>
      <c r="F936" t="s">
        <v>41</v>
      </c>
      <c r="G936" t="s">
        <v>1929</v>
      </c>
      <c r="H936" t="s">
        <v>1</v>
      </c>
      <c r="I936">
        <v>19</v>
      </c>
      <c r="J936" t="s">
        <v>4412</v>
      </c>
      <c r="K936" t="s">
        <v>8</v>
      </c>
    </row>
    <row r="937" spans="1:13" x14ac:dyDescent="0.25">
      <c r="A937" t="s">
        <v>5754</v>
      </c>
      <c r="B937">
        <v>10</v>
      </c>
      <c r="C937" t="s">
        <v>3134</v>
      </c>
      <c r="D937">
        <v>10.3</v>
      </c>
      <c r="E937" t="s">
        <v>3171</v>
      </c>
      <c r="F937" t="s">
        <v>3205</v>
      </c>
      <c r="G937" t="s">
        <v>1434</v>
      </c>
      <c r="H937" t="s">
        <v>30</v>
      </c>
      <c r="I937">
        <v>1</v>
      </c>
      <c r="J937" t="s">
        <v>4055</v>
      </c>
      <c r="K937" t="s">
        <v>7</v>
      </c>
      <c r="L937" t="s">
        <v>1835</v>
      </c>
      <c r="M937" t="s">
        <v>1836</v>
      </c>
    </row>
    <row r="938" spans="1:13" x14ac:dyDescent="0.25">
      <c r="A938" t="s">
        <v>5755</v>
      </c>
      <c r="B938">
        <v>10</v>
      </c>
      <c r="C938" t="s">
        <v>3134</v>
      </c>
      <c r="D938">
        <v>10.3</v>
      </c>
      <c r="E938" t="s">
        <v>3171</v>
      </c>
      <c r="F938" t="s">
        <v>3205</v>
      </c>
      <c r="G938" t="s">
        <v>1434</v>
      </c>
      <c r="H938" t="s">
        <v>30</v>
      </c>
      <c r="I938">
        <v>2</v>
      </c>
      <c r="J938" t="s">
        <v>4056</v>
      </c>
      <c r="K938" t="s">
        <v>7</v>
      </c>
      <c r="L938" t="s">
        <v>1837</v>
      </c>
      <c r="M938" t="s">
        <v>1836</v>
      </c>
    </row>
    <row r="939" spans="1:13" x14ac:dyDescent="0.25">
      <c r="A939" t="s">
        <v>5756</v>
      </c>
      <c r="B939">
        <v>10</v>
      </c>
      <c r="C939" t="s">
        <v>3134</v>
      </c>
      <c r="D939">
        <v>10.3</v>
      </c>
      <c r="E939" t="s">
        <v>3171</v>
      </c>
      <c r="F939" t="s">
        <v>3205</v>
      </c>
      <c r="G939" t="s">
        <v>1929</v>
      </c>
      <c r="H939" t="s">
        <v>30</v>
      </c>
      <c r="I939">
        <v>1</v>
      </c>
      <c r="J939" t="s">
        <v>4057</v>
      </c>
      <c r="K939" t="s">
        <v>7</v>
      </c>
    </row>
    <row r="940" spans="1:13" x14ac:dyDescent="0.25">
      <c r="A940" t="s">
        <v>5757</v>
      </c>
      <c r="B940">
        <v>10</v>
      </c>
      <c r="C940" t="s">
        <v>3134</v>
      </c>
      <c r="D940">
        <v>10.3</v>
      </c>
      <c r="E940" t="s">
        <v>3171</v>
      </c>
      <c r="F940" t="s">
        <v>3205</v>
      </c>
      <c r="G940" t="s">
        <v>1929</v>
      </c>
      <c r="H940" t="s">
        <v>30</v>
      </c>
      <c r="I940">
        <v>2</v>
      </c>
      <c r="J940" t="s">
        <v>4058</v>
      </c>
      <c r="K940" t="s">
        <v>7</v>
      </c>
    </row>
    <row r="941" spans="1:13" x14ac:dyDescent="0.25">
      <c r="A941" t="s">
        <v>5758</v>
      </c>
      <c r="B941">
        <v>10</v>
      </c>
      <c r="C941" t="s">
        <v>3134</v>
      </c>
      <c r="D941">
        <v>10.3</v>
      </c>
      <c r="E941" t="s">
        <v>3171</v>
      </c>
      <c r="F941" t="s">
        <v>3205</v>
      </c>
      <c r="G941" t="s">
        <v>1929</v>
      </c>
      <c r="H941" t="s">
        <v>30</v>
      </c>
      <c r="I941">
        <v>3</v>
      </c>
      <c r="J941" t="s">
        <v>4059</v>
      </c>
      <c r="K941" t="s">
        <v>7</v>
      </c>
    </row>
    <row r="942" spans="1:13" x14ac:dyDescent="0.25">
      <c r="A942" t="s">
        <v>5759</v>
      </c>
      <c r="B942">
        <v>10</v>
      </c>
      <c r="C942" t="s">
        <v>3134</v>
      </c>
      <c r="D942">
        <v>10.3</v>
      </c>
      <c r="E942" t="s">
        <v>3171</v>
      </c>
      <c r="F942" t="s">
        <v>3205</v>
      </c>
      <c r="G942" t="s">
        <v>1929</v>
      </c>
      <c r="H942" t="s">
        <v>30</v>
      </c>
      <c r="I942">
        <v>4</v>
      </c>
      <c r="J942" t="s">
        <v>4060</v>
      </c>
      <c r="K942" t="s">
        <v>7</v>
      </c>
    </row>
    <row r="943" spans="1:13" x14ac:dyDescent="0.25">
      <c r="A943" t="s">
        <v>5760</v>
      </c>
      <c r="B943">
        <v>10</v>
      </c>
      <c r="C943" t="s">
        <v>3134</v>
      </c>
      <c r="D943">
        <v>10.3</v>
      </c>
      <c r="E943" t="s">
        <v>3171</v>
      </c>
      <c r="F943" t="s">
        <v>3205</v>
      </c>
      <c r="G943" t="s">
        <v>1929</v>
      </c>
      <c r="H943" t="s">
        <v>30</v>
      </c>
      <c r="I943">
        <v>5</v>
      </c>
      <c r="J943" t="s">
        <v>4061</v>
      </c>
      <c r="K943" t="s">
        <v>8</v>
      </c>
    </row>
    <row r="944" spans="1:13" x14ac:dyDescent="0.25">
      <c r="A944" t="s">
        <v>5761</v>
      </c>
      <c r="B944">
        <v>10</v>
      </c>
      <c r="C944" t="s">
        <v>3134</v>
      </c>
      <c r="D944">
        <v>10.3</v>
      </c>
      <c r="E944" t="s">
        <v>3171</v>
      </c>
      <c r="F944" t="s">
        <v>3205</v>
      </c>
      <c r="G944" t="s">
        <v>1929</v>
      </c>
      <c r="H944" t="s">
        <v>30</v>
      </c>
      <c r="I944">
        <v>6</v>
      </c>
      <c r="J944" t="s">
        <v>4062</v>
      </c>
      <c r="K944" t="s">
        <v>7</v>
      </c>
    </row>
    <row r="945" spans="1:13" x14ac:dyDescent="0.25">
      <c r="A945" t="s">
        <v>5762</v>
      </c>
      <c r="B945">
        <v>10</v>
      </c>
      <c r="C945" t="s">
        <v>3134</v>
      </c>
      <c r="D945">
        <v>10.3</v>
      </c>
      <c r="E945" t="s">
        <v>3171</v>
      </c>
      <c r="F945" t="s">
        <v>3205</v>
      </c>
      <c r="G945" t="s">
        <v>1434</v>
      </c>
      <c r="H945" t="s">
        <v>32</v>
      </c>
      <c r="I945">
        <v>1</v>
      </c>
      <c r="J945" t="s">
        <v>4063</v>
      </c>
      <c r="K945" t="s">
        <v>2</v>
      </c>
      <c r="L945" t="s">
        <v>1838</v>
      </c>
      <c r="M945" t="s">
        <v>1836</v>
      </c>
    </row>
    <row r="946" spans="1:13" x14ac:dyDescent="0.25">
      <c r="A946" t="s">
        <v>5763</v>
      </c>
      <c r="B946">
        <v>10</v>
      </c>
      <c r="C946" t="s">
        <v>3134</v>
      </c>
      <c r="D946">
        <v>10.3</v>
      </c>
      <c r="E946" t="s">
        <v>3171</v>
      </c>
      <c r="F946" t="s">
        <v>3205</v>
      </c>
      <c r="G946" t="s">
        <v>1929</v>
      </c>
      <c r="H946" t="s">
        <v>32</v>
      </c>
      <c r="I946">
        <v>1</v>
      </c>
      <c r="J946" t="s">
        <v>4064</v>
      </c>
      <c r="K946" t="s">
        <v>2</v>
      </c>
    </row>
    <row r="947" spans="1:13" x14ac:dyDescent="0.25">
      <c r="A947" t="s">
        <v>5764</v>
      </c>
      <c r="B947">
        <v>10</v>
      </c>
      <c r="C947" t="s">
        <v>3134</v>
      </c>
      <c r="D947">
        <v>10.3</v>
      </c>
      <c r="E947" t="s">
        <v>3171</v>
      </c>
      <c r="F947" t="s">
        <v>3205</v>
      </c>
      <c r="G947" t="s">
        <v>1929</v>
      </c>
      <c r="H947" t="s">
        <v>32</v>
      </c>
      <c r="I947">
        <v>2</v>
      </c>
      <c r="J947" t="s">
        <v>4065</v>
      </c>
      <c r="K947" t="s">
        <v>7</v>
      </c>
    </row>
    <row r="948" spans="1:13" x14ac:dyDescent="0.25">
      <c r="A948" t="s">
        <v>5765</v>
      </c>
      <c r="B948">
        <v>10</v>
      </c>
      <c r="C948" t="s">
        <v>3134</v>
      </c>
      <c r="D948">
        <v>10.3</v>
      </c>
      <c r="E948" t="s">
        <v>3171</v>
      </c>
      <c r="F948" t="s">
        <v>3205</v>
      </c>
      <c r="G948" t="s">
        <v>1434</v>
      </c>
      <c r="H948" t="s">
        <v>1</v>
      </c>
      <c r="I948">
        <v>1</v>
      </c>
      <c r="J948" t="s">
        <v>4066</v>
      </c>
      <c r="K948" t="s">
        <v>2</v>
      </c>
      <c r="L948" t="s">
        <v>1839</v>
      </c>
      <c r="M948" t="s">
        <v>1836</v>
      </c>
    </row>
    <row r="949" spans="1:13" x14ac:dyDescent="0.25">
      <c r="A949" t="s">
        <v>5766</v>
      </c>
      <c r="B949">
        <v>10</v>
      </c>
      <c r="C949" t="s">
        <v>3134</v>
      </c>
      <c r="D949">
        <v>10.3</v>
      </c>
      <c r="E949" t="s">
        <v>3171</v>
      </c>
      <c r="F949" t="s">
        <v>3205</v>
      </c>
      <c r="G949" t="s">
        <v>1434</v>
      </c>
      <c r="H949" t="s">
        <v>1</v>
      </c>
      <c r="I949">
        <v>2</v>
      </c>
      <c r="J949" t="s">
        <v>4067</v>
      </c>
      <c r="K949" t="s">
        <v>2</v>
      </c>
      <c r="L949" t="s">
        <v>1840</v>
      </c>
      <c r="M949" t="s">
        <v>1836</v>
      </c>
    </row>
    <row r="950" spans="1:13" x14ac:dyDescent="0.25">
      <c r="A950" t="s">
        <v>5767</v>
      </c>
      <c r="B950">
        <v>10</v>
      </c>
      <c r="C950" t="s">
        <v>3134</v>
      </c>
      <c r="D950">
        <v>10.3</v>
      </c>
      <c r="E950" t="s">
        <v>3171</v>
      </c>
      <c r="F950" t="s">
        <v>3205</v>
      </c>
      <c r="G950" t="s">
        <v>1929</v>
      </c>
      <c r="H950" t="s">
        <v>1</v>
      </c>
      <c r="I950">
        <v>1</v>
      </c>
      <c r="J950" t="s">
        <v>4068</v>
      </c>
      <c r="K950" t="s">
        <v>2</v>
      </c>
    </row>
    <row r="951" spans="1:13" x14ac:dyDescent="0.25">
      <c r="A951" t="s">
        <v>5768</v>
      </c>
      <c r="B951">
        <v>10</v>
      </c>
      <c r="C951" t="s">
        <v>3134</v>
      </c>
      <c r="D951">
        <v>10.3</v>
      </c>
      <c r="E951" t="s">
        <v>3171</v>
      </c>
      <c r="F951" t="s">
        <v>3205</v>
      </c>
      <c r="G951" t="s">
        <v>1929</v>
      </c>
      <c r="H951" t="s">
        <v>1</v>
      </c>
      <c r="I951">
        <v>2</v>
      </c>
      <c r="J951" t="s">
        <v>4069</v>
      </c>
      <c r="K951" t="s">
        <v>2</v>
      </c>
    </row>
    <row r="952" spans="1:13" x14ac:dyDescent="0.25">
      <c r="A952" t="s">
        <v>5769</v>
      </c>
      <c r="B952">
        <v>10</v>
      </c>
      <c r="C952" t="s">
        <v>3134</v>
      </c>
      <c r="D952">
        <v>10.3</v>
      </c>
      <c r="E952" t="s">
        <v>3171</v>
      </c>
      <c r="F952" t="s">
        <v>3205</v>
      </c>
      <c r="G952" t="s">
        <v>1929</v>
      </c>
      <c r="H952" t="s">
        <v>1</v>
      </c>
      <c r="I952">
        <v>3</v>
      </c>
      <c r="J952" t="s">
        <v>4070</v>
      </c>
      <c r="K952" t="s">
        <v>2</v>
      </c>
    </row>
    <row r="953" spans="1:13" x14ac:dyDescent="0.25">
      <c r="A953" t="s">
        <v>5770</v>
      </c>
      <c r="B953">
        <v>10</v>
      </c>
      <c r="C953" t="s">
        <v>3134</v>
      </c>
      <c r="D953">
        <v>10.4</v>
      </c>
      <c r="E953" t="s">
        <v>3172</v>
      </c>
      <c r="F953" t="s">
        <v>3205</v>
      </c>
      <c r="G953" t="s">
        <v>1434</v>
      </c>
      <c r="H953" t="s">
        <v>30</v>
      </c>
      <c r="I953">
        <v>1</v>
      </c>
      <c r="J953" t="s">
        <v>4071</v>
      </c>
      <c r="K953" t="s">
        <v>8</v>
      </c>
      <c r="L953" t="s">
        <v>1841</v>
      </c>
      <c r="M953" t="s">
        <v>1836</v>
      </c>
    </row>
    <row r="954" spans="1:13" x14ac:dyDescent="0.25">
      <c r="A954" t="s">
        <v>5771</v>
      </c>
      <c r="B954">
        <v>10</v>
      </c>
      <c r="C954" t="s">
        <v>3134</v>
      </c>
      <c r="D954">
        <v>10.4</v>
      </c>
      <c r="E954" t="s">
        <v>3172</v>
      </c>
      <c r="F954" t="s">
        <v>3205</v>
      </c>
      <c r="G954" t="s">
        <v>1434</v>
      </c>
      <c r="H954" t="s">
        <v>30</v>
      </c>
      <c r="I954">
        <v>2</v>
      </c>
      <c r="J954" t="s">
        <v>4072</v>
      </c>
      <c r="K954" t="s">
        <v>8</v>
      </c>
      <c r="L954" t="s">
        <v>1842</v>
      </c>
      <c r="M954" t="s">
        <v>1843</v>
      </c>
    </row>
    <row r="955" spans="1:13" x14ac:dyDescent="0.25">
      <c r="A955" t="s">
        <v>5772</v>
      </c>
      <c r="B955">
        <v>10</v>
      </c>
      <c r="C955" t="s">
        <v>3134</v>
      </c>
      <c r="D955">
        <v>10.4</v>
      </c>
      <c r="E955" t="s">
        <v>3172</v>
      </c>
      <c r="F955" t="s">
        <v>3205</v>
      </c>
      <c r="G955" t="s">
        <v>1929</v>
      </c>
      <c r="H955" t="s">
        <v>30</v>
      </c>
      <c r="I955">
        <v>1</v>
      </c>
      <c r="J955" t="s">
        <v>4073</v>
      </c>
      <c r="K955" t="s">
        <v>2</v>
      </c>
    </row>
    <row r="956" spans="1:13" x14ac:dyDescent="0.25">
      <c r="A956" t="s">
        <v>5773</v>
      </c>
      <c r="B956">
        <v>10</v>
      </c>
      <c r="C956" t="s">
        <v>3134</v>
      </c>
      <c r="D956">
        <v>10.4</v>
      </c>
      <c r="E956" t="s">
        <v>3172</v>
      </c>
      <c r="F956" t="s">
        <v>3205</v>
      </c>
      <c r="G956" t="s">
        <v>1929</v>
      </c>
      <c r="H956" t="s">
        <v>30</v>
      </c>
      <c r="I956">
        <v>2</v>
      </c>
      <c r="J956" t="s">
        <v>4074</v>
      </c>
      <c r="K956" t="s">
        <v>8</v>
      </c>
    </row>
    <row r="957" spans="1:13" x14ac:dyDescent="0.25">
      <c r="A957" t="s">
        <v>5774</v>
      </c>
      <c r="B957">
        <v>10</v>
      </c>
      <c r="C957" t="s">
        <v>3134</v>
      </c>
      <c r="D957">
        <v>10.4</v>
      </c>
      <c r="E957" t="s">
        <v>3172</v>
      </c>
      <c r="F957" t="s">
        <v>3205</v>
      </c>
      <c r="G957" t="s">
        <v>1929</v>
      </c>
      <c r="H957" t="s">
        <v>30</v>
      </c>
      <c r="I957">
        <v>3</v>
      </c>
      <c r="J957" t="s">
        <v>4075</v>
      </c>
      <c r="K957" t="s">
        <v>7</v>
      </c>
    </row>
    <row r="958" spans="1:13" x14ac:dyDescent="0.25">
      <c r="A958" t="s">
        <v>5775</v>
      </c>
      <c r="B958">
        <v>10</v>
      </c>
      <c r="C958" t="s">
        <v>3134</v>
      </c>
      <c r="D958">
        <v>10.4</v>
      </c>
      <c r="E958" t="s">
        <v>3172</v>
      </c>
      <c r="F958" t="s">
        <v>3205</v>
      </c>
      <c r="G958" t="s">
        <v>1929</v>
      </c>
      <c r="H958" t="s">
        <v>30</v>
      </c>
      <c r="I958">
        <v>4</v>
      </c>
      <c r="J958" t="s">
        <v>4076</v>
      </c>
      <c r="K958" t="s">
        <v>8</v>
      </c>
    </row>
    <row r="959" spans="1:13" x14ac:dyDescent="0.25">
      <c r="A959" t="s">
        <v>5776</v>
      </c>
      <c r="B959">
        <v>10</v>
      </c>
      <c r="C959" t="s">
        <v>3134</v>
      </c>
      <c r="D959">
        <v>10.4</v>
      </c>
      <c r="E959" t="s">
        <v>3172</v>
      </c>
      <c r="F959" t="s">
        <v>3205</v>
      </c>
      <c r="G959" t="s">
        <v>1929</v>
      </c>
      <c r="H959" t="s">
        <v>30</v>
      </c>
      <c r="I959">
        <v>5</v>
      </c>
      <c r="J959" t="s">
        <v>4077</v>
      </c>
      <c r="K959" t="s">
        <v>7</v>
      </c>
    </row>
    <row r="960" spans="1:13" x14ac:dyDescent="0.25">
      <c r="A960" t="s">
        <v>5777</v>
      </c>
      <c r="B960">
        <v>10</v>
      </c>
      <c r="C960" t="s">
        <v>3134</v>
      </c>
      <c r="D960">
        <v>10.4</v>
      </c>
      <c r="E960" t="s">
        <v>3172</v>
      </c>
      <c r="F960" t="s">
        <v>3205</v>
      </c>
      <c r="G960" t="s">
        <v>1434</v>
      </c>
      <c r="H960" t="s">
        <v>32</v>
      </c>
      <c r="I960">
        <v>1</v>
      </c>
      <c r="J960" t="s">
        <v>4078</v>
      </c>
      <c r="K960" t="s">
        <v>7</v>
      </c>
      <c r="L960" t="s">
        <v>1844</v>
      </c>
      <c r="M960" t="s">
        <v>1843</v>
      </c>
    </row>
    <row r="961" spans="1:13" x14ac:dyDescent="0.25">
      <c r="A961" t="s">
        <v>5778</v>
      </c>
      <c r="B961">
        <v>10</v>
      </c>
      <c r="C961" t="s">
        <v>3134</v>
      </c>
      <c r="D961">
        <v>10.4</v>
      </c>
      <c r="E961" t="s">
        <v>3172</v>
      </c>
      <c r="F961" t="s">
        <v>3205</v>
      </c>
      <c r="G961" t="s">
        <v>1434</v>
      </c>
      <c r="H961" t="s">
        <v>32</v>
      </c>
      <c r="I961">
        <v>2</v>
      </c>
      <c r="J961" t="s">
        <v>4079</v>
      </c>
      <c r="K961" t="s">
        <v>2</v>
      </c>
      <c r="L961" t="s">
        <v>1845</v>
      </c>
      <c r="M961" t="s">
        <v>1843</v>
      </c>
    </row>
    <row r="962" spans="1:13" x14ac:dyDescent="0.25">
      <c r="A962" t="s">
        <v>5779</v>
      </c>
      <c r="B962">
        <v>10</v>
      </c>
      <c r="C962" t="s">
        <v>3134</v>
      </c>
      <c r="D962">
        <v>10.4</v>
      </c>
      <c r="E962" t="s">
        <v>3172</v>
      </c>
      <c r="F962" t="s">
        <v>3205</v>
      </c>
      <c r="G962" t="s">
        <v>1929</v>
      </c>
      <c r="H962" t="s">
        <v>32</v>
      </c>
      <c r="I962">
        <v>1</v>
      </c>
      <c r="J962" t="s">
        <v>4080</v>
      </c>
      <c r="K962" t="s">
        <v>8</v>
      </c>
    </row>
    <row r="963" spans="1:13" x14ac:dyDescent="0.25">
      <c r="A963" t="s">
        <v>5780</v>
      </c>
      <c r="B963">
        <v>10</v>
      </c>
      <c r="C963" t="s">
        <v>3134</v>
      </c>
      <c r="D963">
        <v>10.4</v>
      </c>
      <c r="E963" t="s">
        <v>3172</v>
      </c>
      <c r="F963" t="s">
        <v>3205</v>
      </c>
      <c r="G963" t="s">
        <v>1929</v>
      </c>
      <c r="H963" t="s">
        <v>32</v>
      </c>
      <c r="I963">
        <v>2</v>
      </c>
      <c r="J963" t="s">
        <v>4081</v>
      </c>
      <c r="K963" t="s">
        <v>7</v>
      </c>
    </row>
    <row r="964" spans="1:13" x14ac:dyDescent="0.25">
      <c r="A964" t="s">
        <v>5781</v>
      </c>
      <c r="B964">
        <v>10</v>
      </c>
      <c r="C964" t="s">
        <v>3134</v>
      </c>
      <c r="D964">
        <v>10.4</v>
      </c>
      <c r="E964" t="s">
        <v>3172</v>
      </c>
      <c r="F964" t="s">
        <v>3205</v>
      </c>
      <c r="G964" t="s">
        <v>1929</v>
      </c>
      <c r="H964" t="s">
        <v>32</v>
      </c>
      <c r="I964">
        <v>3</v>
      </c>
      <c r="J964" t="s">
        <v>4082</v>
      </c>
      <c r="K964" t="s">
        <v>8</v>
      </c>
    </row>
    <row r="965" spans="1:13" x14ac:dyDescent="0.25">
      <c r="A965" t="s">
        <v>5782</v>
      </c>
      <c r="B965">
        <v>10</v>
      </c>
      <c r="C965" t="s">
        <v>3134</v>
      </c>
      <c r="D965">
        <v>10.4</v>
      </c>
      <c r="E965" t="s">
        <v>3172</v>
      </c>
      <c r="F965" t="s">
        <v>3205</v>
      </c>
      <c r="G965" t="s">
        <v>1434</v>
      </c>
      <c r="H965" t="s">
        <v>1</v>
      </c>
      <c r="I965">
        <v>1</v>
      </c>
      <c r="J965" t="s">
        <v>4083</v>
      </c>
      <c r="K965" t="s">
        <v>8</v>
      </c>
      <c r="L965" t="s">
        <v>1846</v>
      </c>
      <c r="M965" t="s">
        <v>1836</v>
      </c>
    </row>
    <row r="966" spans="1:13" x14ac:dyDescent="0.25">
      <c r="A966" t="s">
        <v>5783</v>
      </c>
      <c r="B966">
        <v>10</v>
      </c>
      <c r="C966" t="s">
        <v>3134</v>
      </c>
      <c r="D966">
        <v>10.4</v>
      </c>
      <c r="E966" t="s">
        <v>3172</v>
      </c>
      <c r="F966" t="s">
        <v>3205</v>
      </c>
      <c r="G966" t="s">
        <v>1434</v>
      </c>
      <c r="H966" t="s">
        <v>1</v>
      </c>
      <c r="I966">
        <v>2</v>
      </c>
      <c r="J966" t="s">
        <v>4084</v>
      </c>
      <c r="K966" t="s">
        <v>2</v>
      </c>
      <c r="L966" t="s">
        <v>1847</v>
      </c>
      <c r="M966" t="s">
        <v>1843</v>
      </c>
    </row>
    <row r="967" spans="1:13" x14ac:dyDescent="0.25">
      <c r="A967" t="s">
        <v>5784</v>
      </c>
      <c r="B967">
        <v>10</v>
      </c>
      <c r="C967" t="s">
        <v>3134</v>
      </c>
      <c r="D967">
        <v>10.4</v>
      </c>
      <c r="E967" t="s">
        <v>3172</v>
      </c>
      <c r="F967" t="s">
        <v>3205</v>
      </c>
      <c r="G967" t="s">
        <v>1929</v>
      </c>
      <c r="H967" t="s">
        <v>1</v>
      </c>
      <c r="I967">
        <v>1</v>
      </c>
      <c r="J967" t="s">
        <v>4085</v>
      </c>
      <c r="K967" t="s">
        <v>2</v>
      </c>
    </row>
    <row r="968" spans="1:13" x14ac:dyDescent="0.25">
      <c r="A968" t="s">
        <v>5785</v>
      </c>
      <c r="B968">
        <v>10</v>
      </c>
      <c r="C968" t="s">
        <v>3134</v>
      </c>
      <c r="D968">
        <v>10.4</v>
      </c>
      <c r="E968" t="s">
        <v>3172</v>
      </c>
      <c r="F968" t="s">
        <v>3205</v>
      </c>
      <c r="G968" t="s">
        <v>1929</v>
      </c>
      <c r="H968" t="s">
        <v>1</v>
      </c>
      <c r="I968">
        <v>2</v>
      </c>
      <c r="J968" t="s">
        <v>4086</v>
      </c>
      <c r="K968" t="s">
        <v>7</v>
      </c>
    </row>
    <row r="969" spans="1:13" x14ac:dyDescent="0.25">
      <c r="A969" t="s">
        <v>5786</v>
      </c>
      <c r="B969">
        <v>10</v>
      </c>
      <c r="C969" t="s">
        <v>3134</v>
      </c>
      <c r="D969">
        <v>10.4</v>
      </c>
      <c r="E969" t="s">
        <v>3172</v>
      </c>
      <c r="F969" t="s">
        <v>3205</v>
      </c>
      <c r="G969" t="s">
        <v>1929</v>
      </c>
      <c r="H969" t="s">
        <v>1</v>
      </c>
      <c r="I969">
        <v>3</v>
      </c>
      <c r="J969" t="s">
        <v>4087</v>
      </c>
      <c r="K969" t="s">
        <v>8</v>
      </c>
    </row>
    <row r="970" spans="1:13" x14ac:dyDescent="0.25">
      <c r="A970" t="s">
        <v>5787</v>
      </c>
      <c r="B970">
        <v>10</v>
      </c>
      <c r="C970" t="s">
        <v>3134</v>
      </c>
      <c r="D970">
        <v>10.4</v>
      </c>
      <c r="E970" t="s">
        <v>3172</v>
      </c>
      <c r="F970" t="s">
        <v>3205</v>
      </c>
      <c r="G970" t="s">
        <v>1929</v>
      </c>
      <c r="H970" t="s">
        <v>1</v>
      </c>
      <c r="I970">
        <v>4</v>
      </c>
      <c r="J970" t="s">
        <v>4088</v>
      </c>
      <c r="K970" t="s">
        <v>8</v>
      </c>
    </row>
    <row r="971" spans="1:13" x14ac:dyDescent="0.25">
      <c r="A971" t="s">
        <v>5788</v>
      </c>
      <c r="B971">
        <v>10</v>
      </c>
      <c r="C971" t="s">
        <v>3134</v>
      </c>
      <c r="D971">
        <v>10.4</v>
      </c>
      <c r="E971" t="s">
        <v>3172</v>
      </c>
      <c r="F971" t="s">
        <v>3205</v>
      </c>
      <c r="G971" t="s">
        <v>1929</v>
      </c>
      <c r="H971" t="s">
        <v>1</v>
      </c>
      <c r="I971">
        <v>5</v>
      </c>
      <c r="J971" t="s">
        <v>4089</v>
      </c>
      <c r="K971" t="s">
        <v>2</v>
      </c>
    </row>
    <row r="972" spans="1:13" x14ac:dyDescent="0.25">
      <c r="A972" t="s">
        <v>5789</v>
      </c>
      <c r="B972">
        <v>10</v>
      </c>
      <c r="C972" t="s">
        <v>3134</v>
      </c>
      <c r="D972">
        <v>10.4</v>
      </c>
      <c r="E972" t="s">
        <v>3172</v>
      </c>
      <c r="F972" t="s">
        <v>3205</v>
      </c>
      <c r="G972" t="s">
        <v>1929</v>
      </c>
      <c r="H972" t="s">
        <v>1</v>
      </c>
      <c r="I972">
        <v>6</v>
      </c>
      <c r="J972" t="s">
        <v>4090</v>
      </c>
      <c r="K972" t="s">
        <v>2</v>
      </c>
    </row>
    <row r="973" spans="1:13" x14ac:dyDescent="0.25">
      <c r="A973" t="s">
        <v>5790</v>
      </c>
      <c r="B973">
        <v>10</v>
      </c>
      <c r="C973" t="s">
        <v>3134</v>
      </c>
      <c r="D973">
        <v>10.4</v>
      </c>
      <c r="E973" t="s">
        <v>3172</v>
      </c>
      <c r="F973" t="s">
        <v>3207</v>
      </c>
      <c r="G973" t="s">
        <v>1929</v>
      </c>
      <c r="H973" t="s">
        <v>1</v>
      </c>
      <c r="I973">
        <v>1</v>
      </c>
      <c r="J973" t="s">
        <v>4091</v>
      </c>
      <c r="K973" t="s">
        <v>7</v>
      </c>
    </row>
    <row r="974" spans="1:13" x14ac:dyDescent="0.25">
      <c r="A974" t="s">
        <v>5791</v>
      </c>
      <c r="B974">
        <v>10</v>
      </c>
      <c r="C974" t="s">
        <v>3134</v>
      </c>
      <c r="D974">
        <v>10.5</v>
      </c>
      <c r="E974" t="s">
        <v>3173</v>
      </c>
      <c r="F974" t="s">
        <v>3205</v>
      </c>
      <c r="G974" t="s">
        <v>1434</v>
      </c>
      <c r="H974" t="s">
        <v>30</v>
      </c>
      <c r="I974">
        <v>1</v>
      </c>
      <c r="J974" t="s">
        <v>4092</v>
      </c>
      <c r="K974" t="s">
        <v>8</v>
      </c>
      <c r="L974" t="s">
        <v>1848</v>
      </c>
      <c r="M974" t="s">
        <v>1836</v>
      </c>
    </row>
    <row r="975" spans="1:13" x14ac:dyDescent="0.25">
      <c r="A975" t="s">
        <v>5792</v>
      </c>
      <c r="B975">
        <v>10</v>
      </c>
      <c r="C975" t="s">
        <v>3134</v>
      </c>
      <c r="D975">
        <v>10.5</v>
      </c>
      <c r="E975" t="s">
        <v>3173</v>
      </c>
      <c r="F975" t="s">
        <v>3205</v>
      </c>
      <c r="G975" t="s">
        <v>1434</v>
      </c>
      <c r="H975" t="s">
        <v>30</v>
      </c>
      <c r="I975">
        <v>2</v>
      </c>
      <c r="J975" t="s">
        <v>4093</v>
      </c>
      <c r="K975" t="s">
        <v>8</v>
      </c>
      <c r="L975" t="s">
        <v>1849</v>
      </c>
      <c r="M975" t="s">
        <v>1836</v>
      </c>
    </row>
    <row r="976" spans="1:13" x14ac:dyDescent="0.25">
      <c r="A976" t="s">
        <v>5793</v>
      </c>
      <c r="B976">
        <v>10</v>
      </c>
      <c r="C976" t="s">
        <v>3134</v>
      </c>
      <c r="D976">
        <v>10.5</v>
      </c>
      <c r="E976" t="s">
        <v>3173</v>
      </c>
      <c r="F976" t="s">
        <v>3205</v>
      </c>
      <c r="G976" t="s">
        <v>1434</v>
      </c>
      <c r="H976" t="s">
        <v>30</v>
      </c>
      <c r="I976">
        <v>3</v>
      </c>
      <c r="J976" t="s">
        <v>4094</v>
      </c>
      <c r="K976" t="s">
        <v>8</v>
      </c>
      <c r="L976" t="s">
        <v>1850</v>
      </c>
      <c r="M976" t="s">
        <v>1825</v>
      </c>
    </row>
    <row r="977" spans="1:13" x14ac:dyDescent="0.25">
      <c r="A977" t="s">
        <v>5794</v>
      </c>
      <c r="B977">
        <v>10</v>
      </c>
      <c r="C977" t="s">
        <v>3134</v>
      </c>
      <c r="D977">
        <v>10.5</v>
      </c>
      <c r="E977" t="s">
        <v>3173</v>
      </c>
      <c r="F977" t="s">
        <v>3205</v>
      </c>
      <c r="G977" t="s">
        <v>1929</v>
      </c>
      <c r="H977" t="s">
        <v>30</v>
      </c>
      <c r="I977">
        <v>1</v>
      </c>
      <c r="J977" t="s">
        <v>4095</v>
      </c>
      <c r="K977" t="s">
        <v>8</v>
      </c>
    </row>
    <row r="978" spans="1:13" x14ac:dyDescent="0.25">
      <c r="A978" t="s">
        <v>5795</v>
      </c>
      <c r="B978">
        <v>10</v>
      </c>
      <c r="C978" t="s">
        <v>3134</v>
      </c>
      <c r="D978">
        <v>10.5</v>
      </c>
      <c r="E978" t="s">
        <v>3173</v>
      </c>
      <c r="F978" t="s">
        <v>3205</v>
      </c>
      <c r="G978" t="s">
        <v>1929</v>
      </c>
      <c r="H978" t="s">
        <v>30</v>
      </c>
      <c r="I978">
        <v>2</v>
      </c>
      <c r="J978" t="s">
        <v>4096</v>
      </c>
      <c r="K978" t="s">
        <v>8</v>
      </c>
    </row>
    <row r="979" spans="1:13" x14ac:dyDescent="0.25">
      <c r="A979" t="s">
        <v>5796</v>
      </c>
      <c r="B979">
        <v>10</v>
      </c>
      <c r="C979" t="s">
        <v>3134</v>
      </c>
      <c r="D979">
        <v>10.5</v>
      </c>
      <c r="E979" t="s">
        <v>3173</v>
      </c>
      <c r="F979" t="s">
        <v>3205</v>
      </c>
      <c r="G979" t="s">
        <v>1929</v>
      </c>
      <c r="H979" t="s">
        <v>30</v>
      </c>
      <c r="I979">
        <v>3</v>
      </c>
      <c r="J979" t="s">
        <v>4097</v>
      </c>
      <c r="K979" t="s">
        <v>8</v>
      </c>
    </row>
    <row r="980" spans="1:13" x14ac:dyDescent="0.25">
      <c r="A980" t="s">
        <v>5797</v>
      </c>
      <c r="B980">
        <v>10</v>
      </c>
      <c r="C980" t="s">
        <v>3134</v>
      </c>
      <c r="D980">
        <v>10.5</v>
      </c>
      <c r="E980" t="s">
        <v>3173</v>
      </c>
      <c r="F980" t="s">
        <v>3205</v>
      </c>
      <c r="G980" t="s">
        <v>1929</v>
      </c>
      <c r="H980" t="s">
        <v>30</v>
      </c>
      <c r="I980">
        <v>4</v>
      </c>
      <c r="J980" t="s">
        <v>4098</v>
      </c>
      <c r="K980" t="s">
        <v>2</v>
      </c>
    </row>
    <row r="981" spans="1:13" x14ac:dyDescent="0.25">
      <c r="A981" t="s">
        <v>5798</v>
      </c>
      <c r="B981">
        <v>10</v>
      </c>
      <c r="C981" t="s">
        <v>3134</v>
      </c>
      <c r="D981">
        <v>10.5</v>
      </c>
      <c r="E981" t="s">
        <v>3173</v>
      </c>
      <c r="F981" t="s">
        <v>3205</v>
      </c>
      <c r="G981" t="s">
        <v>1929</v>
      </c>
      <c r="H981" t="s">
        <v>30</v>
      </c>
      <c r="I981">
        <v>5</v>
      </c>
      <c r="J981" t="s">
        <v>4099</v>
      </c>
      <c r="K981" t="s">
        <v>8</v>
      </c>
    </row>
    <row r="982" spans="1:13" x14ac:dyDescent="0.25">
      <c r="A982" t="s">
        <v>5799</v>
      </c>
      <c r="B982">
        <v>10</v>
      </c>
      <c r="C982" t="s">
        <v>3134</v>
      </c>
      <c r="D982">
        <v>10.5</v>
      </c>
      <c r="E982" t="s">
        <v>3173</v>
      </c>
      <c r="F982" t="s">
        <v>3205</v>
      </c>
      <c r="G982" t="s">
        <v>1434</v>
      </c>
      <c r="H982" t="s">
        <v>32</v>
      </c>
      <c r="I982">
        <v>1</v>
      </c>
      <c r="J982" t="s">
        <v>4100</v>
      </c>
      <c r="K982" t="s">
        <v>7</v>
      </c>
      <c r="L982" t="s">
        <v>1851</v>
      </c>
      <c r="M982" t="s">
        <v>1836</v>
      </c>
    </row>
    <row r="983" spans="1:13" x14ac:dyDescent="0.25">
      <c r="A983" t="s">
        <v>5800</v>
      </c>
      <c r="B983">
        <v>10</v>
      </c>
      <c r="C983" t="s">
        <v>3134</v>
      </c>
      <c r="D983">
        <v>10.5</v>
      </c>
      <c r="E983" t="s">
        <v>3173</v>
      </c>
      <c r="F983" t="s">
        <v>3205</v>
      </c>
      <c r="G983" t="s">
        <v>1434</v>
      </c>
      <c r="H983" t="s">
        <v>32</v>
      </c>
      <c r="I983">
        <v>2</v>
      </c>
      <c r="J983" t="s">
        <v>4101</v>
      </c>
      <c r="K983" t="s">
        <v>7</v>
      </c>
      <c r="L983" t="s">
        <v>1852</v>
      </c>
      <c r="M983" t="s">
        <v>1825</v>
      </c>
    </row>
    <row r="984" spans="1:13" x14ac:dyDescent="0.25">
      <c r="A984" t="s">
        <v>5801</v>
      </c>
      <c r="B984">
        <v>10</v>
      </c>
      <c r="C984" t="s">
        <v>3134</v>
      </c>
      <c r="D984">
        <v>10.5</v>
      </c>
      <c r="E984" t="s">
        <v>3173</v>
      </c>
      <c r="F984" t="s">
        <v>3205</v>
      </c>
      <c r="G984" t="s">
        <v>1929</v>
      </c>
      <c r="H984" t="s">
        <v>32</v>
      </c>
      <c r="I984">
        <v>1</v>
      </c>
      <c r="J984" t="s">
        <v>4102</v>
      </c>
      <c r="K984" t="s">
        <v>7</v>
      </c>
    </row>
    <row r="985" spans="1:13" x14ac:dyDescent="0.25">
      <c r="A985" t="s">
        <v>5802</v>
      </c>
      <c r="B985">
        <v>10</v>
      </c>
      <c r="C985" t="s">
        <v>3134</v>
      </c>
      <c r="D985">
        <v>10.5</v>
      </c>
      <c r="E985" t="s">
        <v>3173</v>
      </c>
      <c r="F985" t="s">
        <v>3205</v>
      </c>
      <c r="G985" t="s">
        <v>1929</v>
      </c>
      <c r="H985" t="s">
        <v>32</v>
      </c>
      <c r="I985">
        <v>2</v>
      </c>
      <c r="J985" t="s">
        <v>4103</v>
      </c>
      <c r="K985" t="s">
        <v>7</v>
      </c>
    </row>
    <row r="986" spans="1:13" x14ac:dyDescent="0.25">
      <c r="A986" t="s">
        <v>5803</v>
      </c>
      <c r="B986">
        <v>10</v>
      </c>
      <c r="C986" t="s">
        <v>3134</v>
      </c>
      <c r="D986">
        <v>10.5</v>
      </c>
      <c r="E986" t="s">
        <v>3173</v>
      </c>
      <c r="F986" t="s">
        <v>3205</v>
      </c>
      <c r="G986" t="s">
        <v>1929</v>
      </c>
      <c r="H986" t="s">
        <v>32</v>
      </c>
      <c r="I986">
        <v>3</v>
      </c>
      <c r="J986" t="s">
        <v>4104</v>
      </c>
      <c r="K986" t="s">
        <v>7</v>
      </c>
    </row>
    <row r="987" spans="1:13" x14ac:dyDescent="0.25">
      <c r="A987" t="s">
        <v>5804</v>
      </c>
      <c r="B987">
        <v>10</v>
      </c>
      <c r="C987" t="s">
        <v>3134</v>
      </c>
      <c r="D987">
        <v>10.5</v>
      </c>
      <c r="E987" t="s">
        <v>3173</v>
      </c>
      <c r="F987" t="s">
        <v>3205</v>
      </c>
      <c r="G987" t="s">
        <v>1929</v>
      </c>
      <c r="H987" t="s">
        <v>32</v>
      </c>
      <c r="I987">
        <v>4</v>
      </c>
      <c r="J987" t="s">
        <v>4100</v>
      </c>
      <c r="K987" t="s">
        <v>7</v>
      </c>
    </row>
    <row r="988" spans="1:13" x14ac:dyDescent="0.25">
      <c r="A988" t="s">
        <v>5805</v>
      </c>
      <c r="B988">
        <v>10</v>
      </c>
      <c r="C988" t="s">
        <v>3134</v>
      </c>
      <c r="D988">
        <v>10.5</v>
      </c>
      <c r="E988" t="s">
        <v>3173</v>
      </c>
      <c r="F988" t="s">
        <v>3205</v>
      </c>
      <c r="G988" t="s">
        <v>1929</v>
      </c>
      <c r="H988" t="s">
        <v>32</v>
      </c>
      <c r="I988">
        <v>5</v>
      </c>
      <c r="J988" t="s">
        <v>4105</v>
      </c>
      <c r="K988" t="s">
        <v>2</v>
      </c>
    </row>
    <row r="989" spans="1:13" x14ac:dyDescent="0.25">
      <c r="A989" t="s">
        <v>5806</v>
      </c>
      <c r="B989">
        <v>10</v>
      </c>
      <c r="C989" t="s">
        <v>3134</v>
      </c>
      <c r="D989">
        <v>10.5</v>
      </c>
      <c r="E989" t="s">
        <v>3173</v>
      </c>
      <c r="F989" t="s">
        <v>3205</v>
      </c>
      <c r="G989" t="s">
        <v>1929</v>
      </c>
      <c r="H989" t="s">
        <v>32</v>
      </c>
      <c r="I989">
        <v>6</v>
      </c>
      <c r="J989" t="s">
        <v>4106</v>
      </c>
      <c r="K989" t="s">
        <v>7</v>
      </c>
    </row>
    <row r="990" spans="1:13" x14ac:dyDescent="0.25">
      <c r="A990" t="s">
        <v>5807</v>
      </c>
      <c r="B990">
        <v>10</v>
      </c>
      <c r="C990" t="s">
        <v>3134</v>
      </c>
      <c r="D990">
        <v>10.5</v>
      </c>
      <c r="E990" t="s">
        <v>3173</v>
      </c>
      <c r="F990" t="s">
        <v>3205</v>
      </c>
      <c r="G990" t="s">
        <v>1434</v>
      </c>
      <c r="H990" t="s">
        <v>1</v>
      </c>
      <c r="I990">
        <v>1</v>
      </c>
      <c r="J990" t="s">
        <v>4107</v>
      </c>
      <c r="K990" t="s">
        <v>7</v>
      </c>
      <c r="L990" t="s">
        <v>1853</v>
      </c>
      <c r="M990" t="s">
        <v>1825</v>
      </c>
    </row>
    <row r="991" spans="1:13" x14ac:dyDescent="0.25">
      <c r="A991" t="s">
        <v>5808</v>
      </c>
      <c r="B991">
        <v>10</v>
      </c>
      <c r="C991" t="s">
        <v>3134</v>
      </c>
      <c r="D991">
        <v>10.5</v>
      </c>
      <c r="E991" t="s">
        <v>3173</v>
      </c>
      <c r="F991" t="s">
        <v>3205</v>
      </c>
      <c r="G991" t="s">
        <v>1434</v>
      </c>
      <c r="H991" t="s">
        <v>1</v>
      </c>
      <c r="I991">
        <v>2</v>
      </c>
      <c r="J991" t="s">
        <v>4108</v>
      </c>
      <c r="K991" t="s">
        <v>8</v>
      </c>
      <c r="L991" t="s">
        <v>1854</v>
      </c>
      <c r="M991" t="s">
        <v>1825</v>
      </c>
    </row>
    <row r="992" spans="1:13" x14ac:dyDescent="0.25">
      <c r="A992" t="s">
        <v>5809</v>
      </c>
      <c r="B992">
        <v>10</v>
      </c>
      <c r="C992" t="s">
        <v>3134</v>
      </c>
      <c r="D992">
        <v>10.5</v>
      </c>
      <c r="E992" t="s">
        <v>3173</v>
      </c>
      <c r="F992" t="s">
        <v>3205</v>
      </c>
      <c r="G992" t="s">
        <v>1434</v>
      </c>
      <c r="H992" t="s">
        <v>1</v>
      </c>
      <c r="I992">
        <v>3</v>
      </c>
      <c r="J992" t="s">
        <v>4109</v>
      </c>
      <c r="K992" t="s">
        <v>2</v>
      </c>
      <c r="L992" t="s">
        <v>1855</v>
      </c>
      <c r="M992" t="s">
        <v>1825</v>
      </c>
    </row>
    <row r="993" spans="1:13" x14ac:dyDescent="0.25">
      <c r="A993" t="s">
        <v>5810</v>
      </c>
      <c r="B993">
        <v>10</v>
      </c>
      <c r="C993" t="s">
        <v>3134</v>
      </c>
      <c r="D993">
        <v>10.5</v>
      </c>
      <c r="E993" t="s">
        <v>3173</v>
      </c>
      <c r="F993" t="s">
        <v>3205</v>
      </c>
      <c r="G993" t="s">
        <v>1434</v>
      </c>
      <c r="H993" t="s">
        <v>1</v>
      </c>
      <c r="I993">
        <v>4</v>
      </c>
      <c r="J993" t="s">
        <v>4110</v>
      </c>
      <c r="K993" t="s">
        <v>2</v>
      </c>
      <c r="L993" t="s">
        <v>1856</v>
      </c>
      <c r="M993" t="s">
        <v>1825</v>
      </c>
    </row>
    <row r="994" spans="1:13" x14ac:dyDescent="0.25">
      <c r="A994" t="s">
        <v>5811</v>
      </c>
      <c r="B994">
        <v>10</v>
      </c>
      <c r="C994" t="s">
        <v>3134</v>
      </c>
      <c r="D994">
        <v>10.5</v>
      </c>
      <c r="E994" t="s">
        <v>3173</v>
      </c>
      <c r="F994" t="s">
        <v>3205</v>
      </c>
      <c r="G994" t="s">
        <v>1929</v>
      </c>
      <c r="H994" t="s">
        <v>1</v>
      </c>
      <c r="I994">
        <v>1</v>
      </c>
      <c r="J994" t="s">
        <v>4111</v>
      </c>
      <c r="K994" t="s">
        <v>8</v>
      </c>
    </row>
    <row r="995" spans="1:13" x14ac:dyDescent="0.25">
      <c r="A995" t="s">
        <v>5812</v>
      </c>
      <c r="B995">
        <v>10</v>
      </c>
      <c r="C995" t="s">
        <v>3134</v>
      </c>
      <c r="D995">
        <v>10.5</v>
      </c>
      <c r="E995" t="s">
        <v>3173</v>
      </c>
      <c r="F995" t="s">
        <v>3205</v>
      </c>
      <c r="G995" t="s">
        <v>1929</v>
      </c>
      <c r="H995" t="s">
        <v>1</v>
      </c>
      <c r="I995">
        <v>2</v>
      </c>
      <c r="J995" t="s">
        <v>4112</v>
      </c>
      <c r="K995" t="s">
        <v>8</v>
      </c>
    </row>
    <row r="996" spans="1:13" x14ac:dyDescent="0.25">
      <c r="A996" t="s">
        <v>5813</v>
      </c>
      <c r="B996">
        <v>10</v>
      </c>
      <c r="C996" t="s">
        <v>3134</v>
      </c>
      <c r="D996">
        <v>10.5</v>
      </c>
      <c r="E996" t="s">
        <v>3173</v>
      </c>
      <c r="F996" t="s">
        <v>3205</v>
      </c>
      <c r="G996" t="s">
        <v>1929</v>
      </c>
      <c r="H996" t="s">
        <v>1</v>
      </c>
      <c r="I996">
        <v>3</v>
      </c>
      <c r="J996" t="s">
        <v>4113</v>
      </c>
      <c r="K996" t="s">
        <v>2</v>
      </c>
    </row>
    <row r="997" spans="1:13" x14ac:dyDescent="0.25">
      <c r="A997" t="s">
        <v>5814</v>
      </c>
      <c r="B997">
        <v>10</v>
      </c>
      <c r="C997" t="s">
        <v>3134</v>
      </c>
      <c r="D997">
        <v>10.5</v>
      </c>
      <c r="E997" t="s">
        <v>3173</v>
      </c>
      <c r="F997" t="s">
        <v>3205</v>
      </c>
      <c r="G997" t="s">
        <v>1929</v>
      </c>
      <c r="H997" t="s">
        <v>1</v>
      </c>
      <c r="I997">
        <v>4</v>
      </c>
      <c r="J997" t="s">
        <v>4114</v>
      </c>
      <c r="K997" t="s">
        <v>8</v>
      </c>
    </row>
    <row r="998" spans="1:13" x14ac:dyDescent="0.25">
      <c r="A998" t="s">
        <v>5815</v>
      </c>
      <c r="B998">
        <v>10</v>
      </c>
      <c r="C998" t="s">
        <v>3134</v>
      </c>
      <c r="D998">
        <v>10.5</v>
      </c>
      <c r="E998" t="s">
        <v>3173</v>
      </c>
      <c r="F998" t="s">
        <v>3205</v>
      </c>
      <c r="G998" t="s">
        <v>1929</v>
      </c>
      <c r="H998" t="s">
        <v>1</v>
      </c>
      <c r="I998">
        <v>5</v>
      </c>
      <c r="J998" t="s">
        <v>4115</v>
      </c>
      <c r="K998" t="s">
        <v>2</v>
      </c>
    </row>
    <row r="999" spans="1:13" x14ac:dyDescent="0.25">
      <c r="A999" t="s">
        <v>5816</v>
      </c>
      <c r="B999">
        <v>10</v>
      </c>
      <c r="C999" t="s">
        <v>3134</v>
      </c>
      <c r="D999">
        <v>10.5</v>
      </c>
      <c r="E999" t="s">
        <v>3173</v>
      </c>
      <c r="F999" t="s">
        <v>3205</v>
      </c>
      <c r="G999" t="s">
        <v>1929</v>
      </c>
      <c r="H999" t="s">
        <v>1</v>
      </c>
      <c r="I999">
        <v>6</v>
      </c>
      <c r="J999" t="s">
        <v>4116</v>
      </c>
      <c r="K999" t="s">
        <v>2</v>
      </c>
    </row>
    <row r="1000" spans="1:13" x14ac:dyDescent="0.25">
      <c r="A1000" t="s">
        <v>5817</v>
      </c>
      <c r="B1000">
        <v>10</v>
      </c>
      <c r="C1000" t="s">
        <v>3134</v>
      </c>
      <c r="D1000">
        <v>10.5</v>
      </c>
      <c r="E1000" t="s">
        <v>3173</v>
      </c>
      <c r="F1000" t="s">
        <v>3205</v>
      </c>
      <c r="G1000" t="s">
        <v>1929</v>
      </c>
      <c r="H1000" t="s">
        <v>1</v>
      </c>
      <c r="I1000">
        <v>7</v>
      </c>
      <c r="J1000" t="s">
        <v>4117</v>
      </c>
      <c r="K1000" t="s">
        <v>8</v>
      </c>
    </row>
    <row r="1001" spans="1:13" x14ac:dyDescent="0.25">
      <c r="A1001" t="s">
        <v>5818</v>
      </c>
      <c r="B1001">
        <v>10</v>
      </c>
      <c r="C1001" t="s">
        <v>3134</v>
      </c>
      <c r="D1001">
        <v>10.5</v>
      </c>
      <c r="E1001" t="s">
        <v>3173</v>
      </c>
      <c r="F1001" t="s">
        <v>41</v>
      </c>
      <c r="G1001" t="s">
        <v>1929</v>
      </c>
      <c r="H1001" t="s">
        <v>1</v>
      </c>
      <c r="I1001">
        <v>1</v>
      </c>
      <c r="J1001" t="s">
        <v>4118</v>
      </c>
      <c r="K1001" t="s">
        <v>8</v>
      </c>
    </row>
    <row r="1002" spans="1:13" x14ac:dyDescent="0.25">
      <c r="A1002" t="s">
        <v>5819</v>
      </c>
      <c r="B1002">
        <v>10</v>
      </c>
      <c r="C1002" t="s">
        <v>3134</v>
      </c>
      <c r="D1002">
        <v>10.5</v>
      </c>
      <c r="E1002" t="s">
        <v>3173</v>
      </c>
      <c r="F1002" t="s">
        <v>41</v>
      </c>
      <c r="G1002" t="s">
        <v>1929</v>
      </c>
      <c r="H1002" t="s">
        <v>1</v>
      </c>
      <c r="I1002">
        <v>2</v>
      </c>
      <c r="J1002" t="s">
        <v>4119</v>
      </c>
      <c r="K1002" t="s">
        <v>8</v>
      </c>
    </row>
    <row r="1003" spans="1:13" x14ac:dyDescent="0.25">
      <c r="A1003" t="s">
        <v>5820</v>
      </c>
      <c r="B1003">
        <v>10</v>
      </c>
      <c r="C1003" t="s">
        <v>3134</v>
      </c>
      <c r="D1003">
        <v>10.5</v>
      </c>
      <c r="E1003" t="s">
        <v>3173</v>
      </c>
      <c r="F1003" t="s">
        <v>41</v>
      </c>
      <c r="G1003" t="s">
        <v>1929</v>
      </c>
      <c r="H1003" t="s">
        <v>1</v>
      </c>
      <c r="I1003">
        <v>3</v>
      </c>
      <c r="J1003" t="s">
        <v>4120</v>
      </c>
      <c r="K1003" t="s">
        <v>2</v>
      </c>
    </row>
    <row r="1004" spans="1:13" x14ac:dyDescent="0.25">
      <c r="A1004" t="s">
        <v>5821</v>
      </c>
      <c r="B1004">
        <v>10</v>
      </c>
      <c r="C1004" t="s">
        <v>3134</v>
      </c>
      <c r="D1004">
        <v>10.5</v>
      </c>
      <c r="E1004" t="s">
        <v>3173</v>
      </c>
      <c r="F1004" t="s">
        <v>41</v>
      </c>
      <c r="G1004" t="s">
        <v>1929</v>
      </c>
      <c r="H1004" t="s">
        <v>1</v>
      </c>
      <c r="I1004">
        <v>4</v>
      </c>
      <c r="J1004" t="s">
        <v>4121</v>
      </c>
      <c r="K1004" t="s">
        <v>2</v>
      </c>
    </row>
    <row r="1005" spans="1:13" x14ac:dyDescent="0.25">
      <c r="A1005" t="s">
        <v>5822</v>
      </c>
      <c r="B1005">
        <v>11</v>
      </c>
      <c r="C1005" t="s">
        <v>3135</v>
      </c>
      <c r="D1005">
        <v>11.1</v>
      </c>
      <c r="E1005" t="s">
        <v>3174</v>
      </c>
      <c r="F1005" t="s">
        <v>3205</v>
      </c>
      <c r="G1005" t="s">
        <v>1434</v>
      </c>
      <c r="H1005" t="s">
        <v>30</v>
      </c>
      <c r="I1005">
        <v>1</v>
      </c>
      <c r="J1005" t="s">
        <v>4122</v>
      </c>
      <c r="K1005" t="s">
        <v>2</v>
      </c>
      <c r="L1005" t="s">
        <v>1857</v>
      </c>
      <c r="M1005" t="s">
        <v>1858</v>
      </c>
    </row>
    <row r="1006" spans="1:13" x14ac:dyDescent="0.25">
      <c r="A1006" t="s">
        <v>5823</v>
      </c>
      <c r="B1006">
        <v>11</v>
      </c>
      <c r="C1006" t="s">
        <v>3135</v>
      </c>
      <c r="D1006">
        <v>11.1</v>
      </c>
      <c r="E1006" t="s">
        <v>3174</v>
      </c>
      <c r="F1006" t="s">
        <v>3205</v>
      </c>
      <c r="G1006" t="s">
        <v>1434</v>
      </c>
      <c r="H1006" t="s">
        <v>30</v>
      </c>
      <c r="I1006">
        <v>2</v>
      </c>
      <c r="J1006" t="s">
        <v>4123</v>
      </c>
      <c r="K1006" t="s">
        <v>2</v>
      </c>
      <c r="L1006" t="s">
        <v>1859</v>
      </c>
      <c r="M1006" t="s">
        <v>1858</v>
      </c>
    </row>
    <row r="1007" spans="1:13" x14ac:dyDescent="0.25">
      <c r="A1007" t="s">
        <v>5824</v>
      </c>
      <c r="B1007">
        <v>11</v>
      </c>
      <c r="C1007" t="s">
        <v>3135</v>
      </c>
      <c r="D1007">
        <v>11.1</v>
      </c>
      <c r="E1007" t="s">
        <v>3174</v>
      </c>
      <c r="F1007" t="s">
        <v>3205</v>
      </c>
      <c r="G1007" t="s">
        <v>1929</v>
      </c>
      <c r="H1007" t="s">
        <v>30</v>
      </c>
      <c r="I1007">
        <v>1</v>
      </c>
      <c r="J1007" t="s">
        <v>4124</v>
      </c>
      <c r="K1007" t="s">
        <v>2</v>
      </c>
    </row>
    <row r="1008" spans="1:13" x14ac:dyDescent="0.25">
      <c r="A1008" t="s">
        <v>5825</v>
      </c>
      <c r="B1008">
        <v>11</v>
      </c>
      <c r="C1008" t="s">
        <v>3135</v>
      </c>
      <c r="D1008">
        <v>11.1</v>
      </c>
      <c r="E1008" t="s">
        <v>3174</v>
      </c>
      <c r="F1008" t="s">
        <v>3205</v>
      </c>
      <c r="G1008" t="s">
        <v>1929</v>
      </c>
      <c r="H1008" t="s">
        <v>30</v>
      </c>
      <c r="I1008">
        <v>2</v>
      </c>
      <c r="J1008" t="s">
        <v>4125</v>
      </c>
      <c r="K1008" t="s">
        <v>2</v>
      </c>
    </row>
    <row r="1009" spans="1:13" x14ac:dyDescent="0.25">
      <c r="A1009" t="s">
        <v>5826</v>
      </c>
      <c r="B1009">
        <v>11</v>
      </c>
      <c r="C1009" t="s">
        <v>3135</v>
      </c>
      <c r="D1009">
        <v>11.1</v>
      </c>
      <c r="E1009" t="s">
        <v>3174</v>
      </c>
      <c r="F1009" t="s">
        <v>3205</v>
      </c>
      <c r="G1009" t="s">
        <v>1929</v>
      </c>
      <c r="H1009" t="s">
        <v>30</v>
      </c>
      <c r="I1009">
        <v>3</v>
      </c>
      <c r="J1009" t="s">
        <v>4126</v>
      </c>
      <c r="K1009" t="s">
        <v>2</v>
      </c>
    </row>
    <row r="1010" spans="1:13" x14ac:dyDescent="0.25">
      <c r="A1010" t="s">
        <v>5827</v>
      </c>
      <c r="B1010">
        <v>11</v>
      </c>
      <c r="C1010" t="s">
        <v>3135</v>
      </c>
      <c r="D1010">
        <v>11.1</v>
      </c>
      <c r="E1010" t="s">
        <v>3174</v>
      </c>
      <c r="F1010" t="s">
        <v>3205</v>
      </c>
      <c r="G1010" t="s">
        <v>1929</v>
      </c>
      <c r="H1010" t="s">
        <v>30</v>
      </c>
      <c r="I1010">
        <v>4</v>
      </c>
      <c r="J1010" t="s">
        <v>4127</v>
      </c>
      <c r="K1010" t="s">
        <v>2</v>
      </c>
    </row>
    <row r="1011" spans="1:13" x14ac:dyDescent="0.25">
      <c r="A1011" t="s">
        <v>5828</v>
      </c>
      <c r="B1011">
        <v>11</v>
      </c>
      <c r="C1011" t="s">
        <v>3135</v>
      </c>
      <c r="D1011">
        <v>11.1</v>
      </c>
      <c r="E1011" t="s">
        <v>3174</v>
      </c>
      <c r="F1011" t="s">
        <v>3205</v>
      </c>
      <c r="G1011" t="s">
        <v>1929</v>
      </c>
      <c r="H1011" t="s">
        <v>30</v>
      </c>
      <c r="I1011">
        <v>5</v>
      </c>
      <c r="J1011" t="s">
        <v>4128</v>
      </c>
      <c r="K1011" t="s">
        <v>8</v>
      </c>
    </row>
    <row r="1012" spans="1:13" x14ac:dyDescent="0.25">
      <c r="A1012" t="s">
        <v>5829</v>
      </c>
      <c r="B1012">
        <v>11</v>
      </c>
      <c r="C1012" t="s">
        <v>3135</v>
      </c>
      <c r="D1012">
        <v>11.1</v>
      </c>
      <c r="E1012" t="s">
        <v>3174</v>
      </c>
      <c r="F1012" t="s">
        <v>3205</v>
      </c>
      <c r="G1012" t="s">
        <v>1929</v>
      </c>
      <c r="H1012" t="s">
        <v>30</v>
      </c>
      <c r="I1012">
        <v>6</v>
      </c>
      <c r="J1012" t="s">
        <v>4129</v>
      </c>
      <c r="K1012" t="s">
        <v>2</v>
      </c>
    </row>
    <row r="1013" spans="1:13" x14ac:dyDescent="0.25">
      <c r="A1013" t="s">
        <v>5830</v>
      </c>
      <c r="B1013">
        <v>11</v>
      </c>
      <c r="C1013" t="s">
        <v>3135</v>
      </c>
      <c r="D1013">
        <v>11.1</v>
      </c>
      <c r="E1013" t="s">
        <v>3174</v>
      </c>
      <c r="F1013" t="s">
        <v>3205</v>
      </c>
      <c r="G1013" t="s">
        <v>1929</v>
      </c>
      <c r="H1013" t="s">
        <v>30</v>
      </c>
      <c r="I1013">
        <v>7</v>
      </c>
      <c r="J1013" t="s">
        <v>4130</v>
      </c>
      <c r="K1013" t="s">
        <v>7</v>
      </c>
    </row>
    <row r="1014" spans="1:13" x14ac:dyDescent="0.25">
      <c r="A1014" t="s">
        <v>5831</v>
      </c>
      <c r="B1014">
        <v>11</v>
      </c>
      <c r="C1014" t="s">
        <v>3135</v>
      </c>
      <c r="D1014">
        <v>11.1</v>
      </c>
      <c r="E1014" t="s">
        <v>3174</v>
      </c>
      <c r="F1014" t="s">
        <v>3205</v>
      </c>
      <c r="G1014" t="s">
        <v>1929</v>
      </c>
      <c r="H1014" t="s">
        <v>30</v>
      </c>
      <c r="I1014">
        <v>8</v>
      </c>
      <c r="J1014" t="s">
        <v>4131</v>
      </c>
      <c r="K1014" t="s">
        <v>7</v>
      </c>
    </row>
    <row r="1015" spans="1:13" x14ac:dyDescent="0.25">
      <c r="A1015" t="s">
        <v>5832</v>
      </c>
      <c r="B1015">
        <v>11</v>
      </c>
      <c r="C1015" t="s">
        <v>3135</v>
      </c>
      <c r="D1015">
        <v>11.1</v>
      </c>
      <c r="E1015" t="s">
        <v>3174</v>
      </c>
      <c r="F1015" t="s">
        <v>3205</v>
      </c>
      <c r="G1015" t="s">
        <v>1929</v>
      </c>
      <c r="H1015" t="s">
        <v>30</v>
      </c>
      <c r="I1015">
        <v>9</v>
      </c>
      <c r="J1015" t="s">
        <v>4132</v>
      </c>
      <c r="K1015" t="s">
        <v>2</v>
      </c>
    </row>
    <row r="1016" spans="1:13" x14ac:dyDescent="0.25">
      <c r="A1016" t="s">
        <v>5833</v>
      </c>
      <c r="B1016">
        <v>11</v>
      </c>
      <c r="C1016" t="s">
        <v>3135</v>
      </c>
      <c r="D1016">
        <v>11.1</v>
      </c>
      <c r="E1016" t="s">
        <v>3174</v>
      </c>
      <c r="F1016" t="s">
        <v>3205</v>
      </c>
      <c r="G1016" t="s">
        <v>1434</v>
      </c>
      <c r="H1016" t="s">
        <v>32</v>
      </c>
      <c r="I1016">
        <v>1</v>
      </c>
      <c r="J1016" t="s">
        <v>4133</v>
      </c>
      <c r="K1016" t="s">
        <v>2</v>
      </c>
      <c r="L1016" t="s">
        <v>1860</v>
      </c>
      <c r="M1016" t="s">
        <v>1858</v>
      </c>
    </row>
    <row r="1017" spans="1:13" x14ac:dyDescent="0.25">
      <c r="A1017" t="s">
        <v>5834</v>
      </c>
      <c r="B1017">
        <v>11</v>
      </c>
      <c r="C1017" t="s">
        <v>3135</v>
      </c>
      <c r="D1017">
        <v>11.1</v>
      </c>
      <c r="E1017" t="s">
        <v>3174</v>
      </c>
      <c r="F1017" t="s">
        <v>3205</v>
      </c>
      <c r="G1017" t="s">
        <v>1434</v>
      </c>
      <c r="H1017" t="s">
        <v>32</v>
      </c>
      <c r="I1017">
        <v>2</v>
      </c>
      <c r="J1017" t="s">
        <v>4134</v>
      </c>
      <c r="K1017" t="s">
        <v>2</v>
      </c>
      <c r="L1017" t="s">
        <v>1861</v>
      </c>
      <c r="M1017" t="s">
        <v>1858</v>
      </c>
    </row>
    <row r="1018" spans="1:13" x14ac:dyDescent="0.25">
      <c r="A1018" t="s">
        <v>5835</v>
      </c>
      <c r="B1018">
        <v>11</v>
      </c>
      <c r="C1018" t="s">
        <v>3135</v>
      </c>
      <c r="D1018">
        <v>11.1</v>
      </c>
      <c r="E1018" t="s">
        <v>3174</v>
      </c>
      <c r="F1018" t="s">
        <v>3205</v>
      </c>
      <c r="G1018" t="s">
        <v>1929</v>
      </c>
      <c r="H1018" t="s">
        <v>32</v>
      </c>
      <c r="I1018">
        <v>1</v>
      </c>
      <c r="J1018" t="s">
        <v>4135</v>
      </c>
      <c r="K1018" t="s">
        <v>2</v>
      </c>
    </row>
    <row r="1019" spans="1:13" x14ac:dyDescent="0.25">
      <c r="A1019" t="s">
        <v>5836</v>
      </c>
      <c r="B1019">
        <v>11</v>
      </c>
      <c r="C1019" t="s">
        <v>3135</v>
      </c>
      <c r="D1019">
        <v>11.1</v>
      </c>
      <c r="E1019" t="s">
        <v>3174</v>
      </c>
      <c r="F1019" t="s">
        <v>3205</v>
      </c>
      <c r="G1019" t="s">
        <v>1929</v>
      </c>
      <c r="H1019" t="s">
        <v>32</v>
      </c>
      <c r="I1019">
        <v>2</v>
      </c>
      <c r="J1019" t="s">
        <v>4136</v>
      </c>
      <c r="K1019" t="s">
        <v>2</v>
      </c>
    </row>
    <row r="1020" spans="1:13" x14ac:dyDescent="0.25">
      <c r="A1020" t="s">
        <v>5837</v>
      </c>
      <c r="B1020">
        <v>11</v>
      </c>
      <c r="C1020" t="s">
        <v>3135</v>
      </c>
      <c r="D1020">
        <v>11.1</v>
      </c>
      <c r="E1020" t="s">
        <v>3174</v>
      </c>
      <c r="F1020" t="s">
        <v>3205</v>
      </c>
      <c r="G1020" t="s">
        <v>1929</v>
      </c>
      <c r="H1020" t="s">
        <v>32</v>
      </c>
      <c r="I1020">
        <v>3</v>
      </c>
      <c r="J1020" t="s">
        <v>4137</v>
      </c>
      <c r="K1020" t="s">
        <v>2</v>
      </c>
    </row>
    <row r="1021" spans="1:13" x14ac:dyDescent="0.25">
      <c r="A1021" t="s">
        <v>5838</v>
      </c>
      <c r="B1021">
        <v>11</v>
      </c>
      <c r="C1021" t="s">
        <v>3135</v>
      </c>
      <c r="D1021">
        <v>11.1</v>
      </c>
      <c r="E1021" t="s">
        <v>3174</v>
      </c>
      <c r="F1021" t="s">
        <v>3205</v>
      </c>
      <c r="G1021" t="s">
        <v>1434</v>
      </c>
      <c r="H1021" t="s">
        <v>1</v>
      </c>
      <c r="I1021">
        <v>1</v>
      </c>
      <c r="J1021" t="s">
        <v>4138</v>
      </c>
      <c r="K1021" t="s">
        <v>2</v>
      </c>
      <c r="L1021" t="s">
        <v>1862</v>
      </c>
      <c r="M1021" t="s">
        <v>1858</v>
      </c>
    </row>
    <row r="1022" spans="1:13" x14ac:dyDescent="0.25">
      <c r="A1022" t="s">
        <v>5839</v>
      </c>
      <c r="B1022">
        <v>11</v>
      </c>
      <c r="C1022" t="s">
        <v>3135</v>
      </c>
      <c r="D1022">
        <v>11.1</v>
      </c>
      <c r="E1022" t="s">
        <v>3174</v>
      </c>
      <c r="F1022" t="s">
        <v>3205</v>
      </c>
      <c r="G1022" t="s">
        <v>1434</v>
      </c>
      <c r="H1022" t="s">
        <v>1</v>
      </c>
      <c r="I1022">
        <v>2</v>
      </c>
      <c r="J1022" t="s">
        <v>4139</v>
      </c>
      <c r="K1022" t="s">
        <v>2</v>
      </c>
      <c r="L1022" t="s">
        <v>1863</v>
      </c>
      <c r="M1022" t="s">
        <v>1864</v>
      </c>
    </row>
    <row r="1023" spans="1:13" x14ac:dyDescent="0.25">
      <c r="A1023" t="s">
        <v>5840</v>
      </c>
      <c r="B1023">
        <v>11</v>
      </c>
      <c r="C1023" t="s">
        <v>3135</v>
      </c>
      <c r="D1023">
        <v>11.1</v>
      </c>
      <c r="E1023" t="s">
        <v>3174</v>
      </c>
      <c r="F1023" t="s">
        <v>3205</v>
      </c>
      <c r="G1023" t="s">
        <v>1929</v>
      </c>
      <c r="H1023" t="s">
        <v>1</v>
      </c>
      <c r="I1023">
        <v>1</v>
      </c>
      <c r="J1023" t="s">
        <v>4140</v>
      </c>
      <c r="K1023" t="s">
        <v>2</v>
      </c>
    </row>
    <row r="1024" spans="1:13" x14ac:dyDescent="0.25">
      <c r="A1024" t="s">
        <v>5841</v>
      </c>
      <c r="B1024">
        <v>11</v>
      </c>
      <c r="C1024" t="s">
        <v>3135</v>
      </c>
      <c r="D1024">
        <v>11.1</v>
      </c>
      <c r="E1024" t="s">
        <v>3174</v>
      </c>
      <c r="F1024" t="s">
        <v>3205</v>
      </c>
      <c r="G1024" t="s">
        <v>1929</v>
      </c>
      <c r="H1024" t="s">
        <v>1</v>
      </c>
      <c r="I1024">
        <v>2</v>
      </c>
      <c r="J1024" t="s">
        <v>4141</v>
      </c>
      <c r="K1024" t="s">
        <v>2</v>
      </c>
    </row>
    <row r="1025" spans="1:13" x14ac:dyDescent="0.25">
      <c r="A1025" t="s">
        <v>5842</v>
      </c>
      <c r="B1025">
        <v>11</v>
      </c>
      <c r="C1025" t="s">
        <v>3135</v>
      </c>
      <c r="D1025">
        <v>11.2</v>
      </c>
      <c r="E1025" t="s">
        <v>3175</v>
      </c>
      <c r="F1025" t="s">
        <v>3205</v>
      </c>
      <c r="G1025" t="s">
        <v>1434</v>
      </c>
      <c r="H1025" t="s">
        <v>30</v>
      </c>
      <c r="I1025">
        <v>1</v>
      </c>
      <c r="J1025" t="s">
        <v>4413</v>
      </c>
      <c r="K1025" t="s">
        <v>8</v>
      </c>
      <c r="L1025" t="s">
        <v>1865</v>
      </c>
      <c r="M1025" t="s">
        <v>1858</v>
      </c>
    </row>
    <row r="1026" spans="1:13" x14ac:dyDescent="0.25">
      <c r="A1026" t="s">
        <v>5843</v>
      </c>
      <c r="B1026">
        <v>11</v>
      </c>
      <c r="C1026" t="s">
        <v>3135</v>
      </c>
      <c r="D1026">
        <v>11.2</v>
      </c>
      <c r="E1026" t="s">
        <v>3175</v>
      </c>
      <c r="F1026" t="s">
        <v>3205</v>
      </c>
      <c r="G1026" t="s">
        <v>1929</v>
      </c>
      <c r="H1026" t="s">
        <v>30</v>
      </c>
      <c r="I1026">
        <v>1</v>
      </c>
      <c r="J1026" t="s">
        <v>4414</v>
      </c>
      <c r="K1026" t="s">
        <v>8</v>
      </c>
    </row>
    <row r="1027" spans="1:13" x14ac:dyDescent="0.25">
      <c r="A1027" t="s">
        <v>5844</v>
      </c>
      <c r="B1027">
        <v>11</v>
      </c>
      <c r="C1027" t="s">
        <v>3135</v>
      </c>
      <c r="D1027">
        <v>11.2</v>
      </c>
      <c r="E1027" t="s">
        <v>3175</v>
      </c>
      <c r="F1027" t="s">
        <v>3205</v>
      </c>
      <c r="G1027" t="s">
        <v>1929</v>
      </c>
      <c r="H1027" t="s">
        <v>30</v>
      </c>
      <c r="I1027">
        <v>2</v>
      </c>
      <c r="J1027" t="s">
        <v>4415</v>
      </c>
      <c r="K1027" t="s">
        <v>2</v>
      </c>
    </row>
    <row r="1028" spans="1:13" x14ac:dyDescent="0.25">
      <c r="A1028" t="s">
        <v>5845</v>
      </c>
      <c r="B1028">
        <v>11</v>
      </c>
      <c r="C1028" t="s">
        <v>3135</v>
      </c>
      <c r="D1028">
        <v>11.2</v>
      </c>
      <c r="E1028" t="s">
        <v>3175</v>
      </c>
      <c r="F1028" t="s">
        <v>3205</v>
      </c>
      <c r="G1028" t="s">
        <v>1929</v>
      </c>
      <c r="H1028" t="s">
        <v>30</v>
      </c>
      <c r="I1028">
        <v>3</v>
      </c>
      <c r="J1028" t="s">
        <v>4416</v>
      </c>
      <c r="K1028" t="s">
        <v>2</v>
      </c>
    </row>
    <row r="1029" spans="1:13" x14ac:dyDescent="0.25">
      <c r="A1029" t="s">
        <v>5846</v>
      </c>
      <c r="B1029">
        <v>11</v>
      </c>
      <c r="C1029" t="s">
        <v>3135</v>
      </c>
      <c r="D1029">
        <v>11.2</v>
      </c>
      <c r="E1029" t="s">
        <v>3175</v>
      </c>
      <c r="F1029" t="s">
        <v>3205</v>
      </c>
      <c r="G1029" t="s">
        <v>1929</v>
      </c>
      <c r="H1029" t="s">
        <v>30</v>
      </c>
      <c r="I1029">
        <v>4</v>
      </c>
      <c r="J1029" t="s">
        <v>4417</v>
      </c>
      <c r="K1029" t="s">
        <v>8</v>
      </c>
    </row>
    <row r="1030" spans="1:13" x14ac:dyDescent="0.25">
      <c r="A1030" t="s">
        <v>5847</v>
      </c>
      <c r="B1030">
        <v>11</v>
      </c>
      <c r="C1030" t="s">
        <v>3135</v>
      </c>
      <c r="D1030">
        <v>11.2</v>
      </c>
      <c r="E1030" t="s">
        <v>3175</v>
      </c>
      <c r="F1030" t="s">
        <v>3205</v>
      </c>
      <c r="G1030" t="s">
        <v>1929</v>
      </c>
      <c r="H1030" t="s">
        <v>30</v>
      </c>
      <c r="I1030">
        <v>5</v>
      </c>
      <c r="J1030" t="s">
        <v>4418</v>
      </c>
      <c r="K1030" t="s">
        <v>2</v>
      </c>
    </row>
    <row r="1031" spans="1:13" x14ac:dyDescent="0.25">
      <c r="A1031" t="s">
        <v>5848</v>
      </c>
      <c r="B1031">
        <v>11</v>
      </c>
      <c r="C1031" t="s">
        <v>3135</v>
      </c>
      <c r="D1031">
        <v>11.2</v>
      </c>
      <c r="E1031" t="s">
        <v>3175</v>
      </c>
      <c r="F1031" t="s">
        <v>3205</v>
      </c>
      <c r="G1031" t="s">
        <v>1434</v>
      </c>
      <c r="H1031" t="s">
        <v>32</v>
      </c>
      <c r="I1031">
        <v>1</v>
      </c>
      <c r="J1031" t="s">
        <v>4142</v>
      </c>
      <c r="K1031" t="s">
        <v>2</v>
      </c>
      <c r="L1031" t="s">
        <v>1866</v>
      </c>
      <c r="M1031" t="s">
        <v>1858</v>
      </c>
    </row>
    <row r="1032" spans="1:13" x14ac:dyDescent="0.25">
      <c r="A1032" t="s">
        <v>5849</v>
      </c>
      <c r="B1032">
        <v>11</v>
      </c>
      <c r="C1032" t="s">
        <v>3135</v>
      </c>
      <c r="D1032">
        <v>11.2</v>
      </c>
      <c r="E1032" t="s">
        <v>3175</v>
      </c>
      <c r="F1032" t="s">
        <v>3205</v>
      </c>
      <c r="G1032" t="s">
        <v>1929</v>
      </c>
      <c r="H1032" t="s">
        <v>32</v>
      </c>
      <c r="I1032">
        <v>1</v>
      </c>
      <c r="J1032" t="s">
        <v>4143</v>
      </c>
      <c r="K1032" t="s">
        <v>2</v>
      </c>
    </row>
    <row r="1033" spans="1:13" x14ac:dyDescent="0.25">
      <c r="A1033" t="s">
        <v>5850</v>
      </c>
      <c r="B1033">
        <v>11</v>
      </c>
      <c r="C1033" t="s">
        <v>3135</v>
      </c>
      <c r="D1033">
        <v>11.2</v>
      </c>
      <c r="E1033" t="s">
        <v>3175</v>
      </c>
      <c r="F1033" t="s">
        <v>3205</v>
      </c>
      <c r="G1033" t="s">
        <v>1929</v>
      </c>
      <c r="H1033" t="s">
        <v>32</v>
      </c>
      <c r="I1033">
        <v>2</v>
      </c>
      <c r="J1033" t="s">
        <v>4144</v>
      </c>
      <c r="K1033" t="s">
        <v>2</v>
      </c>
    </row>
    <row r="1034" spans="1:13" x14ac:dyDescent="0.25">
      <c r="A1034" t="s">
        <v>5851</v>
      </c>
      <c r="B1034">
        <v>11</v>
      </c>
      <c r="C1034" t="s">
        <v>3135</v>
      </c>
      <c r="D1034">
        <v>11.2</v>
      </c>
      <c r="E1034" t="s">
        <v>3175</v>
      </c>
      <c r="F1034" t="s">
        <v>3205</v>
      </c>
      <c r="G1034" t="s">
        <v>1929</v>
      </c>
      <c r="H1034" t="s">
        <v>32</v>
      </c>
      <c r="I1034">
        <v>3</v>
      </c>
      <c r="J1034" t="s">
        <v>4145</v>
      </c>
      <c r="K1034" t="s">
        <v>2</v>
      </c>
    </row>
    <row r="1035" spans="1:13" x14ac:dyDescent="0.25">
      <c r="A1035" t="s">
        <v>5852</v>
      </c>
      <c r="B1035">
        <v>11</v>
      </c>
      <c r="C1035" t="s">
        <v>3135</v>
      </c>
      <c r="D1035">
        <v>11.2</v>
      </c>
      <c r="E1035" t="s">
        <v>3175</v>
      </c>
      <c r="F1035" t="s">
        <v>3205</v>
      </c>
      <c r="G1035" t="s">
        <v>1929</v>
      </c>
      <c r="H1035" t="s">
        <v>32</v>
      </c>
      <c r="I1035">
        <v>4</v>
      </c>
      <c r="J1035" t="s">
        <v>4146</v>
      </c>
      <c r="K1035" t="s">
        <v>2</v>
      </c>
    </row>
    <row r="1036" spans="1:13" x14ac:dyDescent="0.25">
      <c r="A1036" t="s">
        <v>5853</v>
      </c>
      <c r="B1036">
        <v>11</v>
      </c>
      <c r="C1036" t="s">
        <v>3135</v>
      </c>
      <c r="D1036">
        <v>11.2</v>
      </c>
      <c r="E1036" t="s">
        <v>3175</v>
      </c>
      <c r="F1036" t="s">
        <v>3205</v>
      </c>
      <c r="G1036" t="s">
        <v>1434</v>
      </c>
      <c r="H1036" t="s">
        <v>1</v>
      </c>
      <c r="I1036">
        <v>1</v>
      </c>
      <c r="J1036" t="s">
        <v>4147</v>
      </c>
      <c r="K1036" t="s">
        <v>2</v>
      </c>
      <c r="L1036" t="s">
        <v>1867</v>
      </c>
      <c r="M1036" t="s">
        <v>1858</v>
      </c>
    </row>
    <row r="1037" spans="1:13" x14ac:dyDescent="0.25">
      <c r="A1037" t="s">
        <v>5854</v>
      </c>
      <c r="B1037">
        <v>11</v>
      </c>
      <c r="C1037" t="s">
        <v>3135</v>
      </c>
      <c r="D1037">
        <v>11.2</v>
      </c>
      <c r="E1037" t="s">
        <v>3175</v>
      </c>
      <c r="F1037" t="s">
        <v>3205</v>
      </c>
      <c r="G1037" t="s">
        <v>1434</v>
      </c>
      <c r="H1037" t="s">
        <v>1</v>
      </c>
      <c r="I1037">
        <v>2</v>
      </c>
      <c r="J1037" t="s">
        <v>4148</v>
      </c>
      <c r="K1037" t="s">
        <v>2</v>
      </c>
      <c r="L1037" t="s">
        <v>1868</v>
      </c>
      <c r="M1037" t="s">
        <v>1858</v>
      </c>
    </row>
    <row r="1038" spans="1:13" x14ac:dyDescent="0.25">
      <c r="A1038" t="s">
        <v>5855</v>
      </c>
      <c r="B1038">
        <v>11</v>
      </c>
      <c r="C1038" t="s">
        <v>3135</v>
      </c>
      <c r="D1038">
        <v>11.2</v>
      </c>
      <c r="E1038" t="s">
        <v>3175</v>
      </c>
      <c r="F1038" t="s">
        <v>3205</v>
      </c>
      <c r="G1038" t="s">
        <v>1929</v>
      </c>
      <c r="H1038" t="s">
        <v>1</v>
      </c>
      <c r="I1038">
        <v>1</v>
      </c>
      <c r="J1038" t="s">
        <v>4149</v>
      </c>
      <c r="K1038" t="s">
        <v>2</v>
      </c>
    </row>
    <row r="1039" spans="1:13" x14ac:dyDescent="0.25">
      <c r="A1039" t="s">
        <v>5856</v>
      </c>
      <c r="B1039">
        <v>11</v>
      </c>
      <c r="C1039" t="s">
        <v>3135</v>
      </c>
      <c r="D1039">
        <v>11.2</v>
      </c>
      <c r="E1039" t="s">
        <v>3175</v>
      </c>
      <c r="F1039" t="s">
        <v>3205</v>
      </c>
      <c r="G1039" t="s">
        <v>1929</v>
      </c>
      <c r="H1039" t="s">
        <v>1</v>
      </c>
      <c r="I1039">
        <v>2</v>
      </c>
      <c r="J1039" t="s">
        <v>4150</v>
      </c>
      <c r="K1039" t="s">
        <v>2</v>
      </c>
    </row>
    <row r="1040" spans="1:13" x14ac:dyDescent="0.25">
      <c r="A1040" t="s">
        <v>5857</v>
      </c>
      <c r="B1040">
        <v>11</v>
      </c>
      <c r="C1040" t="s">
        <v>3135</v>
      </c>
      <c r="D1040">
        <v>11.2</v>
      </c>
      <c r="E1040" t="s">
        <v>3175</v>
      </c>
      <c r="F1040" t="s">
        <v>3205</v>
      </c>
      <c r="G1040" t="s">
        <v>1929</v>
      </c>
      <c r="H1040" t="s">
        <v>1</v>
      </c>
      <c r="I1040">
        <v>3</v>
      </c>
      <c r="J1040" t="s">
        <v>4151</v>
      </c>
      <c r="K1040" t="s">
        <v>2</v>
      </c>
    </row>
    <row r="1041" spans="1:13" x14ac:dyDescent="0.25">
      <c r="A1041" t="s">
        <v>5858</v>
      </c>
      <c r="B1041">
        <v>11</v>
      </c>
      <c r="C1041" t="s">
        <v>3135</v>
      </c>
      <c r="D1041">
        <v>11.2</v>
      </c>
      <c r="E1041" t="s">
        <v>3175</v>
      </c>
      <c r="F1041" t="s">
        <v>3205</v>
      </c>
      <c r="G1041" t="s">
        <v>1929</v>
      </c>
      <c r="H1041" t="s">
        <v>1</v>
      </c>
      <c r="I1041">
        <v>4</v>
      </c>
      <c r="J1041" t="s">
        <v>4152</v>
      </c>
      <c r="K1041" t="s">
        <v>2</v>
      </c>
    </row>
    <row r="1042" spans="1:13" x14ac:dyDescent="0.25">
      <c r="A1042" t="s">
        <v>5859</v>
      </c>
      <c r="B1042">
        <v>11</v>
      </c>
      <c r="C1042" t="s">
        <v>3135</v>
      </c>
      <c r="D1042">
        <v>11.2</v>
      </c>
      <c r="E1042" t="s">
        <v>3175</v>
      </c>
      <c r="F1042" t="s">
        <v>3205</v>
      </c>
      <c r="G1042" t="s">
        <v>1929</v>
      </c>
      <c r="H1042" t="s">
        <v>1</v>
      </c>
      <c r="I1042">
        <v>5</v>
      </c>
      <c r="J1042" t="s">
        <v>4153</v>
      </c>
      <c r="K1042" t="s">
        <v>2</v>
      </c>
    </row>
    <row r="1043" spans="1:13" x14ac:dyDescent="0.25">
      <c r="A1043" t="s">
        <v>5860</v>
      </c>
      <c r="B1043">
        <v>11</v>
      </c>
      <c r="C1043" t="s">
        <v>3135</v>
      </c>
      <c r="D1043">
        <v>11.2</v>
      </c>
      <c r="E1043" t="s">
        <v>3175</v>
      </c>
      <c r="F1043" t="s">
        <v>3207</v>
      </c>
      <c r="G1043" t="s">
        <v>1929</v>
      </c>
      <c r="H1043" t="s">
        <v>1</v>
      </c>
      <c r="I1043">
        <v>1</v>
      </c>
      <c r="J1043" t="s">
        <v>4154</v>
      </c>
      <c r="K1043" t="s">
        <v>2</v>
      </c>
    </row>
    <row r="1044" spans="1:13" x14ac:dyDescent="0.25">
      <c r="A1044" t="s">
        <v>5861</v>
      </c>
      <c r="B1044">
        <v>11</v>
      </c>
      <c r="C1044" t="s">
        <v>3135</v>
      </c>
      <c r="D1044">
        <v>11.2</v>
      </c>
      <c r="E1044" t="s">
        <v>3175</v>
      </c>
      <c r="F1044" t="s">
        <v>41</v>
      </c>
      <c r="G1044" t="s">
        <v>1929</v>
      </c>
      <c r="H1044" t="s">
        <v>1</v>
      </c>
      <c r="I1044">
        <v>1</v>
      </c>
      <c r="J1044" t="s">
        <v>4155</v>
      </c>
      <c r="K1044" t="s">
        <v>8</v>
      </c>
    </row>
    <row r="1045" spans="1:13" x14ac:dyDescent="0.25">
      <c r="A1045" t="s">
        <v>5862</v>
      </c>
      <c r="B1045">
        <v>11</v>
      </c>
      <c r="C1045" t="s">
        <v>3135</v>
      </c>
      <c r="D1045">
        <v>11.3</v>
      </c>
      <c r="E1045" t="s">
        <v>3176</v>
      </c>
      <c r="F1045" t="s">
        <v>3205</v>
      </c>
      <c r="G1045" t="s">
        <v>1929</v>
      </c>
      <c r="H1045" t="s">
        <v>30</v>
      </c>
      <c r="I1045">
        <v>1</v>
      </c>
      <c r="J1045" t="s">
        <v>4156</v>
      </c>
      <c r="K1045" t="s">
        <v>2</v>
      </c>
    </row>
    <row r="1046" spans="1:13" x14ac:dyDescent="0.25">
      <c r="A1046" t="s">
        <v>5863</v>
      </c>
      <c r="B1046">
        <v>11</v>
      </c>
      <c r="C1046" t="s">
        <v>3135</v>
      </c>
      <c r="D1046">
        <v>11.3</v>
      </c>
      <c r="E1046" t="s">
        <v>3176</v>
      </c>
      <c r="F1046" t="s">
        <v>3205</v>
      </c>
      <c r="G1046" t="s">
        <v>1929</v>
      </c>
      <c r="H1046" t="s">
        <v>30</v>
      </c>
      <c r="I1046">
        <v>2</v>
      </c>
      <c r="J1046" t="s">
        <v>4419</v>
      </c>
      <c r="K1046" t="s">
        <v>2</v>
      </c>
    </row>
    <row r="1047" spans="1:13" x14ac:dyDescent="0.25">
      <c r="A1047" t="s">
        <v>5864</v>
      </c>
      <c r="B1047">
        <v>11</v>
      </c>
      <c r="C1047" t="s">
        <v>3135</v>
      </c>
      <c r="D1047">
        <v>11.3</v>
      </c>
      <c r="E1047" t="s">
        <v>3176</v>
      </c>
      <c r="F1047" t="s">
        <v>3205</v>
      </c>
      <c r="G1047" t="s">
        <v>1434</v>
      </c>
      <c r="H1047" t="s">
        <v>32</v>
      </c>
      <c r="I1047">
        <v>1</v>
      </c>
      <c r="J1047" t="s">
        <v>4157</v>
      </c>
      <c r="K1047" t="s">
        <v>8</v>
      </c>
      <c r="L1047" t="s">
        <v>1869</v>
      </c>
      <c r="M1047" t="s">
        <v>1870</v>
      </c>
    </row>
    <row r="1048" spans="1:13" x14ac:dyDescent="0.25">
      <c r="A1048" t="s">
        <v>5865</v>
      </c>
      <c r="B1048">
        <v>11</v>
      </c>
      <c r="C1048" t="s">
        <v>3135</v>
      </c>
      <c r="D1048">
        <v>11.3</v>
      </c>
      <c r="E1048" t="s">
        <v>3176</v>
      </c>
      <c r="F1048" t="s">
        <v>3205</v>
      </c>
      <c r="G1048" t="s">
        <v>1434</v>
      </c>
      <c r="H1048" t="s">
        <v>32</v>
      </c>
      <c r="I1048">
        <v>2</v>
      </c>
      <c r="J1048" t="s">
        <v>4158</v>
      </c>
      <c r="K1048" t="s">
        <v>8</v>
      </c>
      <c r="L1048" t="s">
        <v>1871</v>
      </c>
      <c r="M1048" t="s">
        <v>1870</v>
      </c>
    </row>
    <row r="1049" spans="1:13" x14ac:dyDescent="0.25">
      <c r="A1049" t="s">
        <v>5866</v>
      </c>
      <c r="B1049">
        <v>11</v>
      </c>
      <c r="C1049" t="s">
        <v>3135</v>
      </c>
      <c r="D1049">
        <v>11.3</v>
      </c>
      <c r="E1049" t="s">
        <v>3176</v>
      </c>
      <c r="F1049" t="s">
        <v>3205</v>
      </c>
      <c r="G1049" t="s">
        <v>1929</v>
      </c>
      <c r="H1049" t="s">
        <v>32</v>
      </c>
      <c r="I1049">
        <v>1</v>
      </c>
      <c r="J1049" t="s">
        <v>4159</v>
      </c>
      <c r="K1049" t="s">
        <v>2</v>
      </c>
    </row>
    <row r="1050" spans="1:13" x14ac:dyDescent="0.25">
      <c r="A1050" t="s">
        <v>5867</v>
      </c>
      <c r="B1050">
        <v>11</v>
      </c>
      <c r="C1050" t="s">
        <v>3135</v>
      </c>
      <c r="D1050">
        <v>11.3</v>
      </c>
      <c r="E1050" t="s">
        <v>3176</v>
      </c>
      <c r="F1050" t="s">
        <v>3205</v>
      </c>
      <c r="G1050" t="s">
        <v>1929</v>
      </c>
      <c r="H1050" t="s">
        <v>32</v>
      </c>
      <c r="I1050">
        <v>2</v>
      </c>
      <c r="J1050" t="s">
        <v>4160</v>
      </c>
      <c r="K1050" t="s">
        <v>2</v>
      </c>
    </row>
    <row r="1051" spans="1:13" x14ac:dyDescent="0.25">
      <c r="A1051" t="s">
        <v>5868</v>
      </c>
      <c r="B1051">
        <v>11</v>
      </c>
      <c r="C1051" t="s">
        <v>3135</v>
      </c>
      <c r="D1051">
        <v>11.3</v>
      </c>
      <c r="E1051" t="s">
        <v>3176</v>
      </c>
      <c r="F1051" t="s">
        <v>3205</v>
      </c>
      <c r="G1051" t="s">
        <v>1929</v>
      </c>
      <c r="H1051" t="s">
        <v>32</v>
      </c>
      <c r="I1051">
        <v>3</v>
      </c>
      <c r="J1051" t="s">
        <v>4161</v>
      </c>
      <c r="K1051" t="s">
        <v>2</v>
      </c>
    </row>
    <row r="1052" spans="1:13" x14ac:dyDescent="0.25">
      <c r="A1052" t="s">
        <v>5869</v>
      </c>
      <c r="B1052">
        <v>11</v>
      </c>
      <c r="C1052" t="s">
        <v>3135</v>
      </c>
      <c r="D1052">
        <v>11.3</v>
      </c>
      <c r="E1052" t="s">
        <v>3176</v>
      </c>
      <c r="F1052" t="s">
        <v>3205</v>
      </c>
      <c r="G1052" t="s">
        <v>1929</v>
      </c>
      <c r="H1052" t="s">
        <v>32</v>
      </c>
      <c r="I1052">
        <v>4</v>
      </c>
      <c r="J1052" t="s">
        <v>4162</v>
      </c>
      <c r="K1052" t="s">
        <v>7</v>
      </c>
    </row>
    <row r="1053" spans="1:13" x14ac:dyDescent="0.25">
      <c r="A1053" t="s">
        <v>5870</v>
      </c>
      <c r="B1053">
        <v>11</v>
      </c>
      <c r="C1053" t="s">
        <v>3135</v>
      </c>
      <c r="D1053">
        <v>11.3</v>
      </c>
      <c r="E1053" t="s">
        <v>3176</v>
      </c>
      <c r="F1053" t="s">
        <v>3205</v>
      </c>
      <c r="G1053" t="s">
        <v>1929</v>
      </c>
      <c r="H1053" t="s">
        <v>32</v>
      </c>
      <c r="I1053">
        <v>5</v>
      </c>
      <c r="J1053" t="s">
        <v>4163</v>
      </c>
      <c r="K1053" t="s">
        <v>2</v>
      </c>
    </row>
    <row r="1054" spans="1:13" x14ac:dyDescent="0.25">
      <c r="A1054" t="s">
        <v>5871</v>
      </c>
      <c r="B1054">
        <v>11</v>
      </c>
      <c r="C1054" t="s">
        <v>3135</v>
      </c>
      <c r="D1054">
        <v>11.3</v>
      </c>
      <c r="E1054" t="s">
        <v>3176</v>
      </c>
      <c r="F1054" t="s">
        <v>3205</v>
      </c>
      <c r="G1054" t="s">
        <v>1434</v>
      </c>
      <c r="H1054" t="s">
        <v>1</v>
      </c>
      <c r="I1054">
        <v>1</v>
      </c>
      <c r="J1054" t="s">
        <v>4164</v>
      </c>
      <c r="K1054" t="s">
        <v>2</v>
      </c>
      <c r="L1054" t="s">
        <v>1872</v>
      </c>
      <c r="M1054" t="s">
        <v>1870</v>
      </c>
    </row>
    <row r="1055" spans="1:13" x14ac:dyDescent="0.25">
      <c r="A1055" t="s">
        <v>5872</v>
      </c>
      <c r="B1055">
        <v>11</v>
      </c>
      <c r="C1055" t="s">
        <v>3135</v>
      </c>
      <c r="D1055">
        <v>11.3</v>
      </c>
      <c r="E1055" t="s">
        <v>3176</v>
      </c>
      <c r="F1055" t="s">
        <v>3205</v>
      </c>
      <c r="G1055" t="s">
        <v>1434</v>
      </c>
      <c r="H1055" t="s">
        <v>1</v>
      </c>
      <c r="I1055">
        <v>2</v>
      </c>
      <c r="J1055" t="s">
        <v>4165</v>
      </c>
      <c r="K1055" t="s">
        <v>2</v>
      </c>
      <c r="L1055" t="s">
        <v>1873</v>
      </c>
      <c r="M1055" t="s">
        <v>1870</v>
      </c>
    </row>
    <row r="1056" spans="1:13" x14ac:dyDescent="0.25">
      <c r="A1056" t="s">
        <v>5873</v>
      </c>
      <c r="B1056">
        <v>11</v>
      </c>
      <c r="C1056" t="s">
        <v>3135</v>
      </c>
      <c r="D1056">
        <v>11.3</v>
      </c>
      <c r="E1056" t="s">
        <v>3176</v>
      </c>
      <c r="F1056" t="s">
        <v>3205</v>
      </c>
      <c r="G1056" t="s">
        <v>1434</v>
      </c>
      <c r="H1056" t="s">
        <v>1</v>
      </c>
      <c r="I1056">
        <v>3</v>
      </c>
      <c r="J1056" t="s">
        <v>4166</v>
      </c>
      <c r="K1056" t="s">
        <v>2</v>
      </c>
      <c r="L1056" t="s">
        <v>1874</v>
      </c>
      <c r="M1056" t="s">
        <v>1870</v>
      </c>
    </row>
    <row r="1057" spans="1:13" x14ac:dyDescent="0.25">
      <c r="A1057" t="s">
        <v>5874</v>
      </c>
      <c r="B1057">
        <v>11</v>
      </c>
      <c r="C1057" t="s">
        <v>3135</v>
      </c>
      <c r="D1057">
        <v>11.3</v>
      </c>
      <c r="E1057" t="s">
        <v>3176</v>
      </c>
      <c r="F1057" t="s">
        <v>3205</v>
      </c>
      <c r="G1057" t="s">
        <v>1929</v>
      </c>
      <c r="H1057" t="s">
        <v>1</v>
      </c>
      <c r="I1057">
        <v>1</v>
      </c>
      <c r="J1057" t="s">
        <v>4167</v>
      </c>
      <c r="K1057" t="s">
        <v>2</v>
      </c>
    </row>
    <row r="1058" spans="1:13" x14ac:dyDescent="0.25">
      <c r="A1058" t="s">
        <v>5875</v>
      </c>
      <c r="B1058">
        <v>11</v>
      </c>
      <c r="C1058" t="s">
        <v>3135</v>
      </c>
      <c r="D1058">
        <v>11.3</v>
      </c>
      <c r="E1058" t="s">
        <v>3176</v>
      </c>
      <c r="F1058" t="s">
        <v>3205</v>
      </c>
      <c r="G1058" t="s">
        <v>1929</v>
      </c>
      <c r="H1058" t="s">
        <v>1</v>
      </c>
      <c r="I1058">
        <v>2</v>
      </c>
      <c r="J1058" t="s">
        <v>4168</v>
      </c>
      <c r="K1058" t="s">
        <v>2</v>
      </c>
    </row>
    <row r="1059" spans="1:13" x14ac:dyDescent="0.25">
      <c r="A1059" t="s">
        <v>5876</v>
      </c>
      <c r="B1059">
        <v>11</v>
      </c>
      <c r="C1059" t="s">
        <v>3135</v>
      </c>
      <c r="D1059">
        <v>11.4</v>
      </c>
      <c r="E1059" t="s">
        <v>3177</v>
      </c>
      <c r="F1059" t="s">
        <v>3205</v>
      </c>
      <c r="G1059" t="s">
        <v>1434</v>
      </c>
      <c r="H1059" t="s">
        <v>30</v>
      </c>
      <c r="I1059">
        <v>1</v>
      </c>
      <c r="J1059" t="s">
        <v>4420</v>
      </c>
      <c r="K1059" t="s">
        <v>8</v>
      </c>
      <c r="L1059" t="s">
        <v>4504</v>
      </c>
      <c r="M1059" t="s">
        <v>1870</v>
      </c>
    </row>
    <row r="1060" spans="1:13" x14ac:dyDescent="0.25">
      <c r="A1060" t="s">
        <v>5877</v>
      </c>
      <c r="B1060">
        <v>11</v>
      </c>
      <c r="C1060" t="s">
        <v>3135</v>
      </c>
      <c r="D1060">
        <v>11.4</v>
      </c>
      <c r="E1060" t="s">
        <v>3177</v>
      </c>
      <c r="F1060" t="s">
        <v>3205</v>
      </c>
      <c r="G1060" t="s">
        <v>1929</v>
      </c>
      <c r="H1060" t="s">
        <v>30</v>
      </c>
      <c r="I1060">
        <v>1</v>
      </c>
      <c r="J1060" t="s">
        <v>4421</v>
      </c>
      <c r="K1060" t="s">
        <v>7</v>
      </c>
    </row>
    <row r="1061" spans="1:13" x14ac:dyDescent="0.25">
      <c r="A1061" t="s">
        <v>5878</v>
      </c>
      <c r="B1061">
        <v>11</v>
      </c>
      <c r="C1061" t="s">
        <v>3135</v>
      </c>
      <c r="D1061">
        <v>11.4</v>
      </c>
      <c r="E1061" t="s">
        <v>3177</v>
      </c>
      <c r="F1061" t="s">
        <v>3205</v>
      </c>
      <c r="G1061" t="s">
        <v>1929</v>
      </c>
      <c r="H1061" t="s">
        <v>30</v>
      </c>
      <c r="I1061">
        <v>2</v>
      </c>
      <c r="J1061" t="s">
        <v>4422</v>
      </c>
      <c r="K1061" t="s">
        <v>2</v>
      </c>
    </row>
    <row r="1062" spans="1:13" x14ac:dyDescent="0.25">
      <c r="A1062" t="s">
        <v>5879</v>
      </c>
      <c r="B1062">
        <v>11</v>
      </c>
      <c r="C1062" t="s">
        <v>3135</v>
      </c>
      <c r="D1062">
        <v>11.4</v>
      </c>
      <c r="E1062" t="s">
        <v>3177</v>
      </c>
      <c r="F1062" t="s">
        <v>3205</v>
      </c>
      <c r="G1062" t="s">
        <v>1434</v>
      </c>
      <c r="H1062" t="s">
        <v>32</v>
      </c>
      <c r="I1062">
        <v>1</v>
      </c>
      <c r="J1062" t="s">
        <v>4169</v>
      </c>
      <c r="K1062" t="s">
        <v>2</v>
      </c>
      <c r="L1062" t="s">
        <v>1875</v>
      </c>
      <c r="M1062" t="s">
        <v>1870</v>
      </c>
    </row>
    <row r="1063" spans="1:13" x14ac:dyDescent="0.25">
      <c r="A1063" t="s">
        <v>5880</v>
      </c>
      <c r="B1063">
        <v>11</v>
      </c>
      <c r="C1063" t="s">
        <v>3135</v>
      </c>
      <c r="D1063">
        <v>11.4</v>
      </c>
      <c r="E1063" t="s">
        <v>3177</v>
      </c>
      <c r="F1063" t="s">
        <v>3205</v>
      </c>
      <c r="G1063" t="s">
        <v>1434</v>
      </c>
      <c r="H1063" t="s">
        <v>32</v>
      </c>
      <c r="I1063">
        <v>2</v>
      </c>
      <c r="J1063" t="s">
        <v>4170</v>
      </c>
      <c r="K1063" t="s">
        <v>8</v>
      </c>
      <c r="L1063" t="s">
        <v>1876</v>
      </c>
      <c r="M1063" t="s">
        <v>1870</v>
      </c>
    </row>
    <row r="1064" spans="1:13" x14ac:dyDescent="0.25">
      <c r="A1064" t="s">
        <v>5881</v>
      </c>
      <c r="B1064">
        <v>11</v>
      </c>
      <c r="C1064" t="s">
        <v>3135</v>
      </c>
      <c r="D1064">
        <v>11.4</v>
      </c>
      <c r="E1064" t="s">
        <v>3177</v>
      </c>
      <c r="F1064" t="s">
        <v>3205</v>
      </c>
      <c r="G1064" t="s">
        <v>1929</v>
      </c>
      <c r="H1064" t="s">
        <v>32</v>
      </c>
      <c r="I1064">
        <v>1</v>
      </c>
      <c r="J1064" t="s">
        <v>4171</v>
      </c>
      <c r="K1064" t="s">
        <v>8</v>
      </c>
    </row>
    <row r="1065" spans="1:13" x14ac:dyDescent="0.25">
      <c r="A1065" t="s">
        <v>5882</v>
      </c>
      <c r="B1065">
        <v>11</v>
      </c>
      <c r="C1065" t="s">
        <v>3135</v>
      </c>
      <c r="D1065">
        <v>11.4</v>
      </c>
      <c r="E1065" t="s">
        <v>3177</v>
      </c>
      <c r="F1065" t="s">
        <v>3205</v>
      </c>
      <c r="G1065" t="s">
        <v>1929</v>
      </c>
      <c r="H1065" t="s">
        <v>32</v>
      </c>
      <c r="I1065">
        <v>2</v>
      </c>
      <c r="J1065" t="s">
        <v>4172</v>
      </c>
      <c r="K1065" t="s">
        <v>2</v>
      </c>
    </row>
    <row r="1066" spans="1:13" x14ac:dyDescent="0.25">
      <c r="A1066" t="s">
        <v>5883</v>
      </c>
      <c r="B1066">
        <v>11</v>
      </c>
      <c r="C1066" t="s">
        <v>3135</v>
      </c>
      <c r="D1066">
        <v>11.4</v>
      </c>
      <c r="E1066" t="s">
        <v>3177</v>
      </c>
      <c r="F1066" t="s">
        <v>3205</v>
      </c>
      <c r="G1066" t="s">
        <v>1929</v>
      </c>
      <c r="H1066" t="s">
        <v>32</v>
      </c>
      <c r="I1066">
        <v>3</v>
      </c>
      <c r="J1066" t="s">
        <v>4173</v>
      </c>
      <c r="K1066" t="s">
        <v>8</v>
      </c>
    </row>
    <row r="1067" spans="1:13" x14ac:dyDescent="0.25">
      <c r="A1067" t="s">
        <v>5884</v>
      </c>
      <c r="B1067">
        <v>11</v>
      </c>
      <c r="C1067" t="s">
        <v>3135</v>
      </c>
      <c r="D1067">
        <v>11.4</v>
      </c>
      <c r="E1067" t="s">
        <v>3177</v>
      </c>
      <c r="F1067" t="s">
        <v>3205</v>
      </c>
      <c r="G1067" t="s">
        <v>1434</v>
      </c>
      <c r="H1067" t="s">
        <v>1</v>
      </c>
      <c r="I1067">
        <v>1</v>
      </c>
      <c r="J1067" t="s">
        <v>4174</v>
      </c>
      <c r="K1067" t="s">
        <v>2</v>
      </c>
      <c r="L1067" t="s">
        <v>1877</v>
      </c>
      <c r="M1067" t="s">
        <v>1870</v>
      </c>
    </row>
    <row r="1068" spans="1:13" x14ac:dyDescent="0.25">
      <c r="A1068" t="s">
        <v>5885</v>
      </c>
      <c r="B1068">
        <v>11</v>
      </c>
      <c r="C1068" t="s">
        <v>3135</v>
      </c>
      <c r="D1068">
        <v>11.4</v>
      </c>
      <c r="E1068" t="s">
        <v>3177</v>
      </c>
      <c r="F1068" t="s">
        <v>3205</v>
      </c>
      <c r="G1068" t="s">
        <v>1434</v>
      </c>
      <c r="H1068" t="s">
        <v>1</v>
      </c>
      <c r="I1068">
        <v>2</v>
      </c>
      <c r="J1068" t="s">
        <v>4175</v>
      </c>
      <c r="K1068" t="s">
        <v>2</v>
      </c>
      <c r="L1068" t="s">
        <v>1878</v>
      </c>
      <c r="M1068" t="s">
        <v>1870</v>
      </c>
    </row>
    <row r="1069" spans="1:13" x14ac:dyDescent="0.25">
      <c r="A1069" t="s">
        <v>5886</v>
      </c>
      <c r="B1069">
        <v>11</v>
      </c>
      <c r="C1069" t="s">
        <v>3135</v>
      </c>
      <c r="D1069">
        <v>11.4</v>
      </c>
      <c r="E1069" t="s">
        <v>3177</v>
      </c>
      <c r="F1069" t="s">
        <v>3205</v>
      </c>
      <c r="G1069" t="s">
        <v>1434</v>
      </c>
      <c r="H1069" t="s">
        <v>1</v>
      </c>
      <c r="I1069">
        <v>3</v>
      </c>
      <c r="J1069" t="s">
        <v>4176</v>
      </c>
      <c r="K1069" t="s">
        <v>2</v>
      </c>
      <c r="L1069" t="s">
        <v>1879</v>
      </c>
      <c r="M1069" t="s">
        <v>1870</v>
      </c>
    </row>
    <row r="1070" spans="1:13" x14ac:dyDescent="0.25">
      <c r="A1070" t="s">
        <v>5887</v>
      </c>
      <c r="B1070">
        <v>11</v>
      </c>
      <c r="C1070" t="s">
        <v>3135</v>
      </c>
      <c r="D1070">
        <v>11.4</v>
      </c>
      <c r="E1070" t="s">
        <v>3177</v>
      </c>
      <c r="F1070" t="s">
        <v>3205</v>
      </c>
      <c r="G1070" t="s">
        <v>1434</v>
      </c>
      <c r="H1070" t="s">
        <v>1</v>
      </c>
      <c r="I1070">
        <v>4</v>
      </c>
      <c r="J1070" t="s">
        <v>4177</v>
      </c>
      <c r="K1070" t="s">
        <v>2</v>
      </c>
      <c r="L1070" t="s">
        <v>1880</v>
      </c>
      <c r="M1070" t="s">
        <v>1870</v>
      </c>
    </row>
    <row r="1071" spans="1:13" x14ac:dyDescent="0.25">
      <c r="A1071" t="s">
        <v>5888</v>
      </c>
      <c r="B1071">
        <v>11</v>
      </c>
      <c r="C1071" t="s">
        <v>3135</v>
      </c>
      <c r="D1071">
        <v>11.4</v>
      </c>
      <c r="E1071" t="s">
        <v>3177</v>
      </c>
      <c r="F1071" t="s">
        <v>3205</v>
      </c>
      <c r="G1071" t="s">
        <v>1929</v>
      </c>
      <c r="H1071" t="s">
        <v>1</v>
      </c>
      <c r="I1071">
        <v>1</v>
      </c>
      <c r="J1071" t="s">
        <v>4178</v>
      </c>
      <c r="K1071" t="s">
        <v>2</v>
      </c>
    </row>
    <row r="1072" spans="1:13" x14ac:dyDescent="0.25">
      <c r="A1072" t="s">
        <v>5889</v>
      </c>
      <c r="B1072">
        <v>11</v>
      </c>
      <c r="C1072" t="s">
        <v>3135</v>
      </c>
      <c r="D1072">
        <v>11.5</v>
      </c>
      <c r="E1072" t="s">
        <v>3178</v>
      </c>
      <c r="F1072" t="s">
        <v>3205</v>
      </c>
      <c r="G1072" t="s">
        <v>1929</v>
      </c>
      <c r="H1072" t="s">
        <v>30</v>
      </c>
      <c r="I1072">
        <v>1</v>
      </c>
      <c r="J1072" t="s">
        <v>4179</v>
      </c>
      <c r="K1072" t="s">
        <v>7</v>
      </c>
    </row>
    <row r="1073" spans="1:13" x14ac:dyDescent="0.25">
      <c r="A1073" t="s">
        <v>5890</v>
      </c>
      <c r="B1073">
        <v>11</v>
      </c>
      <c r="C1073" t="s">
        <v>3135</v>
      </c>
      <c r="D1073">
        <v>11.5</v>
      </c>
      <c r="E1073" t="s">
        <v>3178</v>
      </c>
      <c r="F1073" t="s">
        <v>3205</v>
      </c>
      <c r="G1073" t="s">
        <v>1929</v>
      </c>
      <c r="H1073" t="s">
        <v>30</v>
      </c>
      <c r="I1073">
        <v>2</v>
      </c>
      <c r="J1073" t="s">
        <v>4180</v>
      </c>
      <c r="K1073" t="s">
        <v>8</v>
      </c>
    </row>
    <row r="1074" spans="1:13" x14ac:dyDescent="0.25">
      <c r="A1074" t="s">
        <v>5891</v>
      </c>
      <c r="B1074">
        <v>11</v>
      </c>
      <c r="C1074" t="s">
        <v>3135</v>
      </c>
      <c r="D1074">
        <v>11.5</v>
      </c>
      <c r="E1074" t="s">
        <v>3178</v>
      </c>
      <c r="F1074" t="s">
        <v>3205</v>
      </c>
      <c r="G1074" t="s">
        <v>1929</v>
      </c>
      <c r="H1074" t="s">
        <v>30</v>
      </c>
      <c r="I1074">
        <v>3</v>
      </c>
      <c r="J1074" t="s">
        <v>4181</v>
      </c>
      <c r="K1074" t="s">
        <v>7</v>
      </c>
    </row>
    <row r="1075" spans="1:13" x14ac:dyDescent="0.25">
      <c r="A1075" t="s">
        <v>5892</v>
      </c>
      <c r="B1075">
        <v>11</v>
      </c>
      <c r="C1075" t="s">
        <v>3135</v>
      </c>
      <c r="D1075">
        <v>11.5</v>
      </c>
      <c r="E1075" t="s">
        <v>3178</v>
      </c>
      <c r="F1075" t="s">
        <v>3205</v>
      </c>
      <c r="G1075" t="s">
        <v>1929</v>
      </c>
      <c r="H1075" t="s">
        <v>30</v>
      </c>
      <c r="I1075">
        <v>4</v>
      </c>
      <c r="J1075" t="s">
        <v>4182</v>
      </c>
      <c r="K1075" t="s">
        <v>8</v>
      </c>
    </row>
    <row r="1076" spans="1:13" x14ac:dyDescent="0.25">
      <c r="A1076" t="s">
        <v>5893</v>
      </c>
      <c r="B1076">
        <v>11</v>
      </c>
      <c r="C1076" t="s">
        <v>3135</v>
      </c>
      <c r="D1076">
        <v>11.5</v>
      </c>
      <c r="E1076" t="s">
        <v>3178</v>
      </c>
      <c r="F1076" t="s">
        <v>3205</v>
      </c>
      <c r="G1076" t="s">
        <v>1929</v>
      </c>
      <c r="H1076" t="s">
        <v>30</v>
      </c>
      <c r="I1076">
        <v>5</v>
      </c>
      <c r="J1076" t="s">
        <v>4183</v>
      </c>
      <c r="K1076" t="s">
        <v>2</v>
      </c>
    </row>
    <row r="1077" spans="1:13" x14ac:dyDescent="0.25">
      <c r="A1077" t="s">
        <v>5894</v>
      </c>
      <c r="B1077">
        <v>11</v>
      </c>
      <c r="C1077" t="s">
        <v>3135</v>
      </c>
      <c r="D1077">
        <v>11.5</v>
      </c>
      <c r="E1077" t="s">
        <v>3178</v>
      </c>
      <c r="F1077" t="s">
        <v>3205</v>
      </c>
      <c r="G1077" t="s">
        <v>1929</v>
      </c>
      <c r="H1077" t="s">
        <v>30</v>
      </c>
      <c r="I1077">
        <v>6</v>
      </c>
      <c r="J1077" t="s">
        <v>4184</v>
      </c>
      <c r="K1077" t="s">
        <v>2</v>
      </c>
    </row>
    <row r="1078" spans="1:13" x14ac:dyDescent="0.25">
      <c r="A1078" t="s">
        <v>5895</v>
      </c>
      <c r="B1078">
        <v>11</v>
      </c>
      <c r="C1078" t="s">
        <v>3135</v>
      </c>
      <c r="D1078">
        <v>11.5</v>
      </c>
      <c r="E1078" t="s">
        <v>3178</v>
      </c>
      <c r="F1078" t="s">
        <v>3205</v>
      </c>
      <c r="G1078" t="s">
        <v>1929</v>
      </c>
      <c r="H1078" t="s">
        <v>30</v>
      </c>
      <c r="I1078">
        <v>7</v>
      </c>
      <c r="J1078" t="s">
        <v>4185</v>
      </c>
      <c r="K1078" t="s">
        <v>8</v>
      </c>
    </row>
    <row r="1079" spans="1:13" x14ac:dyDescent="0.25">
      <c r="A1079" t="s">
        <v>5896</v>
      </c>
      <c r="B1079">
        <v>11</v>
      </c>
      <c r="C1079" t="s">
        <v>3135</v>
      </c>
      <c r="D1079">
        <v>11.5</v>
      </c>
      <c r="E1079" t="s">
        <v>3178</v>
      </c>
      <c r="F1079" t="s">
        <v>3205</v>
      </c>
      <c r="G1079" t="s">
        <v>1434</v>
      </c>
      <c r="H1079" t="s">
        <v>32</v>
      </c>
      <c r="I1079">
        <v>1</v>
      </c>
      <c r="J1079" t="s">
        <v>4186</v>
      </c>
      <c r="K1079" t="s">
        <v>8</v>
      </c>
      <c r="L1079" t="s">
        <v>1881</v>
      </c>
      <c r="M1079" t="s">
        <v>1870</v>
      </c>
    </row>
    <row r="1080" spans="1:13" x14ac:dyDescent="0.25">
      <c r="A1080" t="s">
        <v>5897</v>
      </c>
      <c r="B1080">
        <v>11</v>
      </c>
      <c r="C1080" t="s">
        <v>3135</v>
      </c>
      <c r="D1080">
        <v>11.5</v>
      </c>
      <c r="E1080" t="s">
        <v>3178</v>
      </c>
      <c r="F1080" t="s">
        <v>3205</v>
      </c>
      <c r="G1080" t="s">
        <v>1929</v>
      </c>
      <c r="H1080" t="s">
        <v>32</v>
      </c>
      <c r="I1080">
        <v>1</v>
      </c>
      <c r="J1080" t="s">
        <v>4187</v>
      </c>
      <c r="K1080" t="s">
        <v>2</v>
      </c>
    </row>
    <row r="1081" spans="1:13" x14ac:dyDescent="0.25">
      <c r="A1081" t="s">
        <v>5898</v>
      </c>
      <c r="B1081">
        <v>11</v>
      </c>
      <c r="C1081" t="s">
        <v>3135</v>
      </c>
      <c r="D1081">
        <v>11.5</v>
      </c>
      <c r="E1081" t="s">
        <v>3178</v>
      </c>
      <c r="F1081" t="s">
        <v>3205</v>
      </c>
      <c r="G1081" t="s">
        <v>1929</v>
      </c>
      <c r="H1081" t="s">
        <v>32</v>
      </c>
      <c r="I1081">
        <v>2</v>
      </c>
      <c r="J1081" t="s">
        <v>4188</v>
      </c>
      <c r="K1081" t="s">
        <v>7</v>
      </c>
    </row>
    <row r="1082" spans="1:13" x14ac:dyDescent="0.25">
      <c r="A1082" t="s">
        <v>5899</v>
      </c>
      <c r="B1082">
        <v>11</v>
      </c>
      <c r="C1082" t="s">
        <v>3135</v>
      </c>
      <c r="D1082">
        <v>11.5</v>
      </c>
      <c r="E1082" t="s">
        <v>3178</v>
      </c>
      <c r="F1082" t="s">
        <v>3205</v>
      </c>
      <c r="G1082" t="s">
        <v>1929</v>
      </c>
      <c r="H1082" t="s">
        <v>32</v>
      </c>
      <c r="I1082">
        <v>3</v>
      </c>
      <c r="J1082" t="s">
        <v>4189</v>
      </c>
      <c r="K1082" t="s">
        <v>7</v>
      </c>
    </row>
    <row r="1083" spans="1:13" x14ac:dyDescent="0.25">
      <c r="A1083" t="s">
        <v>5900</v>
      </c>
      <c r="B1083">
        <v>11</v>
      </c>
      <c r="C1083" t="s">
        <v>3135</v>
      </c>
      <c r="D1083">
        <v>11.5</v>
      </c>
      <c r="E1083" t="s">
        <v>3178</v>
      </c>
      <c r="F1083" t="s">
        <v>3205</v>
      </c>
      <c r="G1083" t="s">
        <v>1434</v>
      </c>
      <c r="H1083" t="s">
        <v>1</v>
      </c>
      <c r="I1083">
        <v>1</v>
      </c>
      <c r="J1083" t="s">
        <v>4190</v>
      </c>
      <c r="K1083" t="s">
        <v>2</v>
      </c>
      <c r="L1083" t="s">
        <v>1882</v>
      </c>
      <c r="M1083" t="s">
        <v>1870</v>
      </c>
    </row>
    <row r="1084" spans="1:13" x14ac:dyDescent="0.25">
      <c r="A1084" t="s">
        <v>5901</v>
      </c>
      <c r="B1084">
        <v>11</v>
      </c>
      <c r="C1084" t="s">
        <v>3135</v>
      </c>
      <c r="D1084">
        <v>11.5</v>
      </c>
      <c r="E1084" t="s">
        <v>3178</v>
      </c>
      <c r="F1084" t="s">
        <v>3205</v>
      </c>
      <c r="G1084" t="s">
        <v>1434</v>
      </c>
      <c r="H1084" t="s">
        <v>1</v>
      </c>
      <c r="I1084">
        <v>2</v>
      </c>
      <c r="J1084" t="s">
        <v>4191</v>
      </c>
      <c r="K1084" t="s">
        <v>2</v>
      </c>
      <c r="L1084" t="s">
        <v>1883</v>
      </c>
      <c r="M1084" t="s">
        <v>1870</v>
      </c>
    </row>
    <row r="1085" spans="1:13" x14ac:dyDescent="0.25">
      <c r="A1085" t="s">
        <v>5902</v>
      </c>
      <c r="B1085">
        <v>11</v>
      </c>
      <c r="C1085" t="s">
        <v>3135</v>
      </c>
      <c r="D1085">
        <v>11.5</v>
      </c>
      <c r="E1085" t="s">
        <v>3178</v>
      </c>
      <c r="F1085" t="s">
        <v>3205</v>
      </c>
      <c r="G1085" t="s">
        <v>1929</v>
      </c>
      <c r="H1085" t="s">
        <v>1</v>
      </c>
      <c r="I1085">
        <v>1</v>
      </c>
      <c r="J1085" t="s">
        <v>4192</v>
      </c>
      <c r="K1085" t="s">
        <v>2</v>
      </c>
    </row>
    <row r="1086" spans="1:13" x14ac:dyDescent="0.25">
      <c r="A1086" t="s">
        <v>5903</v>
      </c>
      <c r="B1086">
        <v>11</v>
      </c>
      <c r="C1086" t="s">
        <v>3135</v>
      </c>
      <c r="D1086">
        <v>11.5</v>
      </c>
      <c r="E1086" t="s">
        <v>3178</v>
      </c>
      <c r="F1086" t="s">
        <v>3205</v>
      </c>
      <c r="G1086" t="s">
        <v>1929</v>
      </c>
      <c r="H1086" t="s">
        <v>1</v>
      </c>
      <c r="I1086">
        <v>2</v>
      </c>
      <c r="J1086" t="s">
        <v>4193</v>
      </c>
      <c r="K1086" t="s">
        <v>8</v>
      </c>
    </row>
    <row r="1087" spans="1:13" x14ac:dyDescent="0.25">
      <c r="A1087" t="s">
        <v>5904</v>
      </c>
      <c r="B1087">
        <v>11</v>
      </c>
      <c r="C1087" t="s">
        <v>3135</v>
      </c>
      <c r="D1087">
        <v>11.5</v>
      </c>
      <c r="E1087" t="s">
        <v>3178</v>
      </c>
      <c r="F1087" t="s">
        <v>3207</v>
      </c>
      <c r="G1087" t="s">
        <v>1929</v>
      </c>
      <c r="H1087" t="s">
        <v>1</v>
      </c>
      <c r="I1087">
        <v>1</v>
      </c>
      <c r="J1087" t="s">
        <v>4194</v>
      </c>
      <c r="K1087" t="s">
        <v>2</v>
      </c>
    </row>
    <row r="1088" spans="1:13" x14ac:dyDescent="0.25">
      <c r="A1088" t="s">
        <v>5905</v>
      </c>
      <c r="B1088">
        <v>11</v>
      </c>
      <c r="C1088" t="s">
        <v>3135</v>
      </c>
      <c r="D1088">
        <v>11.6</v>
      </c>
      <c r="E1088" t="s">
        <v>1885</v>
      </c>
      <c r="F1088" t="s">
        <v>3205</v>
      </c>
      <c r="G1088" t="s">
        <v>1434</v>
      </c>
      <c r="H1088" t="s">
        <v>30</v>
      </c>
      <c r="I1088">
        <v>1</v>
      </c>
      <c r="J1088" t="s">
        <v>4195</v>
      </c>
      <c r="K1088" t="s">
        <v>8</v>
      </c>
      <c r="L1088" t="s">
        <v>1884</v>
      </c>
      <c r="M1088" t="s">
        <v>1885</v>
      </c>
    </row>
    <row r="1089" spans="1:13" x14ac:dyDescent="0.25">
      <c r="A1089" t="s">
        <v>5906</v>
      </c>
      <c r="B1089">
        <v>11</v>
      </c>
      <c r="C1089" t="s">
        <v>3135</v>
      </c>
      <c r="D1089">
        <v>11.6</v>
      </c>
      <c r="E1089" t="s">
        <v>1885</v>
      </c>
      <c r="F1089" t="s">
        <v>3205</v>
      </c>
      <c r="G1089" t="s">
        <v>1434</v>
      </c>
      <c r="H1089" t="s">
        <v>30</v>
      </c>
      <c r="I1089">
        <v>2</v>
      </c>
      <c r="J1089" t="s">
        <v>4196</v>
      </c>
      <c r="K1089" t="s">
        <v>8</v>
      </c>
      <c r="L1089" t="s">
        <v>1886</v>
      </c>
      <c r="M1089" t="s">
        <v>1885</v>
      </c>
    </row>
    <row r="1090" spans="1:13" x14ac:dyDescent="0.25">
      <c r="A1090" t="s">
        <v>5907</v>
      </c>
      <c r="B1090">
        <v>11</v>
      </c>
      <c r="C1090" t="s">
        <v>3135</v>
      </c>
      <c r="D1090">
        <v>11.6</v>
      </c>
      <c r="E1090" t="s">
        <v>1885</v>
      </c>
      <c r="F1090" t="s">
        <v>3205</v>
      </c>
      <c r="G1090" t="s">
        <v>1434</v>
      </c>
      <c r="H1090" t="s">
        <v>30</v>
      </c>
      <c r="I1090">
        <v>3</v>
      </c>
      <c r="J1090" t="s">
        <v>4197</v>
      </c>
      <c r="K1090" t="s">
        <v>2</v>
      </c>
      <c r="L1090" t="s">
        <v>1887</v>
      </c>
      <c r="M1090" t="s">
        <v>1885</v>
      </c>
    </row>
    <row r="1091" spans="1:13" x14ac:dyDescent="0.25">
      <c r="A1091" t="s">
        <v>5908</v>
      </c>
      <c r="B1091">
        <v>11</v>
      </c>
      <c r="C1091" t="s">
        <v>3135</v>
      </c>
      <c r="D1091">
        <v>11.6</v>
      </c>
      <c r="E1091" t="s">
        <v>1885</v>
      </c>
      <c r="F1091" t="s">
        <v>3205</v>
      </c>
      <c r="G1091" t="s">
        <v>1929</v>
      </c>
      <c r="H1091" t="s">
        <v>30</v>
      </c>
      <c r="I1091">
        <v>1</v>
      </c>
      <c r="J1091" t="s">
        <v>4423</v>
      </c>
      <c r="K1091" t="s">
        <v>2</v>
      </c>
    </row>
    <row r="1092" spans="1:13" x14ac:dyDescent="0.25">
      <c r="A1092" t="s">
        <v>5909</v>
      </c>
      <c r="B1092">
        <v>11</v>
      </c>
      <c r="C1092" t="s">
        <v>3135</v>
      </c>
      <c r="D1092">
        <v>11.6</v>
      </c>
      <c r="E1092" t="s">
        <v>1885</v>
      </c>
      <c r="F1092" t="s">
        <v>3205</v>
      </c>
      <c r="G1092" t="s">
        <v>1929</v>
      </c>
      <c r="H1092" t="s">
        <v>30</v>
      </c>
      <c r="I1092">
        <v>2</v>
      </c>
      <c r="J1092" t="s">
        <v>4424</v>
      </c>
      <c r="K1092" t="s">
        <v>2</v>
      </c>
    </row>
    <row r="1093" spans="1:13" x14ac:dyDescent="0.25">
      <c r="A1093" t="s">
        <v>5910</v>
      </c>
      <c r="B1093">
        <v>11</v>
      </c>
      <c r="C1093" t="s">
        <v>3135</v>
      </c>
      <c r="D1093">
        <v>11.6</v>
      </c>
      <c r="E1093" t="s">
        <v>1885</v>
      </c>
      <c r="F1093" t="s">
        <v>3205</v>
      </c>
      <c r="G1093" t="s">
        <v>1929</v>
      </c>
      <c r="H1093" t="s">
        <v>30</v>
      </c>
      <c r="I1093">
        <v>3</v>
      </c>
      <c r="J1093" t="s">
        <v>4425</v>
      </c>
      <c r="K1093" t="s">
        <v>2</v>
      </c>
    </row>
    <row r="1094" spans="1:13" x14ac:dyDescent="0.25">
      <c r="A1094" t="s">
        <v>5911</v>
      </c>
      <c r="B1094">
        <v>11</v>
      </c>
      <c r="C1094" t="s">
        <v>3135</v>
      </c>
      <c r="D1094">
        <v>11.6</v>
      </c>
      <c r="E1094" t="s">
        <v>1885</v>
      </c>
      <c r="F1094" t="s">
        <v>3205</v>
      </c>
      <c r="G1094" t="s">
        <v>1929</v>
      </c>
      <c r="H1094" t="s">
        <v>30</v>
      </c>
      <c r="I1094">
        <v>4</v>
      </c>
      <c r="J1094" t="s">
        <v>4426</v>
      </c>
      <c r="K1094" t="s">
        <v>2</v>
      </c>
    </row>
    <row r="1095" spans="1:13" x14ac:dyDescent="0.25">
      <c r="A1095" t="s">
        <v>5912</v>
      </c>
      <c r="B1095">
        <v>11</v>
      </c>
      <c r="C1095" t="s">
        <v>3135</v>
      </c>
      <c r="D1095">
        <v>11.6</v>
      </c>
      <c r="E1095" t="s">
        <v>1885</v>
      </c>
      <c r="F1095" t="s">
        <v>3205</v>
      </c>
      <c r="G1095" t="s">
        <v>1929</v>
      </c>
      <c r="H1095" t="s">
        <v>30</v>
      </c>
      <c r="I1095">
        <v>5</v>
      </c>
      <c r="J1095" t="s">
        <v>4427</v>
      </c>
      <c r="K1095" t="s">
        <v>8</v>
      </c>
    </row>
    <row r="1096" spans="1:13" x14ac:dyDescent="0.25">
      <c r="A1096" t="s">
        <v>5913</v>
      </c>
      <c r="B1096">
        <v>11</v>
      </c>
      <c r="C1096" t="s">
        <v>3135</v>
      </c>
      <c r="D1096">
        <v>11.6</v>
      </c>
      <c r="E1096" t="s">
        <v>1885</v>
      </c>
      <c r="F1096" t="s">
        <v>3205</v>
      </c>
      <c r="G1096" t="s">
        <v>1929</v>
      </c>
      <c r="H1096" t="s">
        <v>30</v>
      </c>
      <c r="I1096">
        <v>6</v>
      </c>
      <c r="J1096" t="s">
        <v>4428</v>
      </c>
      <c r="K1096" t="s">
        <v>8</v>
      </c>
    </row>
    <row r="1097" spans="1:13" x14ac:dyDescent="0.25">
      <c r="A1097" t="s">
        <v>5914</v>
      </c>
      <c r="B1097">
        <v>11</v>
      </c>
      <c r="C1097" t="s">
        <v>3135</v>
      </c>
      <c r="D1097">
        <v>11.6</v>
      </c>
      <c r="E1097" t="s">
        <v>1885</v>
      </c>
      <c r="F1097" t="s">
        <v>41</v>
      </c>
      <c r="G1097" t="s">
        <v>1929</v>
      </c>
      <c r="H1097" t="s">
        <v>30</v>
      </c>
      <c r="I1097">
        <v>1</v>
      </c>
      <c r="J1097" t="s">
        <v>4198</v>
      </c>
      <c r="K1097" t="s">
        <v>8</v>
      </c>
    </row>
    <row r="1098" spans="1:13" x14ac:dyDescent="0.25">
      <c r="A1098" t="s">
        <v>5915</v>
      </c>
      <c r="B1098">
        <v>11</v>
      </c>
      <c r="C1098" t="s">
        <v>3135</v>
      </c>
      <c r="D1098">
        <v>11.6</v>
      </c>
      <c r="E1098" t="s">
        <v>1885</v>
      </c>
      <c r="F1098" t="s">
        <v>3205</v>
      </c>
      <c r="G1098" t="s">
        <v>1434</v>
      </c>
      <c r="H1098" t="s">
        <v>32</v>
      </c>
      <c r="I1098">
        <v>1</v>
      </c>
      <c r="J1098" t="s">
        <v>4199</v>
      </c>
      <c r="K1098" t="s">
        <v>2</v>
      </c>
      <c r="L1098" t="s">
        <v>1888</v>
      </c>
      <c r="M1098" t="s">
        <v>1885</v>
      </c>
    </row>
    <row r="1099" spans="1:13" x14ac:dyDescent="0.25">
      <c r="A1099" t="s">
        <v>5916</v>
      </c>
      <c r="B1099">
        <v>11</v>
      </c>
      <c r="C1099" t="s">
        <v>3135</v>
      </c>
      <c r="D1099">
        <v>11.6</v>
      </c>
      <c r="E1099" t="s">
        <v>1885</v>
      </c>
      <c r="F1099" t="s">
        <v>3205</v>
      </c>
      <c r="G1099" t="s">
        <v>1929</v>
      </c>
      <c r="H1099" t="s">
        <v>32</v>
      </c>
      <c r="I1099">
        <v>1</v>
      </c>
      <c r="J1099" t="s">
        <v>4200</v>
      </c>
      <c r="K1099" t="s">
        <v>2</v>
      </c>
    </row>
    <row r="1100" spans="1:13" x14ac:dyDescent="0.25">
      <c r="A1100" t="s">
        <v>5917</v>
      </c>
      <c r="B1100">
        <v>11</v>
      </c>
      <c r="C1100" t="s">
        <v>3135</v>
      </c>
      <c r="D1100">
        <v>11.6</v>
      </c>
      <c r="E1100" t="s">
        <v>1885</v>
      </c>
      <c r="F1100" t="s">
        <v>3205</v>
      </c>
      <c r="G1100" t="s">
        <v>1929</v>
      </c>
      <c r="H1100" t="s">
        <v>32</v>
      </c>
      <c r="I1100">
        <v>2</v>
      </c>
      <c r="J1100" t="s">
        <v>4201</v>
      </c>
      <c r="K1100" t="s">
        <v>2</v>
      </c>
    </row>
    <row r="1101" spans="1:13" x14ac:dyDescent="0.25">
      <c r="A1101" t="s">
        <v>5918</v>
      </c>
      <c r="B1101">
        <v>11</v>
      </c>
      <c r="C1101" t="s">
        <v>3135</v>
      </c>
      <c r="D1101">
        <v>11.6</v>
      </c>
      <c r="E1101" t="s">
        <v>1885</v>
      </c>
      <c r="F1101" t="s">
        <v>3205</v>
      </c>
      <c r="G1101" t="s">
        <v>1929</v>
      </c>
      <c r="H1101" t="s">
        <v>32</v>
      </c>
      <c r="I1101">
        <v>3</v>
      </c>
      <c r="J1101" t="s">
        <v>4202</v>
      </c>
      <c r="K1101" t="s">
        <v>2</v>
      </c>
    </row>
    <row r="1102" spans="1:13" x14ac:dyDescent="0.25">
      <c r="A1102" t="s">
        <v>5919</v>
      </c>
      <c r="B1102">
        <v>11</v>
      </c>
      <c r="C1102" t="s">
        <v>3135</v>
      </c>
      <c r="D1102">
        <v>11.6</v>
      </c>
      <c r="E1102" t="s">
        <v>1885</v>
      </c>
      <c r="F1102" t="s">
        <v>3205</v>
      </c>
      <c r="G1102" t="s">
        <v>1929</v>
      </c>
      <c r="H1102" t="s">
        <v>1</v>
      </c>
      <c r="I1102">
        <v>1</v>
      </c>
      <c r="J1102" t="s">
        <v>4203</v>
      </c>
      <c r="K1102" t="s">
        <v>2</v>
      </c>
    </row>
    <row r="1103" spans="1:13" x14ac:dyDescent="0.25">
      <c r="A1103" t="s">
        <v>5920</v>
      </c>
      <c r="B1103">
        <v>11</v>
      </c>
      <c r="C1103" t="s">
        <v>3135</v>
      </c>
      <c r="D1103">
        <v>11.6</v>
      </c>
      <c r="E1103" t="s">
        <v>1885</v>
      </c>
      <c r="F1103" t="s">
        <v>3205</v>
      </c>
      <c r="G1103" t="s">
        <v>1929</v>
      </c>
      <c r="H1103" t="s">
        <v>1</v>
      </c>
      <c r="I1103">
        <v>2</v>
      </c>
      <c r="J1103" t="s">
        <v>4204</v>
      </c>
      <c r="K1103" t="s">
        <v>2</v>
      </c>
    </row>
    <row r="1104" spans="1:13" x14ac:dyDescent="0.25">
      <c r="A1104" t="s">
        <v>5921</v>
      </c>
      <c r="B1104">
        <v>11</v>
      </c>
      <c r="C1104" t="s">
        <v>3135</v>
      </c>
      <c r="D1104">
        <v>11.6</v>
      </c>
      <c r="E1104" t="s">
        <v>1885</v>
      </c>
      <c r="F1104" t="s">
        <v>3205</v>
      </c>
      <c r="G1104" t="s">
        <v>1929</v>
      </c>
      <c r="H1104" t="s">
        <v>1</v>
      </c>
      <c r="I1104">
        <v>3</v>
      </c>
      <c r="J1104" t="s">
        <v>4205</v>
      </c>
      <c r="K1104" t="s">
        <v>2</v>
      </c>
    </row>
    <row r="1105" spans="1:13" x14ac:dyDescent="0.25">
      <c r="A1105" t="s">
        <v>5922</v>
      </c>
      <c r="B1105">
        <v>11</v>
      </c>
      <c r="C1105" t="s">
        <v>3135</v>
      </c>
      <c r="D1105">
        <v>11.6</v>
      </c>
      <c r="E1105" t="s">
        <v>1885</v>
      </c>
      <c r="F1105" t="s">
        <v>3207</v>
      </c>
      <c r="G1105" t="s">
        <v>1929</v>
      </c>
      <c r="H1105" t="s">
        <v>1</v>
      </c>
      <c r="I1105">
        <v>1</v>
      </c>
      <c r="J1105" t="s">
        <v>4206</v>
      </c>
      <c r="K1105" t="s">
        <v>2</v>
      </c>
    </row>
    <row r="1106" spans="1:13" x14ac:dyDescent="0.25">
      <c r="A1106" t="s">
        <v>5923</v>
      </c>
      <c r="B1106">
        <v>12</v>
      </c>
      <c r="C1106" t="s">
        <v>3136</v>
      </c>
      <c r="D1106">
        <v>12.1</v>
      </c>
      <c r="E1106" t="s">
        <v>3179</v>
      </c>
      <c r="F1106" t="s">
        <v>3205</v>
      </c>
      <c r="G1106" t="s">
        <v>1434</v>
      </c>
      <c r="H1106" t="s">
        <v>30</v>
      </c>
      <c r="I1106">
        <v>1</v>
      </c>
      <c r="J1106" t="s">
        <v>4207</v>
      </c>
      <c r="K1106" t="s">
        <v>7</v>
      </c>
      <c r="L1106" t="s">
        <v>1889</v>
      </c>
      <c r="M1106" t="s">
        <v>1890</v>
      </c>
    </row>
    <row r="1107" spans="1:13" x14ac:dyDescent="0.25">
      <c r="A1107" t="s">
        <v>5924</v>
      </c>
      <c r="B1107">
        <v>12</v>
      </c>
      <c r="C1107" t="s">
        <v>3136</v>
      </c>
      <c r="D1107">
        <v>12.1</v>
      </c>
      <c r="E1107" t="s">
        <v>3179</v>
      </c>
      <c r="F1107" t="s">
        <v>3205</v>
      </c>
      <c r="G1107" t="s">
        <v>1434</v>
      </c>
      <c r="H1107" t="s">
        <v>30</v>
      </c>
      <c r="I1107">
        <v>2</v>
      </c>
      <c r="J1107" t="s">
        <v>4208</v>
      </c>
      <c r="K1107" t="s">
        <v>2</v>
      </c>
      <c r="L1107" t="s">
        <v>1891</v>
      </c>
      <c r="M1107" t="s">
        <v>1890</v>
      </c>
    </row>
    <row r="1108" spans="1:13" x14ac:dyDescent="0.25">
      <c r="A1108" t="s">
        <v>5925</v>
      </c>
      <c r="B1108">
        <v>12</v>
      </c>
      <c r="C1108" t="s">
        <v>3136</v>
      </c>
      <c r="D1108">
        <v>12.1</v>
      </c>
      <c r="E1108" t="s">
        <v>3179</v>
      </c>
      <c r="F1108" t="s">
        <v>3205</v>
      </c>
      <c r="G1108" t="s">
        <v>1434</v>
      </c>
      <c r="H1108" t="s">
        <v>30</v>
      </c>
      <c r="I1108">
        <v>3</v>
      </c>
      <c r="J1108" t="s">
        <v>4209</v>
      </c>
      <c r="K1108" t="s">
        <v>2</v>
      </c>
      <c r="L1108" t="s">
        <v>1892</v>
      </c>
      <c r="M1108" t="s">
        <v>1890</v>
      </c>
    </row>
    <row r="1109" spans="1:13" x14ac:dyDescent="0.25">
      <c r="A1109" t="s">
        <v>5926</v>
      </c>
      <c r="B1109">
        <v>12</v>
      </c>
      <c r="C1109" t="s">
        <v>3136</v>
      </c>
      <c r="D1109">
        <v>12.1</v>
      </c>
      <c r="E1109" t="s">
        <v>3179</v>
      </c>
      <c r="F1109" t="s">
        <v>3205</v>
      </c>
      <c r="G1109" t="s">
        <v>1434</v>
      </c>
      <c r="H1109" t="s">
        <v>30</v>
      </c>
      <c r="I1109">
        <v>4</v>
      </c>
      <c r="J1109" t="s">
        <v>4210</v>
      </c>
      <c r="K1109" t="s">
        <v>2</v>
      </c>
      <c r="L1109" t="s">
        <v>1893</v>
      </c>
      <c r="M1109" t="s">
        <v>1890</v>
      </c>
    </row>
    <row r="1110" spans="1:13" x14ac:dyDescent="0.25">
      <c r="A1110" t="s">
        <v>5927</v>
      </c>
      <c r="B1110">
        <v>12</v>
      </c>
      <c r="C1110" t="s">
        <v>3136</v>
      </c>
      <c r="D1110">
        <v>12.1</v>
      </c>
      <c r="E1110" t="s">
        <v>3179</v>
      </c>
      <c r="F1110" t="s">
        <v>3205</v>
      </c>
      <c r="G1110" t="s">
        <v>1929</v>
      </c>
      <c r="H1110" t="s">
        <v>30</v>
      </c>
      <c r="I1110">
        <v>1</v>
      </c>
      <c r="J1110" t="s">
        <v>4429</v>
      </c>
      <c r="K1110" t="s">
        <v>2</v>
      </c>
    </row>
    <row r="1111" spans="1:13" x14ac:dyDescent="0.25">
      <c r="A1111" t="s">
        <v>5928</v>
      </c>
      <c r="B1111">
        <v>12</v>
      </c>
      <c r="C1111" t="s">
        <v>3136</v>
      </c>
      <c r="D1111">
        <v>12.1</v>
      </c>
      <c r="E1111" t="s">
        <v>3179</v>
      </c>
      <c r="F1111" t="s">
        <v>3205</v>
      </c>
      <c r="G1111" t="s">
        <v>1929</v>
      </c>
      <c r="H1111" t="s">
        <v>30</v>
      </c>
      <c r="I1111">
        <v>2</v>
      </c>
      <c r="J1111" t="s">
        <v>4430</v>
      </c>
      <c r="K1111" t="s">
        <v>2</v>
      </c>
    </row>
    <row r="1112" spans="1:13" x14ac:dyDescent="0.25">
      <c r="A1112" t="s">
        <v>5929</v>
      </c>
      <c r="B1112">
        <v>12</v>
      </c>
      <c r="C1112" t="s">
        <v>3136</v>
      </c>
      <c r="D1112">
        <v>12.1</v>
      </c>
      <c r="E1112" t="s">
        <v>3179</v>
      </c>
      <c r="F1112" t="s">
        <v>3205</v>
      </c>
      <c r="G1112" t="s">
        <v>1929</v>
      </c>
      <c r="H1112" t="s">
        <v>30</v>
      </c>
      <c r="I1112">
        <v>3</v>
      </c>
      <c r="J1112" t="s">
        <v>4431</v>
      </c>
      <c r="K1112" t="s">
        <v>2</v>
      </c>
    </row>
    <row r="1113" spans="1:13" x14ac:dyDescent="0.25">
      <c r="A1113" t="s">
        <v>5930</v>
      </c>
      <c r="B1113">
        <v>12</v>
      </c>
      <c r="C1113" t="s">
        <v>3136</v>
      </c>
      <c r="D1113">
        <v>12.1</v>
      </c>
      <c r="E1113" t="s">
        <v>3179</v>
      </c>
      <c r="F1113" t="s">
        <v>3205</v>
      </c>
      <c r="G1113" t="s">
        <v>1929</v>
      </c>
      <c r="H1113" t="s">
        <v>30</v>
      </c>
      <c r="I1113">
        <v>4</v>
      </c>
      <c r="J1113" t="s">
        <v>4432</v>
      </c>
      <c r="K1113" t="s">
        <v>7</v>
      </c>
    </row>
    <row r="1114" spans="1:13" x14ac:dyDescent="0.25">
      <c r="A1114" t="s">
        <v>5931</v>
      </c>
      <c r="B1114">
        <v>12</v>
      </c>
      <c r="C1114" t="s">
        <v>3136</v>
      </c>
      <c r="D1114">
        <v>12.1</v>
      </c>
      <c r="E1114" t="s">
        <v>3179</v>
      </c>
      <c r="F1114" t="s">
        <v>3206</v>
      </c>
      <c r="G1114" t="s">
        <v>1929</v>
      </c>
      <c r="H1114" t="s">
        <v>30</v>
      </c>
      <c r="I1114">
        <v>1</v>
      </c>
      <c r="J1114" t="s">
        <v>4433</v>
      </c>
      <c r="K1114" t="s">
        <v>2</v>
      </c>
    </row>
    <row r="1115" spans="1:13" x14ac:dyDescent="0.25">
      <c r="A1115" t="s">
        <v>5932</v>
      </c>
      <c r="B1115">
        <v>12</v>
      </c>
      <c r="C1115" t="s">
        <v>3136</v>
      </c>
      <c r="D1115">
        <v>12.1</v>
      </c>
      <c r="E1115" t="s">
        <v>3179</v>
      </c>
      <c r="F1115" t="s">
        <v>3207</v>
      </c>
      <c r="G1115" t="s">
        <v>1929</v>
      </c>
      <c r="H1115" t="s">
        <v>30</v>
      </c>
      <c r="I1115">
        <v>1</v>
      </c>
      <c r="J1115" t="s">
        <v>4211</v>
      </c>
      <c r="K1115" t="s">
        <v>2</v>
      </c>
    </row>
    <row r="1116" spans="1:13" x14ac:dyDescent="0.25">
      <c r="A1116" t="s">
        <v>5933</v>
      </c>
      <c r="B1116">
        <v>12</v>
      </c>
      <c r="C1116" t="s">
        <v>3136</v>
      </c>
      <c r="D1116">
        <v>12.1</v>
      </c>
      <c r="E1116" t="s">
        <v>3179</v>
      </c>
      <c r="F1116" t="s">
        <v>3205</v>
      </c>
      <c r="G1116" t="s">
        <v>1434</v>
      </c>
      <c r="H1116" t="s">
        <v>32</v>
      </c>
      <c r="I1116">
        <v>1</v>
      </c>
      <c r="J1116" t="s">
        <v>4434</v>
      </c>
      <c r="K1116" t="s">
        <v>2</v>
      </c>
      <c r="L1116" t="s">
        <v>1894</v>
      </c>
      <c r="M1116" t="s">
        <v>1890</v>
      </c>
    </row>
    <row r="1117" spans="1:13" x14ac:dyDescent="0.25">
      <c r="A1117" t="s">
        <v>5934</v>
      </c>
      <c r="B1117">
        <v>12</v>
      </c>
      <c r="C1117" t="s">
        <v>3136</v>
      </c>
      <c r="D1117">
        <v>12.1</v>
      </c>
      <c r="E1117" t="s">
        <v>3179</v>
      </c>
      <c r="F1117" t="s">
        <v>3205</v>
      </c>
      <c r="G1117" t="s">
        <v>1434</v>
      </c>
      <c r="H1117" t="s">
        <v>32</v>
      </c>
      <c r="I1117">
        <v>2</v>
      </c>
      <c r="J1117" t="s">
        <v>4435</v>
      </c>
      <c r="K1117" t="s">
        <v>2</v>
      </c>
      <c r="L1117" t="s">
        <v>1895</v>
      </c>
      <c r="M1117" t="s">
        <v>1890</v>
      </c>
    </row>
    <row r="1118" spans="1:13" x14ac:dyDescent="0.25">
      <c r="A1118" t="s">
        <v>5935</v>
      </c>
      <c r="B1118">
        <v>12</v>
      </c>
      <c r="C1118" t="s">
        <v>3136</v>
      </c>
      <c r="D1118">
        <v>12.1</v>
      </c>
      <c r="E1118" t="s">
        <v>3179</v>
      </c>
      <c r="F1118" t="s">
        <v>3205</v>
      </c>
      <c r="G1118" t="s">
        <v>1434</v>
      </c>
      <c r="H1118" t="s">
        <v>32</v>
      </c>
      <c r="I1118">
        <v>3</v>
      </c>
      <c r="J1118" t="s">
        <v>4436</v>
      </c>
      <c r="K1118" t="s">
        <v>2</v>
      </c>
      <c r="L1118" t="s">
        <v>1896</v>
      </c>
      <c r="M1118" t="s">
        <v>1890</v>
      </c>
    </row>
    <row r="1119" spans="1:13" x14ac:dyDescent="0.25">
      <c r="A1119" t="s">
        <v>5936</v>
      </c>
      <c r="B1119">
        <v>12</v>
      </c>
      <c r="C1119" t="s">
        <v>3136</v>
      </c>
      <c r="D1119">
        <v>12.1</v>
      </c>
      <c r="E1119" t="s">
        <v>3179</v>
      </c>
      <c r="F1119" t="s">
        <v>3205</v>
      </c>
      <c r="G1119" t="s">
        <v>1929</v>
      </c>
      <c r="H1119" t="s">
        <v>32</v>
      </c>
      <c r="I1119">
        <v>1</v>
      </c>
      <c r="J1119" t="s">
        <v>4212</v>
      </c>
      <c r="K1119" t="s">
        <v>2</v>
      </c>
    </row>
    <row r="1120" spans="1:13" x14ac:dyDescent="0.25">
      <c r="A1120" t="s">
        <v>5937</v>
      </c>
      <c r="B1120">
        <v>12</v>
      </c>
      <c r="C1120" t="s">
        <v>3136</v>
      </c>
      <c r="D1120">
        <v>12.1</v>
      </c>
      <c r="E1120" t="s">
        <v>3179</v>
      </c>
      <c r="F1120" t="s">
        <v>3205</v>
      </c>
      <c r="G1120" t="s">
        <v>1929</v>
      </c>
      <c r="H1120" t="s">
        <v>32</v>
      </c>
      <c r="I1120">
        <v>2</v>
      </c>
      <c r="J1120" t="s">
        <v>4437</v>
      </c>
      <c r="K1120" t="s">
        <v>2</v>
      </c>
    </row>
    <row r="1121" spans="1:13" x14ac:dyDescent="0.25">
      <c r="A1121" t="s">
        <v>5938</v>
      </c>
      <c r="B1121">
        <v>12</v>
      </c>
      <c r="C1121" t="s">
        <v>3136</v>
      </c>
      <c r="D1121">
        <v>12.1</v>
      </c>
      <c r="E1121" t="s">
        <v>3179</v>
      </c>
      <c r="F1121" t="s">
        <v>3205</v>
      </c>
      <c r="G1121" t="s">
        <v>1929</v>
      </c>
      <c r="H1121" t="s">
        <v>32</v>
      </c>
      <c r="I1121">
        <v>3</v>
      </c>
      <c r="J1121" t="s">
        <v>4438</v>
      </c>
      <c r="K1121" t="s">
        <v>2</v>
      </c>
    </row>
    <row r="1122" spans="1:13" x14ac:dyDescent="0.25">
      <c r="A1122" t="s">
        <v>5939</v>
      </c>
      <c r="B1122">
        <v>12</v>
      </c>
      <c r="C1122" t="s">
        <v>3136</v>
      </c>
      <c r="D1122">
        <v>12.1</v>
      </c>
      <c r="E1122" t="s">
        <v>3179</v>
      </c>
      <c r="F1122" t="s">
        <v>3205</v>
      </c>
      <c r="G1122" t="s">
        <v>1929</v>
      </c>
      <c r="H1122" t="s">
        <v>32</v>
      </c>
      <c r="I1122">
        <v>4</v>
      </c>
      <c r="J1122" t="s">
        <v>4439</v>
      </c>
      <c r="K1122" t="s">
        <v>7</v>
      </c>
    </row>
    <row r="1123" spans="1:13" x14ac:dyDescent="0.25">
      <c r="A1123" t="s">
        <v>5940</v>
      </c>
      <c r="B1123">
        <v>12</v>
      </c>
      <c r="C1123" t="s">
        <v>3136</v>
      </c>
      <c r="D1123">
        <v>12.1</v>
      </c>
      <c r="E1123" t="s">
        <v>3179</v>
      </c>
      <c r="F1123" t="s">
        <v>3206</v>
      </c>
      <c r="G1123" t="s">
        <v>1929</v>
      </c>
      <c r="H1123" t="s">
        <v>32</v>
      </c>
      <c r="I1123">
        <v>1</v>
      </c>
      <c r="J1123" t="s">
        <v>4213</v>
      </c>
      <c r="K1123" t="s">
        <v>2</v>
      </c>
    </row>
    <row r="1124" spans="1:13" x14ac:dyDescent="0.25">
      <c r="A1124" t="s">
        <v>5941</v>
      </c>
      <c r="B1124">
        <v>12</v>
      </c>
      <c r="C1124" t="s">
        <v>3136</v>
      </c>
      <c r="D1124">
        <v>12.1</v>
      </c>
      <c r="E1124" t="s">
        <v>3179</v>
      </c>
      <c r="F1124" t="s">
        <v>3207</v>
      </c>
      <c r="G1124" t="s">
        <v>1929</v>
      </c>
      <c r="H1124" t="s">
        <v>32</v>
      </c>
      <c r="I1124">
        <v>1</v>
      </c>
      <c r="J1124" t="s">
        <v>4214</v>
      </c>
      <c r="K1124" t="s">
        <v>2</v>
      </c>
    </row>
    <row r="1125" spans="1:13" x14ac:dyDescent="0.25">
      <c r="A1125" t="s">
        <v>5942</v>
      </c>
      <c r="B1125">
        <v>12</v>
      </c>
      <c r="C1125" t="s">
        <v>3136</v>
      </c>
      <c r="D1125">
        <v>12.1</v>
      </c>
      <c r="E1125" t="s">
        <v>3179</v>
      </c>
      <c r="F1125" t="s">
        <v>3205</v>
      </c>
      <c r="G1125" t="s">
        <v>1434</v>
      </c>
      <c r="H1125" t="s">
        <v>1</v>
      </c>
      <c r="I1125">
        <v>1</v>
      </c>
      <c r="J1125" t="s">
        <v>4215</v>
      </c>
      <c r="K1125" t="s">
        <v>2</v>
      </c>
      <c r="L1125" t="s">
        <v>1897</v>
      </c>
      <c r="M1125" t="s">
        <v>1890</v>
      </c>
    </row>
    <row r="1126" spans="1:13" x14ac:dyDescent="0.25">
      <c r="A1126" t="s">
        <v>5943</v>
      </c>
      <c r="B1126">
        <v>12</v>
      </c>
      <c r="C1126" t="s">
        <v>3136</v>
      </c>
      <c r="D1126">
        <v>12.1</v>
      </c>
      <c r="E1126" t="s">
        <v>3179</v>
      </c>
      <c r="F1126" t="s">
        <v>3205</v>
      </c>
      <c r="G1126" t="s">
        <v>1434</v>
      </c>
      <c r="H1126" t="s">
        <v>1</v>
      </c>
      <c r="I1126">
        <v>2</v>
      </c>
      <c r="J1126" t="s">
        <v>4216</v>
      </c>
      <c r="K1126" t="s">
        <v>2</v>
      </c>
      <c r="L1126" t="s">
        <v>1898</v>
      </c>
      <c r="M1126" t="s">
        <v>1890</v>
      </c>
    </row>
    <row r="1127" spans="1:13" x14ac:dyDescent="0.25">
      <c r="A1127" t="s">
        <v>5944</v>
      </c>
      <c r="B1127">
        <v>12</v>
      </c>
      <c r="C1127" t="s">
        <v>3136</v>
      </c>
      <c r="D1127">
        <v>12.1</v>
      </c>
      <c r="E1127" t="s">
        <v>3179</v>
      </c>
      <c r="F1127" t="s">
        <v>3205</v>
      </c>
      <c r="G1127" t="s">
        <v>1434</v>
      </c>
      <c r="H1127" t="s">
        <v>1</v>
      </c>
      <c r="I1127">
        <v>3</v>
      </c>
      <c r="J1127" t="s">
        <v>4217</v>
      </c>
      <c r="K1127" t="s">
        <v>2</v>
      </c>
      <c r="L1127" t="s">
        <v>1899</v>
      </c>
      <c r="M1127" t="s">
        <v>1890</v>
      </c>
    </row>
    <row r="1128" spans="1:13" x14ac:dyDescent="0.25">
      <c r="A1128" t="s">
        <v>5945</v>
      </c>
      <c r="B1128">
        <v>12</v>
      </c>
      <c r="C1128" t="s">
        <v>3136</v>
      </c>
      <c r="D1128">
        <v>12.1</v>
      </c>
      <c r="E1128" t="s">
        <v>3179</v>
      </c>
      <c r="F1128" t="s">
        <v>3205</v>
      </c>
      <c r="G1128" t="s">
        <v>1929</v>
      </c>
      <c r="H1128" t="s">
        <v>1</v>
      </c>
      <c r="I1128">
        <v>1</v>
      </c>
      <c r="J1128" t="s">
        <v>4218</v>
      </c>
      <c r="K1128" t="s">
        <v>2</v>
      </c>
    </row>
    <row r="1129" spans="1:13" x14ac:dyDescent="0.25">
      <c r="A1129" t="s">
        <v>5946</v>
      </c>
      <c r="B1129">
        <v>12</v>
      </c>
      <c r="C1129" t="s">
        <v>3136</v>
      </c>
      <c r="D1129">
        <v>12.1</v>
      </c>
      <c r="E1129" t="s">
        <v>3179</v>
      </c>
      <c r="F1129" t="s">
        <v>3205</v>
      </c>
      <c r="G1129" t="s">
        <v>1929</v>
      </c>
      <c r="H1129" t="s">
        <v>1</v>
      </c>
      <c r="I1129">
        <v>2</v>
      </c>
      <c r="J1129" t="s">
        <v>4219</v>
      </c>
      <c r="K1129" t="s">
        <v>2</v>
      </c>
    </row>
    <row r="1130" spans="1:13" x14ac:dyDescent="0.25">
      <c r="A1130" t="s">
        <v>5947</v>
      </c>
      <c r="B1130">
        <v>12</v>
      </c>
      <c r="C1130" t="s">
        <v>3136</v>
      </c>
      <c r="D1130">
        <v>12.1</v>
      </c>
      <c r="E1130" t="s">
        <v>3179</v>
      </c>
      <c r="F1130" t="s">
        <v>3205</v>
      </c>
      <c r="G1130" t="s">
        <v>1929</v>
      </c>
      <c r="H1130" t="s">
        <v>1</v>
      </c>
      <c r="I1130">
        <v>3</v>
      </c>
      <c r="J1130" t="s">
        <v>4220</v>
      </c>
      <c r="K1130" t="s">
        <v>2</v>
      </c>
    </row>
    <row r="1131" spans="1:13" x14ac:dyDescent="0.25">
      <c r="A1131" t="s">
        <v>5948</v>
      </c>
      <c r="B1131">
        <v>12</v>
      </c>
      <c r="C1131" t="s">
        <v>3136</v>
      </c>
      <c r="D1131">
        <v>12.1</v>
      </c>
      <c r="E1131" t="s">
        <v>3179</v>
      </c>
      <c r="F1131" t="s">
        <v>3205</v>
      </c>
      <c r="G1131" t="s">
        <v>1929</v>
      </c>
      <c r="H1131" t="s">
        <v>1</v>
      </c>
      <c r="I1131">
        <v>4</v>
      </c>
      <c r="J1131" t="s">
        <v>4221</v>
      </c>
      <c r="K1131" t="s">
        <v>2</v>
      </c>
    </row>
    <row r="1132" spans="1:13" x14ac:dyDescent="0.25">
      <c r="A1132" t="s">
        <v>5949</v>
      </c>
      <c r="B1132">
        <v>12</v>
      </c>
      <c r="C1132" t="s">
        <v>3136</v>
      </c>
      <c r="D1132">
        <v>12.1</v>
      </c>
      <c r="E1132" t="s">
        <v>3179</v>
      </c>
      <c r="F1132" t="s">
        <v>3205</v>
      </c>
      <c r="G1132" t="s">
        <v>1929</v>
      </c>
      <c r="H1132" t="s">
        <v>1</v>
      </c>
      <c r="I1132">
        <v>5</v>
      </c>
      <c r="J1132" t="s">
        <v>4222</v>
      </c>
      <c r="K1132" t="s">
        <v>2</v>
      </c>
    </row>
    <row r="1133" spans="1:13" x14ac:dyDescent="0.25">
      <c r="A1133" t="s">
        <v>5950</v>
      </c>
      <c r="B1133">
        <v>12</v>
      </c>
      <c r="C1133" t="s">
        <v>3136</v>
      </c>
      <c r="D1133">
        <v>12.1</v>
      </c>
      <c r="E1133" t="s">
        <v>3179</v>
      </c>
      <c r="F1133" t="s">
        <v>3205</v>
      </c>
      <c r="G1133" t="s">
        <v>1929</v>
      </c>
      <c r="H1133" t="s">
        <v>1</v>
      </c>
      <c r="I1133">
        <v>6</v>
      </c>
      <c r="J1133" t="s">
        <v>4223</v>
      </c>
      <c r="K1133" t="s">
        <v>2</v>
      </c>
    </row>
    <row r="1134" spans="1:13" x14ac:dyDescent="0.25">
      <c r="A1134" t="s">
        <v>5951</v>
      </c>
      <c r="B1134">
        <v>12</v>
      </c>
      <c r="C1134" t="s">
        <v>3136</v>
      </c>
      <c r="D1134">
        <v>12.1</v>
      </c>
      <c r="E1134" t="s">
        <v>3179</v>
      </c>
      <c r="F1134" t="s">
        <v>3206</v>
      </c>
      <c r="G1134" t="s">
        <v>1929</v>
      </c>
      <c r="H1134" t="s">
        <v>1</v>
      </c>
      <c r="I1134">
        <v>1</v>
      </c>
      <c r="J1134" t="s">
        <v>4224</v>
      </c>
      <c r="K1134" t="s">
        <v>2</v>
      </c>
    </row>
    <row r="1135" spans="1:13" x14ac:dyDescent="0.25">
      <c r="A1135" t="s">
        <v>5952</v>
      </c>
      <c r="B1135">
        <v>12</v>
      </c>
      <c r="C1135" t="s">
        <v>3136</v>
      </c>
      <c r="D1135">
        <v>12.1</v>
      </c>
      <c r="E1135" t="s">
        <v>3179</v>
      </c>
      <c r="F1135" t="s">
        <v>3207</v>
      </c>
      <c r="G1135" t="s">
        <v>1929</v>
      </c>
      <c r="H1135" t="s">
        <v>1</v>
      </c>
      <c r="I1135">
        <v>1</v>
      </c>
      <c r="J1135" t="s">
        <v>4225</v>
      </c>
      <c r="K1135" t="s">
        <v>2</v>
      </c>
    </row>
    <row r="1136" spans="1:13" x14ac:dyDescent="0.25">
      <c r="A1136" t="s">
        <v>5953</v>
      </c>
      <c r="B1136">
        <v>12</v>
      </c>
      <c r="C1136" t="s">
        <v>3136</v>
      </c>
      <c r="D1136">
        <v>12.2</v>
      </c>
      <c r="E1136" t="s">
        <v>3180</v>
      </c>
      <c r="F1136" t="s">
        <v>3205</v>
      </c>
      <c r="G1136" t="s">
        <v>1929</v>
      </c>
      <c r="H1136" t="s">
        <v>30</v>
      </c>
      <c r="I1136">
        <v>1</v>
      </c>
      <c r="J1136" t="s">
        <v>4226</v>
      </c>
      <c r="K1136" t="s">
        <v>2</v>
      </c>
    </row>
    <row r="1137" spans="1:13" x14ac:dyDescent="0.25">
      <c r="A1137" t="s">
        <v>5954</v>
      </c>
      <c r="B1137">
        <v>12</v>
      </c>
      <c r="C1137" t="s">
        <v>3136</v>
      </c>
      <c r="D1137">
        <v>12.2</v>
      </c>
      <c r="E1137" t="s">
        <v>3180</v>
      </c>
      <c r="F1137" t="s">
        <v>3205</v>
      </c>
      <c r="G1137" t="s">
        <v>1929</v>
      </c>
      <c r="H1137" t="s">
        <v>30</v>
      </c>
      <c r="I1137">
        <v>2</v>
      </c>
      <c r="J1137" t="s">
        <v>4227</v>
      </c>
      <c r="K1137" t="s">
        <v>2</v>
      </c>
    </row>
    <row r="1138" spans="1:13" x14ac:dyDescent="0.25">
      <c r="A1138" t="s">
        <v>5955</v>
      </c>
      <c r="B1138">
        <v>12</v>
      </c>
      <c r="C1138" t="s">
        <v>3136</v>
      </c>
      <c r="D1138">
        <v>12.2</v>
      </c>
      <c r="E1138" t="s">
        <v>3180</v>
      </c>
      <c r="F1138" t="s">
        <v>3205</v>
      </c>
      <c r="G1138" t="s">
        <v>1929</v>
      </c>
      <c r="H1138" t="s">
        <v>30</v>
      </c>
      <c r="I1138">
        <v>3</v>
      </c>
      <c r="J1138" t="s">
        <v>4228</v>
      </c>
      <c r="K1138" t="s">
        <v>2</v>
      </c>
    </row>
    <row r="1139" spans="1:13" x14ac:dyDescent="0.25">
      <c r="A1139" t="s">
        <v>5956</v>
      </c>
      <c r="B1139">
        <v>12</v>
      </c>
      <c r="C1139" t="s">
        <v>3136</v>
      </c>
      <c r="D1139">
        <v>12.2</v>
      </c>
      <c r="E1139" t="s">
        <v>3180</v>
      </c>
      <c r="F1139" t="s">
        <v>3205</v>
      </c>
      <c r="G1139" t="s">
        <v>1434</v>
      </c>
      <c r="H1139" t="s">
        <v>32</v>
      </c>
      <c r="I1139">
        <v>1</v>
      </c>
      <c r="J1139" t="s">
        <v>4229</v>
      </c>
      <c r="K1139" t="s">
        <v>2</v>
      </c>
      <c r="L1139" t="s">
        <v>1900</v>
      </c>
      <c r="M1139" t="s">
        <v>1890</v>
      </c>
    </row>
    <row r="1140" spans="1:13" x14ac:dyDescent="0.25">
      <c r="A1140" t="s">
        <v>5957</v>
      </c>
      <c r="B1140">
        <v>12</v>
      </c>
      <c r="C1140" t="s">
        <v>3136</v>
      </c>
      <c r="D1140">
        <v>12.2</v>
      </c>
      <c r="E1140" t="s">
        <v>3180</v>
      </c>
      <c r="F1140" t="s">
        <v>3205</v>
      </c>
      <c r="G1140" t="s">
        <v>1929</v>
      </c>
      <c r="H1140" t="s">
        <v>32</v>
      </c>
      <c r="I1140">
        <v>1</v>
      </c>
      <c r="J1140" t="s">
        <v>4440</v>
      </c>
      <c r="K1140" t="s">
        <v>2</v>
      </c>
    </row>
    <row r="1141" spans="1:13" x14ac:dyDescent="0.25">
      <c r="A1141" t="s">
        <v>5958</v>
      </c>
      <c r="B1141">
        <v>12</v>
      </c>
      <c r="C1141" t="s">
        <v>3136</v>
      </c>
      <c r="D1141">
        <v>12.2</v>
      </c>
      <c r="E1141" t="s">
        <v>3180</v>
      </c>
      <c r="F1141" t="s">
        <v>3205</v>
      </c>
      <c r="G1141" t="s">
        <v>1929</v>
      </c>
      <c r="H1141" t="s">
        <v>32</v>
      </c>
      <c r="I1141">
        <v>2</v>
      </c>
      <c r="J1141" t="s">
        <v>4441</v>
      </c>
      <c r="K1141" t="s">
        <v>2</v>
      </c>
    </row>
    <row r="1142" spans="1:13" x14ac:dyDescent="0.25">
      <c r="A1142" t="s">
        <v>5959</v>
      </c>
      <c r="B1142">
        <v>12</v>
      </c>
      <c r="C1142" t="s">
        <v>3136</v>
      </c>
      <c r="D1142">
        <v>12.2</v>
      </c>
      <c r="E1142" t="s">
        <v>3180</v>
      </c>
      <c r="F1142" t="s">
        <v>3205</v>
      </c>
      <c r="G1142" t="s">
        <v>1929</v>
      </c>
      <c r="H1142" t="s">
        <v>32</v>
      </c>
      <c r="I1142">
        <v>3</v>
      </c>
      <c r="J1142" t="s">
        <v>4442</v>
      </c>
      <c r="K1142" t="s">
        <v>2</v>
      </c>
    </row>
    <row r="1143" spans="1:13" x14ac:dyDescent="0.25">
      <c r="A1143" t="s">
        <v>5960</v>
      </c>
      <c r="B1143">
        <v>12</v>
      </c>
      <c r="C1143" t="s">
        <v>3136</v>
      </c>
      <c r="D1143">
        <v>12.2</v>
      </c>
      <c r="E1143" t="s">
        <v>3180</v>
      </c>
      <c r="F1143" t="s">
        <v>3205</v>
      </c>
      <c r="G1143" t="s">
        <v>1434</v>
      </c>
      <c r="H1143" t="s">
        <v>1</v>
      </c>
      <c r="I1143">
        <v>1</v>
      </c>
      <c r="J1143" t="s">
        <v>4230</v>
      </c>
      <c r="K1143" t="s">
        <v>2</v>
      </c>
      <c r="L1143" t="s">
        <v>1901</v>
      </c>
      <c r="M1143" t="s">
        <v>1890</v>
      </c>
    </row>
    <row r="1144" spans="1:13" x14ac:dyDescent="0.25">
      <c r="A1144" t="s">
        <v>5961</v>
      </c>
      <c r="B1144">
        <v>12</v>
      </c>
      <c r="C1144" t="s">
        <v>3136</v>
      </c>
      <c r="D1144">
        <v>12.2</v>
      </c>
      <c r="E1144" t="s">
        <v>3180</v>
      </c>
      <c r="F1144" t="s">
        <v>3205</v>
      </c>
      <c r="G1144" t="s">
        <v>1929</v>
      </c>
      <c r="H1144" t="s">
        <v>1</v>
      </c>
      <c r="I1144">
        <v>1</v>
      </c>
      <c r="J1144" t="s">
        <v>4231</v>
      </c>
      <c r="K1144" t="s">
        <v>2</v>
      </c>
    </row>
    <row r="1145" spans="1:13" x14ac:dyDescent="0.25">
      <c r="A1145" t="s">
        <v>5962</v>
      </c>
      <c r="B1145">
        <v>12</v>
      </c>
      <c r="C1145" t="s">
        <v>3136</v>
      </c>
      <c r="D1145">
        <v>12.2</v>
      </c>
      <c r="E1145" t="s">
        <v>3180</v>
      </c>
      <c r="F1145" t="s">
        <v>3205</v>
      </c>
      <c r="G1145" t="s">
        <v>1929</v>
      </c>
      <c r="H1145" t="s">
        <v>1</v>
      </c>
      <c r="I1145">
        <v>2</v>
      </c>
      <c r="J1145" t="s">
        <v>4232</v>
      </c>
      <c r="K1145" t="s">
        <v>2</v>
      </c>
    </row>
    <row r="1146" spans="1:13" x14ac:dyDescent="0.25">
      <c r="A1146" t="s">
        <v>5963</v>
      </c>
      <c r="B1146">
        <v>12</v>
      </c>
      <c r="C1146" t="s">
        <v>3136</v>
      </c>
      <c r="D1146">
        <v>12.2</v>
      </c>
      <c r="E1146" t="s">
        <v>3180</v>
      </c>
      <c r="F1146" t="s">
        <v>3205</v>
      </c>
      <c r="G1146" t="s">
        <v>1929</v>
      </c>
      <c r="H1146" t="s">
        <v>1</v>
      </c>
      <c r="I1146">
        <v>3</v>
      </c>
      <c r="J1146" t="s">
        <v>4233</v>
      </c>
      <c r="K1146" t="s">
        <v>2</v>
      </c>
    </row>
    <row r="1147" spans="1:13" x14ac:dyDescent="0.25">
      <c r="A1147" t="s">
        <v>5964</v>
      </c>
      <c r="B1147">
        <v>12</v>
      </c>
      <c r="C1147" t="s">
        <v>3136</v>
      </c>
      <c r="D1147">
        <v>12.3</v>
      </c>
      <c r="E1147" t="s">
        <v>3181</v>
      </c>
      <c r="F1147" t="s">
        <v>3205</v>
      </c>
      <c r="G1147" t="s">
        <v>1434</v>
      </c>
      <c r="H1147" t="s">
        <v>30</v>
      </c>
      <c r="I1147">
        <v>1</v>
      </c>
      <c r="J1147" t="s">
        <v>4234</v>
      </c>
      <c r="K1147" t="s">
        <v>7</v>
      </c>
      <c r="L1147" t="s">
        <v>1902</v>
      </c>
      <c r="M1147" t="s">
        <v>1903</v>
      </c>
    </row>
    <row r="1148" spans="1:13" x14ac:dyDescent="0.25">
      <c r="A1148" t="s">
        <v>5965</v>
      </c>
      <c r="B1148">
        <v>12</v>
      </c>
      <c r="C1148" t="s">
        <v>3136</v>
      </c>
      <c r="D1148">
        <v>12.3</v>
      </c>
      <c r="E1148" t="s">
        <v>3181</v>
      </c>
      <c r="F1148" t="s">
        <v>3205</v>
      </c>
      <c r="G1148" t="s">
        <v>1929</v>
      </c>
      <c r="H1148" t="s">
        <v>32</v>
      </c>
      <c r="I1148">
        <v>1</v>
      </c>
      <c r="J1148" t="s">
        <v>4443</v>
      </c>
      <c r="K1148" t="s">
        <v>2</v>
      </c>
    </row>
    <row r="1149" spans="1:13" x14ac:dyDescent="0.25">
      <c r="A1149" t="s">
        <v>5966</v>
      </c>
      <c r="B1149">
        <v>12</v>
      </c>
      <c r="C1149" t="s">
        <v>3136</v>
      </c>
      <c r="D1149">
        <v>12.3</v>
      </c>
      <c r="E1149" t="s">
        <v>3181</v>
      </c>
      <c r="F1149" t="s">
        <v>3205</v>
      </c>
      <c r="G1149" t="s">
        <v>1929</v>
      </c>
      <c r="H1149" t="s">
        <v>32</v>
      </c>
      <c r="I1149">
        <v>2</v>
      </c>
      <c r="J1149" t="s">
        <v>4444</v>
      </c>
      <c r="K1149" t="s">
        <v>2</v>
      </c>
    </row>
    <row r="1150" spans="1:13" x14ac:dyDescent="0.25">
      <c r="A1150" t="s">
        <v>5967</v>
      </c>
      <c r="B1150">
        <v>12</v>
      </c>
      <c r="C1150" t="s">
        <v>3136</v>
      </c>
      <c r="D1150">
        <v>12.3</v>
      </c>
      <c r="E1150" t="s">
        <v>3181</v>
      </c>
      <c r="F1150" t="s">
        <v>3205</v>
      </c>
      <c r="G1150" t="s">
        <v>1434</v>
      </c>
      <c r="H1150" t="s">
        <v>1</v>
      </c>
      <c r="I1150">
        <v>1</v>
      </c>
      <c r="J1150" t="s">
        <v>4235</v>
      </c>
      <c r="K1150" t="s">
        <v>2</v>
      </c>
      <c r="L1150" t="s">
        <v>1904</v>
      </c>
      <c r="M1150" t="s">
        <v>1903</v>
      </c>
    </row>
    <row r="1151" spans="1:13" x14ac:dyDescent="0.25">
      <c r="A1151" t="s">
        <v>5968</v>
      </c>
      <c r="B1151">
        <v>12</v>
      </c>
      <c r="C1151" t="s">
        <v>3136</v>
      </c>
      <c r="D1151">
        <v>12.3</v>
      </c>
      <c r="E1151" t="s">
        <v>3181</v>
      </c>
      <c r="F1151" t="s">
        <v>3205</v>
      </c>
      <c r="G1151" t="s">
        <v>1929</v>
      </c>
      <c r="H1151" t="s">
        <v>1</v>
      </c>
      <c r="I1151">
        <v>1</v>
      </c>
      <c r="J1151" t="s">
        <v>4236</v>
      </c>
      <c r="K1151" t="s">
        <v>2</v>
      </c>
    </row>
    <row r="1152" spans="1:13" x14ac:dyDescent="0.25">
      <c r="A1152" t="s">
        <v>5969</v>
      </c>
      <c r="B1152">
        <v>12</v>
      </c>
      <c r="C1152" t="s">
        <v>3136</v>
      </c>
      <c r="D1152">
        <v>12.3</v>
      </c>
      <c r="E1152" t="s">
        <v>3181</v>
      </c>
      <c r="F1152" t="s">
        <v>3205</v>
      </c>
      <c r="G1152" t="s">
        <v>1929</v>
      </c>
      <c r="H1152" t="s">
        <v>1</v>
      </c>
      <c r="I1152">
        <v>2</v>
      </c>
      <c r="J1152" t="s">
        <v>4237</v>
      </c>
      <c r="K1152" t="s">
        <v>2</v>
      </c>
    </row>
    <row r="1153" spans="1:13" x14ac:dyDescent="0.25">
      <c r="A1153" t="s">
        <v>5970</v>
      </c>
      <c r="B1153">
        <v>12</v>
      </c>
      <c r="C1153" t="s">
        <v>3136</v>
      </c>
      <c r="D1153">
        <v>12.3</v>
      </c>
      <c r="E1153" t="s">
        <v>3181</v>
      </c>
      <c r="F1153" t="s">
        <v>3205</v>
      </c>
      <c r="G1153" t="s">
        <v>1929</v>
      </c>
      <c r="H1153" t="s">
        <v>1</v>
      </c>
      <c r="I1153">
        <v>3</v>
      </c>
      <c r="J1153" t="s">
        <v>4238</v>
      </c>
      <c r="K1153" t="s">
        <v>2</v>
      </c>
    </row>
    <row r="1154" spans="1:13" x14ac:dyDescent="0.25">
      <c r="A1154" t="s">
        <v>5971</v>
      </c>
      <c r="B1154">
        <v>12</v>
      </c>
      <c r="C1154" t="s">
        <v>3136</v>
      </c>
      <c r="D1154">
        <v>12.3</v>
      </c>
      <c r="E1154" t="s">
        <v>3181</v>
      </c>
      <c r="F1154" t="s">
        <v>3205</v>
      </c>
      <c r="G1154" t="s">
        <v>1929</v>
      </c>
      <c r="H1154" t="s">
        <v>1</v>
      </c>
      <c r="I1154">
        <v>4</v>
      </c>
      <c r="J1154" t="s">
        <v>4239</v>
      </c>
      <c r="K1154" t="s">
        <v>2</v>
      </c>
    </row>
    <row r="1155" spans="1:13" x14ac:dyDescent="0.25">
      <c r="A1155" t="s">
        <v>5972</v>
      </c>
      <c r="B1155">
        <v>12</v>
      </c>
      <c r="C1155" t="s">
        <v>3136</v>
      </c>
      <c r="D1155">
        <v>12.3</v>
      </c>
      <c r="E1155" t="s">
        <v>3181</v>
      </c>
      <c r="F1155" t="s">
        <v>3205</v>
      </c>
      <c r="G1155" t="s">
        <v>1929</v>
      </c>
      <c r="H1155" t="s">
        <v>1</v>
      </c>
      <c r="I1155">
        <v>5</v>
      </c>
      <c r="J1155" t="s">
        <v>4240</v>
      </c>
      <c r="K1155" t="s">
        <v>2</v>
      </c>
    </row>
    <row r="1156" spans="1:13" x14ac:dyDescent="0.25">
      <c r="A1156" t="s">
        <v>5973</v>
      </c>
      <c r="B1156">
        <v>12</v>
      </c>
      <c r="C1156" t="s">
        <v>3136</v>
      </c>
      <c r="D1156">
        <v>12.4</v>
      </c>
      <c r="E1156" t="s">
        <v>3182</v>
      </c>
      <c r="F1156" t="s">
        <v>3205</v>
      </c>
      <c r="G1156" t="s">
        <v>1929</v>
      </c>
      <c r="H1156" t="s">
        <v>30</v>
      </c>
      <c r="I1156">
        <v>1</v>
      </c>
      <c r="J1156" t="s">
        <v>4445</v>
      </c>
      <c r="K1156" t="s">
        <v>8</v>
      </c>
    </row>
    <row r="1157" spans="1:13" x14ac:dyDescent="0.25">
      <c r="A1157" t="s">
        <v>5974</v>
      </c>
      <c r="B1157">
        <v>12</v>
      </c>
      <c r="C1157" t="s">
        <v>3136</v>
      </c>
      <c r="D1157">
        <v>12.4</v>
      </c>
      <c r="E1157" t="s">
        <v>3182</v>
      </c>
      <c r="F1157" t="s">
        <v>3205</v>
      </c>
      <c r="G1157" t="s">
        <v>1929</v>
      </c>
      <c r="H1157" t="s">
        <v>30</v>
      </c>
      <c r="I1157">
        <v>2</v>
      </c>
      <c r="J1157" t="s">
        <v>4446</v>
      </c>
      <c r="K1157" t="s">
        <v>2</v>
      </c>
    </row>
    <row r="1158" spans="1:13" x14ac:dyDescent="0.25">
      <c r="A1158" t="s">
        <v>5975</v>
      </c>
      <c r="B1158">
        <v>12</v>
      </c>
      <c r="C1158" t="s">
        <v>3136</v>
      </c>
      <c r="D1158">
        <v>12.4</v>
      </c>
      <c r="E1158" t="s">
        <v>3182</v>
      </c>
      <c r="F1158" t="s">
        <v>3205</v>
      </c>
      <c r="G1158" t="s">
        <v>1929</v>
      </c>
      <c r="H1158" t="s">
        <v>30</v>
      </c>
      <c r="I1158">
        <v>3</v>
      </c>
      <c r="J1158" t="s">
        <v>4447</v>
      </c>
      <c r="K1158" t="s">
        <v>2</v>
      </c>
    </row>
    <row r="1159" spans="1:13" x14ac:dyDescent="0.25">
      <c r="A1159" t="s">
        <v>5976</v>
      </c>
      <c r="B1159">
        <v>12</v>
      </c>
      <c r="C1159" t="s">
        <v>3136</v>
      </c>
      <c r="D1159">
        <v>12.4</v>
      </c>
      <c r="E1159" t="s">
        <v>3182</v>
      </c>
      <c r="F1159" t="s">
        <v>3205</v>
      </c>
      <c r="G1159" t="s">
        <v>1434</v>
      </c>
      <c r="H1159" t="s">
        <v>32</v>
      </c>
      <c r="I1159">
        <v>1</v>
      </c>
      <c r="J1159" t="s">
        <v>4448</v>
      </c>
      <c r="K1159" t="s">
        <v>2</v>
      </c>
      <c r="L1159" t="s">
        <v>1905</v>
      </c>
      <c r="M1159" t="s">
        <v>1890</v>
      </c>
    </row>
    <row r="1160" spans="1:13" x14ac:dyDescent="0.25">
      <c r="A1160" t="s">
        <v>5977</v>
      </c>
      <c r="B1160">
        <v>12</v>
      </c>
      <c r="C1160" t="s">
        <v>3136</v>
      </c>
      <c r="D1160">
        <v>12.4</v>
      </c>
      <c r="E1160" t="s">
        <v>3182</v>
      </c>
      <c r="F1160" t="s">
        <v>3205</v>
      </c>
      <c r="G1160" t="s">
        <v>1929</v>
      </c>
      <c r="H1160" t="s">
        <v>32</v>
      </c>
      <c r="I1160">
        <v>1</v>
      </c>
      <c r="J1160" t="s">
        <v>4242</v>
      </c>
      <c r="K1160" t="s">
        <v>2</v>
      </c>
    </row>
    <row r="1161" spans="1:13" x14ac:dyDescent="0.25">
      <c r="A1161" t="s">
        <v>5978</v>
      </c>
      <c r="B1161">
        <v>12</v>
      </c>
      <c r="C1161" t="s">
        <v>3136</v>
      </c>
      <c r="D1161">
        <v>12.4</v>
      </c>
      <c r="E1161" t="s">
        <v>3182</v>
      </c>
      <c r="F1161" t="s">
        <v>3205</v>
      </c>
      <c r="G1161" t="s">
        <v>1929</v>
      </c>
      <c r="H1161" t="s">
        <v>32</v>
      </c>
      <c r="I1161">
        <v>2</v>
      </c>
      <c r="J1161" t="s">
        <v>4449</v>
      </c>
      <c r="K1161" t="s">
        <v>2</v>
      </c>
    </row>
    <row r="1162" spans="1:13" x14ac:dyDescent="0.25">
      <c r="A1162" t="s">
        <v>5979</v>
      </c>
      <c r="B1162">
        <v>12</v>
      </c>
      <c r="C1162" t="s">
        <v>3136</v>
      </c>
      <c r="D1162">
        <v>12.4</v>
      </c>
      <c r="E1162" t="s">
        <v>3182</v>
      </c>
      <c r="F1162" t="s">
        <v>3205</v>
      </c>
      <c r="G1162" t="s">
        <v>1434</v>
      </c>
      <c r="H1162" t="s">
        <v>1</v>
      </c>
      <c r="I1162">
        <v>1</v>
      </c>
      <c r="J1162" t="s">
        <v>4241</v>
      </c>
      <c r="K1162" t="s">
        <v>2</v>
      </c>
      <c r="L1162" t="s">
        <v>1906</v>
      </c>
      <c r="M1162" t="s">
        <v>1890</v>
      </c>
    </row>
    <row r="1163" spans="1:13" x14ac:dyDescent="0.25">
      <c r="A1163" t="s">
        <v>5980</v>
      </c>
      <c r="B1163">
        <v>12</v>
      </c>
      <c r="C1163" t="s">
        <v>3136</v>
      </c>
      <c r="D1163">
        <v>12.4</v>
      </c>
      <c r="E1163" t="s">
        <v>3182</v>
      </c>
      <c r="F1163" t="s">
        <v>3205</v>
      </c>
      <c r="G1163" t="s">
        <v>1434</v>
      </c>
      <c r="H1163" t="s">
        <v>1</v>
      </c>
      <c r="I1163">
        <v>2</v>
      </c>
      <c r="J1163" t="s">
        <v>4242</v>
      </c>
      <c r="K1163" t="s">
        <v>2</v>
      </c>
      <c r="L1163" t="s">
        <v>1907</v>
      </c>
      <c r="M1163" t="s">
        <v>1890</v>
      </c>
    </row>
    <row r="1164" spans="1:13" x14ac:dyDescent="0.25">
      <c r="A1164" t="s">
        <v>5981</v>
      </c>
      <c r="B1164">
        <v>12</v>
      </c>
      <c r="C1164" t="s">
        <v>3136</v>
      </c>
      <c r="D1164">
        <v>12.4</v>
      </c>
      <c r="E1164" t="s">
        <v>3182</v>
      </c>
      <c r="F1164" t="s">
        <v>3205</v>
      </c>
      <c r="G1164" t="s">
        <v>1434</v>
      </c>
      <c r="H1164" t="s">
        <v>1</v>
      </c>
      <c r="I1164">
        <v>3</v>
      </c>
      <c r="J1164" t="s">
        <v>4243</v>
      </c>
      <c r="K1164" t="s">
        <v>2</v>
      </c>
      <c r="L1164" t="s">
        <v>1908</v>
      </c>
      <c r="M1164" t="s">
        <v>1890</v>
      </c>
    </row>
    <row r="1165" spans="1:13" x14ac:dyDescent="0.25">
      <c r="A1165" t="s">
        <v>5982</v>
      </c>
      <c r="B1165">
        <v>13</v>
      </c>
      <c r="C1165" t="s">
        <v>3137</v>
      </c>
      <c r="D1165">
        <v>13.1</v>
      </c>
      <c r="E1165" t="s">
        <v>3183</v>
      </c>
      <c r="F1165" t="s">
        <v>3205</v>
      </c>
      <c r="G1165" t="s">
        <v>1929</v>
      </c>
      <c r="H1165" t="s">
        <v>30</v>
      </c>
      <c r="I1165">
        <v>1</v>
      </c>
      <c r="J1165" t="s">
        <v>4450</v>
      </c>
      <c r="K1165" t="s">
        <v>2</v>
      </c>
    </row>
    <row r="1166" spans="1:13" x14ac:dyDescent="0.25">
      <c r="A1166" t="s">
        <v>5983</v>
      </c>
      <c r="B1166">
        <v>13</v>
      </c>
      <c r="C1166" t="s">
        <v>3137</v>
      </c>
      <c r="D1166">
        <v>13.1</v>
      </c>
      <c r="E1166" t="s">
        <v>3183</v>
      </c>
      <c r="F1166" t="s">
        <v>3205</v>
      </c>
      <c r="G1166" t="s">
        <v>1929</v>
      </c>
      <c r="H1166" t="s">
        <v>30</v>
      </c>
      <c r="I1166">
        <v>2</v>
      </c>
      <c r="J1166" t="s">
        <v>4451</v>
      </c>
      <c r="K1166" t="s">
        <v>2</v>
      </c>
    </row>
    <row r="1167" spans="1:13" x14ac:dyDescent="0.25">
      <c r="A1167" t="s">
        <v>5984</v>
      </c>
      <c r="B1167">
        <v>13</v>
      </c>
      <c r="C1167" t="s">
        <v>3137</v>
      </c>
      <c r="D1167">
        <v>13.1</v>
      </c>
      <c r="E1167" t="s">
        <v>3183</v>
      </c>
      <c r="F1167" t="s">
        <v>3205</v>
      </c>
      <c r="G1167" t="s">
        <v>1929</v>
      </c>
      <c r="H1167" t="s">
        <v>30</v>
      </c>
      <c r="I1167">
        <v>3</v>
      </c>
      <c r="J1167" t="s">
        <v>4452</v>
      </c>
      <c r="K1167" t="s">
        <v>8</v>
      </c>
    </row>
    <row r="1168" spans="1:13" x14ac:dyDescent="0.25">
      <c r="A1168" t="s">
        <v>5985</v>
      </c>
      <c r="B1168">
        <v>13</v>
      </c>
      <c r="C1168" t="s">
        <v>3137</v>
      </c>
      <c r="D1168">
        <v>13.1</v>
      </c>
      <c r="E1168" t="s">
        <v>3183</v>
      </c>
      <c r="F1168" t="s">
        <v>3205</v>
      </c>
      <c r="G1168" t="s">
        <v>1929</v>
      </c>
      <c r="H1168" t="s">
        <v>30</v>
      </c>
      <c r="I1168">
        <v>4</v>
      </c>
      <c r="J1168" t="s">
        <v>4453</v>
      </c>
      <c r="K1168" t="s">
        <v>2</v>
      </c>
    </row>
    <row r="1169" spans="1:13" x14ac:dyDescent="0.25">
      <c r="A1169" t="s">
        <v>5986</v>
      </c>
      <c r="B1169">
        <v>13</v>
      </c>
      <c r="C1169" t="s">
        <v>3137</v>
      </c>
      <c r="D1169">
        <v>13.1</v>
      </c>
      <c r="E1169" t="s">
        <v>3183</v>
      </c>
      <c r="F1169" t="s">
        <v>3205</v>
      </c>
      <c r="G1169" t="s">
        <v>1929</v>
      </c>
      <c r="H1169" t="s">
        <v>30</v>
      </c>
      <c r="I1169">
        <v>5</v>
      </c>
      <c r="J1169" t="s">
        <v>4454</v>
      </c>
      <c r="K1169" t="s">
        <v>7</v>
      </c>
    </row>
    <row r="1170" spans="1:13" x14ac:dyDescent="0.25">
      <c r="A1170" t="s">
        <v>5987</v>
      </c>
      <c r="B1170">
        <v>13</v>
      </c>
      <c r="C1170" t="s">
        <v>3137</v>
      </c>
      <c r="D1170">
        <v>13.1</v>
      </c>
      <c r="E1170" t="s">
        <v>3183</v>
      </c>
      <c r="F1170" t="s">
        <v>3205</v>
      </c>
      <c r="G1170" t="s">
        <v>1929</v>
      </c>
      <c r="H1170" t="s">
        <v>30</v>
      </c>
      <c r="I1170">
        <v>6</v>
      </c>
      <c r="J1170" t="s">
        <v>4455</v>
      </c>
      <c r="K1170" t="s">
        <v>7</v>
      </c>
    </row>
    <row r="1171" spans="1:13" x14ac:dyDescent="0.25">
      <c r="A1171" t="s">
        <v>5988</v>
      </c>
      <c r="B1171">
        <v>13</v>
      </c>
      <c r="C1171" t="s">
        <v>3137</v>
      </c>
      <c r="D1171">
        <v>13.1</v>
      </c>
      <c r="E1171" t="s">
        <v>3183</v>
      </c>
      <c r="F1171" t="s">
        <v>3205</v>
      </c>
      <c r="G1171" t="s">
        <v>1929</v>
      </c>
      <c r="H1171" t="s">
        <v>32</v>
      </c>
      <c r="I1171">
        <v>1</v>
      </c>
      <c r="J1171" t="s">
        <v>4244</v>
      </c>
      <c r="K1171" t="s">
        <v>2</v>
      </c>
    </row>
    <row r="1172" spans="1:13" x14ac:dyDescent="0.25">
      <c r="A1172" t="s">
        <v>5989</v>
      </c>
      <c r="B1172">
        <v>13</v>
      </c>
      <c r="C1172" t="s">
        <v>3137</v>
      </c>
      <c r="D1172">
        <v>13.1</v>
      </c>
      <c r="E1172" t="s">
        <v>3183</v>
      </c>
      <c r="F1172" t="s">
        <v>3205</v>
      </c>
      <c r="G1172" t="s">
        <v>1929</v>
      </c>
      <c r="H1172" t="s">
        <v>32</v>
      </c>
      <c r="I1172">
        <v>2</v>
      </c>
      <c r="J1172" t="s">
        <v>4245</v>
      </c>
      <c r="K1172" t="s">
        <v>8</v>
      </c>
    </row>
    <row r="1173" spans="1:13" x14ac:dyDescent="0.25">
      <c r="A1173" t="s">
        <v>5990</v>
      </c>
      <c r="B1173">
        <v>13</v>
      </c>
      <c r="C1173" t="s">
        <v>3137</v>
      </c>
      <c r="D1173">
        <v>13.1</v>
      </c>
      <c r="E1173" t="s">
        <v>3183</v>
      </c>
      <c r="F1173" t="s">
        <v>3205</v>
      </c>
      <c r="G1173" t="s">
        <v>1929</v>
      </c>
      <c r="H1173" t="s">
        <v>32</v>
      </c>
      <c r="I1173">
        <v>3</v>
      </c>
      <c r="J1173" t="s">
        <v>4246</v>
      </c>
      <c r="K1173" t="s">
        <v>2</v>
      </c>
    </row>
    <row r="1174" spans="1:13" x14ac:dyDescent="0.25">
      <c r="A1174" t="s">
        <v>5991</v>
      </c>
      <c r="B1174">
        <v>13</v>
      </c>
      <c r="C1174" t="s">
        <v>3137</v>
      </c>
      <c r="D1174">
        <v>13.1</v>
      </c>
      <c r="E1174" t="s">
        <v>3183</v>
      </c>
      <c r="F1174" t="s">
        <v>3205</v>
      </c>
      <c r="G1174" t="s">
        <v>1929</v>
      </c>
      <c r="H1174" t="s">
        <v>32</v>
      </c>
      <c r="I1174">
        <v>4</v>
      </c>
      <c r="J1174" t="s">
        <v>4247</v>
      </c>
      <c r="K1174" t="s">
        <v>2</v>
      </c>
    </row>
    <row r="1175" spans="1:13" x14ac:dyDescent="0.25">
      <c r="A1175" t="s">
        <v>5992</v>
      </c>
      <c r="B1175">
        <v>13</v>
      </c>
      <c r="C1175" t="s">
        <v>3137</v>
      </c>
      <c r="D1175">
        <v>13.1</v>
      </c>
      <c r="E1175" t="s">
        <v>3183</v>
      </c>
      <c r="F1175" t="s">
        <v>3205</v>
      </c>
      <c r="G1175" t="s">
        <v>1929</v>
      </c>
      <c r="H1175" t="s">
        <v>32</v>
      </c>
      <c r="I1175">
        <v>5</v>
      </c>
      <c r="J1175" t="s">
        <v>4248</v>
      </c>
      <c r="K1175" t="s">
        <v>2</v>
      </c>
    </row>
    <row r="1176" spans="1:13" x14ac:dyDescent="0.25">
      <c r="A1176" t="s">
        <v>5993</v>
      </c>
      <c r="B1176">
        <v>13</v>
      </c>
      <c r="C1176" t="s">
        <v>3137</v>
      </c>
      <c r="D1176">
        <v>13.1</v>
      </c>
      <c r="E1176" t="s">
        <v>3183</v>
      </c>
      <c r="F1176" t="s">
        <v>3205</v>
      </c>
      <c r="G1176" t="s">
        <v>1929</v>
      </c>
      <c r="H1176" t="s">
        <v>32</v>
      </c>
      <c r="I1176">
        <v>6</v>
      </c>
      <c r="J1176" t="s">
        <v>4249</v>
      </c>
      <c r="K1176" t="s">
        <v>8</v>
      </c>
    </row>
    <row r="1177" spans="1:13" x14ac:dyDescent="0.25">
      <c r="A1177" t="s">
        <v>5994</v>
      </c>
      <c r="B1177">
        <v>13</v>
      </c>
      <c r="C1177" t="s">
        <v>3137</v>
      </c>
      <c r="D1177">
        <v>13.1</v>
      </c>
      <c r="E1177" t="s">
        <v>3183</v>
      </c>
      <c r="F1177" t="s">
        <v>3205</v>
      </c>
      <c r="G1177" t="s">
        <v>1929</v>
      </c>
      <c r="H1177" t="s">
        <v>32</v>
      </c>
      <c r="I1177">
        <v>7</v>
      </c>
      <c r="J1177" t="s">
        <v>4250</v>
      </c>
      <c r="K1177" t="s">
        <v>8</v>
      </c>
    </row>
    <row r="1178" spans="1:13" x14ac:dyDescent="0.25">
      <c r="A1178" t="s">
        <v>5995</v>
      </c>
      <c r="B1178">
        <v>13</v>
      </c>
      <c r="C1178" t="s">
        <v>3137</v>
      </c>
      <c r="D1178">
        <v>13.1</v>
      </c>
      <c r="E1178" t="s">
        <v>3183</v>
      </c>
      <c r="F1178" t="s">
        <v>3205</v>
      </c>
      <c r="G1178" t="s">
        <v>1434</v>
      </c>
      <c r="H1178" t="s">
        <v>1</v>
      </c>
      <c r="I1178">
        <v>1</v>
      </c>
      <c r="J1178" t="s">
        <v>4456</v>
      </c>
      <c r="K1178" t="s">
        <v>2</v>
      </c>
      <c r="L1178" t="s">
        <v>1909</v>
      </c>
      <c r="M1178" t="s">
        <v>1910</v>
      </c>
    </row>
    <row r="1179" spans="1:13" x14ac:dyDescent="0.25">
      <c r="A1179" t="s">
        <v>5996</v>
      </c>
      <c r="B1179">
        <v>13</v>
      </c>
      <c r="C1179" t="s">
        <v>3137</v>
      </c>
      <c r="D1179">
        <v>13.1</v>
      </c>
      <c r="E1179" t="s">
        <v>3183</v>
      </c>
      <c r="F1179" t="s">
        <v>3205</v>
      </c>
      <c r="G1179" t="s">
        <v>1929</v>
      </c>
      <c r="H1179" t="s">
        <v>1</v>
      </c>
      <c r="I1179">
        <v>1</v>
      </c>
      <c r="J1179" t="s">
        <v>4245</v>
      </c>
      <c r="K1179" t="s">
        <v>2</v>
      </c>
    </row>
    <row r="1180" spans="1:13" x14ac:dyDescent="0.25">
      <c r="A1180" t="s">
        <v>5997</v>
      </c>
      <c r="B1180">
        <v>13</v>
      </c>
      <c r="C1180" t="s">
        <v>3137</v>
      </c>
      <c r="D1180">
        <v>13.1</v>
      </c>
      <c r="E1180" t="s">
        <v>3183</v>
      </c>
      <c r="F1180" t="s">
        <v>3205</v>
      </c>
      <c r="G1180" t="s">
        <v>1929</v>
      </c>
      <c r="H1180" t="s">
        <v>1</v>
      </c>
      <c r="I1180">
        <v>2</v>
      </c>
      <c r="J1180" t="s">
        <v>4457</v>
      </c>
      <c r="K1180" t="s">
        <v>2</v>
      </c>
    </row>
    <row r="1181" spans="1:13" x14ac:dyDescent="0.25">
      <c r="A1181" t="s">
        <v>5998</v>
      </c>
      <c r="B1181">
        <v>13</v>
      </c>
      <c r="C1181" t="s">
        <v>3137</v>
      </c>
      <c r="D1181">
        <v>13.1</v>
      </c>
      <c r="E1181" t="s">
        <v>3183</v>
      </c>
      <c r="F1181" t="s">
        <v>3205</v>
      </c>
      <c r="G1181" t="s">
        <v>1929</v>
      </c>
      <c r="H1181" t="s">
        <v>1</v>
      </c>
      <c r="I1181">
        <v>3</v>
      </c>
      <c r="J1181" t="s">
        <v>4458</v>
      </c>
      <c r="K1181" t="s">
        <v>2</v>
      </c>
    </row>
    <row r="1182" spans="1:13" x14ac:dyDescent="0.25">
      <c r="A1182" t="s">
        <v>5999</v>
      </c>
      <c r="B1182">
        <v>13</v>
      </c>
      <c r="C1182" t="s">
        <v>3137</v>
      </c>
      <c r="D1182">
        <v>13.1</v>
      </c>
      <c r="E1182" t="s">
        <v>3183</v>
      </c>
      <c r="F1182" t="s">
        <v>3205</v>
      </c>
      <c r="G1182" t="s">
        <v>1929</v>
      </c>
      <c r="H1182" t="s">
        <v>1</v>
      </c>
      <c r="I1182">
        <v>4</v>
      </c>
      <c r="J1182" t="s">
        <v>4459</v>
      </c>
      <c r="K1182" t="s">
        <v>2</v>
      </c>
    </row>
    <row r="1183" spans="1:13" x14ac:dyDescent="0.25">
      <c r="A1183" t="s">
        <v>6000</v>
      </c>
      <c r="B1183">
        <v>13</v>
      </c>
      <c r="C1183" t="s">
        <v>3137</v>
      </c>
      <c r="D1183">
        <v>13.1</v>
      </c>
      <c r="E1183" t="s">
        <v>3183</v>
      </c>
      <c r="F1183" t="s">
        <v>3205</v>
      </c>
      <c r="G1183" t="s">
        <v>1929</v>
      </c>
      <c r="H1183" t="s">
        <v>1</v>
      </c>
      <c r="I1183">
        <v>5</v>
      </c>
      <c r="J1183" t="s">
        <v>4460</v>
      </c>
      <c r="K1183" t="s">
        <v>2</v>
      </c>
    </row>
    <row r="1184" spans="1:13" x14ac:dyDescent="0.25">
      <c r="A1184" t="s">
        <v>6001</v>
      </c>
      <c r="B1184">
        <v>13</v>
      </c>
      <c r="C1184" t="s">
        <v>3137</v>
      </c>
      <c r="D1184">
        <v>13.1</v>
      </c>
      <c r="E1184" t="s">
        <v>3183</v>
      </c>
      <c r="F1184" t="s">
        <v>3205</v>
      </c>
      <c r="G1184" t="s">
        <v>1929</v>
      </c>
      <c r="H1184" t="s">
        <v>1</v>
      </c>
      <c r="I1184">
        <v>6</v>
      </c>
      <c r="J1184" t="s">
        <v>4461</v>
      </c>
      <c r="K1184" t="s">
        <v>2</v>
      </c>
    </row>
    <row r="1185" spans="1:13" x14ac:dyDescent="0.25">
      <c r="A1185" t="s">
        <v>6002</v>
      </c>
      <c r="B1185">
        <v>13</v>
      </c>
      <c r="C1185" t="s">
        <v>3137</v>
      </c>
      <c r="D1185">
        <v>13.2</v>
      </c>
      <c r="E1185" t="s">
        <v>3184</v>
      </c>
      <c r="F1185" t="s">
        <v>3205</v>
      </c>
      <c r="G1185" t="s">
        <v>1434</v>
      </c>
      <c r="H1185" t="s">
        <v>30</v>
      </c>
      <c r="I1185">
        <v>1</v>
      </c>
      <c r="J1185" t="s">
        <v>4251</v>
      </c>
      <c r="K1185" t="s">
        <v>8</v>
      </c>
      <c r="L1185" t="s">
        <v>1911</v>
      </c>
      <c r="M1185" t="s">
        <v>1912</v>
      </c>
    </row>
    <row r="1186" spans="1:13" x14ac:dyDescent="0.25">
      <c r="A1186" t="s">
        <v>6003</v>
      </c>
      <c r="B1186">
        <v>13</v>
      </c>
      <c r="C1186" t="s">
        <v>3137</v>
      </c>
      <c r="D1186">
        <v>13.2</v>
      </c>
      <c r="E1186" t="s">
        <v>3184</v>
      </c>
      <c r="F1186" t="s">
        <v>3205</v>
      </c>
      <c r="G1186" t="s">
        <v>1929</v>
      </c>
      <c r="H1186" t="s">
        <v>30</v>
      </c>
      <c r="I1186">
        <v>1</v>
      </c>
      <c r="J1186" t="s">
        <v>4252</v>
      </c>
      <c r="K1186" t="s">
        <v>8</v>
      </c>
    </row>
    <row r="1187" spans="1:13" x14ac:dyDescent="0.25">
      <c r="A1187" t="s">
        <v>6004</v>
      </c>
      <c r="B1187">
        <v>13</v>
      </c>
      <c r="C1187" t="s">
        <v>3137</v>
      </c>
      <c r="D1187">
        <v>13.2</v>
      </c>
      <c r="E1187" t="s">
        <v>3184</v>
      </c>
      <c r="F1187" t="s">
        <v>3205</v>
      </c>
      <c r="G1187" t="s">
        <v>1929</v>
      </c>
      <c r="H1187" t="s">
        <v>30</v>
      </c>
      <c r="I1187">
        <v>2</v>
      </c>
      <c r="J1187" t="s">
        <v>4253</v>
      </c>
      <c r="K1187" t="s">
        <v>8</v>
      </c>
    </row>
    <row r="1188" spans="1:13" x14ac:dyDescent="0.25">
      <c r="A1188" t="s">
        <v>6005</v>
      </c>
      <c r="B1188">
        <v>13</v>
      </c>
      <c r="C1188" t="s">
        <v>3137</v>
      </c>
      <c r="D1188">
        <v>13.2</v>
      </c>
      <c r="E1188" t="s">
        <v>3184</v>
      </c>
      <c r="F1188" t="s">
        <v>3205</v>
      </c>
      <c r="G1188" t="s">
        <v>1929</v>
      </c>
      <c r="H1188" t="s">
        <v>30</v>
      </c>
      <c r="I1188">
        <v>3</v>
      </c>
      <c r="J1188" t="s">
        <v>4254</v>
      </c>
      <c r="K1188" t="s">
        <v>2</v>
      </c>
    </row>
    <row r="1189" spans="1:13" x14ac:dyDescent="0.25">
      <c r="A1189" t="s">
        <v>6006</v>
      </c>
      <c r="B1189">
        <v>13</v>
      </c>
      <c r="C1189" t="s">
        <v>3137</v>
      </c>
      <c r="D1189">
        <v>13.2</v>
      </c>
      <c r="E1189" t="s">
        <v>3184</v>
      </c>
      <c r="F1189" t="s">
        <v>3205</v>
      </c>
      <c r="G1189" t="s">
        <v>1929</v>
      </c>
      <c r="H1189" t="s">
        <v>30</v>
      </c>
      <c r="I1189">
        <v>4</v>
      </c>
      <c r="J1189" t="s">
        <v>4255</v>
      </c>
      <c r="K1189" t="s">
        <v>8</v>
      </c>
    </row>
    <row r="1190" spans="1:13" x14ac:dyDescent="0.25">
      <c r="A1190" t="s">
        <v>6007</v>
      </c>
      <c r="B1190">
        <v>13</v>
      </c>
      <c r="C1190" t="s">
        <v>3137</v>
      </c>
      <c r="D1190">
        <v>13.2</v>
      </c>
      <c r="E1190" t="s">
        <v>3184</v>
      </c>
      <c r="F1190" t="s">
        <v>3205</v>
      </c>
      <c r="G1190" t="s">
        <v>1929</v>
      </c>
      <c r="H1190" t="s">
        <v>30</v>
      </c>
      <c r="I1190">
        <v>5</v>
      </c>
      <c r="J1190" t="s">
        <v>4256</v>
      </c>
      <c r="K1190" t="s">
        <v>2</v>
      </c>
    </row>
    <row r="1191" spans="1:13" x14ac:dyDescent="0.25">
      <c r="A1191" t="s">
        <v>6008</v>
      </c>
      <c r="B1191">
        <v>13</v>
      </c>
      <c r="C1191" t="s">
        <v>3137</v>
      </c>
      <c r="D1191">
        <v>13.2</v>
      </c>
      <c r="E1191" t="s">
        <v>3184</v>
      </c>
      <c r="F1191" t="s">
        <v>3205</v>
      </c>
      <c r="G1191" t="s">
        <v>1929</v>
      </c>
      <c r="H1191" t="s">
        <v>32</v>
      </c>
      <c r="I1191">
        <v>1</v>
      </c>
      <c r="J1191" t="s">
        <v>4257</v>
      </c>
      <c r="K1191" t="s">
        <v>2</v>
      </c>
    </row>
    <row r="1192" spans="1:13" x14ac:dyDescent="0.25">
      <c r="A1192" t="s">
        <v>6009</v>
      </c>
      <c r="B1192">
        <v>13</v>
      </c>
      <c r="C1192" t="s">
        <v>3137</v>
      </c>
      <c r="D1192">
        <v>13.2</v>
      </c>
      <c r="E1192" t="s">
        <v>3184</v>
      </c>
      <c r="F1192" t="s">
        <v>3205</v>
      </c>
      <c r="G1192" t="s">
        <v>1929</v>
      </c>
      <c r="H1192" t="s">
        <v>32</v>
      </c>
      <c r="I1192">
        <v>2</v>
      </c>
      <c r="J1192" t="s">
        <v>4258</v>
      </c>
      <c r="K1192" t="s">
        <v>2</v>
      </c>
    </row>
    <row r="1193" spans="1:13" x14ac:dyDescent="0.25">
      <c r="A1193" t="s">
        <v>6010</v>
      </c>
      <c r="B1193">
        <v>13</v>
      </c>
      <c r="C1193" t="s">
        <v>3137</v>
      </c>
      <c r="D1193">
        <v>13.2</v>
      </c>
      <c r="E1193" t="s">
        <v>3184</v>
      </c>
      <c r="F1193" t="s">
        <v>3205</v>
      </c>
      <c r="G1193" t="s">
        <v>1929</v>
      </c>
      <c r="H1193" t="s">
        <v>32</v>
      </c>
      <c r="I1193">
        <v>3</v>
      </c>
      <c r="J1193" t="s">
        <v>4259</v>
      </c>
      <c r="K1193" t="s">
        <v>2</v>
      </c>
    </row>
    <row r="1194" spans="1:13" x14ac:dyDescent="0.25">
      <c r="A1194" t="s">
        <v>6011</v>
      </c>
      <c r="B1194">
        <v>13</v>
      </c>
      <c r="C1194" t="s">
        <v>3137</v>
      </c>
      <c r="D1194">
        <v>13.2</v>
      </c>
      <c r="E1194" t="s">
        <v>3184</v>
      </c>
      <c r="F1194" t="s">
        <v>3205</v>
      </c>
      <c r="G1194" t="s">
        <v>1929</v>
      </c>
      <c r="H1194" t="s">
        <v>32</v>
      </c>
      <c r="I1194">
        <v>4</v>
      </c>
      <c r="J1194" t="s">
        <v>4260</v>
      </c>
      <c r="K1194" t="s">
        <v>2</v>
      </c>
    </row>
    <row r="1195" spans="1:13" x14ac:dyDescent="0.25">
      <c r="A1195" t="s">
        <v>6012</v>
      </c>
      <c r="B1195">
        <v>13</v>
      </c>
      <c r="C1195" t="s">
        <v>3137</v>
      </c>
      <c r="D1195">
        <v>13.2</v>
      </c>
      <c r="E1195" t="s">
        <v>3184</v>
      </c>
      <c r="F1195" t="s">
        <v>3205</v>
      </c>
      <c r="G1195" t="s">
        <v>1929</v>
      </c>
      <c r="H1195" t="s">
        <v>32</v>
      </c>
      <c r="I1195">
        <v>5</v>
      </c>
      <c r="J1195" t="s">
        <v>4261</v>
      </c>
      <c r="K1195" t="s">
        <v>2</v>
      </c>
    </row>
    <row r="1196" spans="1:13" x14ac:dyDescent="0.25">
      <c r="A1196" t="s">
        <v>6013</v>
      </c>
      <c r="B1196">
        <v>13</v>
      </c>
      <c r="C1196" t="s">
        <v>3137</v>
      </c>
      <c r="D1196">
        <v>13.2</v>
      </c>
      <c r="E1196" t="s">
        <v>3184</v>
      </c>
      <c r="F1196" t="s">
        <v>3205</v>
      </c>
      <c r="G1196" t="s">
        <v>1929</v>
      </c>
      <c r="H1196" t="s">
        <v>32</v>
      </c>
      <c r="I1196">
        <v>6</v>
      </c>
      <c r="J1196" t="s">
        <v>4262</v>
      </c>
      <c r="K1196" t="s">
        <v>2</v>
      </c>
    </row>
    <row r="1197" spans="1:13" x14ac:dyDescent="0.25">
      <c r="A1197" t="s">
        <v>6014</v>
      </c>
      <c r="B1197">
        <v>13</v>
      </c>
      <c r="C1197" t="s">
        <v>3137</v>
      </c>
      <c r="D1197">
        <v>13.2</v>
      </c>
      <c r="E1197" t="s">
        <v>3184</v>
      </c>
      <c r="F1197" t="s">
        <v>3206</v>
      </c>
      <c r="G1197" t="s">
        <v>1929</v>
      </c>
      <c r="H1197" t="s">
        <v>32</v>
      </c>
      <c r="I1197">
        <v>1</v>
      </c>
      <c r="J1197" t="s">
        <v>4263</v>
      </c>
      <c r="K1197" t="s">
        <v>2</v>
      </c>
    </row>
    <row r="1198" spans="1:13" x14ac:dyDescent="0.25">
      <c r="A1198" t="s">
        <v>6015</v>
      </c>
      <c r="B1198">
        <v>13</v>
      </c>
      <c r="C1198" t="s">
        <v>3137</v>
      </c>
      <c r="D1198">
        <v>13.2</v>
      </c>
      <c r="E1198" t="s">
        <v>3184</v>
      </c>
      <c r="F1198" t="s">
        <v>3205</v>
      </c>
      <c r="G1198" t="s">
        <v>1434</v>
      </c>
      <c r="H1198" t="s">
        <v>1</v>
      </c>
      <c r="I1198">
        <v>1</v>
      </c>
      <c r="J1198" t="s">
        <v>4462</v>
      </c>
      <c r="K1198" t="s">
        <v>2</v>
      </c>
      <c r="L1198" t="s">
        <v>1913</v>
      </c>
      <c r="M1198" t="s">
        <v>1912</v>
      </c>
    </row>
    <row r="1199" spans="1:13" x14ac:dyDescent="0.25">
      <c r="A1199" t="s">
        <v>6016</v>
      </c>
      <c r="B1199">
        <v>13</v>
      </c>
      <c r="C1199" t="s">
        <v>3137</v>
      </c>
      <c r="D1199">
        <v>13.2</v>
      </c>
      <c r="E1199" t="s">
        <v>3184</v>
      </c>
      <c r="F1199" t="s">
        <v>3205</v>
      </c>
      <c r="G1199" t="s">
        <v>1929</v>
      </c>
      <c r="H1199" t="s">
        <v>1914</v>
      </c>
      <c r="I1199">
        <v>1</v>
      </c>
      <c r="J1199" t="s">
        <v>4264</v>
      </c>
      <c r="K1199" t="s">
        <v>2</v>
      </c>
    </row>
    <row r="1200" spans="1:13" x14ac:dyDescent="0.25">
      <c r="A1200" t="s">
        <v>6017</v>
      </c>
      <c r="B1200">
        <v>13</v>
      </c>
      <c r="C1200" t="s">
        <v>3137</v>
      </c>
      <c r="D1200">
        <v>13.2</v>
      </c>
      <c r="E1200" t="s">
        <v>3184</v>
      </c>
      <c r="F1200" t="s">
        <v>3205</v>
      </c>
      <c r="G1200" t="s">
        <v>1929</v>
      </c>
      <c r="H1200" t="s">
        <v>1</v>
      </c>
      <c r="I1200">
        <v>2</v>
      </c>
      <c r="J1200" t="s">
        <v>4463</v>
      </c>
      <c r="K1200" t="s">
        <v>2</v>
      </c>
    </row>
    <row r="1201" spans="1:11" x14ac:dyDescent="0.25">
      <c r="A1201" t="s">
        <v>6018</v>
      </c>
      <c r="B1201">
        <v>13</v>
      </c>
      <c r="C1201" t="s">
        <v>3137</v>
      </c>
      <c r="D1201">
        <v>13.2</v>
      </c>
      <c r="E1201" t="s">
        <v>3184</v>
      </c>
      <c r="F1201" t="s">
        <v>3205</v>
      </c>
      <c r="G1201" t="s">
        <v>1929</v>
      </c>
      <c r="H1201" t="s">
        <v>1</v>
      </c>
      <c r="I1201">
        <v>3</v>
      </c>
      <c r="J1201" t="s">
        <v>4464</v>
      </c>
      <c r="K1201" t="s">
        <v>2</v>
      </c>
    </row>
    <row r="1202" spans="1:11" x14ac:dyDescent="0.25">
      <c r="A1202" t="s">
        <v>6019</v>
      </c>
      <c r="B1202">
        <v>13</v>
      </c>
      <c r="C1202" t="s">
        <v>3137</v>
      </c>
      <c r="D1202">
        <v>13.2</v>
      </c>
      <c r="E1202" t="s">
        <v>3184</v>
      </c>
      <c r="F1202" t="s">
        <v>3205</v>
      </c>
      <c r="G1202" t="s">
        <v>1929</v>
      </c>
      <c r="H1202" t="s">
        <v>1</v>
      </c>
      <c r="I1202">
        <v>4</v>
      </c>
      <c r="J1202" t="s">
        <v>4465</v>
      </c>
      <c r="K1202" t="s">
        <v>2</v>
      </c>
    </row>
    <row r="1203" spans="1:11" x14ac:dyDescent="0.25">
      <c r="A1203" t="s">
        <v>6020</v>
      </c>
      <c r="B1203">
        <v>13</v>
      </c>
      <c r="C1203" t="s">
        <v>3137</v>
      </c>
      <c r="D1203">
        <v>13.3</v>
      </c>
      <c r="E1203" t="s">
        <v>3185</v>
      </c>
      <c r="F1203" t="s">
        <v>3205</v>
      </c>
      <c r="G1203" t="s">
        <v>1929</v>
      </c>
      <c r="H1203" t="s">
        <v>30</v>
      </c>
      <c r="I1203">
        <v>1</v>
      </c>
      <c r="J1203" t="s">
        <v>4466</v>
      </c>
      <c r="K1203" t="s">
        <v>8</v>
      </c>
    </row>
    <row r="1204" spans="1:11" x14ac:dyDescent="0.25">
      <c r="A1204" t="s">
        <v>6021</v>
      </c>
      <c r="B1204">
        <v>13</v>
      </c>
      <c r="C1204" t="s">
        <v>3137</v>
      </c>
      <c r="D1204">
        <v>13.3</v>
      </c>
      <c r="E1204" t="s">
        <v>3185</v>
      </c>
      <c r="F1204" t="s">
        <v>3205</v>
      </c>
      <c r="G1204" t="s">
        <v>1929</v>
      </c>
      <c r="H1204" t="s">
        <v>30</v>
      </c>
      <c r="I1204">
        <v>2</v>
      </c>
      <c r="J1204" t="s">
        <v>4467</v>
      </c>
      <c r="K1204" t="s">
        <v>2</v>
      </c>
    </row>
    <row r="1205" spans="1:11" x14ac:dyDescent="0.25">
      <c r="A1205" t="s">
        <v>6022</v>
      </c>
      <c r="B1205">
        <v>13</v>
      </c>
      <c r="C1205" t="s">
        <v>3137</v>
      </c>
      <c r="D1205">
        <v>13.3</v>
      </c>
      <c r="E1205" t="s">
        <v>3185</v>
      </c>
      <c r="F1205" t="s">
        <v>3205</v>
      </c>
      <c r="G1205" t="s">
        <v>1929</v>
      </c>
      <c r="H1205" t="s">
        <v>30</v>
      </c>
      <c r="I1205">
        <v>4</v>
      </c>
      <c r="J1205" t="s">
        <v>4468</v>
      </c>
      <c r="K1205" t="s">
        <v>2</v>
      </c>
    </row>
    <row r="1206" spans="1:11" x14ac:dyDescent="0.25">
      <c r="A1206" t="s">
        <v>6023</v>
      </c>
      <c r="B1206">
        <v>13</v>
      </c>
      <c r="C1206" t="s">
        <v>3137</v>
      </c>
      <c r="D1206">
        <v>13.3</v>
      </c>
      <c r="E1206" t="s">
        <v>3185</v>
      </c>
      <c r="F1206" t="s">
        <v>3205</v>
      </c>
      <c r="G1206" t="s">
        <v>1929</v>
      </c>
      <c r="H1206" t="s">
        <v>30</v>
      </c>
      <c r="I1206">
        <v>5</v>
      </c>
      <c r="J1206" t="s">
        <v>4469</v>
      </c>
      <c r="K1206" t="s">
        <v>2</v>
      </c>
    </row>
    <row r="1207" spans="1:11" x14ac:dyDescent="0.25">
      <c r="A1207" t="s">
        <v>6024</v>
      </c>
      <c r="B1207">
        <v>13</v>
      </c>
      <c r="C1207" t="s">
        <v>3137</v>
      </c>
      <c r="D1207">
        <v>13.3</v>
      </c>
      <c r="E1207" t="s">
        <v>3185</v>
      </c>
      <c r="F1207" t="s">
        <v>3205</v>
      </c>
      <c r="G1207" t="s">
        <v>1929</v>
      </c>
      <c r="H1207" t="s">
        <v>30</v>
      </c>
      <c r="I1207">
        <v>6</v>
      </c>
      <c r="J1207" t="s">
        <v>4470</v>
      </c>
      <c r="K1207" t="s">
        <v>2</v>
      </c>
    </row>
    <row r="1208" spans="1:11" x14ac:dyDescent="0.25">
      <c r="A1208" t="s">
        <v>6025</v>
      </c>
      <c r="B1208">
        <v>13</v>
      </c>
      <c r="C1208" t="s">
        <v>3137</v>
      </c>
      <c r="D1208">
        <v>13.3</v>
      </c>
      <c r="E1208" t="s">
        <v>3185</v>
      </c>
      <c r="F1208" t="s">
        <v>3205</v>
      </c>
      <c r="G1208" t="s">
        <v>1929</v>
      </c>
      <c r="H1208" t="s">
        <v>30</v>
      </c>
      <c r="I1208">
        <v>7</v>
      </c>
      <c r="J1208" t="s">
        <v>4471</v>
      </c>
      <c r="K1208" t="s">
        <v>2</v>
      </c>
    </row>
    <row r="1209" spans="1:11" x14ac:dyDescent="0.25">
      <c r="A1209" t="s">
        <v>6026</v>
      </c>
      <c r="B1209">
        <v>13</v>
      </c>
      <c r="C1209" t="s">
        <v>3137</v>
      </c>
      <c r="D1209">
        <v>13.3</v>
      </c>
      <c r="E1209" t="s">
        <v>3185</v>
      </c>
      <c r="F1209" t="s">
        <v>3205</v>
      </c>
      <c r="G1209" t="s">
        <v>1929</v>
      </c>
      <c r="H1209" t="s">
        <v>32</v>
      </c>
      <c r="I1209">
        <v>1</v>
      </c>
      <c r="J1209" t="s">
        <v>4265</v>
      </c>
      <c r="K1209" t="s">
        <v>2</v>
      </c>
    </row>
    <row r="1210" spans="1:11" x14ac:dyDescent="0.25">
      <c r="A1210" t="s">
        <v>6027</v>
      </c>
      <c r="B1210">
        <v>13</v>
      </c>
      <c r="C1210" t="s">
        <v>3137</v>
      </c>
      <c r="D1210">
        <v>13.3</v>
      </c>
      <c r="E1210" t="s">
        <v>3185</v>
      </c>
      <c r="F1210" t="s">
        <v>3205</v>
      </c>
      <c r="G1210" t="s">
        <v>1929</v>
      </c>
      <c r="H1210" t="s">
        <v>32</v>
      </c>
      <c r="I1210">
        <v>2</v>
      </c>
      <c r="J1210" t="s">
        <v>4266</v>
      </c>
      <c r="K1210" t="s">
        <v>2</v>
      </c>
    </row>
    <row r="1211" spans="1:11" x14ac:dyDescent="0.25">
      <c r="A1211" t="s">
        <v>6028</v>
      </c>
      <c r="B1211">
        <v>13</v>
      </c>
      <c r="C1211" t="s">
        <v>3137</v>
      </c>
      <c r="D1211">
        <v>13.3</v>
      </c>
      <c r="E1211" t="s">
        <v>3185</v>
      </c>
      <c r="F1211" t="s">
        <v>3205</v>
      </c>
      <c r="G1211" t="s">
        <v>1929</v>
      </c>
      <c r="H1211" t="s">
        <v>32</v>
      </c>
      <c r="I1211">
        <v>3</v>
      </c>
      <c r="J1211" t="s">
        <v>4267</v>
      </c>
      <c r="K1211" t="s">
        <v>2</v>
      </c>
    </row>
    <row r="1212" spans="1:11" x14ac:dyDescent="0.25">
      <c r="A1212" t="s">
        <v>6029</v>
      </c>
      <c r="B1212">
        <v>13</v>
      </c>
      <c r="C1212" t="s">
        <v>3137</v>
      </c>
      <c r="D1212">
        <v>13.3</v>
      </c>
      <c r="E1212" t="s">
        <v>3185</v>
      </c>
      <c r="F1212" t="s">
        <v>3205</v>
      </c>
      <c r="G1212" t="s">
        <v>1929</v>
      </c>
      <c r="H1212" t="s">
        <v>32</v>
      </c>
      <c r="I1212">
        <v>4</v>
      </c>
      <c r="J1212" t="s">
        <v>4268</v>
      </c>
      <c r="K1212" t="s">
        <v>2</v>
      </c>
    </row>
    <row r="1213" spans="1:11" x14ac:dyDescent="0.25">
      <c r="A1213" t="s">
        <v>6030</v>
      </c>
      <c r="B1213">
        <v>13</v>
      </c>
      <c r="C1213" t="s">
        <v>3137</v>
      </c>
      <c r="D1213">
        <v>13.3</v>
      </c>
      <c r="E1213" t="s">
        <v>3185</v>
      </c>
      <c r="F1213" t="s">
        <v>3205</v>
      </c>
      <c r="G1213" t="s">
        <v>1929</v>
      </c>
      <c r="H1213" t="s">
        <v>32</v>
      </c>
      <c r="I1213">
        <v>5</v>
      </c>
      <c r="J1213" t="s">
        <v>4269</v>
      </c>
      <c r="K1213" t="s">
        <v>2</v>
      </c>
    </row>
    <row r="1214" spans="1:11" x14ac:dyDescent="0.25">
      <c r="A1214" t="s">
        <v>6031</v>
      </c>
      <c r="B1214">
        <v>13</v>
      </c>
      <c r="C1214" t="s">
        <v>3137</v>
      </c>
      <c r="D1214">
        <v>13.3</v>
      </c>
      <c r="E1214" t="s">
        <v>3185</v>
      </c>
      <c r="F1214" t="s">
        <v>3205</v>
      </c>
      <c r="G1214" t="s">
        <v>1929</v>
      </c>
      <c r="H1214" t="s">
        <v>32</v>
      </c>
      <c r="I1214">
        <v>6</v>
      </c>
      <c r="J1214" t="s">
        <v>4270</v>
      </c>
      <c r="K1214" t="s">
        <v>2</v>
      </c>
    </row>
    <row r="1215" spans="1:11" x14ac:dyDescent="0.25">
      <c r="A1215" t="s">
        <v>6032</v>
      </c>
      <c r="B1215">
        <v>13</v>
      </c>
      <c r="C1215" t="s">
        <v>3137</v>
      </c>
      <c r="D1215">
        <v>13.3</v>
      </c>
      <c r="E1215" t="s">
        <v>3185</v>
      </c>
      <c r="F1215" t="s">
        <v>3205</v>
      </c>
      <c r="G1215" t="s">
        <v>1929</v>
      </c>
      <c r="H1215" t="s">
        <v>1</v>
      </c>
      <c r="I1215">
        <v>1</v>
      </c>
      <c r="J1215" t="s">
        <v>4472</v>
      </c>
      <c r="K1215" t="s">
        <v>2</v>
      </c>
    </row>
    <row r="1216" spans="1:11" x14ac:dyDescent="0.25">
      <c r="A1216" t="s">
        <v>6033</v>
      </c>
      <c r="B1216">
        <v>13</v>
      </c>
      <c r="C1216" t="s">
        <v>3137</v>
      </c>
      <c r="D1216">
        <v>13.3</v>
      </c>
      <c r="E1216" t="s">
        <v>3185</v>
      </c>
      <c r="F1216" t="s">
        <v>3205</v>
      </c>
      <c r="G1216" t="s">
        <v>1929</v>
      </c>
      <c r="H1216" t="s">
        <v>1</v>
      </c>
      <c r="I1216">
        <v>2</v>
      </c>
      <c r="J1216" t="s">
        <v>4473</v>
      </c>
      <c r="K1216" t="s">
        <v>2</v>
      </c>
    </row>
    <row r="1217" spans="1:11" x14ac:dyDescent="0.25">
      <c r="A1217" t="s">
        <v>6034</v>
      </c>
      <c r="B1217">
        <v>13</v>
      </c>
      <c r="C1217" t="s">
        <v>3137</v>
      </c>
      <c r="D1217">
        <v>13.3</v>
      </c>
      <c r="E1217" t="s">
        <v>3185</v>
      </c>
      <c r="F1217" t="s">
        <v>3205</v>
      </c>
      <c r="G1217" t="s">
        <v>1929</v>
      </c>
      <c r="H1217" t="s">
        <v>1</v>
      </c>
      <c r="I1217">
        <v>3</v>
      </c>
      <c r="J1217" t="s">
        <v>4474</v>
      </c>
      <c r="K1217" t="s">
        <v>2</v>
      </c>
    </row>
    <row r="1218" spans="1:11" x14ac:dyDescent="0.25">
      <c r="A1218" t="s">
        <v>6035</v>
      </c>
      <c r="B1218">
        <v>13</v>
      </c>
      <c r="C1218" t="s">
        <v>3137</v>
      </c>
      <c r="D1218">
        <v>13.3</v>
      </c>
      <c r="E1218" t="s">
        <v>3185</v>
      </c>
      <c r="F1218" t="s">
        <v>3205</v>
      </c>
      <c r="G1218" t="s">
        <v>1929</v>
      </c>
      <c r="H1218" t="s">
        <v>1</v>
      </c>
      <c r="I1218">
        <v>4</v>
      </c>
      <c r="J1218" t="s">
        <v>4475</v>
      </c>
      <c r="K1218" t="s">
        <v>2</v>
      </c>
    </row>
    <row r="1219" spans="1:11" x14ac:dyDescent="0.25">
      <c r="A1219" t="s">
        <v>6036</v>
      </c>
      <c r="B1219">
        <v>13</v>
      </c>
      <c r="C1219" t="s">
        <v>3137</v>
      </c>
      <c r="D1219">
        <v>13.3</v>
      </c>
      <c r="E1219" t="s">
        <v>3185</v>
      </c>
      <c r="F1219" t="s">
        <v>3205</v>
      </c>
      <c r="G1219" t="s">
        <v>1929</v>
      </c>
      <c r="H1219" t="s">
        <v>1</v>
      </c>
      <c r="I1219">
        <v>5</v>
      </c>
      <c r="J1219" t="s">
        <v>4476</v>
      </c>
      <c r="K1219" t="s">
        <v>2</v>
      </c>
    </row>
    <row r="1220" spans="1:11" x14ac:dyDescent="0.25">
      <c r="A1220" t="s">
        <v>6037</v>
      </c>
      <c r="B1220">
        <v>13</v>
      </c>
      <c r="C1220" t="s">
        <v>3137</v>
      </c>
      <c r="D1220">
        <v>13.4</v>
      </c>
      <c r="E1220" t="s">
        <v>3186</v>
      </c>
      <c r="F1220" t="s">
        <v>3205</v>
      </c>
      <c r="G1220" t="s">
        <v>1929</v>
      </c>
      <c r="H1220" t="s">
        <v>30</v>
      </c>
      <c r="I1220">
        <v>1</v>
      </c>
      <c r="J1220" t="s">
        <v>4477</v>
      </c>
      <c r="K1220" t="s">
        <v>8</v>
      </c>
    </row>
    <row r="1221" spans="1:11" x14ac:dyDescent="0.25">
      <c r="A1221" t="s">
        <v>6038</v>
      </c>
      <c r="B1221">
        <v>13</v>
      </c>
      <c r="C1221" t="s">
        <v>3137</v>
      </c>
      <c r="D1221">
        <v>13.4</v>
      </c>
      <c r="E1221" t="s">
        <v>3186</v>
      </c>
      <c r="F1221" t="s">
        <v>3205</v>
      </c>
      <c r="G1221" t="s">
        <v>1929</v>
      </c>
      <c r="H1221" t="s">
        <v>30</v>
      </c>
      <c r="I1221">
        <v>2</v>
      </c>
      <c r="J1221" t="s">
        <v>4478</v>
      </c>
      <c r="K1221" t="s">
        <v>8</v>
      </c>
    </row>
    <row r="1222" spans="1:11" x14ac:dyDescent="0.25">
      <c r="A1222" t="s">
        <v>6039</v>
      </c>
      <c r="B1222">
        <v>13</v>
      </c>
      <c r="C1222" t="s">
        <v>3137</v>
      </c>
      <c r="D1222">
        <v>13.4</v>
      </c>
      <c r="E1222" t="s">
        <v>3186</v>
      </c>
      <c r="F1222" t="s">
        <v>3205</v>
      </c>
      <c r="G1222" t="s">
        <v>1929</v>
      </c>
      <c r="H1222" t="s">
        <v>32</v>
      </c>
      <c r="I1222">
        <v>1</v>
      </c>
      <c r="J1222" t="s">
        <v>4271</v>
      </c>
      <c r="K1222" t="s">
        <v>2</v>
      </c>
    </row>
    <row r="1223" spans="1:11" x14ac:dyDescent="0.25">
      <c r="A1223" t="s">
        <v>6040</v>
      </c>
      <c r="B1223">
        <v>13</v>
      </c>
      <c r="C1223" t="s">
        <v>3137</v>
      </c>
      <c r="D1223">
        <v>13.4</v>
      </c>
      <c r="E1223" t="s">
        <v>3186</v>
      </c>
      <c r="F1223" t="s">
        <v>3205</v>
      </c>
      <c r="G1223" t="s">
        <v>1929</v>
      </c>
      <c r="H1223" t="s">
        <v>32</v>
      </c>
      <c r="I1223">
        <v>2</v>
      </c>
      <c r="J1223" t="s">
        <v>4272</v>
      </c>
      <c r="K1223" t="s">
        <v>2</v>
      </c>
    </row>
    <row r="1224" spans="1:11" x14ac:dyDescent="0.25">
      <c r="A1224" t="s">
        <v>6041</v>
      </c>
      <c r="B1224">
        <v>13</v>
      </c>
      <c r="C1224" t="s">
        <v>3137</v>
      </c>
      <c r="D1224">
        <v>13.4</v>
      </c>
      <c r="E1224" t="s">
        <v>3186</v>
      </c>
      <c r="F1224" t="s">
        <v>3205</v>
      </c>
      <c r="G1224" t="s">
        <v>1929</v>
      </c>
      <c r="H1224" t="s">
        <v>1</v>
      </c>
      <c r="I1224">
        <v>1</v>
      </c>
      <c r="J1224" t="s">
        <v>4479</v>
      </c>
      <c r="K1224" t="s">
        <v>2</v>
      </c>
    </row>
    <row r="1225" spans="1:11" x14ac:dyDescent="0.25">
      <c r="A1225" t="s">
        <v>6042</v>
      </c>
      <c r="B1225">
        <v>13</v>
      </c>
      <c r="C1225" t="s">
        <v>3137</v>
      </c>
      <c r="D1225">
        <v>13.4</v>
      </c>
      <c r="E1225" t="s">
        <v>3186</v>
      </c>
      <c r="F1225" t="s">
        <v>3205</v>
      </c>
      <c r="G1225" t="s">
        <v>1929</v>
      </c>
      <c r="H1225" t="s">
        <v>1</v>
      </c>
      <c r="I1225">
        <v>2</v>
      </c>
      <c r="J1225" t="s">
        <v>4480</v>
      </c>
      <c r="K1225" t="s">
        <v>2</v>
      </c>
    </row>
    <row r="1226" spans="1:11" x14ac:dyDescent="0.25">
      <c r="A1226" t="s">
        <v>6043</v>
      </c>
      <c r="B1226">
        <v>13</v>
      </c>
      <c r="C1226" t="s">
        <v>3137</v>
      </c>
      <c r="D1226">
        <v>13.5</v>
      </c>
      <c r="E1226" t="s">
        <v>3187</v>
      </c>
      <c r="F1226" t="s">
        <v>3205</v>
      </c>
      <c r="G1226" t="s">
        <v>1929</v>
      </c>
      <c r="H1226" t="s">
        <v>30</v>
      </c>
      <c r="I1226">
        <v>1</v>
      </c>
      <c r="J1226" t="s">
        <v>4273</v>
      </c>
      <c r="K1226" t="s">
        <v>7</v>
      </c>
    </row>
    <row r="1227" spans="1:11" x14ac:dyDescent="0.25">
      <c r="A1227" t="s">
        <v>6044</v>
      </c>
      <c r="B1227">
        <v>13</v>
      </c>
      <c r="C1227" t="s">
        <v>3137</v>
      </c>
      <c r="D1227">
        <v>13.5</v>
      </c>
      <c r="E1227" t="s">
        <v>3187</v>
      </c>
      <c r="F1227" t="s">
        <v>3205</v>
      </c>
      <c r="G1227" t="s">
        <v>1929</v>
      </c>
      <c r="H1227" t="s">
        <v>30</v>
      </c>
      <c r="I1227">
        <v>2</v>
      </c>
      <c r="J1227" t="s">
        <v>4274</v>
      </c>
      <c r="K1227" t="s">
        <v>8</v>
      </c>
    </row>
    <row r="1228" spans="1:11" x14ac:dyDescent="0.25">
      <c r="A1228" t="s">
        <v>6045</v>
      </c>
      <c r="B1228">
        <v>13</v>
      </c>
      <c r="C1228" t="s">
        <v>3137</v>
      </c>
      <c r="D1228">
        <v>13.5</v>
      </c>
      <c r="E1228" t="s">
        <v>3187</v>
      </c>
      <c r="F1228" t="s">
        <v>3205</v>
      </c>
      <c r="G1228" t="s">
        <v>1929</v>
      </c>
      <c r="H1228" t="s">
        <v>30</v>
      </c>
      <c r="I1228">
        <v>3</v>
      </c>
      <c r="J1228" t="s">
        <v>4275</v>
      </c>
      <c r="K1228" t="s">
        <v>8</v>
      </c>
    </row>
    <row r="1229" spans="1:11" x14ac:dyDescent="0.25">
      <c r="A1229" t="s">
        <v>6046</v>
      </c>
      <c r="B1229">
        <v>13</v>
      </c>
      <c r="C1229" t="s">
        <v>3137</v>
      </c>
      <c r="D1229">
        <v>13.5</v>
      </c>
      <c r="E1229" t="s">
        <v>3187</v>
      </c>
      <c r="F1229" t="s">
        <v>3205</v>
      </c>
      <c r="G1229" t="s">
        <v>1929</v>
      </c>
      <c r="H1229" t="s">
        <v>30</v>
      </c>
      <c r="I1229">
        <v>4</v>
      </c>
      <c r="J1229" t="s">
        <v>4276</v>
      </c>
      <c r="K1229" t="s">
        <v>2</v>
      </c>
    </row>
    <row r="1230" spans="1:11" x14ac:dyDescent="0.25">
      <c r="A1230" t="s">
        <v>6047</v>
      </c>
      <c r="B1230">
        <v>13</v>
      </c>
      <c r="C1230" t="s">
        <v>3137</v>
      </c>
      <c r="D1230">
        <v>13.5</v>
      </c>
      <c r="E1230" t="s">
        <v>3187</v>
      </c>
      <c r="F1230" t="s">
        <v>3205</v>
      </c>
      <c r="G1230" t="s">
        <v>1929</v>
      </c>
      <c r="H1230" t="s">
        <v>30</v>
      </c>
      <c r="I1230">
        <v>5</v>
      </c>
      <c r="J1230" t="s">
        <v>4277</v>
      </c>
      <c r="K1230" t="s">
        <v>2</v>
      </c>
    </row>
    <row r="1231" spans="1:11" x14ac:dyDescent="0.25">
      <c r="A1231" t="s">
        <v>6048</v>
      </c>
      <c r="B1231">
        <v>13</v>
      </c>
      <c r="C1231" t="s">
        <v>3137</v>
      </c>
      <c r="D1231">
        <v>13.5</v>
      </c>
      <c r="E1231" t="s">
        <v>3187</v>
      </c>
      <c r="F1231" t="s">
        <v>3205</v>
      </c>
      <c r="G1231" t="s">
        <v>1929</v>
      </c>
      <c r="H1231" t="s">
        <v>32</v>
      </c>
      <c r="I1231">
        <v>1</v>
      </c>
      <c r="J1231" t="s">
        <v>4278</v>
      </c>
      <c r="K1231" t="s">
        <v>8</v>
      </c>
    </row>
    <row r="1232" spans="1:11" x14ac:dyDescent="0.25">
      <c r="A1232" t="s">
        <v>6049</v>
      </c>
      <c r="B1232">
        <v>13</v>
      </c>
      <c r="C1232" t="s">
        <v>3137</v>
      </c>
      <c r="D1232">
        <v>13.5</v>
      </c>
      <c r="E1232" t="s">
        <v>3187</v>
      </c>
      <c r="F1232" t="s">
        <v>3205</v>
      </c>
      <c r="G1232" t="s">
        <v>1929</v>
      </c>
      <c r="H1232" t="s">
        <v>32</v>
      </c>
      <c r="I1232">
        <v>2</v>
      </c>
      <c r="J1232" t="s">
        <v>4279</v>
      </c>
      <c r="K1232" t="s">
        <v>2</v>
      </c>
    </row>
    <row r="1233" spans="1:13" x14ac:dyDescent="0.25">
      <c r="A1233" t="s">
        <v>6050</v>
      </c>
      <c r="B1233">
        <v>13</v>
      </c>
      <c r="C1233" t="s">
        <v>3137</v>
      </c>
      <c r="D1233">
        <v>13.5</v>
      </c>
      <c r="E1233" t="s">
        <v>3187</v>
      </c>
      <c r="F1233" t="s">
        <v>3205</v>
      </c>
      <c r="G1233" t="s">
        <v>1929</v>
      </c>
      <c r="H1233" t="s">
        <v>32</v>
      </c>
      <c r="I1233">
        <v>3</v>
      </c>
      <c r="J1233" t="s">
        <v>4280</v>
      </c>
      <c r="K1233" t="s">
        <v>2</v>
      </c>
    </row>
    <row r="1234" spans="1:13" x14ac:dyDescent="0.25">
      <c r="A1234" t="s">
        <v>6051</v>
      </c>
      <c r="B1234">
        <v>13</v>
      </c>
      <c r="C1234" t="s">
        <v>3137</v>
      </c>
      <c r="D1234">
        <v>13.5</v>
      </c>
      <c r="E1234" t="s">
        <v>3187</v>
      </c>
      <c r="F1234" t="s">
        <v>3205</v>
      </c>
      <c r="G1234" t="s">
        <v>1929</v>
      </c>
      <c r="H1234" t="s">
        <v>32</v>
      </c>
      <c r="I1234">
        <v>4</v>
      </c>
      <c r="J1234" t="s">
        <v>4281</v>
      </c>
      <c r="K1234" t="s">
        <v>2</v>
      </c>
    </row>
    <row r="1235" spans="1:13" x14ac:dyDescent="0.25">
      <c r="A1235" t="s">
        <v>6052</v>
      </c>
      <c r="B1235">
        <v>13</v>
      </c>
      <c r="C1235" t="s">
        <v>3137</v>
      </c>
      <c r="D1235">
        <v>13.5</v>
      </c>
      <c r="E1235" t="s">
        <v>3187</v>
      </c>
      <c r="F1235" t="s">
        <v>3205</v>
      </c>
      <c r="G1235" t="s">
        <v>1929</v>
      </c>
      <c r="H1235" t="s">
        <v>1</v>
      </c>
      <c r="I1235">
        <v>1</v>
      </c>
      <c r="J1235" t="s">
        <v>4481</v>
      </c>
      <c r="K1235" t="s">
        <v>2</v>
      </c>
    </row>
    <row r="1236" spans="1:13" x14ac:dyDescent="0.25">
      <c r="A1236" t="s">
        <v>6053</v>
      </c>
      <c r="B1236">
        <v>13</v>
      </c>
      <c r="C1236" t="s">
        <v>3137</v>
      </c>
      <c r="D1236">
        <v>13.5</v>
      </c>
      <c r="E1236" t="s">
        <v>3187</v>
      </c>
      <c r="F1236" t="s">
        <v>3205</v>
      </c>
      <c r="G1236" t="s">
        <v>1929</v>
      </c>
      <c r="H1236" t="s">
        <v>1</v>
      </c>
      <c r="I1236">
        <v>2</v>
      </c>
      <c r="J1236" t="s">
        <v>4482</v>
      </c>
      <c r="K1236" t="s">
        <v>2</v>
      </c>
    </row>
    <row r="1237" spans="1:13" x14ac:dyDescent="0.25">
      <c r="A1237" t="s">
        <v>6054</v>
      </c>
      <c r="B1237">
        <v>13</v>
      </c>
      <c r="C1237" t="s">
        <v>3137</v>
      </c>
      <c r="D1237">
        <v>13.5</v>
      </c>
      <c r="E1237" t="s">
        <v>3187</v>
      </c>
      <c r="F1237" t="s">
        <v>3205</v>
      </c>
      <c r="G1237" t="s">
        <v>1929</v>
      </c>
      <c r="H1237" t="s">
        <v>1</v>
      </c>
      <c r="I1237">
        <v>3</v>
      </c>
      <c r="J1237" t="s">
        <v>4483</v>
      </c>
      <c r="K1237" t="s">
        <v>2</v>
      </c>
    </row>
    <row r="1238" spans="1:13" x14ac:dyDescent="0.25">
      <c r="A1238" t="s">
        <v>6055</v>
      </c>
      <c r="B1238">
        <v>13</v>
      </c>
      <c r="C1238" t="s">
        <v>3137</v>
      </c>
      <c r="D1238">
        <v>13.5</v>
      </c>
      <c r="E1238" t="s">
        <v>3187</v>
      </c>
      <c r="F1238" t="s">
        <v>3205</v>
      </c>
      <c r="G1238" t="s">
        <v>1929</v>
      </c>
      <c r="H1238" t="s">
        <v>1</v>
      </c>
      <c r="I1238">
        <v>4</v>
      </c>
      <c r="J1238" t="s">
        <v>4484</v>
      </c>
      <c r="K1238" t="s">
        <v>2</v>
      </c>
    </row>
    <row r="1239" spans="1:13" x14ac:dyDescent="0.25">
      <c r="A1239" t="s">
        <v>6056</v>
      </c>
      <c r="B1239">
        <v>13</v>
      </c>
      <c r="C1239" t="s">
        <v>3137</v>
      </c>
      <c r="D1239">
        <v>13.5</v>
      </c>
      <c r="E1239" t="s">
        <v>3187</v>
      </c>
      <c r="F1239" t="s">
        <v>3205</v>
      </c>
      <c r="G1239" t="s">
        <v>1929</v>
      </c>
      <c r="H1239" t="s">
        <v>1</v>
      </c>
      <c r="I1239">
        <v>5</v>
      </c>
      <c r="J1239" t="s">
        <v>4485</v>
      </c>
      <c r="K1239" t="s">
        <v>2</v>
      </c>
    </row>
    <row r="1240" spans="1:13" x14ac:dyDescent="0.25">
      <c r="A1240" t="s">
        <v>6057</v>
      </c>
      <c r="B1240">
        <v>13</v>
      </c>
      <c r="C1240" t="s">
        <v>3137</v>
      </c>
      <c r="D1240">
        <v>13.5</v>
      </c>
      <c r="E1240" t="s">
        <v>3187</v>
      </c>
      <c r="F1240" t="s">
        <v>3205</v>
      </c>
      <c r="G1240" t="s">
        <v>1929</v>
      </c>
      <c r="H1240" t="s">
        <v>1</v>
      </c>
      <c r="I1240">
        <v>6</v>
      </c>
      <c r="J1240" t="s">
        <v>4486</v>
      </c>
      <c r="K1240" t="s">
        <v>8</v>
      </c>
    </row>
    <row r="1241" spans="1:13" x14ac:dyDescent="0.25">
      <c r="A1241" t="s">
        <v>6058</v>
      </c>
      <c r="B1241">
        <v>14</v>
      </c>
      <c r="C1241" t="s">
        <v>3138</v>
      </c>
      <c r="D1241">
        <v>14.1</v>
      </c>
      <c r="E1241" t="s">
        <v>3188</v>
      </c>
      <c r="F1241" t="s">
        <v>3205</v>
      </c>
      <c r="G1241" t="s">
        <v>1434</v>
      </c>
      <c r="H1241" t="s">
        <v>30</v>
      </c>
      <c r="I1241">
        <v>1</v>
      </c>
      <c r="J1241" t="s">
        <v>4282</v>
      </c>
      <c r="K1241" t="s">
        <v>2</v>
      </c>
      <c r="L1241" t="s">
        <v>1915</v>
      </c>
      <c r="M1241" t="s">
        <v>1916</v>
      </c>
    </row>
    <row r="1242" spans="1:13" x14ac:dyDescent="0.25">
      <c r="A1242" t="s">
        <v>6059</v>
      </c>
      <c r="B1242">
        <v>14</v>
      </c>
      <c r="C1242" t="s">
        <v>3138</v>
      </c>
      <c r="D1242">
        <v>14.1</v>
      </c>
      <c r="E1242" t="s">
        <v>3188</v>
      </c>
      <c r="F1242" t="s">
        <v>3205</v>
      </c>
      <c r="G1242" t="s">
        <v>1434</v>
      </c>
      <c r="H1242" t="s">
        <v>30</v>
      </c>
      <c r="I1242">
        <v>2</v>
      </c>
      <c r="J1242" t="s">
        <v>4283</v>
      </c>
      <c r="K1242" t="s">
        <v>8</v>
      </c>
      <c r="L1242" t="s">
        <v>1917</v>
      </c>
      <c r="M1242" t="s">
        <v>1916</v>
      </c>
    </row>
    <row r="1243" spans="1:13" x14ac:dyDescent="0.25">
      <c r="A1243" t="s">
        <v>6060</v>
      </c>
      <c r="B1243">
        <v>14</v>
      </c>
      <c r="C1243" t="s">
        <v>3138</v>
      </c>
      <c r="D1243">
        <v>14.1</v>
      </c>
      <c r="E1243" t="s">
        <v>3188</v>
      </c>
      <c r="F1243" t="s">
        <v>3205</v>
      </c>
      <c r="G1243" t="s">
        <v>1434</v>
      </c>
      <c r="H1243" t="s">
        <v>30</v>
      </c>
      <c r="I1243">
        <v>3</v>
      </c>
      <c r="J1243" t="s">
        <v>4284</v>
      </c>
      <c r="K1243" t="s">
        <v>8</v>
      </c>
      <c r="L1243" t="s">
        <v>1918</v>
      </c>
      <c r="M1243" t="s">
        <v>1916</v>
      </c>
    </row>
    <row r="1244" spans="1:13" x14ac:dyDescent="0.25">
      <c r="A1244" t="s">
        <v>6061</v>
      </c>
      <c r="B1244">
        <v>14</v>
      </c>
      <c r="C1244" t="s">
        <v>3138</v>
      </c>
      <c r="D1244">
        <v>14.1</v>
      </c>
      <c r="E1244" t="s">
        <v>3188</v>
      </c>
      <c r="F1244" t="s">
        <v>3205</v>
      </c>
      <c r="G1244" t="s">
        <v>1434</v>
      </c>
      <c r="H1244" t="s">
        <v>30</v>
      </c>
      <c r="I1244">
        <v>4</v>
      </c>
      <c r="J1244" t="s">
        <v>4285</v>
      </c>
      <c r="K1244" t="s">
        <v>2</v>
      </c>
      <c r="L1244" t="s">
        <v>1919</v>
      </c>
      <c r="M1244" t="s">
        <v>1916</v>
      </c>
    </row>
    <row r="1245" spans="1:13" x14ac:dyDescent="0.25">
      <c r="A1245" t="s">
        <v>6062</v>
      </c>
      <c r="B1245">
        <v>14</v>
      </c>
      <c r="C1245" t="s">
        <v>3138</v>
      </c>
      <c r="D1245">
        <v>14.1</v>
      </c>
      <c r="E1245" t="s">
        <v>3188</v>
      </c>
      <c r="F1245" t="s">
        <v>3205</v>
      </c>
      <c r="G1245" t="s">
        <v>1929</v>
      </c>
      <c r="H1245" t="s">
        <v>30</v>
      </c>
      <c r="I1245">
        <v>1</v>
      </c>
      <c r="J1245" t="s">
        <v>4286</v>
      </c>
      <c r="K1245" t="s">
        <v>2</v>
      </c>
    </row>
    <row r="1246" spans="1:13" x14ac:dyDescent="0.25">
      <c r="A1246" t="s">
        <v>6063</v>
      </c>
      <c r="B1246">
        <v>14</v>
      </c>
      <c r="C1246" t="s">
        <v>3138</v>
      </c>
      <c r="D1246">
        <v>14.1</v>
      </c>
      <c r="E1246" t="s">
        <v>3188</v>
      </c>
      <c r="F1246" t="s">
        <v>3206</v>
      </c>
      <c r="G1246" t="s">
        <v>1929</v>
      </c>
      <c r="H1246" t="s">
        <v>30</v>
      </c>
      <c r="I1246">
        <v>1</v>
      </c>
      <c r="J1246" t="s">
        <v>4487</v>
      </c>
      <c r="K1246" t="s">
        <v>2</v>
      </c>
    </row>
    <row r="1247" spans="1:13" x14ac:dyDescent="0.25">
      <c r="A1247" t="s">
        <v>6064</v>
      </c>
      <c r="B1247">
        <v>14</v>
      </c>
      <c r="C1247" t="s">
        <v>3138</v>
      </c>
      <c r="D1247">
        <v>14.1</v>
      </c>
      <c r="E1247" t="s">
        <v>3188</v>
      </c>
      <c r="F1247" t="s">
        <v>3207</v>
      </c>
      <c r="G1247" t="s">
        <v>1929</v>
      </c>
      <c r="H1247" t="s">
        <v>30</v>
      </c>
      <c r="I1247">
        <v>1</v>
      </c>
      <c r="J1247" t="s">
        <v>4488</v>
      </c>
      <c r="K1247" t="s">
        <v>2</v>
      </c>
    </row>
    <row r="1248" spans="1:13" x14ac:dyDescent="0.25">
      <c r="A1248" t="s">
        <v>6065</v>
      </c>
      <c r="B1248">
        <v>14</v>
      </c>
      <c r="C1248" t="s">
        <v>3138</v>
      </c>
      <c r="D1248">
        <v>14.1</v>
      </c>
      <c r="E1248" t="s">
        <v>3188</v>
      </c>
      <c r="F1248" t="s">
        <v>41</v>
      </c>
      <c r="G1248" t="s">
        <v>1929</v>
      </c>
      <c r="H1248" t="s">
        <v>30</v>
      </c>
      <c r="I1248">
        <v>1</v>
      </c>
      <c r="J1248" t="s">
        <v>4287</v>
      </c>
      <c r="K1248" t="s">
        <v>8</v>
      </c>
    </row>
    <row r="1249" spans="1:11" x14ac:dyDescent="0.25">
      <c r="A1249" t="s">
        <v>6066</v>
      </c>
      <c r="B1249">
        <v>14</v>
      </c>
      <c r="C1249" t="s">
        <v>3138</v>
      </c>
      <c r="D1249">
        <v>14.1</v>
      </c>
      <c r="E1249" t="s">
        <v>3188</v>
      </c>
      <c r="F1249" t="s">
        <v>41</v>
      </c>
      <c r="G1249" t="s">
        <v>1929</v>
      </c>
      <c r="H1249" t="s">
        <v>30</v>
      </c>
      <c r="I1249">
        <v>2</v>
      </c>
      <c r="J1249" t="s">
        <v>4288</v>
      </c>
      <c r="K1249" t="s">
        <v>7</v>
      </c>
    </row>
    <row r="1250" spans="1:11" x14ac:dyDescent="0.25">
      <c r="A1250" t="s">
        <v>6067</v>
      </c>
      <c r="B1250">
        <v>14</v>
      </c>
      <c r="C1250" t="s">
        <v>3138</v>
      </c>
      <c r="D1250">
        <v>14.1</v>
      </c>
      <c r="E1250" t="s">
        <v>3188</v>
      </c>
      <c r="F1250" t="s">
        <v>41</v>
      </c>
      <c r="G1250" t="s">
        <v>1929</v>
      </c>
      <c r="H1250" t="s">
        <v>30</v>
      </c>
      <c r="I1250">
        <v>3</v>
      </c>
      <c r="J1250" t="s">
        <v>4289</v>
      </c>
      <c r="K1250" t="s">
        <v>8</v>
      </c>
    </row>
    <row r="1251" spans="1:11" x14ac:dyDescent="0.25">
      <c r="A1251" t="s">
        <v>6068</v>
      </c>
      <c r="B1251">
        <v>14</v>
      </c>
      <c r="C1251" t="s">
        <v>3138</v>
      </c>
      <c r="D1251">
        <v>14.1</v>
      </c>
      <c r="E1251" t="s">
        <v>3188</v>
      </c>
      <c r="F1251" t="s">
        <v>3207</v>
      </c>
      <c r="G1251" t="s">
        <v>1929</v>
      </c>
      <c r="H1251" t="s">
        <v>32</v>
      </c>
      <c r="I1251">
        <v>1</v>
      </c>
      <c r="J1251" t="s">
        <v>4290</v>
      </c>
      <c r="K1251" t="s">
        <v>7</v>
      </c>
    </row>
    <row r="1252" spans="1:11" x14ac:dyDescent="0.25">
      <c r="A1252" t="s">
        <v>6069</v>
      </c>
      <c r="B1252">
        <v>14</v>
      </c>
      <c r="C1252" t="s">
        <v>3138</v>
      </c>
      <c r="D1252">
        <v>14.1</v>
      </c>
      <c r="E1252" t="s">
        <v>3188</v>
      </c>
      <c r="F1252" t="s">
        <v>41</v>
      </c>
      <c r="G1252" t="s">
        <v>1929</v>
      </c>
      <c r="H1252" t="s">
        <v>32</v>
      </c>
      <c r="I1252">
        <v>1</v>
      </c>
      <c r="J1252" t="s">
        <v>4291</v>
      </c>
      <c r="K1252" t="s">
        <v>8</v>
      </c>
    </row>
    <row r="1253" spans="1:11" x14ac:dyDescent="0.25">
      <c r="A1253" t="s">
        <v>6070</v>
      </c>
      <c r="B1253">
        <v>14</v>
      </c>
      <c r="C1253" t="s">
        <v>3138</v>
      </c>
      <c r="D1253">
        <v>14.1</v>
      </c>
      <c r="E1253" t="s">
        <v>3188</v>
      </c>
      <c r="F1253" t="s">
        <v>41</v>
      </c>
      <c r="G1253" t="s">
        <v>1929</v>
      </c>
      <c r="H1253" t="s">
        <v>32</v>
      </c>
      <c r="I1253">
        <v>2</v>
      </c>
      <c r="J1253" t="s">
        <v>4292</v>
      </c>
      <c r="K1253" t="s">
        <v>8</v>
      </c>
    </row>
    <row r="1254" spans="1:11" x14ac:dyDescent="0.25">
      <c r="A1254" t="s">
        <v>6071</v>
      </c>
      <c r="B1254">
        <v>14</v>
      </c>
      <c r="C1254" t="s">
        <v>3138</v>
      </c>
      <c r="D1254">
        <v>14.1</v>
      </c>
      <c r="E1254" t="s">
        <v>3188</v>
      </c>
      <c r="F1254" t="s">
        <v>41</v>
      </c>
      <c r="G1254" t="s">
        <v>1929</v>
      </c>
      <c r="H1254" t="s">
        <v>32</v>
      </c>
      <c r="I1254">
        <v>3</v>
      </c>
      <c r="J1254" t="s">
        <v>4293</v>
      </c>
      <c r="K1254" t="s">
        <v>2</v>
      </c>
    </row>
    <row r="1255" spans="1:11" x14ac:dyDescent="0.25">
      <c r="A1255" t="s">
        <v>6072</v>
      </c>
      <c r="B1255">
        <v>14</v>
      </c>
      <c r="C1255" t="s">
        <v>3138</v>
      </c>
      <c r="D1255">
        <v>14.1</v>
      </c>
      <c r="E1255" t="s">
        <v>3188</v>
      </c>
      <c r="F1255" t="s">
        <v>41</v>
      </c>
      <c r="G1255" t="s">
        <v>1929</v>
      </c>
      <c r="H1255" t="s">
        <v>1</v>
      </c>
      <c r="I1255">
        <v>1</v>
      </c>
      <c r="J1255" t="s">
        <v>4294</v>
      </c>
      <c r="K1255" t="s">
        <v>2</v>
      </c>
    </row>
    <row r="1256" spans="1:11" x14ac:dyDescent="0.25">
      <c r="A1256" t="s">
        <v>6073</v>
      </c>
      <c r="B1256">
        <v>14</v>
      </c>
      <c r="C1256" t="s">
        <v>3138</v>
      </c>
      <c r="D1256">
        <v>14.1</v>
      </c>
      <c r="E1256" t="s">
        <v>3188</v>
      </c>
      <c r="F1256" t="s">
        <v>41</v>
      </c>
      <c r="G1256" t="s">
        <v>1929</v>
      </c>
      <c r="H1256" t="s">
        <v>1</v>
      </c>
      <c r="I1256">
        <v>2</v>
      </c>
      <c r="J1256" t="s">
        <v>4295</v>
      </c>
      <c r="K1256" t="s">
        <v>2</v>
      </c>
    </row>
    <row r="1257" spans="1:11" x14ac:dyDescent="0.25">
      <c r="A1257" t="s">
        <v>6074</v>
      </c>
      <c r="B1257">
        <v>14</v>
      </c>
      <c r="C1257" t="s">
        <v>3138</v>
      </c>
      <c r="D1257">
        <v>14.1</v>
      </c>
      <c r="E1257" t="s">
        <v>3188</v>
      </c>
      <c r="F1257" t="s">
        <v>41</v>
      </c>
      <c r="G1257" t="s">
        <v>1929</v>
      </c>
      <c r="H1257" t="s">
        <v>1</v>
      </c>
      <c r="I1257">
        <v>3</v>
      </c>
      <c r="J1257" t="s">
        <v>4296</v>
      </c>
      <c r="K1257" t="s">
        <v>2</v>
      </c>
    </row>
    <row r="1258" spans="1:11" x14ac:dyDescent="0.25">
      <c r="A1258" t="s">
        <v>6075</v>
      </c>
      <c r="B1258">
        <v>14</v>
      </c>
      <c r="C1258" t="s">
        <v>3138</v>
      </c>
      <c r="D1258">
        <v>14.2</v>
      </c>
      <c r="E1258" t="s">
        <v>3189</v>
      </c>
      <c r="F1258" t="s">
        <v>3205</v>
      </c>
      <c r="G1258" t="s">
        <v>1929</v>
      </c>
      <c r="H1258" t="s">
        <v>30</v>
      </c>
      <c r="I1258">
        <v>1</v>
      </c>
      <c r="J1258" t="s">
        <v>4297</v>
      </c>
      <c r="K1258" t="s">
        <v>2</v>
      </c>
    </row>
    <row r="1259" spans="1:11" x14ac:dyDescent="0.25">
      <c r="A1259" t="s">
        <v>6076</v>
      </c>
      <c r="B1259">
        <v>14</v>
      </c>
      <c r="C1259" t="s">
        <v>3138</v>
      </c>
      <c r="D1259">
        <v>14.2</v>
      </c>
      <c r="E1259" t="s">
        <v>3189</v>
      </c>
      <c r="F1259" t="s">
        <v>3205</v>
      </c>
      <c r="G1259" t="s">
        <v>1929</v>
      </c>
      <c r="H1259" t="s">
        <v>30</v>
      </c>
      <c r="I1259">
        <v>2</v>
      </c>
      <c r="J1259" t="s">
        <v>4298</v>
      </c>
      <c r="K1259" t="s">
        <v>2</v>
      </c>
    </row>
    <row r="1260" spans="1:11" x14ac:dyDescent="0.25">
      <c r="A1260" t="s">
        <v>6077</v>
      </c>
      <c r="B1260">
        <v>14</v>
      </c>
      <c r="C1260" t="s">
        <v>3138</v>
      </c>
      <c r="D1260">
        <v>14.2</v>
      </c>
      <c r="E1260" t="s">
        <v>3189</v>
      </c>
      <c r="F1260" t="s">
        <v>3205</v>
      </c>
      <c r="G1260" t="s">
        <v>1929</v>
      </c>
      <c r="H1260" t="s">
        <v>30</v>
      </c>
      <c r="I1260">
        <v>3</v>
      </c>
      <c r="J1260" t="s">
        <v>4299</v>
      </c>
      <c r="K1260" t="s">
        <v>2</v>
      </c>
    </row>
    <row r="1261" spans="1:11" x14ac:dyDescent="0.25">
      <c r="A1261" t="s">
        <v>6078</v>
      </c>
      <c r="B1261">
        <v>14</v>
      </c>
      <c r="C1261" t="s">
        <v>3138</v>
      </c>
      <c r="D1261">
        <v>14.2</v>
      </c>
      <c r="E1261" t="s">
        <v>3189</v>
      </c>
      <c r="F1261" t="s">
        <v>3205</v>
      </c>
      <c r="G1261" t="s">
        <v>1929</v>
      </c>
      <c r="H1261" t="s">
        <v>30</v>
      </c>
      <c r="I1261">
        <v>4</v>
      </c>
      <c r="J1261" t="s">
        <v>4300</v>
      </c>
      <c r="K1261" t="s">
        <v>2</v>
      </c>
    </row>
    <row r="1262" spans="1:11" x14ac:dyDescent="0.25">
      <c r="A1262" t="s">
        <v>6079</v>
      </c>
      <c r="B1262">
        <v>14</v>
      </c>
      <c r="C1262" t="s">
        <v>3138</v>
      </c>
      <c r="D1262">
        <v>14.2</v>
      </c>
      <c r="E1262" t="s">
        <v>3189</v>
      </c>
      <c r="F1262" t="s">
        <v>3207</v>
      </c>
      <c r="G1262" t="s">
        <v>1929</v>
      </c>
      <c r="H1262" t="s">
        <v>30</v>
      </c>
      <c r="I1262">
        <v>1</v>
      </c>
      <c r="J1262" t="s">
        <v>4301</v>
      </c>
      <c r="K1262" t="s">
        <v>8</v>
      </c>
    </row>
    <row r="1263" spans="1:11" x14ac:dyDescent="0.25">
      <c r="A1263" t="s">
        <v>6080</v>
      </c>
      <c r="B1263">
        <v>14</v>
      </c>
      <c r="C1263" t="s">
        <v>3138</v>
      </c>
      <c r="D1263">
        <v>14.2</v>
      </c>
      <c r="E1263" t="s">
        <v>3189</v>
      </c>
      <c r="F1263" t="s">
        <v>41</v>
      </c>
      <c r="G1263" t="s">
        <v>1929</v>
      </c>
      <c r="H1263" t="s">
        <v>30</v>
      </c>
      <c r="I1263">
        <v>1</v>
      </c>
      <c r="J1263" t="s">
        <v>4489</v>
      </c>
      <c r="K1263" t="s">
        <v>2</v>
      </c>
    </row>
    <row r="1264" spans="1:11" x14ac:dyDescent="0.25">
      <c r="A1264" t="s">
        <v>6081</v>
      </c>
      <c r="B1264">
        <v>14</v>
      </c>
      <c r="C1264" t="s">
        <v>3138</v>
      </c>
      <c r="D1264">
        <v>14.2</v>
      </c>
      <c r="E1264" t="s">
        <v>3189</v>
      </c>
      <c r="F1264" t="s">
        <v>3205</v>
      </c>
      <c r="G1264" t="s">
        <v>1929</v>
      </c>
      <c r="H1264" t="s">
        <v>32</v>
      </c>
      <c r="I1264">
        <v>1</v>
      </c>
      <c r="J1264" t="s">
        <v>4490</v>
      </c>
      <c r="K1264" t="s">
        <v>2</v>
      </c>
    </row>
    <row r="1265" spans="1:13" x14ac:dyDescent="0.25">
      <c r="A1265" t="s">
        <v>6082</v>
      </c>
      <c r="B1265">
        <v>14</v>
      </c>
      <c r="C1265" t="s">
        <v>3138</v>
      </c>
      <c r="D1265">
        <v>14.2</v>
      </c>
      <c r="E1265" t="s">
        <v>3189</v>
      </c>
      <c r="F1265" t="s">
        <v>3205</v>
      </c>
      <c r="G1265" t="s">
        <v>1929</v>
      </c>
      <c r="H1265" t="s">
        <v>32</v>
      </c>
      <c r="I1265">
        <v>2</v>
      </c>
      <c r="J1265" t="s">
        <v>4491</v>
      </c>
      <c r="K1265" t="s">
        <v>2</v>
      </c>
    </row>
    <row r="1266" spans="1:13" x14ac:dyDescent="0.25">
      <c r="A1266" t="s">
        <v>6083</v>
      </c>
      <c r="B1266">
        <v>14</v>
      </c>
      <c r="C1266" t="s">
        <v>3138</v>
      </c>
      <c r="D1266">
        <v>14.2</v>
      </c>
      <c r="E1266" t="s">
        <v>3189</v>
      </c>
      <c r="F1266" t="s">
        <v>3205</v>
      </c>
      <c r="G1266" t="s">
        <v>1929</v>
      </c>
      <c r="H1266" t="s">
        <v>32</v>
      </c>
      <c r="I1266">
        <v>3</v>
      </c>
      <c r="J1266" t="s">
        <v>4492</v>
      </c>
      <c r="K1266" t="s">
        <v>2</v>
      </c>
    </row>
    <row r="1267" spans="1:13" x14ac:dyDescent="0.25">
      <c r="A1267" t="s">
        <v>6084</v>
      </c>
      <c r="B1267">
        <v>14</v>
      </c>
      <c r="C1267" t="s">
        <v>3138</v>
      </c>
      <c r="D1267">
        <v>14.2</v>
      </c>
      <c r="E1267" t="s">
        <v>3189</v>
      </c>
      <c r="F1267" t="s">
        <v>3205</v>
      </c>
      <c r="G1267" t="s">
        <v>1929</v>
      </c>
      <c r="H1267" t="s">
        <v>32</v>
      </c>
      <c r="I1267">
        <v>4</v>
      </c>
      <c r="J1267" t="s">
        <v>4493</v>
      </c>
      <c r="K1267" t="s">
        <v>2</v>
      </c>
    </row>
    <row r="1268" spans="1:13" x14ac:dyDescent="0.25">
      <c r="A1268" t="s">
        <v>6085</v>
      </c>
      <c r="B1268">
        <v>14</v>
      </c>
      <c r="C1268" t="s">
        <v>3138</v>
      </c>
      <c r="D1268">
        <v>14.2</v>
      </c>
      <c r="E1268" t="s">
        <v>3189</v>
      </c>
      <c r="F1268" t="s">
        <v>3205</v>
      </c>
      <c r="G1268" t="s">
        <v>1929</v>
      </c>
      <c r="H1268" t="s">
        <v>1</v>
      </c>
      <c r="I1268">
        <v>1</v>
      </c>
      <c r="J1268" t="s">
        <v>4302</v>
      </c>
      <c r="K1268" t="s">
        <v>2</v>
      </c>
    </row>
    <row r="1269" spans="1:13" x14ac:dyDescent="0.25">
      <c r="A1269" t="s">
        <v>6086</v>
      </c>
      <c r="B1269">
        <v>14</v>
      </c>
      <c r="C1269" t="s">
        <v>3138</v>
      </c>
      <c r="D1269">
        <v>14.2</v>
      </c>
      <c r="E1269" t="s">
        <v>3189</v>
      </c>
      <c r="F1269" t="s">
        <v>3205</v>
      </c>
      <c r="G1269" t="s">
        <v>1929</v>
      </c>
      <c r="H1269" t="s">
        <v>1</v>
      </c>
      <c r="I1269">
        <v>2</v>
      </c>
      <c r="J1269" t="s">
        <v>4494</v>
      </c>
      <c r="K1269" t="s">
        <v>2</v>
      </c>
    </row>
    <row r="1270" spans="1:13" x14ac:dyDescent="0.25">
      <c r="A1270" t="s">
        <v>6087</v>
      </c>
      <c r="B1270">
        <v>14</v>
      </c>
      <c r="C1270" t="s">
        <v>3138</v>
      </c>
      <c r="D1270">
        <v>14.2</v>
      </c>
      <c r="E1270" t="s">
        <v>3189</v>
      </c>
      <c r="F1270" t="s">
        <v>3206</v>
      </c>
      <c r="G1270" t="s">
        <v>1929</v>
      </c>
      <c r="H1270" t="s">
        <v>1</v>
      </c>
      <c r="I1270">
        <v>1</v>
      </c>
      <c r="J1270" t="s">
        <v>4303</v>
      </c>
      <c r="K1270" t="s">
        <v>2</v>
      </c>
    </row>
    <row r="1271" spans="1:13" x14ac:dyDescent="0.25">
      <c r="A1271" t="s">
        <v>6088</v>
      </c>
      <c r="B1271">
        <v>14</v>
      </c>
      <c r="C1271" t="s">
        <v>3138</v>
      </c>
      <c r="D1271">
        <v>14.2</v>
      </c>
      <c r="E1271" t="s">
        <v>3189</v>
      </c>
      <c r="F1271" t="s">
        <v>3206</v>
      </c>
      <c r="G1271" t="s">
        <v>1929</v>
      </c>
      <c r="H1271" t="s">
        <v>1</v>
      </c>
      <c r="I1271">
        <v>2</v>
      </c>
      <c r="J1271" t="s">
        <v>4304</v>
      </c>
      <c r="K1271" t="s">
        <v>7</v>
      </c>
    </row>
    <row r="1272" spans="1:13" x14ac:dyDescent="0.25">
      <c r="A1272" t="s">
        <v>6089</v>
      </c>
      <c r="B1272">
        <v>14</v>
      </c>
      <c r="C1272" t="s">
        <v>3138</v>
      </c>
      <c r="D1272">
        <v>14.3</v>
      </c>
      <c r="E1272" t="s">
        <v>3190</v>
      </c>
      <c r="F1272" t="s">
        <v>3205</v>
      </c>
      <c r="G1272" t="s">
        <v>1434</v>
      </c>
      <c r="H1272" t="s">
        <v>30</v>
      </c>
      <c r="I1272">
        <v>1</v>
      </c>
      <c r="J1272" t="s">
        <v>4305</v>
      </c>
      <c r="K1272" t="s">
        <v>8</v>
      </c>
      <c r="L1272" t="s">
        <v>1920</v>
      </c>
      <c r="M1272" t="s">
        <v>1921</v>
      </c>
    </row>
    <row r="1273" spans="1:13" x14ac:dyDescent="0.25">
      <c r="A1273" t="s">
        <v>6090</v>
      </c>
      <c r="B1273">
        <v>14</v>
      </c>
      <c r="C1273" t="s">
        <v>3138</v>
      </c>
      <c r="D1273">
        <v>14.3</v>
      </c>
      <c r="E1273" t="s">
        <v>3190</v>
      </c>
      <c r="F1273" t="s">
        <v>3205</v>
      </c>
      <c r="G1273" t="s">
        <v>1434</v>
      </c>
      <c r="H1273" t="s">
        <v>30</v>
      </c>
      <c r="I1273">
        <v>2</v>
      </c>
      <c r="J1273" t="s">
        <v>4306</v>
      </c>
      <c r="K1273" t="s">
        <v>8</v>
      </c>
      <c r="L1273" t="s">
        <v>1922</v>
      </c>
      <c r="M1273" t="s">
        <v>1921</v>
      </c>
    </row>
    <row r="1274" spans="1:13" x14ac:dyDescent="0.25">
      <c r="A1274" t="s">
        <v>6091</v>
      </c>
      <c r="B1274">
        <v>14</v>
      </c>
      <c r="C1274" t="s">
        <v>3138</v>
      </c>
      <c r="D1274">
        <v>14.3</v>
      </c>
      <c r="E1274" t="s">
        <v>3190</v>
      </c>
      <c r="F1274" t="s">
        <v>3205</v>
      </c>
      <c r="G1274" t="s">
        <v>1929</v>
      </c>
      <c r="H1274" t="s">
        <v>30</v>
      </c>
      <c r="I1274">
        <v>1</v>
      </c>
      <c r="J1274" t="s">
        <v>4307</v>
      </c>
      <c r="K1274" t="s">
        <v>2</v>
      </c>
    </row>
    <row r="1275" spans="1:13" x14ac:dyDescent="0.25">
      <c r="A1275" t="s">
        <v>6092</v>
      </c>
      <c r="B1275">
        <v>14</v>
      </c>
      <c r="C1275" t="s">
        <v>3138</v>
      </c>
      <c r="D1275">
        <v>14.3</v>
      </c>
      <c r="E1275" t="s">
        <v>3190</v>
      </c>
      <c r="F1275" t="s">
        <v>3205</v>
      </c>
      <c r="G1275" t="s">
        <v>1929</v>
      </c>
      <c r="H1275" t="s">
        <v>30</v>
      </c>
      <c r="I1275">
        <v>2</v>
      </c>
      <c r="J1275" t="s">
        <v>4308</v>
      </c>
      <c r="K1275" t="s">
        <v>2</v>
      </c>
    </row>
    <row r="1276" spans="1:13" x14ac:dyDescent="0.25">
      <c r="A1276" t="s">
        <v>6093</v>
      </c>
      <c r="B1276">
        <v>14</v>
      </c>
      <c r="C1276" t="s">
        <v>3138</v>
      </c>
      <c r="D1276">
        <v>14.3</v>
      </c>
      <c r="E1276" t="s">
        <v>3190</v>
      </c>
      <c r="F1276" t="s">
        <v>3207</v>
      </c>
      <c r="G1276" t="s">
        <v>1929</v>
      </c>
      <c r="H1276" t="s">
        <v>30</v>
      </c>
      <c r="I1276">
        <v>1</v>
      </c>
      <c r="J1276" t="s">
        <v>4309</v>
      </c>
      <c r="K1276" t="s">
        <v>2</v>
      </c>
    </row>
    <row r="1277" spans="1:13" x14ac:dyDescent="0.25">
      <c r="A1277" t="s">
        <v>6094</v>
      </c>
      <c r="B1277">
        <v>14</v>
      </c>
      <c r="C1277" t="s">
        <v>3138</v>
      </c>
      <c r="D1277">
        <v>14.3</v>
      </c>
      <c r="E1277" t="s">
        <v>3190</v>
      </c>
      <c r="F1277" t="s">
        <v>41</v>
      </c>
      <c r="G1277" t="s">
        <v>1929</v>
      </c>
      <c r="H1277" t="s">
        <v>30</v>
      </c>
      <c r="I1277">
        <v>1</v>
      </c>
      <c r="J1277" t="s">
        <v>4310</v>
      </c>
      <c r="K1277" t="s">
        <v>2</v>
      </c>
    </row>
    <row r="1278" spans="1:13" x14ac:dyDescent="0.25">
      <c r="A1278" t="s">
        <v>6095</v>
      </c>
      <c r="B1278">
        <v>14</v>
      </c>
      <c r="C1278" t="s">
        <v>3138</v>
      </c>
      <c r="D1278">
        <v>14.3</v>
      </c>
      <c r="E1278" t="s">
        <v>3190</v>
      </c>
      <c r="F1278" t="s">
        <v>3205</v>
      </c>
      <c r="G1278" t="s">
        <v>1434</v>
      </c>
      <c r="H1278" t="s">
        <v>32</v>
      </c>
      <c r="I1278">
        <v>1</v>
      </c>
      <c r="J1278" t="s">
        <v>4311</v>
      </c>
      <c r="K1278" t="s">
        <v>2</v>
      </c>
      <c r="L1278" t="s">
        <v>1923</v>
      </c>
      <c r="M1278" t="s">
        <v>1924</v>
      </c>
    </row>
    <row r="1279" spans="1:13" x14ac:dyDescent="0.25">
      <c r="A1279" t="s">
        <v>6096</v>
      </c>
      <c r="B1279">
        <v>14</v>
      </c>
      <c r="C1279" t="s">
        <v>3138</v>
      </c>
      <c r="D1279">
        <v>14.3</v>
      </c>
      <c r="E1279" t="s">
        <v>3190</v>
      </c>
      <c r="F1279" t="s">
        <v>3205</v>
      </c>
      <c r="G1279" t="s">
        <v>1929</v>
      </c>
      <c r="H1279" t="s">
        <v>32</v>
      </c>
      <c r="I1279">
        <v>1</v>
      </c>
      <c r="J1279" t="s">
        <v>4312</v>
      </c>
      <c r="K1279" t="s">
        <v>2</v>
      </c>
    </row>
    <row r="1280" spans="1:13" x14ac:dyDescent="0.25">
      <c r="A1280" t="s">
        <v>6097</v>
      </c>
      <c r="B1280">
        <v>14</v>
      </c>
      <c r="C1280" t="s">
        <v>3138</v>
      </c>
      <c r="D1280">
        <v>14.3</v>
      </c>
      <c r="E1280" t="s">
        <v>3190</v>
      </c>
      <c r="F1280" t="s">
        <v>3205</v>
      </c>
      <c r="G1280" t="s">
        <v>1434</v>
      </c>
      <c r="H1280" t="s">
        <v>1</v>
      </c>
      <c r="I1280">
        <v>1</v>
      </c>
      <c r="J1280" t="s">
        <v>4313</v>
      </c>
      <c r="K1280" t="s">
        <v>2</v>
      </c>
      <c r="L1280" t="s">
        <v>1925</v>
      </c>
      <c r="M1280" t="s">
        <v>1921</v>
      </c>
    </row>
    <row r="1281" spans="1:13" x14ac:dyDescent="0.25">
      <c r="A1281" t="s">
        <v>6098</v>
      </c>
      <c r="B1281">
        <v>14</v>
      </c>
      <c r="C1281" t="s">
        <v>3138</v>
      </c>
      <c r="D1281">
        <v>14.3</v>
      </c>
      <c r="E1281" t="s">
        <v>3190</v>
      </c>
      <c r="F1281" t="s">
        <v>3205</v>
      </c>
      <c r="G1281" t="s">
        <v>1929</v>
      </c>
      <c r="H1281" t="s">
        <v>1</v>
      </c>
      <c r="I1281">
        <v>1</v>
      </c>
      <c r="J1281" t="s">
        <v>4314</v>
      </c>
      <c r="K1281" t="s">
        <v>2</v>
      </c>
    </row>
    <row r="1282" spans="1:13" x14ac:dyDescent="0.25">
      <c r="A1282" t="s">
        <v>6099</v>
      </c>
      <c r="B1282">
        <v>14</v>
      </c>
      <c r="C1282" t="s">
        <v>3138</v>
      </c>
      <c r="D1282">
        <v>14.3</v>
      </c>
      <c r="E1282" t="s">
        <v>3190</v>
      </c>
      <c r="F1282" t="s">
        <v>3205</v>
      </c>
      <c r="G1282" t="s">
        <v>1929</v>
      </c>
      <c r="H1282" t="s">
        <v>1</v>
      </c>
      <c r="I1282">
        <v>2</v>
      </c>
      <c r="J1282" t="s">
        <v>4315</v>
      </c>
      <c r="K1282" t="s">
        <v>2</v>
      </c>
    </row>
    <row r="1283" spans="1:13" x14ac:dyDescent="0.25">
      <c r="A1283" t="s">
        <v>6100</v>
      </c>
      <c r="B1283">
        <v>14</v>
      </c>
      <c r="C1283" t="s">
        <v>3138</v>
      </c>
      <c r="D1283">
        <v>14.3</v>
      </c>
      <c r="E1283" t="s">
        <v>3190</v>
      </c>
      <c r="F1283" t="s">
        <v>3206</v>
      </c>
      <c r="G1283" t="s">
        <v>1929</v>
      </c>
      <c r="H1283" t="s">
        <v>1</v>
      </c>
      <c r="I1283">
        <v>1</v>
      </c>
      <c r="J1283" t="s">
        <v>4495</v>
      </c>
      <c r="K1283" t="s">
        <v>2</v>
      </c>
    </row>
    <row r="1284" spans="1:13" x14ac:dyDescent="0.25">
      <c r="A1284" t="s">
        <v>6101</v>
      </c>
      <c r="B1284">
        <v>14</v>
      </c>
      <c r="C1284" t="s">
        <v>3138</v>
      </c>
      <c r="D1284">
        <v>14.4</v>
      </c>
      <c r="E1284" t="s">
        <v>3191</v>
      </c>
      <c r="F1284" t="s">
        <v>3205</v>
      </c>
      <c r="G1284" t="s">
        <v>1434</v>
      </c>
      <c r="H1284" t="s">
        <v>30</v>
      </c>
      <c r="I1284">
        <v>1</v>
      </c>
      <c r="J1284" t="s">
        <v>4316</v>
      </c>
      <c r="K1284" t="s">
        <v>2</v>
      </c>
      <c r="L1284" t="s">
        <v>1915</v>
      </c>
      <c r="M1284" t="s">
        <v>1916</v>
      </c>
    </row>
    <row r="1285" spans="1:13" x14ac:dyDescent="0.25">
      <c r="A1285" t="s">
        <v>6102</v>
      </c>
      <c r="B1285">
        <v>14</v>
      </c>
      <c r="C1285" t="s">
        <v>3138</v>
      </c>
      <c r="D1285">
        <v>14.4</v>
      </c>
      <c r="E1285" t="s">
        <v>3191</v>
      </c>
      <c r="F1285" t="s">
        <v>3205</v>
      </c>
      <c r="G1285" t="s">
        <v>1434</v>
      </c>
      <c r="H1285" t="s">
        <v>30</v>
      </c>
      <c r="I1285">
        <v>2</v>
      </c>
      <c r="J1285" t="s">
        <v>4317</v>
      </c>
      <c r="K1285" t="s">
        <v>2</v>
      </c>
      <c r="L1285" t="s">
        <v>1917</v>
      </c>
      <c r="M1285" t="s">
        <v>1916</v>
      </c>
    </row>
    <row r="1286" spans="1:13" x14ac:dyDescent="0.25">
      <c r="A1286" t="s">
        <v>6103</v>
      </c>
      <c r="B1286">
        <v>14</v>
      </c>
      <c r="C1286" t="s">
        <v>3138</v>
      </c>
      <c r="D1286">
        <v>14.4</v>
      </c>
      <c r="E1286" t="s">
        <v>3191</v>
      </c>
      <c r="F1286" t="s">
        <v>3205</v>
      </c>
      <c r="G1286" t="s">
        <v>1434</v>
      </c>
      <c r="H1286" t="s">
        <v>30</v>
      </c>
      <c r="I1286">
        <v>3</v>
      </c>
      <c r="J1286" t="s">
        <v>4318</v>
      </c>
      <c r="K1286" t="s">
        <v>2</v>
      </c>
      <c r="L1286" t="s">
        <v>1918</v>
      </c>
      <c r="M1286" t="s">
        <v>1916</v>
      </c>
    </row>
    <row r="1287" spans="1:13" x14ac:dyDescent="0.25">
      <c r="A1287" t="s">
        <v>6104</v>
      </c>
      <c r="B1287">
        <v>14</v>
      </c>
      <c r="C1287" t="s">
        <v>3138</v>
      </c>
      <c r="D1287">
        <v>14.4</v>
      </c>
      <c r="E1287" t="s">
        <v>3191</v>
      </c>
      <c r="F1287" t="s">
        <v>3205</v>
      </c>
      <c r="G1287" t="s">
        <v>1929</v>
      </c>
      <c r="H1287" t="s">
        <v>30</v>
      </c>
      <c r="I1287">
        <v>1</v>
      </c>
      <c r="J1287" t="s">
        <v>4319</v>
      </c>
      <c r="K1287" t="s">
        <v>2</v>
      </c>
    </row>
    <row r="1288" spans="1:13" x14ac:dyDescent="0.25">
      <c r="A1288" t="s">
        <v>6105</v>
      </c>
      <c r="B1288">
        <v>14</v>
      </c>
      <c r="C1288" t="s">
        <v>3138</v>
      </c>
      <c r="D1288">
        <v>14.4</v>
      </c>
      <c r="E1288" t="s">
        <v>3191</v>
      </c>
      <c r="F1288" t="s">
        <v>3206</v>
      </c>
      <c r="G1288" t="s">
        <v>1929</v>
      </c>
      <c r="H1288" t="s">
        <v>30</v>
      </c>
      <c r="I1288">
        <v>1</v>
      </c>
      <c r="J1288" t="s">
        <v>4320</v>
      </c>
      <c r="K1288" t="s">
        <v>2</v>
      </c>
    </row>
    <row r="1289" spans="1:13" x14ac:dyDescent="0.25">
      <c r="A1289" t="s">
        <v>6106</v>
      </c>
      <c r="B1289">
        <v>14</v>
      </c>
      <c r="C1289" t="s">
        <v>3138</v>
      </c>
      <c r="D1289">
        <v>14.4</v>
      </c>
      <c r="E1289" t="s">
        <v>3191</v>
      </c>
      <c r="F1289" t="s">
        <v>3206</v>
      </c>
      <c r="G1289" t="s">
        <v>1929</v>
      </c>
      <c r="H1289" t="s">
        <v>30</v>
      </c>
      <c r="I1289">
        <v>2</v>
      </c>
      <c r="J1289" t="s">
        <v>4321</v>
      </c>
      <c r="K1289" t="s">
        <v>2</v>
      </c>
    </row>
    <row r="1290" spans="1:13" x14ac:dyDescent="0.25">
      <c r="A1290" t="s">
        <v>6107</v>
      </c>
      <c r="B1290">
        <v>14</v>
      </c>
      <c r="C1290" t="s">
        <v>3138</v>
      </c>
      <c r="D1290">
        <v>14.4</v>
      </c>
      <c r="E1290" t="s">
        <v>3191</v>
      </c>
      <c r="F1290" t="s">
        <v>3206</v>
      </c>
      <c r="G1290" t="s">
        <v>1929</v>
      </c>
      <c r="H1290" t="s">
        <v>30</v>
      </c>
      <c r="I1290">
        <v>3</v>
      </c>
      <c r="J1290" t="s">
        <v>4322</v>
      </c>
      <c r="K1290" t="s">
        <v>2</v>
      </c>
    </row>
    <row r="1291" spans="1:13" x14ac:dyDescent="0.25">
      <c r="A1291" t="s">
        <v>6108</v>
      </c>
      <c r="B1291">
        <v>14</v>
      </c>
      <c r="C1291" t="s">
        <v>3138</v>
      </c>
      <c r="D1291">
        <v>14.4</v>
      </c>
      <c r="E1291" t="s">
        <v>3191</v>
      </c>
      <c r="F1291" t="s">
        <v>3207</v>
      </c>
      <c r="G1291" t="s">
        <v>1929</v>
      </c>
      <c r="H1291" t="s">
        <v>30</v>
      </c>
      <c r="I1291">
        <v>1</v>
      </c>
      <c r="J1291" t="s">
        <v>4323</v>
      </c>
      <c r="K1291" t="s">
        <v>8</v>
      </c>
    </row>
    <row r="1292" spans="1:13" x14ac:dyDescent="0.25">
      <c r="A1292" t="s">
        <v>6109</v>
      </c>
      <c r="B1292">
        <v>14</v>
      </c>
      <c r="C1292" t="s">
        <v>3138</v>
      </c>
      <c r="D1292">
        <v>14.4</v>
      </c>
      <c r="E1292" t="s">
        <v>3191</v>
      </c>
      <c r="F1292" t="s">
        <v>3207</v>
      </c>
      <c r="G1292" t="s">
        <v>1929</v>
      </c>
      <c r="H1292" t="s">
        <v>30</v>
      </c>
      <c r="I1292">
        <v>2</v>
      </c>
      <c r="J1292" t="s">
        <v>4324</v>
      </c>
      <c r="K1292" t="s">
        <v>2</v>
      </c>
    </row>
    <row r="1293" spans="1:13" x14ac:dyDescent="0.25">
      <c r="A1293" t="s">
        <v>6110</v>
      </c>
      <c r="B1293">
        <v>14</v>
      </c>
      <c r="C1293" t="s">
        <v>3138</v>
      </c>
      <c r="D1293">
        <v>14.4</v>
      </c>
      <c r="E1293" t="s">
        <v>3191</v>
      </c>
      <c r="F1293" t="s">
        <v>41</v>
      </c>
      <c r="G1293" t="s">
        <v>1929</v>
      </c>
      <c r="H1293" t="s">
        <v>30</v>
      </c>
      <c r="I1293">
        <v>1</v>
      </c>
      <c r="J1293" t="s">
        <v>4325</v>
      </c>
      <c r="K1293" t="s">
        <v>8</v>
      </c>
    </row>
    <row r="1294" spans="1:13" x14ac:dyDescent="0.25">
      <c r="A1294" t="s">
        <v>6111</v>
      </c>
      <c r="B1294">
        <v>14</v>
      </c>
      <c r="C1294" t="s">
        <v>3138</v>
      </c>
      <c r="D1294">
        <v>14.4</v>
      </c>
      <c r="E1294" t="s">
        <v>3191</v>
      </c>
      <c r="F1294" t="s">
        <v>41</v>
      </c>
      <c r="G1294" t="s">
        <v>1929</v>
      </c>
      <c r="H1294" t="s">
        <v>30</v>
      </c>
      <c r="I1294">
        <v>2</v>
      </c>
      <c r="J1294" t="s">
        <v>4326</v>
      </c>
      <c r="K1294" t="s">
        <v>7</v>
      </c>
    </row>
    <row r="1295" spans="1:13" x14ac:dyDescent="0.25">
      <c r="A1295" t="s">
        <v>6112</v>
      </c>
      <c r="B1295">
        <v>14</v>
      </c>
      <c r="C1295" t="s">
        <v>3138</v>
      </c>
      <c r="D1295">
        <v>14.4</v>
      </c>
      <c r="E1295" t="s">
        <v>3191</v>
      </c>
      <c r="F1295" t="s">
        <v>41</v>
      </c>
      <c r="G1295" t="s">
        <v>1929</v>
      </c>
      <c r="H1295" t="s">
        <v>30</v>
      </c>
      <c r="I1295">
        <v>3</v>
      </c>
      <c r="J1295" t="s">
        <v>4327</v>
      </c>
      <c r="K1295" t="s">
        <v>7</v>
      </c>
    </row>
    <row r="1296" spans="1:13" x14ac:dyDescent="0.25">
      <c r="A1296" t="s">
        <v>6113</v>
      </c>
      <c r="B1296">
        <v>14</v>
      </c>
      <c r="C1296" t="s">
        <v>3138</v>
      </c>
      <c r="D1296">
        <v>14.4</v>
      </c>
      <c r="E1296" t="s">
        <v>3191</v>
      </c>
      <c r="F1296" t="s">
        <v>3205</v>
      </c>
      <c r="G1296" t="s">
        <v>1434</v>
      </c>
      <c r="H1296" t="s">
        <v>32</v>
      </c>
      <c r="I1296">
        <v>1</v>
      </c>
      <c r="J1296" t="s">
        <v>4328</v>
      </c>
      <c r="K1296" t="s">
        <v>2</v>
      </c>
      <c r="L1296" t="s">
        <v>1926</v>
      </c>
      <c r="M1296" t="s">
        <v>1916</v>
      </c>
    </row>
    <row r="1297" spans="1:13" x14ac:dyDescent="0.25">
      <c r="A1297" t="s">
        <v>6114</v>
      </c>
      <c r="B1297">
        <v>14</v>
      </c>
      <c r="C1297" t="s">
        <v>3138</v>
      </c>
      <c r="D1297">
        <v>14.4</v>
      </c>
      <c r="E1297" t="s">
        <v>3191</v>
      </c>
      <c r="F1297" t="s">
        <v>3206</v>
      </c>
      <c r="G1297" t="s">
        <v>1929</v>
      </c>
      <c r="H1297" t="s">
        <v>32</v>
      </c>
      <c r="I1297">
        <v>1</v>
      </c>
      <c r="J1297" t="s">
        <v>4496</v>
      </c>
      <c r="K1297" t="s">
        <v>2</v>
      </c>
    </row>
    <row r="1298" spans="1:13" x14ac:dyDescent="0.25">
      <c r="A1298" t="s">
        <v>6115</v>
      </c>
      <c r="B1298">
        <v>14</v>
      </c>
      <c r="C1298" t="s">
        <v>3138</v>
      </c>
      <c r="D1298">
        <v>14.4</v>
      </c>
      <c r="E1298" t="s">
        <v>3191</v>
      </c>
      <c r="F1298" t="s">
        <v>3206</v>
      </c>
      <c r="G1298" t="s">
        <v>1929</v>
      </c>
      <c r="H1298" t="s">
        <v>32</v>
      </c>
      <c r="I1298">
        <v>2</v>
      </c>
      <c r="J1298" t="s">
        <v>4497</v>
      </c>
      <c r="K1298" t="s">
        <v>2</v>
      </c>
    </row>
    <row r="1299" spans="1:13" x14ac:dyDescent="0.25">
      <c r="A1299" t="s">
        <v>6116</v>
      </c>
      <c r="B1299">
        <v>14</v>
      </c>
      <c r="C1299" t="s">
        <v>3138</v>
      </c>
      <c r="D1299">
        <v>14.4</v>
      </c>
      <c r="E1299" t="s">
        <v>3191</v>
      </c>
      <c r="F1299" t="s">
        <v>3206</v>
      </c>
      <c r="G1299" t="s">
        <v>1929</v>
      </c>
      <c r="H1299" t="s">
        <v>32</v>
      </c>
      <c r="I1299">
        <v>3</v>
      </c>
      <c r="J1299" t="s">
        <v>4498</v>
      </c>
      <c r="K1299" t="s">
        <v>2</v>
      </c>
    </row>
    <row r="1300" spans="1:13" x14ac:dyDescent="0.25">
      <c r="A1300" t="s">
        <v>6117</v>
      </c>
      <c r="B1300">
        <v>14</v>
      </c>
      <c r="C1300" t="s">
        <v>3138</v>
      </c>
      <c r="D1300">
        <v>14.5</v>
      </c>
      <c r="E1300" t="s">
        <v>3192</v>
      </c>
      <c r="F1300" t="s">
        <v>3205</v>
      </c>
      <c r="G1300" t="s">
        <v>1434</v>
      </c>
      <c r="H1300" t="s">
        <v>30</v>
      </c>
      <c r="I1300">
        <v>1</v>
      </c>
      <c r="J1300" t="s">
        <v>4329</v>
      </c>
      <c r="K1300" t="s">
        <v>2</v>
      </c>
      <c r="L1300" t="s">
        <v>1927</v>
      </c>
      <c r="M1300" t="s">
        <v>1924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BCE0F-F5AD-4317-9A06-04E2DE002AF7}">
  <dimension ref="A1:F226"/>
  <sheetViews>
    <sheetView workbookViewId="0">
      <selection activeCell="F16" sqref="F16"/>
    </sheetView>
  </sheetViews>
  <sheetFormatPr defaultRowHeight="15" x14ac:dyDescent="0.25"/>
  <cols>
    <col min="1" max="1" width="12.7109375" bestFit="1" customWidth="1"/>
    <col min="2" max="2" width="24.7109375" customWidth="1"/>
    <col min="3" max="3" width="16" bestFit="1" customWidth="1"/>
    <col min="4" max="4" width="44.42578125" customWidth="1"/>
    <col min="5" max="5" width="15.42578125" customWidth="1"/>
    <col min="6" max="6" width="87.140625" customWidth="1"/>
  </cols>
  <sheetData>
    <row r="1" spans="1:6" s="121" customFormat="1" x14ac:dyDescent="0.25">
      <c r="A1" s="121" t="s">
        <v>4505</v>
      </c>
      <c r="B1" s="121" t="s">
        <v>4506</v>
      </c>
      <c r="C1" s="121" t="s">
        <v>4814</v>
      </c>
      <c r="D1" s="121" t="s">
        <v>4507</v>
      </c>
      <c r="E1" s="121" t="s">
        <v>4817</v>
      </c>
      <c r="F1" s="121" t="s">
        <v>4763</v>
      </c>
    </row>
    <row r="2" spans="1:6" x14ac:dyDescent="0.25">
      <c r="A2">
        <v>1</v>
      </c>
      <c r="B2" t="s">
        <v>4508</v>
      </c>
      <c r="C2">
        <v>1.1000000000000001</v>
      </c>
      <c r="D2" t="s">
        <v>3139</v>
      </c>
      <c r="E2" t="s">
        <v>30</v>
      </c>
      <c r="F2" t="s">
        <v>4509</v>
      </c>
    </row>
    <row r="3" spans="1:6" x14ac:dyDescent="0.25">
      <c r="A3">
        <v>1</v>
      </c>
      <c r="B3" t="s">
        <v>4508</v>
      </c>
      <c r="C3">
        <v>1.2</v>
      </c>
      <c r="D3" t="s">
        <v>1440</v>
      </c>
      <c r="E3" t="s">
        <v>30</v>
      </c>
      <c r="F3" t="s">
        <v>4510</v>
      </c>
    </row>
    <row r="4" spans="1:6" x14ac:dyDescent="0.25">
      <c r="A4">
        <v>1</v>
      </c>
      <c r="B4" t="s">
        <v>4508</v>
      </c>
      <c r="C4">
        <v>1.3</v>
      </c>
      <c r="D4" t="s">
        <v>1447</v>
      </c>
      <c r="E4" t="s">
        <v>30</v>
      </c>
      <c r="F4" t="s">
        <v>4511</v>
      </c>
    </row>
    <row r="5" spans="1:6" x14ac:dyDescent="0.25">
      <c r="A5">
        <v>1</v>
      </c>
      <c r="B5" t="s">
        <v>4508</v>
      </c>
      <c r="C5">
        <v>1.4</v>
      </c>
      <c r="D5" t="s">
        <v>3193</v>
      </c>
      <c r="E5" t="s">
        <v>30</v>
      </c>
    </row>
    <row r="6" spans="1:6" x14ac:dyDescent="0.25">
      <c r="A6">
        <v>1</v>
      </c>
      <c r="B6" t="s">
        <v>4508</v>
      </c>
      <c r="C6">
        <v>1.5</v>
      </c>
      <c r="D6" t="s">
        <v>4512</v>
      </c>
      <c r="E6" t="s">
        <v>30</v>
      </c>
      <c r="F6" t="s">
        <v>4513</v>
      </c>
    </row>
    <row r="7" spans="1:6" x14ac:dyDescent="0.25">
      <c r="A7">
        <v>1</v>
      </c>
      <c r="B7" t="s">
        <v>4508</v>
      </c>
      <c r="C7">
        <v>1.6</v>
      </c>
      <c r="D7" t="s">
        <v>4514</v>
      </c>
      <c r="E7" t="s">
        <v>30</v>
      </c>
      <c r="F7" t="s">
        <v>4515</v>
      </c>
    </row>
    <row r="8" spans="1:6" x14ac:dyDescent="0.25">
      <c r="A8">
        <v>1</v>
      </c>
      <c r="B8" t="s">
        <v>4508</v>
      </c>
      <c r="C8">
        <v>1.7</v>
      </c>
      <c r="D8" t="s">
        <v>3195</v>
      </c>
      <c r="E8" t="s">
        <v>30</v>
      </c>
      <c r="F8" t="s">
        <v>4516</v>
      </c>
    </row>
    <row r="9" spans="1:6" x14ac:dyDescent="0.25">
      <c r="A9">
        <v>1</v>
      </c>
      <c r="B9" t="s">
        <v>4508</v>
      </c>
      <c r="C9">
        <v>1.8</v>
      </c>
      <c r="D9" t="s">
        <v>4517</v>
      </c>
      <c r="E9" t="s">
        <v>30</v>
      </c>
    </row>
    <row r="10" spans="1:6" x14ac:dyDescent="0.25">
      <c r="A10">
        <v>1</v>
      </c>
      <c r="B10" t="s">
        <v>4508</v>
      </c>
      <c r="C10">
        <v>1.9</v>
      </c>
      <c r="D10" t="s">
        <v>3197</v>
      </c>
      <c r="E10" t="s">
        <v>30</v>
      </c>
      <c r="F10" t="s">
        <v>4518</v>
      </c>
    </row>
    <row r="11" spans="1:6" x14ac:dyDescent="0.25">
      <c r="A11">
        <v>1</v>
      </c>
      <c r="B11" t="s">
        <v>4508</v>
      </c>
      <c r="C11">
        <v>1.1000000000000001</v>
      </c>
      <c r="D11" t="s">
        <v>3139</v>
      </c>
      <c r="E11" t="s">
        <v>32</v>
      </c>
      <c r="F11" t="s">
        <v>4519</v>
      </c>
    </row>
    <row r="12" spans="1:6" x14ac:dyDescent="0.25">
      <c r="A12">
        <v>1</v>
      </c>
      <c r="B12" t="s">
        <v>4508</v>
      </c>
      <c r="C12">
        <v>1.2</v>
      </c>
      <c r="D12" t="s">
        <v>1440</v>
      </c>
      <c r="E12" t="s">
        <v>32</v>
      </c>
      <c r="F12" t="s">
        <v>4520</v>
      </c>
    </row>
    <row r="13" spans="1:6" x14ac:dyDescent="0.25">
      <c r="A13">
        <v>1</v>
      </c>
      <c r="B13" t="s">
        <v>4508</v>
      </c>
      <c r="C13">
        <v>1.3</v>
      </c>
      <c r="D13" t="s">
        <v>1447</v>
      </c>
      <c r="E13" t="s">
        <v>32</v>
      </c>
      <c r="F13" t="s">
        <v>4521</v>
      </c>
    </row>
    <row r="14" spans="1:6" x14ac:dyDescent="0.25">
      <c r="A14">
        <v>1</v>
      </c>
      <c r="B14" t="s">
        <v>4508</v>
      </c>
      <c r="C14">
        <v>1.4</v>
      </c>
      <c r="D14" t="s">
        <v>3193</v>
      </c>
      <c r="E14" t="s">
        <v>32</v>
      </c>
      <c r="F14" t="s">
        <v>4522</v>
      </c>
    </row>
    <row r="15" spans="1:6" x14ac:dyDescent="0.25">
      <c r="A15">
        <v>1</v>
      </c>
      <c r="B15" t="s">
        <v>4508</v>
      </c>
      <c r="C15">
        <v>1.5</v>
      </c>
      <c r="D15" t="s">
        <v>4512</v>
      </c>
      <c r="E15" t="s">
        <v>32</v>
      </c>
      <c r="F15" t="s">
        <v>4523</v>
      </c>
    </row>
    <row r="16" spans="1:6" x14ac:dyDescent="0.25">
      <c r="A16">
        <v>1</v>
      </c>
      <c r="B16" t="s">
        <v>4508</v>
      </c>
      <c r="C16">
        <v>1.6</v>
      </c>
      <c r="D16" t="s">
        <v>4514</v>
      </c>
      <c r="E16" t="s">
        <v>32</v>
      </c>
      <c r="F16" t="s">
        <v>4524</v>
      </c>
    </row>
    <row r="17" spans="1:6" x14ac:dyDescent="0.25">
      <c r="A17">
        <v>1</v>
      </c>
      <c r="B17" t="s">
        <v>4508</v>
      </c>
      <c r="C17">
        <v>1.7</v>
      </c>
      <c r="D17" t="s">
        <v>3195</v>
      </c>
      <c r="E17" t="s">
        <v>32</v>
      </c>
      <c r="F17" t="s">
        <v>4525</v>
      </c>
    </row>
    <row r="18" spans="1:6" x14ac:dyDescent="0.25">
      <c r="A18">
        <v>1</v>
      </c>
      <c r="B18" t="s">
        <v>4508</v>
      </c>
      <c r="C18">
        <v>1.8</v>
      </c>
      <c r="D18" t="s">
        <v>4517</v>
      </c>
      <c r="E18" t="s">
        <v>32</v>
      </c>
    </row>
    <row r="19" spans="1:6" x14ac:dyDescent="0.25">
      <c r="A19">
        <v>1</v>
      </c>
      <c r="B19" t="s">
        <v>4508</v>
      </c>
      <c r="C19">
        <v>1.9</v>
      </c>
      <c r="D19" t="s">
        <v>3197</v>
      </c>
      <c r="E19" t="s">
        <v>32</v>
      </c>
      <c r="F19" t="s">
        <v>4526</v>
      </c>
    </row>
    <row r="20" spans="1:6" x14ac:dyDescent="0.25">
      <c r="A20">
        <v>1</v>
      </c>
      <c r="B20" t="s">
        <v>4508</v>
      </c>
      <c r="C20">
        <v>1.1000000000000001</v>
      </c>
      <c r="D20" t="s">
        <v>3139</v>
      </c>
      <c r="E20" t="s">
        <v>1</v>
      </c>
      <c r="F20" t="s">
        <v>4527</v>
      </c>
    </row>
    <row r="21" spans="1:6" x14ac:dyDescent="0.25">
      <c r="A21">
        <v>1</v>
      </c>
      <c r="B21" t="s">
        <v>4508</v>
      </c>
      <c r="C21">
        <v>1.2</v>
      </c>
      <c r="D21" t="s">
        <v>1440</v>
      </c>
      <c r="E21" t="s">
        <v>1</v>
      </c>
      <c r="F21" t="s">
        <v>4528</v>
      </c>
    </row>
    <row r="22" spans="1:6" x14ac:dyDescent="0.25">
      <c r="A22">
        <v>1</v>
      </c>
      <c r="B22" t="s">
        <v>4508</v>
      </c>
      <c r="C22">
        <v>1.3</v>
      </c>
      <c r="D22" t="s">
        <v>1447</v>
      </c>
      <c r="E22" t="s">
        <v>1</v>
      </c>
      <c r="F22" t="s">
        <v>4529</v>
      </c>
    </row>
    <row r="23" spans="1:6" x14ac:dyDescent="0.25">
      <c r="A23">
        <v>1</v>
      </c>
      <c r="B23" t="s">
        <v>4508</v>
      </c>
      <c r="C23">
        <v>1.4</v>
      </c>
      <c r="D23" t="s">
        <v>3193</v>
      </c>
      <c r="E23" t="s">
        <v>1</v>
      </c>
    </row>
    <row r="24" spans="1:6" x14ac:dyDescent="0.25">
      <c r="A24">
        <v>1</v>
      </c>
      <c r="B24" t="s">
        <v>4508</v>
      </c>
      <c r="C24">
        <v>1.5</v>
      </c>
      <c r="D24" t="s">
        <v>4512</v>
      </c>
      <c r="E24" t="s">
        <v>1</v>
      </c>
      <c r="F24" t="s">
        <v>4530</v>
      </c>
    </row>
    <row r="25" spans="1:6" x14ac:dyDescent="0.25">
      <c r="A25">
        <v>1</v>
      </c>
      <c r="B25" t="s">
        <v>4508</v>
      </c>
      <c r="C25">
        <v>1.6</v>
      </c>
      <c r="D25" t="s">
        <v>4514</v>
      </c>
      <c r="E25" t="s">
        <v>1</v>
      </c>
    </row>
    <row r="26" spans="1:6" x14ac:dyDescent="0.25">
      <c r="A26">
        <v>1</v>
      </c>
      <c r="B26" t="s">
        <v>4508</v>
      </c>
      <c r="C26">
        <v>1.7</v>
      </c>
      <c r="D26" t="s">
        <v>3195</v>
      </c>
      <c r="E26" t="s">
        <v>1</v>
      </c>
      <c r="F26" t="s">
        <v>4531</v>
      </c>
    </row>
    <row r="27" spans="1:6" x14ac:dyDescent="0.25">
      <c r="A27">
        <v>1</v>
      </c>
      <c r="B27" t="s">
        <v>4508</v>
      </c>
      <c r="C27">
        <v>1.8</v>
      </c>
      <c r="D27" t="s">
        <v>4517</v>
      </c>
      <c r="E27" t="s">
        <v>1</v>
      </c>
      <c r="F27" t="s">
        <v>4532</v>
      </c>
    </row>
    <row r="28" spans="1:6" x14ac:dyDescent="0.25">
      <c r="A28">
        <v>1</v>
      </c>
      <c r="B28" t="s">
        <v>4508</v>
      </c>
      <c r="C28">
        <v>1.9</v>
      </c>
      <c r="D28" t="s">
        <v>3197</v>
      </c>
      <c r="E28" t="s">
        <v>1</v>
      </c>
      <c r="F28" t="s">
        <v>4533</v>
      </c>
    </row>
    <row r="29" spans="1:6" x14ac:dyDescent="0.25">
      <c r="A29">
        <v>2</v>
      </c>
      <c r="B29" t="s">
        <v>4534</v>
      </c>
      <c r="C29">
        <v>2.1</v>
      </c>
      <c r="D29" t="s">
        <v>3198</v>
      </c>
      <c r="E29" t="s">
        <v>30</v>
      </c>
      <c r="F29" t="s">
        <v>4535</v>
      </c>
    </row>
    <row r="30" spans="1:6" x14ac:dyDescent="0.25">
      <c r="A30">
        <v>2</v>
      </c>
      <c r="B30" t="s">
        <v>4534</v>
      </c>
      <c r="C30">
        <v>2.2000000000000002</v>
      </c>
      <c r="D30" t="s">
        <v>1468</v>
      </c>
      <c r="E30" t="s">
        <v>30</v>
      </c>
      <c r="F30" t="s">
        <v>4536</v>
      </c>
    </row>
    <row r="31" spans="1:6" x14ac:dyDescent="0.25">
      <c r="A31">
        <v>2</v>
      </c>
      <c r="B31" t="s">
        <v>4534</v>
      </c>
      <c r="C31">
        <v>2.2999999999999998</v>
      </c>
      <c r="D31" t="s">
        <v>3200</v>
      </c>
      <c r="E31" t="s">
        <v>30</v>
      </c>
      <c r="F31" t="s">
        <v>4537</v>
      </c>
    </row>
    <row r="32" spans="1:6" x14ac:dyDescent="0.25">
      <c r="A32">
        <v>2</v>
      </c>
      <c r="B32" t="s">
        <v>4534</v>
      </c>
      <c r="C32">
        <v>2.4</v>
      </c>
      <c r="D32" t="s">
        <v>1476</v>
      </c>
      <c r="E32" t="s">
        <v>30</v>
      </c>
      <c r="F32" t="s">
        <v>4538</v>
      </c>
    </row>
    <row r="33" spans="1:6" x14ac:dyDescent="0.25">
      <c r="A33">
        <v>2</v>
      </c>
      <c r="B33" t="s">
        <v>4534</v>
      </c>
      <c r="C33">
        <v>2.5</v>
      </c>
      <c r="D33" t="s">
        <v>1482</v>
      </c>
      <c r="E33" t="s">
        <v>30</v>
      </c>
      <c r="F33" t="s">
        <v>4539</v>
      </c>
    </row>
    <row r="34" spans="1:6" x14ac:dyDescent="0.25">
      <c r="A34">
        <v>2</v>
      </c>
      <c r="B34" t="s">
        <v>4534</v>
      </c>
      <c r="C34">
        <v>2.6</v>
      </c>
      <c r="D34" t="s">
        <v>1486</v>
      </c>
      <c r="E34" t="s">
        <v>30</v>
      </c>
      <c r="F34" t="s">
        <v>4540</v>
      </c>
    </row>
    <row r="35" spans="1:6" x14ac:dyDescent="0.25">
      <c r="A35">
        <v>2</v>
      </c>
      <c r="B35" t="s">
        <v>4534</v>
      </c>
      <c r="C35">
        <v>2.7</v>
      </c>
      <c r="D35" t="s">
        <v>1489</v>
      </c>
      <c r="E35" t="s">
        <v>30</v>
      </c>
      <c r="F35" t="s">
        <v>4541</v>
      </c>
    </row>
    <row r="36" spans="1:6" x14ac:dyDescent="0.25">
      <c r="A36">
        <v>2</v>
      </c>
      <c r="B36" t="s">
        <v>4534</v>
      </c>
      <c r="C36">
        <v>2.1</v>
      </c>
      <c r="D36" t="s">
        <v>3198</v>
      </c>
      <c r="E36" t="s">
        <v>32</v>
      </c>
      <c r="F36" t="s">
        <v>4542</v>
      </c>
    </row>
    <row r="37" spans="1:6" x14ac:dyDescent="0.25">
      <c r="A37">
        <v>2</v>
      </c>
      <c r="B37" t="s">
        <v>4534</v>
      </c>
      <c r="C37">
        <v>2.2000000000000002</v>
      </c>
      <c r="D37" t="s">
        <v>1468</v>
      </c>
      <c r="E37" t="s">
        <v>32</v>
      </c>
      <c r="F37" t="s">
        <v>4543</v>
      </c>
    </row>
    <row r="38" spans="1:6" x14ac:dyDescent="0.25">
      <c r="A38">
        <v>2</v>
      </c>
      <c r="B38" t="s">
        <v>4534</v>
      </c>
      <c r="C38">
        <v>2.2999999999999998</v>
      </c>
      <c r="D38" t="s">
        <v>3200</v>
      </c>
      <c r="E38" t="s">
        <v>32</v>
      </c>
      <c r="F38" t="s">
        <v>4544</v>
      </c>
    </row>
    <row r="39" spans="1:6" x14ac:dyDescent="0.25">
      <c r="A39">
        <v>2</v>
      </c>
      <c r="B39" t="s">
        <v>4534</v>
      </c>
      <c r="C39">
        <v>2.4</v>
      </c>
      <c r="D39" t="s">
        <v>1476</v>
      </c>
      <c r="E39" t="s">
        <v>32</v>
      </c>
      <c r="F39" t="s">
        <v>4545</v>
      </c>
    </row>
    <row r="40" spans="1:6" x14ac:dyDescent="0.25">
      <c r="A40">
        <v>2</v>
      </c>
      <c r="B40" t="s">
        <v>4534</v>
      </c>
      <c r="C40">
        <v>2.5</v>
      </c>
      <c r="D40" t="s">
        <v>1482</v>
      </c>
      <c r="E40" t="s">
        <v>32</v>
      </c>
      <c r="F40" t="s">
        <v>4546</v>
      </c>
    </row>
    <row r="41" spans="1:6" x14ac:dyDescent="0.25">
      <c r="A41">
        <v>2</v>
      </c>
      <c r="B41" t="s">
        <v>4534</v>
      </c>
      <c r="C41">
        <v>2.6</v>
      </c>
      <c r="D41" t="s">
        <v>1486</v>
      </c>
      <c r="E41" t="s">
        <v>32</v>
      </c>
      <c r="F41" t="s">
        <v>4547</v>
      </c>
    </row>
    <row r="42" spans="1:6" x14ac:dyDescent="0.25">
      <c r="A42">
        <v>2</v>
      </c>
      <c r="B42" t="s">
        <v>4534</v>
      </c>
      <c r="C42">
        <v>2.7</v>
      </c>
      <c r="D42" t="s">
        <v>1489</v>
      </c>
      <c r="E42" t="s">
        <v>32</v>
      </c>
      <c r="F42" t="s">
        <v>4548</v>
      </c>
    </row>
    <row r="43" spans="1:6" x14ac:dyDescent="0.25">
      <c r="A43">
        <v>2</v>
      </c>
      <c r="B43" t="s">
        <v>4534</v>
      </c>
      <c r="C43">
        <v>2.1</v>
      </c>
      <c r="D43" t="s">
        <v>3198</v>
      </c>
      <c r="E43" t="s">
        <v>1</v>
      </c>
      <c r="F43" t="s">
        <v>4549</v>
      </c>
    </row>
    <row r="44" spans="1:6" x14ac:dyDescent="0.25">
      <c r="A44">
        <v>2</v>
      </c>
      <c r="B44" t="s">
        <v>4534</v>
      </c>
      <c r="C44">
        <v>2.2000000000000002</v>
      </c>
      <c r="D44" t="s">
        <v>1468</v>
      </c>
      <c r="E44" t="s">
        <v>1</v>
      </c>
      <c r="F44" t="s">
        <v>4550</v>
      </c>
    </row>
    <row r="45" spans="1:6" x14ac:dyDescent="0.25">
      <c r="A45">
        <v>2</v>
      </c>
      <c r="B45" t="s">
        <v>4534</v>
      </c>
      <c r="C45">
        <v>2.2999999999999998</v>
      </c>
      <c r="D45" t="s">
        <v>3200</v>
      </c>
      <c r="E45" t="s">
        <v>1</v>
      </c>
      <c r="F45" t="s">
        <v>4551</v>
      </c>
    </row>
    <row r="46" spans="1:6" x14ac:dyDescent="0.25">
      <c r="A46">
        <v>2</v>
      </c>
      <c r="B46" t="s">
        <v>4534</v>
      </c>
      <c r="C46">
        <v>2.4</v>
      </c>
      <c r="D46" t="s">
        <v>1476</v>
      </c>
      <c r="E46" t="s">
        <v>1</v>
      </c>
      <c r="F46" t="s">
        <v>4552</v>
      </c>
    </row>
    <row r="47" spans="1:6" x14ac:dyDescent="0.25">
      <c r="A47">
        <v>2</v>
      </c>
      <c r="B47" t="s">
        <v>4534</v>
      </c>
      <c r="C47">
        <v>2.5</v>
      </c>
      <c r="D47" t="s">
        <v>1482</v>
      </c>
      <c r="E47" t="s">
        <v>1</v>
      </c>
      <c r="F47" t="s">
        <v>4553</v>
      </c>
    </row>
    <row r="48" spans="1:6" x14ac:dyDescent="0.25">
      <c r="A48">
        <v>2</v>
      </c>
      <c r="B48" t="s">
        <v>4534</v>
      </c>
      <c r="C48">
        <v>2.6</v>
      </c>
      <c r="D48" t="s">
        <v>1486</v>
      </c>
      <c r="E48" t="s">
        <v>1</v>
      </c>
      <c r="F48" t="s">
        <v>4554</v>
      </c>
    </row>
    <row r="49" spans="1:6" x14ac:dyDescent="0.25">
      <c r="A49">
        <v>2</v>
      </c>
      <c r="B49" t="s">
        <v>4534</v>
      </c>
      <c r="C49">
        <v>2.7</v>
      </c>
      <c r="D49" t="s">
        <v>1489</v>
      </c>
      <c r="E49" t="s">
        <v>1</v>
      </c>
      <c r="F49" t="s">
        <v>4555</v>
      </c>
    </row>
    <row r="50" spans="1:6" x14ac:dyDescent="0.25">
      <c r="A50">
        <v>3</v>
      </c>
      <c r="B50" t="s">
        <v>4556</v>
      </c>
      <c r="C50">
        <v>3.1</v>
      </c>
      <c r="D50" t="s">
        <v>1499</v>
      </c>
      <c r="E50" t="s">
        <v>30</v>
      </c>
      <c r="F50" t="s">
        <v>4557</v>
      </c>
    </row>
    <row r="51" spans="1:6" x14ac:dyDescent="0.25">
      <c r="A51">
        <v>3</v>
      </c>
      <c r="B51" t="s">
        <v>4556</v>
      </c>
      <c r="C51">
        <v>3.2</v>
      </c>
      <c r="D51" t="s">
        <v>1514</v>
      </c>
      <c r="E51" t="s">
        <v>30</v>
      </c>
      <c r="F51" t="s">
        <v>4558</v>
      </c>
    </row>
    <row r="52" spans="1:6" x14ac:dyDescent="0.25">
      <c r="A52">
        <v>3</v>
      </c>
      <c r="B52" t="s">
        <v>4556</v>
      </c>
      <c r="C52">
        <v>3.3</v>
      </c>
      <c r="D52" t="s">
        <v>4559</v>
      </c>
      <c r="E52" t="s">
        <v>30</v>
      </c>
      <c r="F52" t="s">
        <v>4560</v>
      </c>
    </row>
    <row r="53" spans="1:6" x14ac:dyDescent="0.25">
      <c r="A53">
        <v>3</v>
      </c>
      <c r="B53" t="s">
        <v>4556</v>
      </c>
      <c r="C53">
        <v>3.4</v>
      </c>
      <c r="D53" t="s">
        <v>4561</v>
      </c>
      <c r="E53" t="s">
        <v>30</v>
      </c>
      <c r="F53" t="s">
        <v>4562</v>
      </c>
    </row>
    <row r="54" spans="1:6" x14ac:dyDescent="0.25">
      <c r="A54">
        <v>3</v>
      </c>
      <c r="B54" t="s">
        <v>4556</v>
      </c>
      <c r="C54">
        <v>3.1</v>
      </c>
      <c r="D54" t="s">
        <v>1499</v>
      </c>
      <c r="E54" t="s">
        <v>32</v>
      </c>
      <c r="F54" t="s">
        <v>4563</v>
      </c>
    </row>
    <row r="55" spans="1:6" x14ac:dyDescent="0.25">
      <c r="A55">
        <v>3</v>
      </c>
      <c r="B55" t="s">
        <v>4556</v>
      </c>
      <c r="C55">
        <v>3.2</v>
      </c>
      <c r="D55" t="s">
        <v>1514</v>
      </c>
      <c r="E55" t="s">
        <v>32</v>
      </c>
      <c r="F55" t="s">
        <v>4564</v>
      </c>
    </row>
    <row r="56" spans="1:6" x14ac:dyDescent="0.25">
      <c r="A56">
        <v>3</v>
      </c>
      <c r="B56" t="s">
        <v>4556</v>
      </c>
      <c r="C56">
        <v>3.3</v>
      </c>
      <c r="D56" t="s">
        <v>4559</v>
      </c>
      <c r="E56" t="s">
        <v>32</v>
      </c>
      <c r="F56" t="s">
        <v>4565</v>
      </c>
    </row>
    <row r="57" spans="1:6" x14ac:dyDescent="0.25">
      <c r="A57">
        <v>3</v>
      </c>
      <c r="B57" t="s">
        <v>4556</v>
      </c>
      <c r="C57">
        <v>3.4</v>
      </c>
      <c r="D57" t="s">
        <v>4561</v>
      </c>
      <c r="E57" t="s">
        <v>32</v>
      </c>
      <c r="F57" t="s">
        <v>4566</v>
      </c>
    </row>
    <row r="58" spans="1:6" x14ac:dyDescent="0.25">
      <c r="A58">
        <v>3</v>
      </c>
      <c r="B58" t="s">
        <v>4556</v>
      </c>
      <c r="C58">
        <v>3.1</v>
      </c>
      <c r="D58" t="s">
        <v>1499</v>
      </c>
      <c r="E58" t="s">
        <v>1</v>
      </c>
      <c r="F58" t="s">
        <v>4567</v>
      </c>
    </row>
    <row r="59" spans="1:6" x14ac:dyDescent="0.25">
      <c r="A59">
        <v>3</v>
      </c>
      <c r="B59" t="s">
        <v>4556</v>
      </c>
      <c r="C59">
        <v>3.2</v>
      </c>
      <c r="D59" t="s">
        <v>1514</v>
      </c>
      <c r="E59" t="s">
        <v>1</v>
      </c>
      <c r="F59" t="s">
        <v>4568</v>
      </c>
    </row>
    <row r="60" spans="1:6" x14ac:dyDescent="0.25">
      <c r="A60">
        <v>3</v>
      </c>
      <c r="B60" t="s">
        <v>4556</v>
      </c>
      <c r="C60">
        <v>3.3</v>
      </c>
      <c r="D60" t="s">
        <v>4559</v>
      </c>
      <c r="E60" t="s">
        <v>1</v>
      </c>
      <c r="F60" t="s">
        <v>4569</v>
      </c>
    </row>
    <row r="61" spans="1:6" x14ac:dyDescent="0.25">
      <c r="A61">
        <v>3</v>
      </c>
      <c r="B61" t="s">
        <v>4556</v>
      </c>
      <c r="C61">
        <v>3.4</v>
      </c>
      <c r="D61" t="s">
        <v>4561</v>
      </c>
      <c r="E61" t="s">
        <v>1</v>
      </c>
      <c r="F61" t="s">
        <v>4570</v>
      </c>
    </row>
    <row r="62" spans="1:6" x14ac:dyDescent="0.25">
      <c r="A62">
        <v>4</v>
      </c>
      <c r="B62" t="s">
        <v>4571</v>
      </c>
      <c r="C62">
        <v>4.0999999999999996</v>
      </c>
      <c r="D62" t="s">
        <v>3143</v>
      </c>
      <c r="E62" t="s">
        <v>30</v>
      </c>
      <c r="F62" t="s">
        <v>4572</v>
      </c>
    </row>
    <row r="63" spans="1:6" x14ac:dyDescent="0.25">
      <c r="A63">
        <v>4</v>
      </c>
      <c r="B63" t="s">
        <v>4571</v>
      </c>
      <c r="C63">
        <v>4.2</v>
      </c>
      <c r="D63" t="s">
        <v>1540</v>
      </c>
      <c r="E63" t="s">
        <v>30</v>
      </c>
      <c r="F63" t="s">
        <v>4573</v>
      </c>
    </row>
    <row r="64" spans="1:6" x14ac:dyDescent="0.25">
      <c r="A64">
        <v>4</v>
      </c>
      <c r="B64" t="s">
        <v>4571</v>
      </c>
      <c r="C64">
        <v>4.3</v>
      </c>
      <c r="D64" t="s">
        <v>1554</v>
      </c>
      <c r="E64" t="s">
        <v>30</v>
      </c>
      <c r="F64" t="s">
        <v>4574</v>
      </c>
    </row>
    <row r="65" spans="1:6" x14ac:dyDescent="0.25">
      <c r="A65">
        <v>4</v>
      </c>
      <c r="B65" t="s">
        <v>4571</v>
      </c>
      <c r="C65">
        <v>4.4000000000000004</v>
      </c>
      <c r="D65" t="s">
        <v>1570</v>
      </c>
      <c r="E65" t="s">
        <v>30</v>
      </c>
      <c r="F65" t="s">
        <v>4575</v>
      </c>
    </row>
    <row r="66" spans="1:6" x14ac:dyDescent="0.25">
      <c r="A66">
        <v>4</v>
      </c>
      <c r="B66" t="s">
        <v>4571</v>
      </c>
      <c r="C66">
        <v>4.5</v>
      </c>
      <c r="D66" t="s">
        <v>4576</v>
      </c>
      <c r="E66" t="s">
        <v>30</v>
      </c>
      <c r="F66" t="s">
        <v>4577</v>
      </c>
    </row>
    <row r="67" spans="1:6" x14ac:dyDescent="0.25">
      <c r="A67">
        <v>4</v>
      </c>
      <c r="B67" t="s">
        <v>4571</v>
      </c>
      <c r="C67">
        <v>4.0999999999999996</v>
      </c>
      <c r="D67" t="s">
        <v>3143</v>
      </c>
      <c r="E67" t="s">
        <v>32</v>
      </c>
      <c r="F67" t="s">
        <v>4578</v>
      </c>
    </row>
    <row r="68" spans="1:6" x14ac:dyDescent="0.25">
      <c r="A68">
        <v>4</v>
      </c>
      <c r="B68" t="s">
        <v>4571</v>
      </c>
      <c r="C68">
        <v>4.2</v>
      </c>
      <c r="D68" t="s">
        <v>1540</v>
      </c>
      <c r="E68" t="s">
        <v>32</v>
      </c>
      <c r="F68" t="s">
        <v>4579</v>
      </c>
    </row>
    <row r="69" spans="1:6" x14ac:dyDescent="0.25">
      <c r="A69">
        <v>4</v>
      </c>
      <c r="B69" t="s">
        <v>4571</v>
      </c>
      <c r="C69">
        <v>4.3</v>
      </c>
      <c r="D69" t="s">
        <v>1554</v>
      </c>
      <c r="E69" t="s">
        <v>32</v>
      </c>
      <c r="F69" t="s">
        <v>4580</v>
      </c>
    </row>
    <row r="70" spans="1:6" x14ac:dyDescent="0.25">
      <c r="A70">
        <v>4</v>
      </c>
      <c r="B70" t="s">
        <v>4571</v>
      </c>
      <c r="C70">
        <v>4.4000000000000004</v>
      </c>
      <c r="D70" t="s">
        <v>1570</v>
      </c>
      <c r="E70" t="s">
        <v>32</v>
      </c>
      <c r="F70" t="s">
        <v>4581</v>
      </c>
    </row>
    <row r="71" spans="1:6" x14ac:dyDescent="0.25">
      <c r="A71">
        <v>4</v>
      </c>
      <c r="B71" t="s">
        <v>4571</v>
      </c>
      <c r="C71">
        <v>4.5</v>
      </c>
      <c r="D71" t="s">
        <v>4576</v>
      </c>
      <c r="E71" t="s">
        <v>32</v>
      </c>
      <c r="F71" t="s">
        <v>4582</v>
      </c>
    </row>
    <row r="72" spans="1:6" x14ac:dyDescent="0.25">
      <c r="A72">
        <v>4</v>
      </c>
      <c r="B72" t="s">
        <v>4571</v>
      </c>
      <c r="C72">
        <v>4.0999999999999996</v>
      </c>
      <c r="D72" t="s">
        <v>3143</v>
      </c>
      <c r="E72" t="s">
        <v>1</v>
      </c>
      <c r="F72" t="s">
        <v>4583</v>
      </c>
    </row>
    <row r="73" spans="1:6" x14ac:dyDescent="0.25">
      <c r="A73">
        <v>4</v>
      </c>
      <c r="B73" t="s">
        <v>4571</v>
      </c>
      <c r="C73">
        <v>4.2</v>
      </c>
      <c r="D73" t="s">
        <v>1540</v>
      </c>
      <c r="E73" t="s">
        <v>1</v>
      </c>
      <c r="F73" t="s">
        <v>4584</v>
      </c>
    </row>
    <row r="74" spans="1:6" x14ac:dyDescent="0.25">
      <c r="A74">
        <v>4</v>
      </c>
      <c r="B74" t="s">
        <v>4571</v>
      </c>
      <c r="C74">
        <v>4.3</v>
      </c>
      <c r="D74" t="s">
        <v>1554</v>
      </c>
      <c r="E74" t="s">
        <v>1</v>
      </c>
      <c r="F74" t="s">
        <v>4585</v>
      </c>
    </row>
    <row r="75" spans="1:6" x14ac:dyDescent="0.25">
      <c r="A75">
        <v>4</v>
      </c>
      <c r="B75" t="s">
        <v>4571</v>
      </c>
      <c r="C75">
        <v>4.4000000000000004</v>
      </c>
      <c r="D75" t="s">
        <v>1570</v>
      </c>
      <c r="E75" t="s">
        <v>1</v>
      </c>
      <c r="F75" t="s">
        <v>4586</v>
      </c>
    </row>
    <row r="76" spans="1:6" x14ac:dyDescent="0.25">
      <c r="A76">
        <v>4</v>
      </c>
      <c r="B76" t="s">
        <v>4571</v>
      </c>
      <c r="C76">
        <v>4.5</v>
      </c>
      <c r="D76" t="s">
        <v>4576</v>
      </c>
      <c r="E76" t="s">
        <v>1</v>
      </c>
      <c r="F76" t="s">
        <v>4587</v>
      </c>
    </row>
    <row r="77" spans="1:6" x14ac:dyDescent="0.25">
      <c r="A77">
        <v>5</v>
      </c>
      <c r="B77" t="s">
        <v>4588</v>
      </c>
      <c r="C77">
        <v>5.0999999999999996</v>
      </c>
      <c r="D77" t="s">
        <v>4589</v>
      </c>
      <c r="E77" t="s">
        <v>30</v>
      </c>
      <c r="F77" t="s">
        <v>4590</v>
      </c>
    </row>
    <row r="78" spans="1:6" x14ac:dyDescent="0.25">
      <c r="A78">
        <v>5</v>
      </c>
      <c r="B78" t="s">
        <v>4588</v>
      </c>
      <c r="C78">
        <v>5.2</v>
      </c>
      <c r="D78" t="s">
        <v>4591</v>
      </c>
      <c r="E78" t="s">
        <v>30</v>
      </c>
      <c r="F78" t="s">
        <v>4592</v>
      </c>
    </row>
    <row r="79" spans="1:6" x14ac:dyDescent="0.25">
      <c r="A79">
        <v>5</v>
      </c>
      <c r="B79" t="s">
        <v>4588</v>
      </c>
      <c r="C79">
        <v>5.3</v>
      </c>
      <c r="D79" t="s">
        <v>4593</v>
      </c>
      <c r="E79" t="s">
        <v>30</v>
      </c>
      <c r="F79" t="s">
        <v>4594</v>
      </c>
    </row>
    <row r="80" spans="1:6" x14ac:dyDescent="0.25">
      <c r="A80">
        <v>5</v>
      </c>
      <c r="B80" t="s">
        <v>4588</v>
      </c>
      <c r="C80">
        <v>5.4</v>
      </c>
      <c r="D80" t="s">
        <v>4595</v>
      </c>
      <c r="E80" t="s">
        <v>30</v>
      </c>
      <c r="F80" t="s">
        <v>4596</v>
      </c>
    </row>
    <row r="81" spans="1:6" x14ac:dyDescent="0.25">
      <c r="A81">
        <v>5</v>
      </c>
      <c r="B81" t="s">
        <v>4588</v>
      </c>
      <c r="C81">
        <v>5.0999999999999996</v>
      </c>
      <c r="D81" t="s">
        <v>4589</v>
      </c>
      <c r="E81" t="s">
        <v>32</v>
      </c>
      <c r="F81" t="s">
        <v>4597</v>
      </c>
    </row>
    <row r="82" spans="1:6" x14ac:dyDescent="0.25">
      <c r="A82">
        <v>5</v>
      </c>
      <c r="B82" t="s">
        <v>4588</v>
      </c>
      <c r="C82">
        <v>5.2</v>
      </c>
      <c r="D82" t="s">
        <v>4591</v>
      </c>
      <c r="E82" t="s">
        <v>32</v>
      </c>
      <c r="F82" t="s">
        <v>4598</v>
      </c>
    </row>
    <row r="83" spans="1:6" x14ac:dyDescent="0.25">
      <c r="A83">
        <v>5</v>
      </c>
      <c r="B83" t="s">
        <v>4588</v>
      </c>
      <c r="C83">
        <v>5.3</v>
      </c>
      <c r="D83" t="s">
        <v>4593</v>
      </c>
      <c r="E83" t="s">
        <v>32</v>
      </c>
      <c r="F83" t="s">
        <v>4599</v>
      </c>
    </row>
    <row r="84" spans="1:6" x14ac:dyDescent="0.25">
      <c r="A84">
        <v>5</v>
      </c>
      <c r="B84" t="s">
        <v>4588</v>
      </c>
      <c r="C84">
        <v>5.4</v>
      </c>
      <c r="D84" t="s">
        <v>4595</v>
      </c>
      <c r="E84" t="s">
        <v>32</v>
      </c>
      <c r="F84" t="s">
        <v>4600</v>
      </c>
    </row>
    <row r="85" spans="1:6" x14ac:dyDescent="0.25">
      <c r="A85">
        <v>5</v>
      </c>
      <c r="B85" t="s">
        <v>4588</v>
      </c>
      <c r="C85">
        <v>5.0999999999999996</v>
      </c>
      <c r="D85" t="s">
        <v>4589</v>
      </c>
      <c r="E85" t="s">
        <v>1</v>
      </c>
      <c r="F85" t="s">
        <v>4601</v>
      </c>
    </row>
    <row r="86" spans="1:6" x14ac:dyDescent="0.25">
      <c r="A86">
        <v>5</v>
      </c>
      <c r="B86" t="s">
        <v>4588</v>
      </c>
      <c r="C86">
        <v>5.2</v>
      </c>
      <c r="D86" t="s">
        <v>4591</v>
      </c>
      <c r="E86" t="s">
        <v>1</v>
      </c>
      <c r="F86" t="s">
        <v>4602</v>
      </c>
    </row>
    <row r="87" spans="1:6" x14ac:dyDescent="0.25">
      <c r="A87">
        <v>5</v>
      </c>
      <c r="B87" t="s">
        <v>4588</v>
      </c>
      <c r="C87">
        <v>5.3</v>
      </c>
      <c r="D87" t="s">
        <v>4593</v>
      </c>
      <c r="E87" t="s">
        <v>1</v>
      </c>
      <c r="F87" t="s">
        <v>4603</v>
      </c>
    </row>
    <row r="88" spans="1:6" x14ac:dyDescent="0.25">
      <c r="A88">
        <v>5</v>
      </c>
      <c r="B88" t="s">
        <v>4588</v>
      </c>
      <c r="C88">
        <v>5.4</v>
      </c>
      <c r="D88" t="s">
        <v>4595</v>
      </c>
      <c r="E88" t="s">
        <v>1</v>
      </c>
      <c r="F88" t="s">
        <v>4604</v>
      </c>
    </row>
    <row r="89" spans="1:6" x14ac:dyDescent="0.25">
      <c r="A89">
        <v>6</v>
      </c>
      <c r="B89" t="s">
        <v>4605</v>
      </c>
      <c r="C89">
        <v>6.1</v>
      </c>
      <c r="D89" t="s">
        <v>4606</v>
      </c>
      <c r="E89" t="s">
        <v>30</v>
      </c>
      <c r="F89" t="s">
        <v>4607</v>
      </c>
    </row>
    <row r="90" spans="1:6" x14ac:dyDescent="0.25">
      <c r="A90">
        <v>6</v>
      </c>
      <c r="B90" t="s">
        <v>4605</v>
      </c>
      <c r="C90">
        <v>6.2</v>
      </c>
      <c r="D90" t="s">
        <v>4608</v>
      </c>
      <c r="E90" t="s">
        <v>30</v>
      </c>
      <c r="F90" t="s">
        <v>4609</v>
      </c>
    </row>
    <row r="91" spans="1:6" x14ac:dyDescent="0.25">
      <c r="A91">
        <v>6</v>
      </c>
      <c r="B91" t="s">
        <v>4605</v>
      </c>
      <c r="C91">
        <v>6.3</v>
      </c>
      <c r="D91" t="s">
        <v>4610</v>
      </c>
      <c r="E91" t="s">
        <v>30</v>
      </c>
      <c r="F91" t="s">
        <v>4611</v>
      </c>
    </row>
    <row r="92" spans="1:6" x14ac:dyDescent="0.25">
      <c r="A92">
        <v>6</v>
      </c>
      <c r="B92" t="s">
        <v>4605</v>
      </c>
      <c r="C92">
        <v>6.1</v>
      </c>
      <c r="D92" t="s">
        <v>4606</v>
      </c>
      <c r="E92" t="s">
        <v>32</v>
      </c>
      <c r="F92" t="s">
        <v>4612</v>
      </c>
    </row>
    <row r="93" spans="1:6" x14ac:dyDescent="0.25">
      <c r="A93">
        <v>6</v>
      </c>
      <c r="B93" t="s">
        <v>4605</v>
      </c>
      <c r="C93">
        <v>6.2</v>
      </c>
      <c r="D93" t="s">
        <v>4608</v>
      </c>
      <c r="E93" t="s">
        <v>32</v>
      </c>
      <c r="F93" t="s">
        <v>4613</v>
      </c>
    </row>
    <row r="94" spans="1:6" x14ac:dyDescent="0.25">
      <c r="A94">
        <v>6</v>
      </c>
      <c r="B94" t="s">
        <v>4605</v>
      </c>
      <c r="C94">
        <v>6.3</v>
      </c>
      <c r="D94" t="s">
        <v>4610</v>
      </c>
      <c r="E94" t="s">
        <v>32</v>
      </c>
      <c r="F94" t="s">
        <v>4614</v>
      </c>
    </row>
    <row r="95" spans="1:6" x14ac:dyDescent="0.25">
      <c r="A95">
        <v>6</v>
      </c>
      <c r="B95" t="s">
        <v>4605</v>
      </c>
      <c r="C95">
        <v>6.1</v>
      </c>
      <c r="D95" t="s">
        <v>4606</v>
      </c>
      <c r="E95" t="s">
        <v>1</v>
      </c>
      <c r="F95" t="s">
        <v>4615</v>
      </c>
    </row>
    <row r="96" spans="1:6" x14ac:dyDescent="0.25">
      <c r="A96">
        <v>6</v>
      </c>
      <c r="B96" t="s">
        <v>4605</v>
      </c>
      <c r="C96">
        <v>6.2</v>
      </c>
      <c r="D96" t="s">
        <v>4608</v>
      </c>
      <c r="E96" t="s">
        <v>1</v>
      </c>
      <c r="F96" t="s">
        <v>4616</v>
      </c>
    </row>
    <row r="97" spans="1:6" x14ac:dyDescent="0.25">
      <c r="A97">
        <v>6</v>
      </c>
      <c r="B97" t="s">
        <v>4605</v>
      </c>
      <c r="C97">
        <v>6.3</v>
      </c>
      <c r="D97" t="s">
        <v>4610</v>
      </c>
      <c r="E97" t="s">
        <v>1</v>
      </c>
      <c r="F97" t="s">
        <v>4617</v>
      </c>
    </row>
    <row r="98" spans="1:6" x14ac:dyDescent="0.25">
      <c r="A98">
        <v>7</v>
      </c>
      <c r="B98" t="s">
        <v>4618</v>
      </c>
      <c r="C98">
        <v>7.1</v>
      </c>
      <c r="D98" t="s">
        <v>4619</v>
      </c>
      <c r="E98" t="s">
        <v>30</v>
      </c>
      <c r="F98" t="s">
        <v>4620</v>
      </c>
    </row>
    <row r="99" spans="1:6" x14ac:dyDescent="0.25">
      <c r="A99">
        <v>7</v>
      </c>
      <c r="B99" t="s">
        <v>4618</v>
      </c>
      <c r="C99">
        <v>7.2</v>
      </c>
      <c r="D99" t="s">
        <v>3154</v>
      </c>
      <c r="E99" t="s">
        <v>30</v>
      </c>
      <c r="F99" t="s">
        <v>4621</v>
      </c>
    </row>
    <row r="100" spans="1:6" x14ac:dyDescent="0.25">
      <c r="A100">
        <v>7</v>
      </c>
      <c r="B100" t="s">
        <v>4618</v>
      </c>
      <c r="C100">
        <v>7.3</v>
      </c>
      <c r="D100" t="s">
        <v>3155</v>
      </c>
      <c r="E100" t="s">
        <v>30</v>
      </c>
      <c r="F100" t="s">
        <v>4622</v>
      </c>
    </row>
    <row r="101" spans="1:6" x14ac:dyDescent="0.25">
      <c r="A101">
        <v>7</v>
      </c>
      <c r="B101" t="s">
        <v>4618</v>
      </c>
      <c r="C101">
        <v>7.4</v>
      </c>
      <c r="D101" t="s">
        <v>4623</v>
      </c>
      <c r="E101" t="s">
        <v>30</v>
      </c>
      <c r="F101" t="s">
        <v>4624</v>
      </c>
    </row>
    <row r="102" spans="1:6" x14ac:dyDescent="0.25">
      <c r="A102">
        <v>7</v>
      </c>
      <c r="B102" t="s">
        <v>4618</v>
      </c>
      <c r="C102">
        <v>7.5</v>
      </c>
      <c r="D102" t="s">
        <v>3157</v>
      </c>
      <c r="E102" t="s">
        <v>30</v>
      </c>
      <c r="F102" t="s">
        <v>4625</v>
      </c>
    </row>
    <row r="103" spans="1:6" x14ac:dyDescent="0.25">
      <c r="A103">
        <v>7</v>
      </c>
      <c r="B103" t="s">
        <v>4618</v>
      </c>
      <c r="C103">
        <v>7.6</v>
      </c>
      <c r="D103" t="s">
        <v>3158</v>
      </c>
      <c r="E103" t="s">
        <v>30</v>
      </c>
      <c r="F103" t="s">
        <v>4626</v>
      </c>
    </row>
    <row r="104" spans="1:6" x14ac:dyDescent="0.25">
      <c r="A104">
        <v>7</v>
      </c>
      <c r="B104" t="s">
        <v>4618</v>
      </c>
      <c r="C104">
        <v>7.7</v>
      </c>
      <c r="D104" t="s">
        <v>4627</v>
      </c>
      <c r="E104" t="s">
        <v>30</v>
      </c>
      <c r="F104" t="s">
        <v>4628</v>
      </c>
    </row>
    <row r="105" spans="1:6" x14ac:dyDescent="0.25">
      <c r="A105">
        <v>7</v>
      </c>
      <c r="B105" t="s">
        <v>4618</v>
      </c>
      <c r="C105">
        <v>7.8</v>
      </c>
      <c r="D105" t="s">
        <v>3160</v>
      </c>
      <c r="E105" t="s">
        <v>30</v>
      </c>
      <c r="F105" t="s">
        <v>4629</v>
      </c>
    </row>
    <row r="106" spans="1:6" x14ac:dyDescent="0.25">
      <c r="A106">
        <v>7</v>
      </c>
      <c r="B106" t="s">
        <v>4618</v>
      </c>
      <c r="C106">
        <v>7.9</v>
      </c>
      <c r="D106" t="s">
        <v>4630</v>
      </c>
      <c r="E106" t="s">
        <v>30</v>
      </c>
      <c r="F106" t="s">
        <v>4631</v>
      </c>
    </row>
    <row r="107" spans="1:6" x14ac:dyDescent="0.25">
      <c r="A107">
        <v>7</v>
      </c>
      <c r="B107" t="s">
        <v>4618</v>
      </c>
      <c r="C107">
        <v>7.1</v>
      </c>
      <c r="D107" t="s">
        <v>4619</v>
      </c>
      <c r="E107" t="s">
        <v>32</v>
      </c>
      <c r="F107" t="s">
        <v>4632</v>
      </c>
    </row>
    <row r="108" spans="1:6" x14ac:dyDescent="0.25">
      <c r="A108">
        <v>7</v>
      </c>
      <c r="B108" t="s">
        <v>4618</v>
      </c>
      <c r="C108">
        <v>7.2</v>
      </c>
      <c r="D108" t="s">
        <v>3154</v>
      </c>
      <c r="E108" t="s">
        <v>32</v>
      </c>
      <c r="F108" t="s">
        <v>4633</v>
      </c>
    </row>
    <row r="109" spans="1:6" x14ac:dyDescent="0.25">
      <c r="A109">
        <v>7</v>
      </c>
      <c r="B109" t="s">
        <v>4618</v>
      </c>
      <c r="C109">
        <v>7.3</v>
      </c>
      <c r="D109" t="s">
        <v>3155</v>
      </c>
      <c r="E109" t="s">
        <v>32</v>
      </c>
      <c r="F109" t="s">
        <v>4634</v>
      </c>
    </row>
    <row r="110" spans="1:6" x14ac:dyDescent="0.25">
      <c r="A110">
        <v>7</v>
      </c>
      <c r="B110" t="s">
        <v>4618</v>
      </c>
      <c r="C110">
        <v>7.4</v>
      </c>
      <c r="D110" t="s">
        <v>4623</v>
      </c>
      <c r="E110" t="s">
        <v>32</v>
      </c>
      <c r="F110" t="s">
        <v>4635</v>
      </c>
    </row>
    <row r="111" spans="1:6" x14ac:dyDescent="0.25">
      <c r="A111">
        <v>7</v>
      </c>
      <c r="B111" t="s">
        <v>4618</v>
      </c>
      <c r="C111">
        <v>7.5</v>
      </c>
      <c r="D111" t="s">
        <v>3157</v>
      </c>
      <c r="E111" t="s">
        <v>32</v>
      </c>
      <c r="F111" t="s">
        <v>4636</v>
      </c>
    </row>
    <row r="112" spans="1:6" x14ac:dyDescent="0.25">
      <c r="A112">
        <v>7</v>
      </c>
      <c r="B112" t="s">
        <v>4618</v>
      </c>
      <c r="C112">
        <v>7.6</v>
      </c>
      <c r="D112" t="s">
        <v>3158</v>
      </c>
      <c r="E112" t="s">
        <v>32</v>
      </c>
      <c r="F112" t="s">
        <v>4637</v>
      </c>
    </row>
    <row r="113" spans="1:6" x14ac:dyDescent="0.25">
      <c r="A113">
        <v>7</v>
      </c>
      <c r="B113" t="s">
        <v>4618</v>
      </c>
      <c r="C113">
        <v>7.7</v>
      </c>
      <c r="D113" t="s">
        <v>4627</v>
      </c>
      <c r="E113" t="s">
        <v>32</v>
      </c>
      <c r="F113" t="s">
        <v>4638</v>
      </c>
    </row>
    <row r="114" spans="1:6" x14ac:dyDescent="0.25">
      <c r="A114">
        <v>7</v>
      </c>
      <c r="B114" t="s">
        <v>4618</v>
      </c>
      <c r="C114">
        <v>7.8</v>
      </c>
      <c r="D114" t="s">
        <v>3160</v>
      </c>
      <c r="E114" t="s">
        <v>32</v>
      </c>
      <c r="F114" t="s">
        <v>4639</v>
      </c>
    </row>
    <row r="115" spans="1:6" x14ac:dyDescent="0.25">
      <c r="A115">
        <v>7</v>
      </c>
      <c r="B115" t="s">
        <v>4618</v>
      </c>
      <c r="C115">
        <v>7.9</v>
      </c>
      <c r="D115" t="s">
        <v>4630</v>
      </c>
      <c r="E115" t="s">
        <v>32</v>
      </c>
      <c r="F115" t="s">
        <v>4640</v>
      </c>
    </row>
    <row r="116" spans="1:6" x14ac:dyDescent="0.25">
      <c r="A116">
        <v>7</v>
      </c>
      <c r="B116" t="s">
        <v>4618</v>
      </c>
      <c r="C116">
        <v>7.1</v>
      </c>
      <c r="D116" t="s">
        <v>4619</v>
      </c>
      <c r="E116" t="s">
        <v>1</v>
      </c>
      <c r="F116" t="s">
        <v>4641</v>
      </c>
    </row>
    <row r="117" spans="1:6" x14ac:dyDescent="0.25">
      <c r="A117">
        <v>7</v>
      </c>
      <c r="B117" t="s">
        <v>4618</v>
      </c>
      <c r="C117">
        <v>7.2</v>
      </c>
      <c r="D117" t="s">
        <v>3154</v>
      </c>
      <c r="E117" t="s">
        <v>1</v>
      </c>
      <c r="F117" t="s">
        <v>4642</v>
      </c>
    </row>
    <row r="118" spans="1:6" x14ac:dyDescent="0.25">
      <c r="A118">
        <v>7</v>
      </c>
      <c r="B118" t="s">
        <v>4618</v>
      </c>
      <c r="C118">
        <v>7.3</v>
      </c>
      <c r="D118" t="s">
        <v>3155</v>
      </c>
      <c r="E118" t="s">
        <v>1</v>
      </c>
      <c r="F118" t="s">
        <v>4643</v>
      </c>
    </row>
    <row r="119" spans="1:6" x14ac:dyDescent="0.25">
      <c r="A119">
        <v>7</v>
      </c>
      <c r="B119" t="s">
        <v>4618</v>
      </c>
      <c r="C119">
        <v>7.4</v>
      </c>
      <c r="D119" t="s">
        <v>4623</v>
      </c>
      <c r="E119" t="s">
        <v>1</v>
      </c>
      <c r="F119" t="s">
        <v>4644</v>
      </c>
    </row>
    <row r="120" spans="1:6" x14ac:dyDescent="0.25">
      <c r="A120">
        <v>7</v>
      </c>
      <c r="B120" t="s">
        <v>4618</v>
      </c>
      <c r="C120">
        <v>7.5</v>
      </c>
      <c r="D120" t="s">
        <v>3157</v>
      </c>
      <c r="E120" t="s">
        <v>1</v>
      </c>
      <c r="F120" t="s">
        <v>4645</v>
      </c>
    </row>
    <row r="121" spans="1:6" x14ac:dyDescent="0.25">
      <c r="A121">
        <v>7</v>
      </c>
      <c r="B121" t="s">
        <v>4618</v>
      </c>
      <c r="C121">
        <v>7.6</v>
      </c>
      <c r="D121" t="s">
        <v>3158</v>
      </c>
      <c r="E121" t="s">
        <v>1</v>
      </c>
      <c r="F121" t="s">
        <v>4646</v>
      </c>
    </row>
    <row r="122" spans="1:6" x14ac:dyDescent="0.25">
      <c r="A122">
        <v>7</v>
      </c>
      <c r="B122" t="s">
        <v>4618</v>
      </c>
      <c r="C122">
        <v>7.7</v>
      </c>
      <c r="D122" t="s">
        <v>4627</v>
      </c>
      <c r="E122" t="s">
        <v>1</v>
      </c>
      <c r="F122" t="s">
        <v>4647</v>
      </c>
    </row>
    <row r="123" spans="1:6" x14ac:dyDescent="0.25">
      <c r="A123">
        <v>7</v>
      </c>
      <c r="B123" t="s">
        <v>4618</v>
      </c>
      <c r="C123">
        <v>7.8</v>
      </c>
      <c r="D123" t="s">
        <v>3160</v>
      </c>
      <c r="E123" t="s">
        <v>1</v>
      </c>
      <c r="F123" t="s">
        <v>4648</v>
      </c>
    </row>
    <row r="124" spans="1:6" x14ac:dyDescent="0.25">
      <c r="A124">
        <v>7</v>
      </c>
      <c r="B124" t="s">
        <v>4618</v>
      </c>
      <c r="C124">
        <v>7.9</v>
      </c>
      <c r="D124" t="s">
        <v>4630</v>
      </c>
      <c r="E124" t="s">
        <v>1</v>
      </c>
      <c r="F124" t="s">
        <v>4649</v>
      </c>
    </row>
    <row r="125" spans="1:6" x14ac:dyDescent="0.25">
      <c r="A125">
        <v>8</v>
      </c>
      <c r="B125" t="s">
        <v>4650</v>
      </c>
      <c r="C125">
        <v>8.1</v>
      </c>
      <c r="D125" t="s">
        <v>4651</v>
      </c>
      <c r="E125" t="s">
        <v>30</v>
      </c>
      <c r="F125" t="s">
        <v>4652</v>
      </c>
    </row>
    <row r="126" spans="1:6" x14ac:dyDescent="0.25">
      <c r="A126">
        <v>8</v>
      </c>
      <c r="B126" t="s">
        <v>4650</v>
      </c>
      <c r="C126">
        <v>8.1999999999999993</v>
      </c>
      <c r="D126" t="s">
        <v>3163</v>
      </c>
      <c r="E126" t="s">
        <v>30</v>
      </c>
      <c r="F126" t="s">
        <v>4653</v>
      </c>
    </row>
    <row r="127" spans="1:6" x14ac:dyDescent="0.25">
      <c r="A127">
        <v>8</v>
      </c>
      <c r="B127" t="s">
        <v>4650</v>
      </c>
      <c r="C127">
        <v>8.3000000000000007</v>
      </c>
      <c r="D127" t="s">
        <v>4654</v>
      </c>
      <c r="E127" t="s">
        <v>30</v>
      </c>
      <c r="F127" t="s">
        <v>4655</v>
      </c>
    </row>
    <row r="128" spans="1:6" x14ac:dyDescent="0.25">
      <c r="A128">
        <v>8</v>
      </c>
      <c r="B128" t="s">
        <v>4650</v>
      </c>
      <c r="C128">
        <v>8.4</v>
      </c>
      <c r="D128" t="s">
        <v>4656</v>
      </c>
      <c r="E128" t="s">
        <v>30</v>
      </c>
      <c r="F128" t="s">
        <v>4657</v>
      </c>
    </row>
    <row r="129" spans="1:6" x14ac:dyDescent="0.25">
      <c r="A129">
        <v>8</v>
      </c>
      <c r="B129" t="s">
        <v>4650</v>
      </c>
      <c r="C129">
        <v>8.1</v>
      </c>
      <c r="D129" t="s">
        <v>4651</v>
      </c>
      <c r="E129" t="s">
        <v>32</v>
      </c>
      <c r="F129" t="s">
        <v>4658</v>
      </c>
    </row>
    <row r="130" spans="1:6" x14ac:dyDescent="0.25">
      <c r="A130">
        <v>8</v>
      </c>
      <c r="B130" t="s">
        <v>4650</v>
      </c>
      <c r="C130">
        <v>8.1999999999999993</v>
      </c>
      <c r="D130" t="s">
        <v>3163</v>
      </c>
      <c r="E130" t="s">
        <v>32</v>
      </c>
      <c r="F130" t="s">
        <v>4659</v>
      </c>
    </row>
    <row r="131" spans="1:6" x14ac:dyDescent="0.25">
      <c r="A131">
        <v>8</v>
      </c>
      <c r="B131" t="s">
        <v>4650</v>
      </c>
      <c r="C131">
        <v>8.3000000000000007</v>
      </c>
      <c r="D131" t="s">
        <v>4654</v>
      </c>
      <c r="E131" t="s">
        <v>32</v>
      </c>
      <c r="F131" t="s">
        <v>4660</v>
      </c>
    </row>
    <row r="132" spans="1:6" x14ac:dyDescent="0.25">
      <c r="A132">
        <v>8</v>
      </c>
      <c r="B132" t="s">
        <v>4650</v>
      </c>
      <c r="C132">
        <v>8.4</v>
      </c>
      <c r="D132" t="s">
        <v>4656</v>
      </c>
      <c r="E132" t="s">
        <v>32</v>
      </c>
      <c r="F132" t="s">
        <v>4661</v>
      </c>
    </row>
    <row r="133" spans="1:6" x14ac:dyDescent="0.25">
      <c r="A133">
        <v>8</v>
      </c>
      <c r="B133" t="s">
        <v>4650</v>
      </c>
      <c r="C133">
        <v>8.1</v>
      </c>
      <c r="D133" t="s">
        <v>4651</v>
      </c>
      <c r="E133" t="s">
        <v>1</v>
      </c>
      <c r="F133" t="s">
        <v>4662</v>
      </c>
    </row>
    <row r="134" spans="1:6" x14ac:dyDescent="0.25">
      <c r="A134">
        <v>8</v>
      </c>
      <c r="B134" t="s">
        <v>4650</v>
      </c>
      <c r="C134">
        <v>8.1999999999999993</v>
      </c>
      <c r="D134" t="s">
        <v>3163</v>
      </c>
      <c r="E134" t="s">
        <v>1</v>
      </c>
      <c r="F134" t="s">
        <v>4663</v>
      </c>
    </row>
    <row r="135" spans="1:6" x14ac:dyDescent="0.25">
      <c r="A135">
        <v>8</v>
      </c>
      <c r="B135" t="s">
        <v>4650</v>
      </c>
      <c r="C135">
        <v>8.3000000000000007</v>
      </c>
      <c r="D135" t="s">
        <v>4654</v>
      </c>
      <c r="E135" t="s">
        <v>1</v>
      </c>
      <c r="F135" t="s">
        <v>4664</v>
      </c>
    </row>
    <row r="136" spans="1:6" x14ac:dyDescent="0.25">
      <c r="A136">
        <v>8</v>
      </c>
      <c r="B136" t="s">
        <v>4650</v>
      </c>
      <c r="C136">
        <v>8.4</v>
      </c>
      <c r="D136" t="s">
        <v>4656</v>
      </c>
      <c r="E136" t="s">
        <v>1</v>
      </c>
      <c r="F136" t="s">
        <v>4665</v>
      </c>
    </row>
    <row r="137" spans="1:6" x14ac:dyDescent="0.25">
      <c r="A137">
        <v>9</v>
      </c>
      <c r="B137" t="s">
        <v>4666</v>
      </c>
      <c r="C137">
        <v>9.1</v>
      </c>
      <c r="D137" t="s">
        <v>1775</v>
      </c>
      <c r="E137" t="s">
        <v>30</v>
      </c>
      <c r="F137" t="s">
        <v>4667</v>
      </c>
    </row>
    <row r="138" spans="1:6" x14ac:dyDescent="0.25">
      <c r="A138">
        <v>9</v>
      </c>
      <c r="B138" t="s">
        <v>4666</v>
      </c>
      <c r="C138">
        <v>9.1999999999999993</v>
      </c>
      <c r="D138" t="s">
        <v>1784</v>
      </c>
      <c r="E138" t="s">
        <v>30</v>
      </c>
      <c r="F138" t="s">
        <v>4668</v>
      </c>
    </row>
    <row r="139" spans="1:6" x14ac:dyDescent="0.25">
      <c r="A139">
        <v>9</v>
      </c>
      <c r="B139" t="s">
        <v>4666</v>
      </c>
      <c r="C139">
        <v>9.3000000000000007</v>
      </c>
      <c r="D139" t="s">
        <v>1797</v>
      </c>
      <c r="E139" t="s">
        <v>30</v>
      </c>
      <c r="F139" t="s">
        <v>4669</v>
      </c>
    </row>
    <row r="140" spans="1:6" x14ac:dyDescent="0.25">
      <c r="A140">
        <v>9</v>
      </c>
      <c r="B140" t="s">
        <v>4666</v>
      </c>
      <c r="C140">
        <v>9.4</v>
      </c>
      <c r="D140" t="s">
        <v>1810</v>
      </c>
      <c r="E140" t="s">
        <v>30</v>
      </c>
      <c r="F140" t="s">
        <v>4670</v>
      </c>
    </row>
    <row r="141" spans="1:6" x14ac:dyDescent="0.25">
      <c r="A141">
        <v>9</v>
      </c>
      <c r="B141" t="s">
        <v>4666</v>
      </c>
      <c r="C141">
        <v>9.5</v>
      </c>
      <c r="D141" t="s">
        <v>1820</v>
      </c>
      <c r="E141" t="s">
        <v>30</v>
      </c>
      <c r="F141" t="s">
        <v>4671</v>
      </c>
    </row>
    <row r="142" spans="1:6" x14ac:dyDescent="0.25">
      <c r="A142">
        <v>9</v>
      </c>
      <c r="B142" t="s">
        <v>4666</v>
      </c>
      <c r="C142">
        <v>9.1</v>
      </c>
      <c r="D142" t="s">
        <v>1775</v>
      </c>
      <c r="E142" t="s">
        <v>32</v>
      </c>
      <c r="F142" t="s">
        <v>4672</v>
      </c>
    </row>
    <row r="143" spans="1:6" x14ac:dyDescent="0.25">
      <c r="A143">
        <v>9</v>
      </c>
      <c r="B143" t="s">
        <v>4666</v>
      </c>
      <c r="C143">
        <v>9.1999999999999993</v>
      </c>
      <c r="D143" t="s">
        <v>1784</v>
      </c>
      <c r="E143" t="s">
        <v>32</v>
      </c>
      <c r="F143" t="s">
        <v>4673</v>
      </c>
    </row>
    <row r="144" spans="1:6" x14ac:dyDescent="0.25">
      <c r="A144">
        <v>9</v>
      </c>
      <c r="B144" t="s">
        <v>4666</v>
      </c>
      <c r="C144">
        <v>9.3000000000000007</v>
      </c>
      <c r="D144" t="s">
        <v>1797</v>
      </c>
      <c r="E144" t="s">
        <v>32</v>
      </c>
      <c r="F144" t="s">
        <v>4674</v>
      </c>
    </row>
    <row r="145" spans="1:6" x14ac:dyDescent="0.25">
      <c r="A145">
        <v>9</v>
      </c>
      <c r="B145" t="s">
        <v>4666</v>
      </c>
      <c r="C145">
        <v>9.4</v>
      </c>
      <c r="D145" t="s">
        <v>1810</v>
      </c>
      <c r="E145" t="s">
        <v>32</v>
      </c>
      <c r="F145" t="s">
        <v>4675</v>
      </c>
    </row>
    <row r="146" spans="1:6" x14ac:dyDescent="0.25">
      <c r="A146">
        <v>9</v>
      </c>
      <c r="B146" t="s">
        <v>4666</v>
      </c>
      <c r="C146">
        <v>9.5</v>
      </c>
      <c r="D146" t="s">
        <v>1820</v>
      </c>
      <c r="E146" t="s">
        <v>32</v>
      </c>
      <c r="F146" t="s">
        <v>4676</v>
      </c>
    </row>
    <row r="147" spans="1:6" x14ac:dyDescent="0.25">
      <c r="A147">
        <v>9</v>
      </c>
      <c r="B147" t="s">
        <v>4666</v>
      </c>
      <c r="C147">
        <v>9.1</v>
      </c>
      <c r="D147" t="s">
        <v>1775</v>
      </c>
      <c r="E147" t="s">
        <v>1</v>
      </c>
      <c r="F147" t="s">
        <v>4677</v>
      </c>
    </row>
    <row r="148" spans="1:6" x14ac:dyDescent="0.25">
      <c r="A148">
        <v>9</v>
      </c>
      <c r="B148" t="s">
        <v>4666</v>
      </c>
      <c r="C148">
        <v>9.1999999999999993</v>
      </c>
      <c r="D148" t="s">
        <v>1784</v>
      </c>
      <c r="E148" t="s">
        <v>1</v>
      </c>
      <c r="F148" t="s">
        <v>4678</v>
      </c>
    </row>
    <row r="149" spans="1:6" x14ac:dyDescent="0.25">
      <c r="A149">
        <v>9</v>
      </c>
      <c r="B149" t="s">
        <v>4666</v>
      </c>
      <c r="C149">
        <v>9.3000000000000007</v>
      </c>
      <c r="D149" t="s">
        <v>1797</v>
      </c>
      <c r="E149" t="s">
        <v>1</v>
      </c>
      <c r="F149" t="s">
        <v>4679</v>
      </c>
    </row>
    <row r="150" spans="1:6" x14ac:dyDescent="0.25">
      <c r="A150">
        <v>9</v>
      </c>
      <c r="B150" t="s">
        <v>4666</v>
      </c>
      <c r="C150">
        <v>9.4</v>
      </c>
      <c r="D150" t="s">
        <v>1810</v>
      </c>
      <c r="E150" t="s">
        <v>1</v>
      </c>
      <c r="F150" t="s">
        <v>4680</v>
      </c>
    </row>
    <row r="151" spans="1:6" x14ac:dyDescent="0.25">
      <c r="A151">
        <v>9</v>
      </c>
      <c r="B151" t="s">
        <v>4666</v>
      </c>
      <c r="C151">
        <v>9.5</v>
      </c>
      <c r="D151" t="s">
        <v>1820</v>
      </c>
      <c r="E151" t="s">
        <v>1</v>
      </c>
      <c r="F151" t="s">
        <v>4681</v>
      </c>
    </row>
    <row r="152" spans="1:6" x14ac:dyDescent="0.25">
      <c r="A152">
        <v>10</v>
      </c>
      <c r="B152" t="s">
        <v>4682</v>
      </c>
      <c r="C152">
        <v>10.1</v>
      </c>
      <c r="D152" t="s">
        <v>3169</v>
      </c>
      <c r="E152" t="s">
        <v>30</v>
      </c>
      <c r="F152" t="s">
        <v>4683</v>
      </c>
    </row>
    <row r="153" spans="1:6" x14ac:dyDescent="0.25">
      <c r="A153">
        <v>10</v>
      </c>
      <c r="B153" t="s">
        <v>4682</v>
      </c>
      <c r="C153">
        <v>10.199999999999999</v>
      </c>
      <c r="D153" t="s">
        <v>3170</v>
      </c>
      <c r="E153" t="s">
        <v>30</v>
      </c>
      <c r="F153" t="s">
        <v>4684</v>
      </c>
    </row>
    <row r="154" spans="1:6" x14ac:dyDescent="0.25">
      <c r="A154">
        <v>10</v>
      </c>
      <c r="B154" t="s">
        <v>4682</v>
      </c>
      <c r="C154">
        <v>10.3</v>
      </c>
      <c r="D154" t="s">
        <v>3171</v>
      </c>
      <c r="E154" t="s">
        <v>30</v>
      </c>
      <c r="F154" t="s">
        <v>4685</v>
      </c>
    </row>
    <row r="155" spans="1:6" x14ac:dyDescent="0.25">
      <c r="A155">
        <v>10</v>
      </c>
      <c r="B155" t="s">
        <v>4682</v>
      </c>
      <c r="C155">
        <v>10.4</v>
      </c>
      <c r="D155" t="s">
        <v>4686</v>
      </c>
      <c r="E155" t="s">
        <v>30</v>
      </c>
      <c r="F155" t="s">
        <v>4687</v>
      </c>
    </row>
    <row r="156" spans="1:6" x14ac:dyDescent="0.25">
      <c r="A156">
        <v>10</v>
      </c>
      <c r="B156" t="s">
        <v>4682</v>
      </c>
      <c r="C156">
        <v>10.5</v>
      </c>
      <c r="D156" t="s">
        <v>1836</v>
      </c>
      <c r="E156" t="s">
        <v>30</v>
      </c>
      <c r="F156" t="s">
        <v>4688</v>
      </c>
    </row>
    <row r="157" spans="1:6" x14ac:dyDescent="0.25">
      <c r="A157">
        <v>10</v>
      </c>
      <c r="B157" t="s">
        <v>4682</v>
      </c>
      <c r="C157">
        <v>10.1</v>
      </c>
      <c r="D157" t="s">
        <v>3169</v>
      </c>
      <c r="E157" t="s">
        <v>32</v>
      </c>
      <c r="F157" t="s">
        <v>4689</v>
      </c>
    </row>
    <row r="158" spans="1:6" x14ac:dyDescent="0.25">
      <c r="A158">
        <v>10</v>
      </c>
      <c r="B158" t="s">
        <v>4682</v>
      </c>
      <c r="C158">
        <v>10.199999999999999</v>
      </c>
      <c r="D158" t="s">
        <v>3170</v>
      </c>
      <c r="E158" t="s">
        <v>32</v>
      </c>
      <c r="F158" t="s">
        <v>4690</v>
      </c>
    </row>
    <row r="159" spans="1:6" x14ac:dyDescent="0.25">
      <c r="A159">
        <v>10</v>
      </c>
      <c r="B159" t="s">
        <v>4682</v>
      </c>
      <c r="C159">
        <v>10.3</v>
      </c>
      <c r="D159" t="s">
        <v>3171</v>
      </c>
      <c r="E159" t="s">
        <v>32</v>
      </c>
      <c r="F159" t="s">
        <v>4691</v>
      </c>
    </row>
    <row r="160" spans="1:6" x14ac:dyDescent="0.25">
      <c r="A160">
        <v>10</v>
      </c>
      <c r="B160" t="s">
        <v>4682</v>
      </c>
      <c r="C160">
        <v>10.4</v>
      </c>
      <c r="D160" t="s">
        <v>4686</v>
      </c>
      <c r="E160" t="s">
        <v>32</v>
      </c>
      <c r="F160" t="s">
        <v>4692</v>
      </c>
    </row>
    <row r="161" spans="1:6" x14ac:dyDescent="0.25">
      <c r="A161">
        <v>10</v>
      </c>
      <c r="B161" t="s">
        <v>4682</v>
      </c>
      <c r="C161">
        <v>10.5</v>
      </c>
      <c r="D161" t="s">
        <v>1836</v>
      </c>
      <c r="E161" t="s">
        <v>32</v>
      </c>
      <c r="F161" t="s">
        <v>4693</v>
      </c>
    </row>
    <row r="162" spans="1:6" x14ac:dyDescent="0.25">
      <c r="A162">
        <v>10</v>
      </c>
      <c r="B162" t="s">
        <v>4682</v>
      </c>
      <c r="C162">
        <v>10.1</v>
      </c>
      <c r="D162" t="s">
        <v>3169</v>
      </c>
      <c r="E162" t="s">
        <v>1</v>
      </c>
      <c r="F162" t="s">
        <v>4694</v>
      </c>
    </row>
    <row r="163" spans="1:6" x14ac:dyDescent="0.25">
      <c r="A163">
        <v>10</v>
      </c>
      <c r="B163" t="s">
        <v>4682</v>
      </c>
      <c r="C163">
        <v>10.199999999999999</v>
      </c>
      <c r="D163" t="s">
        <v>3170</v>
      </c>
      <c r="E163" t="s">
        <v>1</v>
      </c>
      <c r="F163" t="s">
        <v>4695</v>
      </c>
    </row>
    <row r="164" spans="1:6" x14ac:dyDescent="0.25">
      <c r="A164">
        <v>10</v>
      </c>
      <c r="B164" t="s">
        <v>4682</v>
      </c>
      <c r="C164">
        <v>10.3</v>
      </c>
      <c r="D164" t="s">
        <v>3171</v>
      </c>
      <c r="E164" t="s">
        <v>1</v>
      </c>
      <c r="F164" t="s">
        <v>4696</v>
      </c>
    </row>
    <row r="165" spans="1:6" x14ac:dyDescent="0.25">
      <c r="A165">
        <v>10</v>
      </c>
      <c r="B165" t="s">
        <v>4682</v>
      </c>
      <c r="C165">
        <v>10.4</v>
      </c>
      <c r="D165" t="s">
        <v>4686</v>
      </c>
      <c r="E165" t="s">
        <v>1</v>
      </c>
      <c r="F165" t="s">
        <v>4697</v>
      </c>
    </row>
    <row r="166" spans="1:6" x14ac:dyDescent="0.25">
      <c r="A166">
        <v>10</v>
      </c>
      <c r="B166" t="s">
        <v>4682</v>
      </c>
      <c r="C166">
        <v>10.5</v>
      </c>
      <c r="D166" t="s">
        <v>1836</v>
      </c>
      <c r="E166" t="s">
        <v>1</v>
      </c>
      <c r="F166" t="s">
        <v>4698</v>
      </c>
    </row>
    <row r="167" spans="1:6" x14ac:dyDescent="0.25">
      <c r="A167">
        <v>11</v>
      </c>
      <c r="B167" t="s">
        <v>4699</v>
      </c>
      <c r="C167">
        <v>11.1</v>
      </c>
      <c r="D167" t="s">
        <v>4700</v>
      </c>
      <c r="E167" t="s">
        <v>30</v>
      </c>
      <c r="F167" t="s">
        <v>4701</v>
      </c>
    </row>
    <row r="168" spans="1:6" x14ac:dyDescent="0.25">
      <c r="A168">
        <v>11</v>
      </c>
      <c r="B168" t="s">
        <v>4699</v>
      </c>
      <c r="C168">
        <v>11.2</v>
      </c>
      <c r="D168" t="s">
        <v>3175</v>
      </c>
      <c r="E168" t="s">
        <v>30</v>
      </c>
      <c r="F168" t="s">
        <v>4702</v>
      </c>
    </row>
    <row r="169" spans="1:6" x14ac:dyDescent="0.25">
      <c r="A169">
        <v>11</v>
      </c>
      <c r="B169" t="s">
        <v>4699</v>
      </c>
      <c r="C169">
        <v>11.3</v>
      </c>
      <c r="D169" t="s">
        <v>4703</v>
      </c>
      <c r="E169" t="s">
        <v>30</v>
      </c>
      <c r="F169" t="s">
        <v>4704</v>
      </c>
    </row>
    <row r="170" spans="1:6" x14ac:dyDescent="0.25">
      <c r="A170">
        <v>11</v>
      </c>
      <c r="B170" t="s">
        <v>4699</v>
      </c>
      <c r="C170">
        <v>11.4</v>
      </c>
      <c r="D170" t="s">
        <v>3177</v>
      </c>
      <c r="E170" t="s">
        <v>30</v>
      </c>
      <c r="F170" t="s">
        <v>4705</v>
      </c>
    </row>
    <row r="171" spans="1:6" x14ac:dyDescent="0.25">
      <c r="A171">
        <v>11</v>
      </c>
      <c r="B171" t="s">
        <v>4699</v>
      </c>
      <c r="C171">
        <v>11.5</v>
      </c>
      <c r="D171" t="s">
        <v>3178</v>
      </c>
      <c r="E171" t="s">
        <v>30</v>
      </c>
      <c r="F171" t="s">
        <v>4706</v>
      </c>
    </row>
    <row r="172" spans="1:6" x14ac:dyDescent="0.25">
      <c r="A172">
        <v>11</v>
      </c>
      <c r="B172" t="s">
        <v>4699</v>
      </c>
      <c r="C172">
        <v>11.6</v>
      </c>
      <c r="D172" t="s">
        <v>1885</v>
      </c>
      <c r="E172" t="s">
        <v>30</v>
      </c>
      <c r="F172" t="s">
        <v>4707</v>
      </c>
    </row>
    <row r="173" spans="1:6" x14ac:dyDescent="0.25">
      <c r="A173">
        <v>11</v>
      </c>
      <c r="B173" t="s">
        <v>4699</v>
      </c>
      <c r="C173">
        <v>11.1</v>
      </c>
      <c r="D173" t="s">
        <v>4700</v>
      </c>
      <c r="E173" t="s">
        <v>32</v>
      </c>
      <c r="F173" t="s">
        <v>4708</v>
      </c>
    </row>
    <row r="174" spans="1:6" x14ac:dyDescent="0.25">
      <c r="A174">
        <v>11</v>
      </c>
      <c r="B174" t="s">
        <v>4699</v>
      </c>
      <c r="C174">
        <v>11.2</v>
      </c>
      <c r="D174" t="s">
        <v>3175</v>
      </c>
      <c r="E174" t="s">
        <v>32</v>
      </c>
      <c r="F174" t="s">
        <v>4709</v>
      </c>
    </row>
    <row r="175" spans="1:6" x14ac:dyDescent="0.25">
      <c r="A175">
        <v>11</v>
      </c>
      <c r="B175" t="s">
        <v>4699</v>
      </c>
      <c r="C175">
        <v>11.3</v>
      </c>
      <c r="D175" t="s">
        <v>4703</v>
      </c>
      <c r="E175" t="s">
        <v>32</v>
      </c>
      <c r="F175" t="s">
        <v>4710</v>
      </c>
    </row>
    <row r="176" spans="1:6" x14ac:dyDescent="0.25">
      <c r="A176">
        <v>11</v>
      </c>
      <c r="B176" t="s">
        <v>4699</v>
      </c>
      <c r="C176">
        <v>11.4</v>
      </c>
      <c r="D176" t="s">
        <v>3177</v>
      </c>
      <c r="E176" t="s">
        <v>32</v>
      </c>
      <c r="F176" t="s">
        <v>4711</v>
      </c>
    </row>
    <row r="177" spans="1:6" x14ac:dyDescent="0.25">
      <c r="A177">
        <v>11</v>
      </c>
      <c r="B177" t="s">
        <v>4699</v>
      </c>
      <c r="C177">
        <v>11.5</v>
      </c>
      <c r="D177" t="s">
        <v>3178</v>
      </c>
      <c r="E177" t="s">
        <v>32</v>
      </c>
      <c r="F177" t="s">
        <v>4712</v>
      </c>
    </row>
    <row r="178" spans="1:6" x14ac:dyDescent="0.25">
      <c r="A178">
        <v>11</v>
      </c>
      <c r="B178" t="s">
        <v>4699</v>
      </c>
      <c r="C178">
        <v>11.6</v>
      </c>
      <c r="D178" t="s">
        <v>1885</v>
      </c>
      <c r="E178" t="s">
        <v>32</v>
      </c>
      <c r="F178" t="s">
        <v>4713</v>
      </c>
    </row>
    <row r="179" spans="1:6" x14ac:dyDescent="0.25">
      <c r="A179">
        <v>11</v>
      </c>
      <c r="B179" t="s">
        <v>4699</v>
      </c>
      <c r="C179">
        <v>11.1</v>
      </c>
      <c r="D179" t="s">
        <v>4700</v>
      </c>
      <c r="E179" t="s">
        <v>1</v>
      </c>
      <c r="F179" t="s">
        <v>4714</v>
      </c>
    </row>
    <row r="180" spans="1:6" x14ac:dyDescent="0.25">
      <c r="A180">
        <v>11</v>
      </c>
      <c r="B180" t="s">
        <v>4699</v>
      </c>
      <c r="C180">
        <v>11.2</v>
      </c>
      <c r="D180" t="s">
        <v>3175</v>
      </c>
      <c r="E180" t="s">
        <v>1</v>
      </c>
      <c r="F180" t="s">
        <v>4715</v>
      </c>
    </row>
    <row r="181" spans="1:6" x14ac:dyDescent="0.25">
      <c r="A181">
        <v>11</v>
      </c>
      <c r="B181" t="s">
        <v>4699</v>
      </c>
      <c r="C181">
        <v>11.3</v>
      </c>
      <c r="D181" t="s">
        <v>4703</v>
      </c>
      <c r="E181" t="s">
        <v>1</v>
      </c>
      <c r="F181" t="s">
        <v>4716</v>
      </c>
    </row>
    <row r="182" spans="1:6" x14ac:dyDescent="0.25">
      <c r="A182">
        <v>11</v>
      </c>
      <c r="B182" t="s">
        <v>4699</v>
      </c>
      <c r="C182">
        <v>11.4</v>
      </c>
      <c r="D182" t="s">
        <v>3177</v>
      </c>
      <c r="E182" t="s">
        <v>1</v>
      </c>
      <c r="F182" t="s">
        <v>4717</v>
      </c>
    </row>
    <row r="183" spans="1:6" x14ac:dyDescent="0.25">
      <c r="A183">
        <v>11</v>
      </c>
      <c r="B183" t="s">
        <v>4699</v>
      </c>
      <c r="C183">
        <v>11.5</v>
      </c>
      <c r="D183" t="s">
        <v>3178</v>
      </c>
      <c r="E183" t="s">
        <v>1</v>
      </c>
      <c r="F183" t="s">
        <v>4718</v>
      </c>
    </row>
    <row r="184" spans="1:6" x14ac:dyDescent="0.25">
      <c r="A184">
        <v>11</v>
      </c>
      <c r="B184" t="s">
        <v>4699</v>
      </c>
      <c r="C184">
        <v>11.6</v>
      </c>
      <c r="D184" t="s">
        <v>1885</v>
      </c>
      <c r="E184" t="s">
        <v>1</v>
      </c>
      <c r="F184" t="s">
        <v>4719</v>
      </c>
    </row>
    <row r="185" spans="1:6" x14ac:dyDescent="0.25">
      <c r="A185">
        <v>12</v>
      </c>
      <c r="B185" t="s">
        <v>4720</v>
      </c>
      <c r="C185">
        <v>12.1</v>
      </c>
      <c r="D185" t="s">
        <v>3179</v>
      </c>
      <c r="E185" t="s">
        <v>30</v>
      </c>
      <c r="F185" t="s">
        <v>4721</v>
      </c>
    </row>
    <row r="186" spans="1:6" x14ac:dyDescent="0.25">
      <c r="A186">
        <v>12</v>
      </c>
      <c r="B186" t="s">
        <v>4720</v>
      </c>
      <c r="C186">
        <v>12.2</v>
      </c>
      <c r="D186" t="s">
        <v>3180</v>
      </c>
      <c r="E186" t="s">
        <v>30</v>
      </c>
      <c r="F186" t="s">
        <v>4722</v>
      </c>
    </row>
    <row r="187" spans="1:6" x14ac:dyDescent="0.25">
      <c r="A187">
        <v>12</v>
      </c>
      <c r="B187" t="s">
        <v>4720</v>
      </c>
      <c r="C187">
        <v>12.3</v>
      </c>
      <c r="D187" t="s">
        <v>3181</v>
      </c>
      <c r="E187" t="s">
        <v>30</v>
      </c>
      <c r="F187" t="s">
        <v>4723</v>
      </c>
    </row>
    <row r="188" spans="1:6" x14ac:dyDescent="0.25">
      <c r="A188">
        <v>12</v>
      </c>
      <c r="B188" t="s">
        <v>4720</v>
      </c>
      <c r="C188">
        <v>12.4</v>
      </c>
      <c r="D188" t="s">
        <v>3182</v>
      </c>
      <c r="E188" t="s">
        <v>30</v>
      </c>
      <c r="F188" t="s">
        <v>4724</v>
      </c>
    </row>
    <row r="189" spans="1:6" x14ac:dyDescent="0.25">
      <c r="A189">
        <v>12</v>
      </c>
      <c r="B189" t="s">
        <v>4720</v>
      </c>
      <c r="C189">
        <v>12.1</v>
      </c>
      <c r="D189" t="s">
        <v>3179</v>
      </c>
      <c r="E189" t="s">
        <v>32</v>
      </c>
      <c r="F189" t="s">
        <v>4725</v>
      </c>
    </row>
    <row r="190" spans="1:6" x14ac:dyDescent="0.25">
      <c r="A190">
        <v>12</v>
      </c>
      <c r="B190" t="s">
        <v>4720</v>
      </c>
      <c r="C190">
        <v>12.2</v>
      </c>
      <c r="D190" t="s">
        <v>3180</v>
      </c>
      <c r="E190" t="s">
        <v>32</v>
      </c>
      <c r="F190" t="s">
        <v>4726</v>
      </c>
    </row>
    <row r="191" spans="1:6" x14ac:dyDescent="0.25">
      <c r="A191">
        <v>12</v>
      </c>
      <c r="B191" t="s">
        <v>4720</v>
      </c>
      <c r="C191">
        <v>12.3</v>
      </c>
      <c r="D191" t="s">
        <v>3181</v>
      </c>
      <c r="E191" t="s">
        <v>32</v>
      </c>
      <c r="F191" t="s">
        <v>4727</v>
      </c>
    </row>
    <row r="192" spans="1:6" x14ac:dyDescent="0.25">
      <c r="A192">
        <v>12</v>
      </c>
      <c r="B192" t="s">
        <v>4720</v>
      </c>
      <c r="C192">
        <v>12.4</v>
      </c>
      <c r="D192" t="s">
        <v>3182</v>
      </c>
      <c r="E192" t="s">
        <v>32</v>
      </c>
      <c r="F192" t="s">
        <v>4728</v>
      </c>
    </row>
    <row r="193" spans="1:6" x14ac:dyDescent="0.25">
      <c r="A193">
        <v>12</v>
      </c>
      <c r="B193" t="s">
        <v>4720</v>
      </c>
      <c r="C193">
        <v>12.1</v>
      </c>
      <c r="D193" t="s">
        <v>3179</v>
      </c>
      <c r="E193" t="s">
        <v>1</v>
      </c>
      <c r="F193" t="s">
        <v>4729</v>
      </c>
    </row>
    <row r="194" spans="1:6" x14ac:dyDescent="0.25">
      <c r="A194">
        <v>12</v>
      </c>
      <c r="B194" t="s">
        <v>4720</v>
      </c>
      <c r="C194">
        <v>12.2</v>
      </c>
      <c r="D194" t="s">
        <v>3180</v>
      </c>
      <c r="E194" t="s">
        <v>1</v>
      </c>
      <c r="F194" t="s">
        <v>4730</v>
      </c>
    </row>
    <row r="195" spans="1:6" x14ac:dyDescent="0.25">
      <c r="A195">
        <v>12</v>
      </c>
      <c r="B195" t="s">
        <v>4720</v>
      </c>
      <c r="C195">
        <v>12.3</v>
      </c>
      <c r="D195" t="s">
        <v>3181</v>
      </c>
      <c r="E195" t="s">
        <v>1</v>
      </c>
      <c r="F195" t="s">
        <v>4731</v>
      </c>
    </row>
    <row r="196" spans="1:6" x14ac:dyDescent="0.25">
      <c r="A196">
        <v>12</v>
      </c>
      <c r="B196" t="s">
        <v>4720</v>
      </c>
      <c r="C196">
        <v>12.4</v>
      </c>
      <c r="D196" t="s">
        <v>3182</v>
      </c>
      <c r="E196" t="s">
        <v>1</v>
      </c>
      <c r="F196" t="s">
        <v>4732</v>
      </c>
    </row>
    <row r="197" spans="1:6" x14ac:dyDescent="0.25">
      <c r="A197">
        <v>13</v>
      </c>
      <c r="B197" t="s">
        <v>3137</v>
      </c>
      <c r="C197">
        <v>13.1</v>
      </c>
      <c r="D197" t="s">
        <v>3183</v>
      </c>
      <c r="E197" t="s">
        <v>30</v>
      </c>
      <c r="F197" t="s">
        <v>4733</v>
      </c>
    </row>
    <row r="198" spans="1:6" x14ac:dyDescent="0.25">
      <c r="A198">
        <v>13</v>
      </c>
      <c r="B198" t="s">
        <v>3137</v>
      </c>
      <c r="C198">
        <v>13.2</v>
      </c>
      <c r="D198" t="s">
        <v>4734</v>
      </c>
      <c r="E198" t="s">
        <v>30</v>
      </c>
      <c r="F198" t="s">
        <v>4735</v>
      </c>
    </row>
    <row r="199" spans="1:6" x14ac:dyDescent="0.25">
      <c r="A199">
        <v>13</v>
      </c>
      <c r="B199" t="s">
        <v>3137</v>
      </c>
      <c r="C199">
        <v>13.3</v>
      </c>
      <c r="D199" t="s">
        <v>3185</v>
      </c>
      <c r="E199" t="s">
        <v>30</v>
      </c>
      <c r="F199" t="s">
        <v>4736</v>
      </c>
    </row>
    <row r="200" spans="1:6" x14ac:dyDescent="0.25">
      <c r="A200">
        <v>13</v>
      </c>
      <c r="B200" t="s">
        <v>3137</v>
      </c>
      <c r="C200">
        <v>13.4</v>
      </c>
      <c r="D200" t="s">
        <v>3186</v>
      </c>
      <c r="E200" t="s">
        <v>30</v>
      </c>
      <c r="F200" t="s">
        <v>4737</v>
      </c>
    </row>
    <row r="201" spans="1:6" x14ac:dyDescent="0.25">
      <c r="A201">
        <v>13</v>
      </c>
      <c r="B201" t="s">
        <v>3137</v>
      </c>
      <c r="C201">
        <v>13.5</v>
      </c>
      <c r="D201" t="s">
        <v>3187</v>
      </c>
      <c r="E201" t="s">
        <v>30</v>
      </c>
      <c r="F201" t="s">
        <v>4738</v>
      </c>
    </row>
    <row r="202" spans="1:6" x14ac:dyDescent="0.25">
      <c r="A202">
        <v>13</v>
      </c>
      <c r="B202" t="s">
        <v>3137</v>
      </c>
      <c r="C202">
        <v>13.1</v>
      </c>
      <c r="D202" t="s">
        <v>3183</v>
      </c>
      <c r="E202" t="s">
        <v>32</v>
      </c>
      <c r="F202" t="s">
        <v>4739</v>
      </c>
    </row>
    <row r="203" spans="1:6" x14ac:dyDescent="0.25">
      <c r="A203">
        <v>13</v>
      </c>
      <c r="B203" t="s">
        <v>3137</v>
      </c>
      <c r="C203">
        <v>13.2</v>
      </c>
      <c r="D203" t="s">
        <v>4734</v>
      </c>
      <c r="E203" t="s">
        <v>32</v>
      </c>
      <c r="F203" t="s">
        <v>4740</v>
      </c>
    </row>
    <row r="204" spans="1:6" x14ac:dyDescent="0.25">
      <c r="A204">
        <v>13</v>
      </c>
      <c r="B204" t="s">
        <v>3137</v>
      </c>
      <c r="C204">
        <v>13.3</v>
      </c>
      <c r="D204" t="s">
        <v>3185</v>
      </c>
      <c r="E204" t="s">
        <v>32</v>
      </c>
      <c r="F204" t="s">
        <v>4741</v>
      </c>
    </row>
    <row r="205" spans="1:6" x14ac:dyDescent="0.25">
      <c r="A205">
        <v>13</v>
      </c>
      <c r="B205" t="s">
        <v>3137</v>
      </c>
      <c r="C205">
        <v>13.4</v>
      </c>
      <c r="D205" t="s">
        <v>3186</v>
      </c>
      <c r="E205" t="s">
        <v>32</v>
      </c>
      <c r="F205" t="s">
        <v>4742</v>
      </c>
    </row>
    <row r="206" spans="1:6" x14ac:dyDescent="0.25">
      <c r="A206">
        <v>13</v>
      </c>
      <c r="B206" t="s">
        <v>3137</v>
      </c>
      <c r="C206">
        <v>13.5</v>
      </c>
      <c r="D206" t="s">
        <v>3187</v>
      </c>
      <c r="E206" t="s">
        <v>32</v>
      </c>
      <c r="F206" t="s">
        <v>4743</v>
      </c>
    </row>
    <row r="207" spans="1:6" x14ac:dyDescent="0.25">
      <c r="A207">
        <v>13</v>
      </c>
      <c r="B207" t="s">
        <v>3137</v>
      </c>
      <c r="C207">
        <v>13.1</v>
      </c>
      <c r="D207" t="s">
        <v>3183</v>
      </c>
      <c r="E207" t="s">
        <v>1</v>
      </c>
      <c r="F207" t="s">
        <v>4744</v>
      </c>
    </row>
    <row r="208" spans="1:6" x14ac:dyDescent="0.25">
      <c r="A208">
        <v>13</v>
      </c>
      <c r="B208" t="s">
        <v>3137</v>
      </c>
      <c r="C208">
        <v>13.2</v>
      </c>
      <c r="D208" t="s">
        <v>4734</v>
      </c>
      <c r="E208" t="s">
        <v>1</v>
      </c>
      <c r="F208" t="s">
        <v>4745</v>
      </c>
    </row>
    <row r="209" spans="1:6" x14ac:dyDescent="0.25">
      <c r="A209">
        <v>13</v>
      </c>
      <c r="B209" t="s">
        <v>3137</v>
      </c>
      <c r="C209">
        <v>13.3</v>
      </c>
      <c r="D209" t="s">
        <v>3185</v>
      </c>
      <c r="E209" t="s">
        <v>1</v>
      </c>
      <c r="F209" t="s">
        <v>4746</v>
      </c>
    </row>
    <row r="210" spans="1:6" x14ac:dyDescent="0.25">
      <c r="A210">
        <v>13</v>
      </c>
      <c r="B210" t="s">
        <v>3137</v>
      </c>
      <c r="C210">
        <v>13.4</v>
      </c>
      <c r="D210" t="s">
        <v>3186</v>
      </c>
      <c r="E210" t="s">
        <v>1</v>
      </c>
      <c r="F210" t="s">
        <v>4747</v>
      </c>
    </row>
    <row r="211" spans="1:6" x14ac:dyDescent="0.25">
      <c r="A211">
        <v>13</v>
      </c>
      <c r="B211" t="s">
        <v>3137</v>
      </c>
      <c r="C211">
        <v>13.5</v>
      </c>
      <c r="D211" t="s">
        <v>3187</v>
      </c>
      <c r="E211" t="s">
        <v>1</v>
      </c>
      <c r="F211" t="s">
        <v>4748</v>
      </c>
    </row>
    <row r="212" spans="1:6" x14ac:dyDescent="0.25">
      <c r="A212">
        <v>14</v>
      </c>
      <c r="B212" t="s">
        <v>4749</v>
      </c>
      <c r="C212">
        <v>14.1</v>
      </c>
      <c r="D212" t="s">
        <v>4750</v>
      </c>
      <c r="E212" t="s">
        <v>30</v>
      </c>
      <c r="F212" t="s">
        <v>4751</v>
      </c>
    </row>
    <row r="213" spans="1:6" x14ac:dyDescent="0.25">
      <c r="A213">
        <v>14</v>
      </c>
      <c r="B213" t="s">
        <v>4749</v>
      </c>
      <c r="C213">
        <v>14.2</v>
      </c>
      <c r="D213" t="s">
        <v>4752</v>
      </c>
      <c r="E213" t="s">
        <v>30</v>
      </c>
      <c r="F213" t="s">
        <v>4753</v>
      </c>
    </row>
    <row r="214" spans="1:6" x14ac:dyDescent="0.25">
      <c r="A214">
        <v>14</v>
      </c>
      <c r="B214" t="s">
        <v>4749</v>
      </c>
      <c r="C214">
        <v>14.3</v>
      </c>
      <c r="D214" t="s">
        <v>4754</v>
      </c>
      <c r="E214" t="s">
        <v>30</v>
      </c>
      <c r="F214" t="s">
        <v>4755</v>
      </c>
    </row>
    <row r="215" spans="1:6" x14ac:dyDescent="0.25">
      <c r="A215">
        <v>14</v>
      </c>
      <c r="B215" t="s">
        <v>4749</v>
      </c>
      <c r="C215">
        <v>14.4</v>
      </c>
      <c r="D215" t="s">
        <v>4756</v>
      </c>
      <c r="E215" t="s">
        <v>30</v>
      </c>
      <c r="F215" t="s">
        <v>4757</v>
      </c>
    </row>
    <row r="216" spans="1:6" x14ac:dyDescent="0.25">
      <c r="A216">
        <v>14</v>
      </c>
      <c r="B216" t="s">
        <v>4749</v>
      </c>
      <c r="C216">
        <v>14.5</v>
      </c>
      <c r="D216" t="s">
        <v>4758</v>
      </c>
      <c r="E216" t="s">
        <v>30</v>
      </c>
      <c r="F216" t="s">
        <v>4759</v>
      </c>
    </row>
    <row r="217" spans="1:6" x14ac:dyDescent="0.25">
      <c r="A217">
        <v>14</v>
      </c>
      <c r="B217" t="s">
        <v>4749</v>
      </c>
      <c r="C217">
        <v>14.1</v>
      </c>
      <c r="D217" t="s">
        <v>4750</v>
      </c>
      <c r="E217" t="s">
        <v>32</v>
      </c>
    </row>
    <row r="218" spans="1:6" x14ac:dyDescent="0.25">
      <c r="A218">
        <v>14</v>
      </c>
      <c r="B218" t="s">
        <v>4749</v>
      </c>
      <c r="C218">
        <v>14.2</v>
      </c>
      <c r="D218" t="s">
        <v>4752</v>
      </c>
      <c r="E218" t="s">
        <v>32</v>
      </c>
    </row>
    <row r="219" spans="1:6" x14ac:dyDescent="0.25">
      <c r="A219">
        <v>14</v>
      </c>
      <c r="B219" t="s">
        <v>4749</v>
      </c>
      <c r="C219">
        <v>14.3</v>
      </c>
      <c r="D219" t="s">
        <v>4754</v>
      </c>
      <c r="E219" t="s">
        <v>32</v>
      </c>
      <c r="F219" t="s">
        <v>4760</v>
      </c>
    </row>
    <row r="220" spans="1:6" x14ac:dyDescent="0.25">
      <c r="A220">
        <v>14</v>
      </c>
      <c r="B220" t="s">
        <v>4749</v>
      </c>
      <c r="C220">
        <v>14.4</v>
      </c>
      <c r="D220" t="s">
        <v>4756</v>
      </c>
      <c r="E220" t="s">
        <v>32</v>
      </c>
      <c r="F220" t="s">
        <v>4761</v>
      </c>
    </row>
    <row r="221" spans="1:6" x14ac:dyDescent="0.25">
      <c r="A221">
        <v>14</v>
      </c>
      <c r="B221" t="s">
        <v>4749</v>
      </c>
      <c r="C221">
        <v>14.5</v>
      </c>
      <c r="D221" t="s">
        <v>4758</v>
      </c>
      <c r="E221" t="s">
        <v>32</v>
      </c>
      <c r="F221" t="s">
        <v>4762</v>
      </c>
    </row>
    <row r="222" spans="1:6" x14ac:dyDescent="0.25">
      <c r="A222">
        <v>14</v>
      </c>
      <c r="B222" t="s">
        <v>4749</v>
      </c>
      <c r="C222">
        <v>14.1</v>
      </c>
      <c r="D222" t="s">
        <v>4750</v>
      </c>
      <c r="E222" t="s">
        <v>1</v>
      </c>
    </row>
    <row r="223" spans="1:6" x14ac:dyDescent="0.25">
      <c r="A223">
        <v>14</v>
      </c>
      <c r="B223" t="s">
        <v>4749</v>
      </c>
      <c r="C223">
        <v>14.2</v>
      </c>
      <c r="D223" t="s">
        <v>4752</v>
      </c>
      <c r="E223" t="s">
        <v>1</v>
      </c>
    </row>
    <row r="224" spans="1:6" x14ac:dyDescent="0.25">
      <c r="A224">
        <v>14</v>
      </c>
      <c r="B224" t="s">
        <v>4749</v>
      </c>
      <c r="C224">
        <v>14.3</v>
      </c>
      <c r="D224" t="s">
        <v>4754</v>
      </c>
      <c r="E224" t="s">
        <v>1</v>
      </c>
    </row>
    <row r="225" spans="1:5" x14ac:dyDescent="0.25">
      <c r="A225">
        <v>14</v>
      </c>
      <c r="B225" t="s">
        <v>4749</v>
      </c>
      <c r="C225">
        <v>14.4</v>
      </c>
      <c r="D225" t="s">
        <v>4756</v>
      </c>
      <c r="E225" t="s">
        <v>1</v>
      </c>
    </row>
    <row r="226" spans="1:5" x14ac:dyDescent="0.25">
      <c r="A226">
        <v>14</v>
      </c>
      <c r="B226" t="s">
        <v>4749</v>
      </c>
      <c r="C226">
        <v>14.5</v>
      </c>
      <c r="D226" t="s">
        <v>4758</v>
      </c>
      <c r="E226" t="s">
        <v>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193E-5123-48A0-9CD5-9FFBD419E8D0}">
  <dimension ref="A1:F28"/>
  <sheetViews>
    <sheetView topLeftCell="A6" workbookViewId="0">
      <selection activeCell="E9" sqref="E9"/>
    </sheetView>
  </sheetViews>
  <sheetFormatPr defaultRowHeight="15" x14ac:dyDescent="0.25"/>
  <cols>
    <col min="1" max="1" width="22.85546875" style="124" customWidth="1"/>
    <col min="2" max="2" width="9.7109375" style="124" bestFit="1" customWidth="1"/>
    <col min="3" max="3" width="46.7109375" style="124" bestFit="1" customWidth="1"/>
    <col min="4" max="4" width="51.140625" style="124" bestFit="1" customWidth="1"/>
    <col min="5" max="5" width="25.42578125" style="124" customWidth="1"/>
    <col min="6" max="6" width="10.7109375" style="124" bestFit="1" customWidth="1"/>
    <col min="7" max="16384" width="9.140625" style="124"/>
  </cols>
  <sheetData>
    <row r="1" spans="1:6" s="123" customFormat="1" x14ac:dyDescent="0.25">
      <c r="A1" s="123" t="s">
        <v>4774</v>
      </c>
    </row>
    <row r="3" spans="1:6" s="123" customFormat="1" x14ac:dyDescent="0.25">
      <c r="A3" s="123" t="s">
        <v>4768</v>
      </c>
    </row>
    <row r="5" spans="1:6" s="123" customFormat="1" x14ac:dyDescent="0.25">
      <c r="A5" s="131" t="s">
        <v>4769</v>
      </c>
      <c r="B5" s="131" t="s">
        <v>4770</v>
      </c>
      <c r="C5" s="131" t="s">
        <v>4771</v>
      </c>
      <c r="D5" s="131" t="s">
        <v>4772</v>
      </c>
      <c r="E5" s="131" t="s">
        <v>4775</v>
      </c>
    </row>
    <row r="6" spans="1:6" ht="105" x14ac:dyDescent="0.25">
      <c r="A6" s="132" t="s">
        <v>4773</v>
      </c>
      <c r="B6" s="132" t="s">
        <v>4779</v>
      </c>
      <c r="C6" s="134" t="s">
        <v>6118</v>
      </c>
      <c r="D6" s="135" t="s">
        <v>6122</v>
      </c>
      <c r="E6" s="134" t="s">
        <v>6120</v>
      </c>
      <c r="F6"/>
    </row>
    <row r="7" spans="1:6" x14ac:dyDescent="0.25">
      <c r="A7" s="132" t="s">
        <v>4505</v>
      </c>
      <c r="B7" s="132" t="s">
        <v>4776</v>
      </c>
      <c r="C7" s="132" t="s">
        <v>4777</v>
      </c>
      <c r="D7" s="132" t="s">
        <v>4778</v>
      </c>
      <c r="E7" s="132"/>
    </row>
    <row r="8" spans="1:6" x14ac:dyDescent="0.25">
      <c r="A8" s="132" t="s">
        <v>4506</v>
      </c>
      <c r="B8" s="132" t="s">
        <v>4779</v>
      </c>
      <c r="C8" s="132" t="s">
        <v>1432</v>
      </c>
      <c r="D8" s="132" t="s">
        <v>4780</v>
      </c>
      <c r="E8" s="132"/>
    </row>
    <row r="9" spans="1:6" x14ac:dyDescent="0.25">
      <c r="A9" s="132" t="s">
        <v>4814</v>
      </c>
      <c r="B9" s="132" t="s">
        <v>4776</v>
      </c>
      <c r="C9" s="132" t="s">
        <v>4781</v>
      </c>
      <c r="D9" s="132" t="s">
        <v>4782</v>
      </c>
      <c r="E9" s="132"/>
    </row>
    <row r="10" spans="1:6" x14ac:dyDescent="0.25">
      <c r="A10" s="132" t="s">
        <v>4507</v>
      </c>
      <c r="B10" s="132" t="s">
        <v>4779</v>
      </c>
      <c r="C10" s="132" t="s">
        <v>1433</v>
      </c>
      <c r="D10" s="132" t="s">
        <v>4783</v>
      </c>
      <c r="E10" s="132"/>
    </row>
    <row r="11" spans="1:6" x14ac:dyDescent="0.25">
      <c r="A11" s="132" t="s">
        <v>4764</v>
      </c>
      <c r="B11" s="132" t="s">
        <v>4779</v>
      </c>
      <c r="C11" s="132" t="s">
        <v>26</v>
      </c>
      <c r="D11" s="132" t="s">
        <v>4784</v>
      </c>
      <c r="E11" s="132"/>
    </row>
    <row r="12" spans="1:6" x14ac:dyDescent="0.25">
      <c r="A12" s="132" t="s">
        <v>4816</v>
      </c>
      <c r="B12" s="132" t="s">
        <v>4779</v>
      </c>
      <c r="C12" s="132" t="s">
        <v>4785</v>
      </c>
      <c r="D12" s="132" t="s">
        <v>4786</v>
      </c>
      <c r="E12" s="132"/>
    </row>
    <row r="13" spans="1:6" x14ac:dyDescent="0.25">
      <c r="A13" s="132" t="s">
        <v>4817</v>
      </c>
      <c r="B13" s="132" t="s">
        <v>4779</v>
      </c>
      <c r="C13" s="132" t="s">
        <v>4787</v>
      </c>
      <c r="D13" s="132" t="s">
        <v>4788</v>
      </c>
      <c r="E13" s="132"/>
    </row>
    <row r="14" spans="1:6" ht="30" x14ac:dyDescent="0.25">
      <c r="A14" s="132" t="s">
        <v>4765</v>
      </c>
      <c r="B14" s="132" t="s">
        <v>4776</v>
      </c>
      <c r="C14" s="134" t="s">
        <v>6121</v>
      </c>
      <c r="D14" s="132" t="s">
        <v>4789</v>
      </c>
      <c r="E14" s="132"/>
    </row>
    <row r="15" spans="1:6" x14ac:dyDescent="0.25">
      <c r="A15" s="132" t="s">
        <v>4766</v>
      </c>
      <c r="B15" s="132" t="s">
        <v>4779</v>
      </c>
      <c r="C15" s="132" t="s">
        <v>1435</v>
      </c>
      <c r="D15" s="133" t="s">
        <v>6119</v>
      </c>
      <c r="E15" s="132"/>
    </row>
    <row r="16" spans="1:6" x14ac:dyDescent="0.25">
      <c r="A16" s="132" t="s">
        <v>4815</v>
      </c>
      <c r="B16" s="132" t="s">
        <v>4779</v>
      </c>
      <c r="C16" s="132" t="s">
        <v>4790</v>
      </c>
      <c r="D16" s="132" t="s">
        <v>4791</v>
      </c>
      <c r="E16" s="132"/>
    </row>
    <row r="17" spans="1:5" ht="60" x14ac:dyDescent="0.25">
      <c r="A17" s="132" t="s">
        <v>4818</v>
      </c>
      <c r="B17" s="132" t="s">
        <v>4779</v>
      </c>
      <c r="C17" s="134" t="s">
        <v>4792</v>
      </c>
      <c r="D17" s="135" t="s">
        <v>6122</v>
      </c>
      <c r="E17" s="134" t="s">
        <v>4793</v>
      </c>
    </row>
    <row r="18" spans="1:5" ht="30" x14ac:dyDescent="0.25">
      <c r="A18" s="132" t="s">
        <v>4767</v>
      </c>
      <c r="B18" s="132" t="s">
        <v>4779</v>
      </c>
      <c r="C18" s="134" t="s">
        <v>4794</v>
      </c>
      <c r="D18" s="134" t="s">
        <v>6123</v>
      </c>
      <c r="E18" s="134" t="s">
        <v>4793</v>
      </c>
    </row>
    <row r="20" spans="1:5" s="123" customFormat="1" x14ac:dyDescent="0.25">
      <c r="A20" s="123" t="s">
        <v>4795</v>
      </c>
    </row>
    <row r="22" spans="1:5" s="123" customFormat="1" x14ac:dyDescent="0.25">
      <c r="A22" s="136" t="s">
        <v>4769</v>
      </c>
      <c r="B22" s="136" t="s">
        <v>4770</v>
      </c>
      <c r="C22" s="136" t="s">
        <v>4771</v>
      </c>
      <c r="D22" s="136" t="s">
        <v>4772</v>
      </c>
      <c r="E22" s="136" t="s">
        <v>4775</v>
      </c>
    </row>
    <row r="23" spans="1:5" x14ac:dyDescent="0.25">
      <c r="A23" s="137" t="s">
        <v>4505</v>
      </c>
      <c r="B23" s="137" t="s">
        <v>4776</v>
      </c>
      <c r="C23" s="137" t="s">
        <v>4777</v>
      </c>
      <c r="D23" s="137" t="s">
        <v>4778</v>
      </c>
      <c r="E23" s="137"/>
    </row>
    <row r="24" spans="1:5" x14ac:dyDescent="0.25">
      <c r="A24" s="137" t="s">
        <v>4506</v>
      </c>
      <c r="B24" s="137" t="s">
        <v>4779</v>
      </c>
      <c r="C24" s="137" t="s">
        <v>1432</v>
      </c>
      <c r="D24" s="137" t="s">
        <v>4780</v>
      </c>
      <c r="E24" s="137"/>
    </row>
    <row r="25" spans="1:5" x14ac:dyDescent="0.25">
      <c r="A25" s="137" t="s">
        <v>4814</v>
      </c>
      <c r="B25" s="137" t="s">
        <v>4776</v>
      </c>
      <c r="C25" s="137" t="s">
        <v>4781</v>
      </c>
      <c r="D25" s="137" t="s">
        <v>4782</v>
      </c>
      <c r="E25" s="137"/>
    </row>
    <row r="26" spans="1:5" x14ac:dyDescent="0.25">
      <c r="A26" s="137" t="s">
        <v>4507</v>
      </c>
      <c r="B26" s="137" t="s">
        <v>4779</v>
      </c>
      <c r="C26" s="137" t="s">
        <v>1433</v>
      </c>
      <c r="D26" s="137" t="s">
        <v>4783</v>
      </c>
      <c r="E26" s="137"/>
    </row>
    <row r="27" spans="1:5" x14ac:dyDescent="0.25">
      <c r="A27" s="137" t="s">
        <v>4817</v>
      </c>
      <c r="B27" s="137" t="s">
        <v>4779</v>
      </c>
      <c r="C27" s="137" t="s">
        <v>4787</v>
      </c>
      <c r="D27" s="137" t="s">
        <v>4788</v>
      </c>
      <c r="E27" s="137"/>
    </row>
    <row r="28" spans="1:5" x14ac:dyDescent="0.25">
      <c r="A28" s="137" t="s">
        <v>4763</v>
      </c>
      <c r="B28" s="137" t="s">
        <v>4779</v>
      </c>
      <c r="C28" s="137" t="s">
        <v>4796</v>
      </c>
      <c r="D28" s="138" t="s">
        <v>4797</v>
      </c>
      <c r="E28" s="13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D297F-A025-4F87-8CA8-CF2FFC7F6099}">
  <sheetPr>
    <tabColor rgb="FFD9E1F2"/>
  </sheetPr>
  <dimension ref="A2:O44"/>
  <sheetViews>
    <sheetView topLeftCell="A12" workbookViewId="0">
      <selection activeCell="E41" sqref="E41"/>
    </sheetView>
  </sheetViews>
  <sheetFormatPr defaultRowHeight="15" x14ac:dyDescent="0.25"/>
  <cols>
    <col min="1" max="1" width="12.5703125" bestFit="1" customWidth="1"/>
    <col min="2" max="2" width="15.28515625" bestFit="1" customWidth="1"/>
    <col min="3" max="3" width="8.140625" customWidth="1"/>
    <col min="4" max="4" width="10.7109375" bestFit="1" customWidth="1"/>
    <col min="5" max="5" width="8.140625" bestFit="1" customWidth="1"/>
    <col min="6" max="6" width="12.85546875" bestFit="1" customWidth="1"/>
    <col min="7" max="7" width="10.7109375" bestFit="1" customWidth="1"/>
  </cols>
  <sheetData>
    <row r="2" spans="1:15" x14ac:dyDescent="0.25">
      <c r="M2" s="153"/>
      <c r="N2" s="153"/>
      <c r="O2" s="153"/>
    </row>
    <row r="4" spans="1:15" x14ac:dyDescent="0.25">
      <c r="A4" s="23" t="s">
        <v>6</v>
      </c>
      <c r="B4" t="s">
        <v>1928</v>
      </c>
    </row>
    <row r="5" spans="1:15" x14ac:dyDescent="0.25">
      <c r="A5" s="48" t="s">
        <v>1</v>
      </c>
      <c r="B5">
        <v>366</v>
      </c>
      <c r="L5" s="27"/>
    </row>
    <row r="6" spans="1:15" x14ac:dyDescent="0.25">
      <c r="A6" s="48" t="s">
        <v>30</v>
      </c>
      <c r="B6">
        <v>334</v>
      </c>
      <c r="L6" s="27"/>
    </row>
    <row r="7" spans="1:15" x14ac:dyDescent="0.25">
      <c r="A7" s="48" t="s">
        <v>32</v>
      </c>
      <c r="B7">
        <v>299</v>
      </c>
      <c r="L7" s="27"/>
    </row>
    <row r="8" spans="1:15" x14ac:dyDescent="0.25">
      <c r="A8" s="48" t="s">
        <v>9</v>
      </c>
      <c r="B8">
        <v>999</v>
      </c>
    </row>
    <row r="10" spans="1:15" x14ac:dyDescent="0.25">
      <c r="M10" s="153"/>
      <c r="N10" s="153"/>
      <c r="O10" s="153"/>
    </row>
    <row r="13" spans="1:15" x14ac:dyDescent="0.25">
      <c r="L13" s="27"/>
    </row>
    <row r="14" spans="1:15" x14ac:dyDescent="0.25">
      <c r="B14" s="152" t="s">
        <v>30</v>
      </c>
      <c r="C14" s="152"/>
      <c r="D14" s="152"/>
      <c r="E14" s="152"/>
    </row>
    <row r="15" spans="1:15" x14ac:dyDescent="0.25">
      <c r="C15" t="s">
        <v>1434</v>
      </c>
      <c r="D15" t="s">
        <v>1929</v>
      </c>
      <c r="E15" t="s">
        <v>1930</v>
      </c>
    </row>
    <row r="16" spans="1:15" x14ac:dyDescent="0.25">
      <c r="A16" t="s">
        <v>1931</v>
      </c>
      <c r="B16" s="117">
        <v>0.66669999999999996</v>
      </c>
      <c r="C16" s="116">
        <v>241</v>
      </c>
      <c r="D16" s="116">
        <v>93</v>
      </c>
      <c r="E16" s="116">
        <v>334</v>
      </c>
      <c r="F16" s="29">
        <f>C16/E16</f>
        <v>0.72155688622754488</v>
      </c>
      <c r="G16" s="29">
        <f>D16/E16</f>
        <v>0.27844311377245506</v>
      </c>
      <c r="L16" s="27"/>
    </row>
    <row r="17" spans="1:12" x14ac:dyDescent="0.25">
      <c r="A17" t="s">
        <v>1931</v>
      </c>
      <c r="B17" s="118">
        <v>0.8</v>
      </c>
      <c r="C17" s="116">
        <v>173</v>
      </c>
      <c r="D17" s="116">
        <v>161</v>
      </c>
      <c r="E17" s="116">
        <v>334</v>
      </c>
      <c r="F17" s="29">
        <f>C17/E17</f>
        <v>0.51796407185628746</v>
      </c>
      <c r="G17" s="29">
        <f>D17/E17</f>
        <v>0.4820359281437126</v>
      </c>
      <c r="L17" s="27"/>
    </row>
    <row r="18" spans="1:12" x14ac:dyDescent="0.25">
      <c r="A18" t="s">
        <v>1931</v>
      </c>
      <c r="B18" s="118">
        <v>0.9</v>
      </c>
      <c r="C18" s="116">
        <v>102</v>
      </c>
      <c r="D18" s="116">
        <v>232</v>
      </c>
      <c r="E18" s="116">
        <v>334</v>
      </c>
      <c r="F18" s="29">
        <f>C18/E18</f>
        <v>0.30538922155688625</v>
      </c>
      <c r="G18" s="29">
        <f>D18/E18</f>
        <v>0.69461077844311381</v>
      </c>
      <c r="L18" s="27"/>
    </row>
    <row r="19" spans="1:12" x14ac:dyDescent="0.25">
      <c r="B19" s="118">
        <v>1</v>
      </c>
      <c r="C19" s="116">
        <v>49</v>
      </c>
      <c r="D19" s="116">
        <v>285</v>
      </c>
      <c r="E19" s="116">
        <v>334</v>
      </c>
      <c r="F19" s="29">
        <f>C19/E19</f>
        <v>0.1467065868263473</v>
      </c>
      <c r="G19" s="29">
        <f>D19/E19</f>
        <v>0.8532934131736527</v>
      </c>
    </row>
    <row r="26" spans="1:12" x14ac:dyDescent="0.25">
      <c r="B26" s="152" t="s">
        <v>32</v>
      </c>
      <c r="C26" s="152"/>
      <c r="D26" s="152"/>
      <c r="E26" s="152"/>
    </row>
    <row r="27" spans="1:12" x14ac:dyDescent="0.25">
      <c r="C27" t="s">
        <v>1434</v>
      </c>
      <c r="D27" t="s">
        <v>1929</v>
      </c>
      <c r="E27" t="s">
        <v>1930</v>
      </c>
    </row>
    <row r="28" spans="1:12" x14ac:dyDescent="0.25">
      <c r="A28" t="s">
        <v>1931</v>
      </c>
      <c r="B28" s="117">
        <v>0.66669999999999996</v>
      </c>
      <c r="C28" s="116">
        <v>230</v>
      </c>
      <c r="D28" s="116">
        <v>69</v>
      </c>
      <c r="E28" s="116">
        <f>SUM(C28:D28)</f>
        <v>299</v>
      </c>
      <c r="F28" s="24">
        <f>C28/E28</f>
        <v>0.76923076923076927</v>
      </c>
      <c r="G28" s="24">
        <f>D28/E28</f>
        <v>0.23076923076923078</v>
      </c>
    </row>
    <row r="29" spans="1:12" x14ac:dyDescent="0.25">
      <c r="A29" t="s">
        <v>1931</v>
      </c>
      <c r="B29" s="118">
        <v>0.8</v>
      </c>
      <c r="C29" s="116">
        <v>166</v>
      </c>
      <c r="D29" s="116">
        <v>133</v>
      </c>
      <c r="E29" s="116">
        <f>SUM(C29:D29)</f>
        <v>299</v>
      </c>
      <c r="F29" s="24">
        <f>C29/E29</f>
        <v>0.55518394648829428</v>
      </c>
      <c r="G29" s="24">
        <f>D29/E29</f>
        <v>0.44481605351170567</v>
      </c>
    </row>
    <row r="30" spans="1:12" x14ac:dyDescent="0.25">
      <c r="A30" t="s">
        <v>1931</v>
      </c>
      <c r="B30" s="118">
        <v>0.9</v>
      </c>
      <c r="C30" s="116">
        <v>107</v>
      </c>
      <c r="D30" s="116">
        <v>192</v>
      </c>
      <c r="E30" s="116">
        <f>SUM(C30:D30)</f>
        <v>299</v>
      </c>
      <c r="F30" s="24">
        <f>C30/E30</f>
        <v>0.35785953177257523</v>
      </c>
      <c r="G30" s="24">
        <f>D30/E30</f>
        <v>0.64214046822742477</v>
      </c>
    </row>
    <row r="31" spans="1:12" x14ac:dyDescent="0.25">
      <c r="B31" s="118">
        <v>1</v>
      </c>
      <c r="C31" s="116">
        <v>59</v>
      </c>
      <c r="D31" s="116">
        <v>240</v>
      </c>
      <c r="E31" s="116">
        <f>SUM(C31:D31)</f>
        <v>299</v>
      </c>
      <c r="F31" s="24">
        <f>C31/E31</f>
        <v>0.19732441471571907</v>
      </c>
      <c r="G31" s="24">
        <f>D31/E31</f>
        <v>0.80267558528428096</v>
      </c>
    </row>
    <row r="39" spans="1:7" x14ac:dyDescent="0.25">
      <c r="B39" s="28"/>
      <c r="C39" s="28" t="s">
        <v>1</v>
      </c>
      <c r="D39" s="28"/>
      <c r="E39" s="28"/>
    </row>
    <row r="40" spans="1:7" x14ac:dyDescent="0.25">
      <c r="C40" t="s">
        <v>1434</v>
      </c>
      <c r="D40" t="s">
        <v>1929</v>
      </c>
      <c r="E40" t="s">
        <v>1930</v>
      </c>
    </row>
    <row r="41" spans="1:7" x14ac:dyDescent="0.25">
      <c r="A41" t="s">
        <v>1931</v>
      </c>
      <c r="B41" s="117">
        <v>0.66669999999999996</v>
      </c>
      <c r="C41" s="116">
        <v>296</v>
      </c>
      <c r="D41" s="116">
        <v>70</v>
      </c>
      <c r="E41" s="119">
        <f>SUM(C41:D41)</f>
        <v>366</v>
      </c>
      <c r="F41" s="24">
        <f>C41/E41</f>
        <v>0.80874316939890711</v>
      </c>
      <c r="G41" s="24">
        <f>D41/E41</f>
        <v>0.19125683060109289</v>
      </c>
    </row>
    <row r="42" spans="1:7" x14ac:dyDescent="0.25">
      <c r="A42" t="s">
        <v>1931</v>
      </c>
      <c r="B42" s="118">
        <v>0.8</v>
      </c>
      <c r="C42" s="116">
        <v>224</v>
      </c>
      <c r="D42" s="116">
        <v>142</v>
      </c>
      <c r="E42" s="119">
        <f>SUM(C42:D42)</f>
        <v>366</v>
      </c>
      <c r="F42" s="24">
        <f>C42/E42</f>
        <v>0.61202185792349728</v>
      </c>
      <c r="G42" s="24">
        <f>D42/E42</f>
        <v>0.38797814207650272</v>
      </c>
    </row>
    <row r="43" spans="1:7" x14ac:dyDescent="0.25">
      <c r="A43" t="s">
        <v>1931</v>
      </c>
      <c r="B43" s="118">
        <v>0.9</v>
      </c>
      <c r="C43" s="116">
        <v>143</v>
      </c>
      <c r="D43" s="116">
        <v>223</v>
      </c>
      <c r="E43" s="119">
        <f>SUM(C43:D43)</f>
        <v>366</v>
      </c>
      <c r="F43" s="24">
        <f>C43/E43</f>
        <v>0.39071038251366119</v>
      </c>
      <c r="G43" s="24">
        <f>D43/E43</f>
        <v>0.60928961748633881</v>
      </c>
    </row>
    <row r="44" spans="1:7" x14ac:dyDescent="0.25">
      <c r="B44" s="118">
        <v>1</v>
      </c>
      <c r="C44" s="116">
        <v>85</v>
      </c>
      <c r="D44" s="116">
        <v>281</v>
      </c>
      <c r="E44" s="119">
        <f>SUM(C44:D44)</f>
        <v>366</v>
      </c>
      <c r="F44" s="24">
        <f>C44/E44</f>
        <v>0.23224043715846995</v>
      </c>
      <c r="G44" s="24">
        <f>D44/E44</f>
        <v>0.76775956284153002</v>
      </c>
    </row>
  </sheetData>
  <mergeCells count="4">
    <mergeCell ref="B14:E14"/>
    <mergeCell ref="B26:E26"/>
    <mergeCell ref="M2:O2"/>
    <mergeCell ref="M10:O10"/>
  </mergeCell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13983-C971-4660-BA3E-6F23E244584B}">
  <sheetPr>
    <tabColor rgb="FFD9E1F2"/>
  </sheetPr>
  <dimension ref="A1:D19"/>
  <sheetViews>
    <sheetView topLeftCell="A2" workbookViewId="0">
      <selection activeCell="A2" sqref="A2"/>
    </sheetView>
  </sheetViews>
  <sheetFormatPr defaultRowHeight="15" x14ac:dyDescent="0.25"/>
  <cols>
    <col min="1" max="1" width="57.42578125" bestFit="1" customWidth="1"/>
    <col min="2" max="2" width="15.28515625" bestFit="1" customWidth="1"/>
    <col min="3" max="3" width="8.140625" bestFit="1" customWidth="1"/>
    <col min="4" max="4" width="10.7109375" bestFit="1" customWidth="1"/>
    <col min="5" max="5" width="8.140625" bestFit="1" customWidth="1"/>
    <col min="6" max="6" width="12.85546875" bestFit="1" customWidth="1"/>
    <col min="7" max="7" width="10.7109375" bestFit="1" customWidth="1"/>
  </cols>
  <sheetData>
    <row r="1" spans="1:4" x14ac:dyDescent="0.25">
      <c r="A1" s="23" t="s">
        <v>0</v>
      </c>
      <c r="B1" t="s">
        <v>30</v>
      </c>
    </row>
    <row r="3" spans="1:4" x14ac:dyDescent="0.25">
      <c r="A3" s="23" t="s">
        <v>1928</v>
      </c>
      <c r="B3" s="23" t="s">
        <v>5</v>
      </c>
    </row>
    <row r="4" spans="1:4" x14ac:dyDescent="0.25">
      <c r="A4" s="23" t="s">
        <v>6</v>
      </c>
      <c r="B4" t="s">
        <v>1434</v>
      </c>
      <c r="C4" t="s">
        <v>1929</v>
      </c>
      <c r="D4" t="s">
        <v>9</v>
      </c>
    </row>
    <row r="5" spans="1:4" x14ac:dyDescent="0.25">
      <c r="A5" s="48" t="s">
        <v>1932</v>
      </c>
      <c r="B5">
        <v>3</v>
      </c>
      <c r="C5">
        <v>6</v>
      </c>
      <c r="D5">
        <v>9</v>
      </c>
    </row>
    <row r="6" spans="1:4" x14ac:dyDescent="0.25">
      <c r="A6" s="48" t="s">
        <v>1933</v>
      </c>
      <c r="B6">
        <v>7</v>
      </c>
      <c r="C6">
        <v>15</v>
      </c>
      <c r="D6">
        <v>22</v>
      </c>
    </row>
    <row r="7" spans="1:4" x14ac:dyDescent="0.25">
      <c r="A7" s="48" t="s">
        <v>1934</v>
      </c>
      <c r="B7">
        <v>11</v>
      </c>
      <c r="C7">
        <v>18</v>
      </c>
      <c r="D7">
        <v>29</v>
      </c>
    </row>
    <row r="8" spans="1:4" x14ac:dyDescent="0.25">
      <c r="A8" s="48" t="s">
        <v>1935</v>
      </c>
      <c r="B8">
        <v>17</v>
      </c>
      <c r="C8">
        <v>9</v>
      </c>
      <c r="D8">
        <v>26</v>
      </c>
    </row>
    <row r="9" spans="1:4" x14ac:dyDescent="0.25">
      <c r="A9" s="48" t="s">
        <v>1936</v>
      </c>
      <c r="B9">
        <v>5</v>
      </c>
      <c r="C9">
        <v>12</v>
      </c>
      <c r="D9">
        <v>17</v>
      </c>
    </row>
    <row r="10" spans="1:4" x14ac:dyDescent="0.25">
      <c r="A10" s="48" t="s">
        <v>1937</v>
      </c>
      <c r="B10">
        <v>15</v>
      </c>
      <c r="C10">
        <v>12</v>
      </c>
      <c r="D10">
        <v>27</v>
      </c>
    </row>
    <row r="11" spans="1:4" x14ac:dyDescent="0.25">
      <c r="A11" s="48" t="s">
        <v>1938</v>
      </c>
      <c r="B11">
        <v>14</v>
      </c>
      <c r="C11">
        <v>17</v>
      </c>
      <c r="D11">
        <v>31</v>
      </c>
    </row>
    <row r="12" spans="1:4" x14ac:dyDescent="0.25">
      <c r="A12" s="48" t="s">
        <v>1939</v>
      </c>
      <c r="B12">
        <v>3</v>
      </c>
      <c r="C12">
        <v>20</v>
      </c>
      <c r="D12">
        <v>23</v>
      </c>
    </row>
    <row r="13" spans="1:4" x14ac:dyDescent="0.25">
      <c r="A13" s="48" t="s">
        <v>1940</v>
      </c>
      <c r="B13">
        <v>13</v>
      </c>
      <c r="C13">
        <v>8</v>
      </c>
      <c r="D13">
        <v>21</v>
      </c>
    </row>
    <row r="14" spans="1:4" x14ac:dyDescent="0.25">
      <c r="A14" s="48" t="s">
        <v>1941</v>
      </c>
      <c r="B14">
        <v>3</v>
      </c>
      <c r="C14">
        <v>30</v>
      </c>
      <c r="D14">
        <v>33</v>
      </c>
    </row>
    <row r="15" spans="1:4" x14ac:dyDescent="0.25">
      <c r="A15" s="48" t="s">
        <v>1942</v>
      </c>
      <c r="B15">
        <v>4</v>
      </c>
      <c r="C15">
        <v>33</v>
      </c>
      <c r="D15">
        <v>37</v>
      </c>
    </row>
    <row r="16" spans="1:4" x14ac:dyDescent="0.25">
      <c r="A16" s="48" t="s">
        <v>1943</v>
      </c>
      <c r="B16">
        <v>3</v>
      </c>
      <c r="C16">
        <v>12</v>
      </c>
      <c r="D16">
        <v>15</v>
      </c>
    </row>
    <row r="17" spans="1:4" x14ac:dyDescent="0.25">
      <c r="A17" s="48" t="s">
        <v>1944</v>
      </c>
      <c r="B17">
        <v>1</v>
      </c>
      <c r="C17">
        <v>24</v>
      </c>
      <c r="D17">
        <v>25</v>
      </c>
    </row>
    <row r="18" spans="1:4" x14ac:dyDescent="0.25">
      <c r="A18" s="48" t="s">
        <v>1945</v>
      </c>
      <c r="B18">
        <v>3</v>
      </c>
      <c r="C18">
        <v>16</v>
      </c>
      <c r="D18">
        <v>19</v>
      </c>
    </row>
    <row r="19" spans="1:4" x14ac:dyDescent="0.25">
      <c r="A19" s="48" t="s">
        <v>9</v>
      </c>
      <c r="B19">
        <v>102</v>
      </c>
      <c r="C19">
        <v>232</v>
      </c>
      <c r="D19">
        <v>334</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3347D-1B5B-4C92-B102-EF6EA3FC55FF}">
  <sheetPr>
    <tabColor theme="9" tint="0.39997558519241921"/>
  </sheetPr>
  <dimension ref="A1:S402"/>
  <sheetViews>
    <sheetView workbookViewId="0">
      <pane ySplit="1" topLeftCell="A399" activePane="bottomLeft" state="frozen"/>
      <selection activeCell="E1" sqref="E1"/>
      <selection pane="bottomLeft" activeCell="A399" sqref="A399"/>
    </sheetView>
  </sheetViews>
  <sheetFormatPr defaultRowHeight="15" x14ac:dyDescent="0.25"/>
  <cols>
    <col min="1" max="1" width="19.28515625" customWidth="1"/>
    <col min="2" max="2" width="27.5703125" customWidth="1"/>
    <col min="4" max="4" width="17.7109375" customWidth="1"/>
    <col min="5" max="5" width="10.42578125" customWidth="1"/>
  </cols>
  <sheetData>
    <row r="1" spans="1:19" s="4" customFormat="1" ht="25.5" x14ac:dyDescent="0.2">
      <c r="A1" s="3" t="s">
        <v>24</v>
      </c>
      <c r="B1" s="3" t="s">
        <v>25</v>
      </c>
      <c r="C1" s="6" t="s">
        <v>0</v>
      </c>
      <c r="D1" s="6" t="s">
        <v>2</v>
      </c>
      <c r="E1" s="6" t="s">
        <v>1946</v>
      </c>
      <c r="F1" s="6" t="s">
        <v>1947</v>
      </c>
      <c r="G1" s="6" t="s">
        <v>1948</v>
      </c>
      <c r="H1" s="6" t="s">
        <v>1949</v>
      </c>
      <c r="I1" s="6" t="s">
        <v>1930</v>
      </c>
      <c r="J1" s="6" t="s">
        <v>1950</v>
      </c>
      <c r="K1" s="6" t="s">
        <v>1951</v>
      </c>
      <c r="L1" s="6" t="s">
        <v>1952</v>
      </c>
      <c r="M1" s="6" t="s">
        <v>1953</v>
      </c>
      <c r="N1" s="6" t="s">
        <v>1954</v>
      </c>
      <c r="O1" s="6" t="s">
        <v>1955</v>
      </c>
      <c r="P1" s="6" t="s">
        <v>1956</v>
      </c>
      <c r="Q1" s="6" t="s">
        <v>1957</v>
      </c>
    </row>
    <row r="2" spans="1:19" s="41" customFormat="1" ht="102" x14ac:dyDescent="0.2">
      <c r="A2" s="36" t="s">
        <v>1932</v>
      </c>
      <c r="B2" s="36" t="s">
        <v>1958</v>
      </c>
      <c r="C2" s="37" t="s">
        <v>32</v>
      </c>
      <c r="D2" s="38" t="s">
        <v>1959</v>
      </c>
      <c r="E2" s="39">
        <v>0.93330000000000002</v>
      </c>
      <c r="F2" s="40">
        <v>14</v>
      </c>
      <c r="G2" s="39">
        <v>6.6699999999999995E-2</v>
      </c>
      <c r="H2" s="40">
        <v>1</v>
      </c>
      <c r="I2" s="40">
        <v>15</v>
      </c>
      <c r="J2" s="37">
        <f t="shared" ref="J2:J65" si="0">IF(E2&gt;=66.67%,1,0)</f>
        <v>1</v>
      </c>
      <c r="K2" s="37" t="s">
        <v>1434</v>
      </c>
      <c r="L2" s="37">
        <f t="shared" ref="L2:L65" si="1">IF(E2&gt;=80%,1,0)</f>
        <v>1</v>
      </c>
      <c r="M2" s="37" t="s">
        <v>1434</v>
      </c>
      <c r="N2" s="37">
        <f t="shared" ref="N2:N65" si="2">IF(E2&gt;=90%,1,0)</f>
        <v>1</v>
      </c>
      <c r="O2" s="37" t="s">
        <v>1434</v>
      </c>
      <c r="P2" s="37">
        <f t="shared" ref="P2:P65" si="3">IF(E2=100%,1,0)</f>
        <v>0</v>
      </c>
      <c r="Q2" s="37" t="s">
        <v>1929</v>
      </c>
      <c r="S2" s="41" t="s">
        <v>1960</v>
      </c>
    </row>
    <row r="3" spans="1:19" s="41" customFormat="1" ht="63.75" x14ac:dyDescent="0.2">
      <c r="A3" s="36" t="s">
        <v>1932</v>
      </c>
      <c r="B3" s="36" t="s">
        <v>1958</v>
      </c>
      <c r="C3" s="37" t="s">
        <v>32</v>
      </c>
      <c r="D3" s="38" t="s">
        <v>1961</v>
      </c>
      <c r="E3" s="39">
        <v>1</v>
      </c>
      <c r="F3" s="40">
        <v>15</v>
      </c>
      <c r="G3" s="39">
        <v>0</v>
      </c>
      <c r="H3" s="40">
        <v>0</v>
      </c>
      <c r="I3" s="40">
        <v>15</v>
      </c>
      <c r="J3" s="37">
        <f t="shared" si="0"/>
        <v>1</v>
      </c>
      <c r="K3" s="37" t="s">
        <v>1434</v>
      </c>
      <c r="L3" s="37">
        <f t="shared" si="1"/>
        <v>1</v>
      </c>
      <c r="M3" s="37" t="s">
        <v>1434</v>
      </c>
      <c r="N3" s="37">
        <f t="shared" si="2"/>
        <v>1</v>
      </c>
      <c r="O3" s="37" t="s">
        <v>1434</v>
      </c>
      <c r="P3" s="37">
        <f t="shared" si="3"/>
        <v>1</v>
      </c>
      <c r="Q3" s="37" t="s">
        <v>1434</v>
      </c>
    </row>
    <row r="4" spans="1:19" s="41" customFormat="1" ht="30.6" customHeight="1" x14ac:dyDescent="0.2">
      <c r="A4" s="36" t="s">
        <v>1932</v>
      </c>
      <c r="B4" s="36" t="s">
        <v>1958</v>
      </c>
      <c r="C4" s="37" t="s">
        <v>32</v>
      </c>
      <c r="D4" s="38" t="s">
        <v>1962</v>
      </c>
      <c r="E4" s="39">
        <v>0.93330000000000002</v>
      </c>
      <c r="F4" s="40">
        <v>14</v>
      </c>
      <c r="G4" s="39">
        <v>6.6699999999999995E-2</v>
      </c>
      <c r="H4" s="40">
        <v>1</v>
      </c>
      <c r="I4" s="40">
        <v>15</v>
      </c>
      <c r="J4" s="37">
        <f t="shared" si="0"/>
        <v>1</v>
      </c>
      <c r="K4" s="37" t="s">
        <v>1434</v>
      </c>
      <c r="L4" s="37">
        <f t="shared" si="1"/>
        <v>1</v>
      </c>
      <c r="M4" s="37" t="s">
        <v>1434</v>
      </c>
      <c r="N4" s="37">
        <f t="shared" si="2"/>
        <v>1</v>
      </c>
      <c r="O4" s="37" t="s">
        <v>1434</v>
      </c>
      <c r="P4" s="37">
        <f t="shared" si="3"/>
        <v>0</v>
      </c>
      <c r="Q4" s="37" t="s">
        <v>1929</v>
      </c>
    </row>
    <row r="5" spans="1:19" s="41" customFormat="1" ht="102" x14ac:dyDescent="0.2">
      <c r="A5" s="36" t="s">
        <v>1933</v>
      </c>
      <c r="B5" s="42" t="s">
        <v>1963</v>
      </c>
      <c r="C5" s="37" t="s">
        <v>32</v>
      </c>
      <c r="D5" s="38" t="s">
        <v>1964</v>
      </c>
      <c r="E5" s="39">
        <v>0.9375</v>
      </c>
      <c r="F5" s="40">
        <v>15</v>
      </c>
      <c r="G5" s="39">
        <v>6.25E-2</v>
      </c>
      <c r="H5" s="40">
        <v>1</v>
      </c>
      <c r="I5" s="40">
        <v>16</v>
      </c>
      <c r="J5" s="37">
        <f t="shared" si="0"/>
        <v>1</v>
      </c>
      <c r="K5" s="37" t="s">
        <v>1434</v>
      </c>
      <c r="L5" s="37">
        <f t="shared" si="1"/>
        <v>1</v>
      </c>
      <c r="M5" s="37" t="s">
        <v>1434</v>
      </c>
      <c r="N5" s="37">
        <f t="shared" si="2"/>
        <v>1</v>
      </c>
      <c r="O5" s="37" t="s">
        <v>1434</v>
      </c>
      <c r="P5" s="37">
        <f t="shared" si="3"/>
        <v>0</v>
      </c>
      <c r="Q5" s="37" t="s">
        <v>1929</v>
      </c>
    </row>
    <row r="6" spans="1:19" s="41" customFormat="1" ht="127.5" x14ac:dyDescent="0.2">
      <c r="A6" s="36" t="s">
        <v>1933</v>
      </c>
      <c r="B6" s="42" t="s">
        <v>1965</v>
      </c>
      <c r="C6" s="37" t="s">
        <v>32</v>
      </c>
      <c r="D6" s="38" t="s">
        <v>1966</v>
      </c>
      <c r="E6" s="39">
        <v>0.9375</v>
      </c>
      <c r="F6" s="40">
        <v>15</v>
      </c>
      <c r="G6" s="39">
        <v>6.25E-2</v>
      </c>
      <c r="H6" s="40">
        <v>1</v>
      </c>
      <c r="I6" s="40">
        <v>16</v>
      </c>
      <c r="J6" s="37">
        <f t="shared" si="0"/>
        <v>1</v>
      </c>
      <c r="K6" s="37" t="s">
        <v>1434</v>
      </c>
      <c r="L6" s="37">
        <f t="shared" si="1"/>
        <v>1</v>
      </c>
      <c r="M6" s="37" t="s">
        <v>1434</v>
      </c>
      <c r="N6" s="37">
        <f t="shared" si="2"/>
        <v>1</v>
      </c>
      <c r="O6" s="37" t="s">
        <v>1434</v>
      </c>
      <c r="P6" s="37">
        <f t="shared" si="3"/>
        <v>0</v>
      </c>
      <c r="Q6" s="37" t="s">
        <v>1929</v>
      </c>
    </row>
    <row r="7" spans="1:19" s="41" customFormat="1" ht="38.25" x14ac:dyDescent="0.2">
      <c r="A7" s="36" t="s">
        <v>1933</v>
      </c>
      <c r="B7" s="42" t="s">
        <v>1965</v>
      </c>
      <c r="C7" s="37" t="s">
        <v>32</v>
      </c>
      <c r="D7" s="38" t="s">
        <v>1967</v>
      </c>
      <c r="E7" s="39">
        <v>0.9375</v>
      </c>
      <c r="F7" s="40">
        <v>15</v>
      </c>
      <c r="G7" s="39">
        <v>6.25E-2</v>
      </c>
      <c r="H7" s="40">
        <v>1</v>
      </c>
      <c r="I7" s="40">
        <v>16</v>
      </c>
      <c r="J7" s="37">
        <f t="shared" si="0"/>
        <v>1</v>
      </c>
      <c r="K7" s="37" t="s">
        <v>1434</v>
      </c>
      <c r="L7" s="37">
        <f t="shared" si="1"/>
        <v>1</v>
      </c>
      <c r="M7" s="37" t="s">
        <v>1434</v>
      </c>
      <c r="N7" s="37">
        <f t="shared" si="2"/>
        <v>1</v>
      </c>
      <c r="O7" s="37" t="s">
        <v>1434</v>
      </c>
      <c r="P7" s="37">
        <f t="shared" si="3"/>
        <v>0</v>
      </c>
      <c r="Q7" s="37" t="s">
        <v>1929</v>
      </c>
    </row>
    <row r="8" spans="1:19" s="41" customFormat="1" ht="51" x14ac:dyDescent="0.2">
      <c r="A8" s="36" t="s">
        <v>1933</v>
      </c>
      <c r="B8" s="42" t="s">
        <v>1968</v>
      </c>
      <c r="C8" s="37" t="s">
        <v>32</v>
      </c>
      <c r="D8" s="38" t="s">
        <v>1969</v>
      </c>
      <c r="E8" s="39">
        <v>1</v>
      </c>
      <c r="F8" s="40">
        <v>16</v>
      </c>
      <c r="G8" s="39">
        <v>0</v>
      </c>
      <c r="H8" s="40">
        <v>0</v>
      </c>
      <c r="I8" s="40">
        <v>16</v>
      </c>
      <c r="J8" s="37">
        <f t="shared" si="0"/>
        <v>1</v>
      </c>
      <c r="K8" s="37" t="s">
        <v>1434</v>
      </c>
      <c r="L8" s="37">
        <f t="shared" si="1"/>
        <v>1</v>
      </c>
      <c r="M8" s="37" t="s">
        <v>1434</v>
      </c>
      <c r="N8" s="37">
        <f t="shared" si="2"/>
        <v>1</v>
      </c>
      <c r="O8" s="37" t="s">
        <v>1434</v>
      </c>
      <c r="P8" s="37">
        <f t="shared" si="3"/>
        <v>1</v>
      </c>
      <c r="Q8" s="37" t="s">
        <v>1434</v>
      </c>
    </row>
    <row r="9" spans="1:19" s="41" customFormat="1" ht="51" x14ac:dyDescent="0.2">
      <c r="A9" s="36" t="s">
        <v>1933</v>
      </c>
      <c r="B9" s="42" t="s">
        <v>1970</v>
      </c>
      <c r="C9" s="37" t="s">
        <v>32</v>
      </c>
      <c r="D9" s="38" t="s">
        <v>1971</v>
      </c>
      <c r="E9" s="39">
        <v>0.9375</v>
      </c>
      <c r="F9" s="40">
        <v>15</v>
      </c>
      <c r="G9" s="39">
        <v>6.25E-2</v>
      </c>
      <c r="H9" s="40">
        <v>1</v>
      </c>
      <c r="I9" s="40">
        <v>16</v>
      </c>
      <c r="J9" s="37">
        <f t="shared" si="0"/>
        <v>1</v>
      </c>
      <c r="K9" s="37" t="s">
        <v>1434</v>
      </c>
      <c r="L9" s="37">
        <f t="shared" si="1"/>
        <v>1</v>
      </c>
      <c r="M9" s="37" t="s">
        <v>1434</v>
      </c>
      <c r="N9" s="37">
        <f t="shared" si="2"/>
        <v>1</v>
      </c>
      <c r="O9" s="37" t="s">
        <v>1434</v>
      </c>
      <c r="P9" s="37">
        <f t="shared" si="3"/>
        <v>0</v>
      </c>
      <c r="Q9" s="37" t="s">
        <v>1929</v>
      </c>
    </row>
    <row r="10" spans="1:19" s="41" customFormat="1" ht="51" x14ac:dyDescent="0.2">
      <c r="A10" s="36" t="s">
        <v>1933</v>
      </c>
      <c r="B10" s="42" t="s">
        <v>1972</v>
      </c>
      <c r="C10" s="37" t="s">
        <v>32</v>
      </c>
      <c r="D10" s="38" t="s">
        <v>1973</v>
      </c>
      <c r="E10" s="39">
        <v>0.9375</v>
      </c>
      <c r="F10" s="40">
        <v>15</v>
      </c>
      <c r="G10" s="39">
        <v>6.25E-2</v>
      </c>
      <c r="H10" s="40">
        <v>1</v>
      </c>
      <c r="I10" s="40">
        <v>16</v>
      </c>
      <c r="J10" s="37">
        <f t="shared" si="0"/>
        <v>1</v>
      </c>
      <c r="K10" s="37" t="s">
        <v>1434</v>
      </c>
      <c r="L10" s="37">
        <f t="shared" si="1"/>
        <v>1</v>
      </c>
      <c r="M10" s="37" t="s">
        <v>1434</v>
      </c>
      <c r="N10" s="37">
        <f t="shared" si="2"/>
        <v>1</v>
      </c>
      <c r="O10" s="37" t="s">
        <v>1434</v>
      </c>
      <c r="P10" s="37">
        <f t="shared" si="3"/>
        <v>0</v>
      </c>
      <c r="Q10" s="37" t="s">
        <v>1929</v>
      </c>
    </row>
    <row r="11" spans="1:19" s="41" customFormat="1" ht="63.75" x14ac:dyDescent="0.2">
      <c r="A11" s="36" t="s">
        <v>1933</v>
      </c>
      <c r="B11" s="42" t="s">
        <v>1974</v>
      </c>
      <c r="C11" s="37" t="s">
        <v>32</v>
      </c>
      <c r="D11" s="38" t="s">
        <v>1975</v>
      </c>
      <c r="E11" s="39">
        <v>0.9375</v>
      </c>
      <c r="F11" s="40">
        <v>15</v>
      </c>
      <c r="G11" s="39">
        <v>6.25E-2</v>
      </c>
      <c r="H11" s="40">
        <v>1</v>
      </c>
      <c r="I11" s="40">
        <v>16</v>
      </c>
      <c r="J11" s="37">
        <f t="shared" si="0"/>
        <v>1</v>
      </c>
      <c r="K11" s="37" t="s">
        <v>1434</v>
      </c>
      <c r="L11" s="37">
        <f t="shared" si="1"/>
        <v>1</v>
      </c>
      <c r="M11" s="37" t="s">
        <v>1434</v>
      </c>
      <c r="N11" s="37">
        <f t="shared" si="2"/>
        <v>1</v>
      </c>
      <c r="O11" s="37" t="s">
        <v>1434</v>
      </c>
      <c r="P11" s="37">
        <f t="shared" si="3"/>
        <v>0</v>
      </c>
      <c r="Q11" s="37" t="s">
        <v>1929</v>
      </c>
    </row>
    <row r="12" spans="1:19" s="41" customFormat="1" ht="38.25" x14ac:dyDescent="0.2">
      <c r="A12" s="36" t="s">
        <v>1934</v>
      </c>
      <c r="B12" s="42" t="s">
        <v>1976</v>
      </c>
      <c r="C12" s="37" t="s">
        <v>32</v>
      </c>
      <c r="D12" s="38" t="s">
        <v>1977</v>
      </c>
      <c r="E12" s="39">
        <v>0.93330000000000002</v>
      </c>
      <c r="F12" s="40">
        <v>14</v>
      </c>
      <c r="G12" s="39">
        <v>6.6699999999999995E-2</v>
      </c>
      <c r="H12" s="40">
        <v>1</v>
      </c>
      <c r="I12" s="40">
        <v>15</v>
      </c>
      <c r="J12" s="37">
        <f t="shared" si="0"/>
        <v>1</v>
      </c>
      <c r="K12" s="37" t="s">
        <v>1434</v>
      </c>
      <c r="L12" s="37">
        <f t="shared" si="1"/>
        <v>1</v>
      </c>
      <c r="M12" s="37" t="s">
        <v>1434</v>
      </c>
      <c r="N12" s="37">
        <f t="shared" si="2"/>
        <v>1</v>
      </c>
      <c r="O12" s="37" t="s">
        <v>1434</v>
      </c>
      <c r="P12" s="37">
        <f t="shared" si="3"/>
        <v>0</v>
      </c>
      <c r="Q12" s="37" t="s">
        <v>1929</v>
      </c>
    </row>
    <row r="13" spans="1:19" s="41" customFormat="1" ht="25.5" x14ac:dyDescent="0.2">
      <c r="A13" s="36" t="s">
        <v>1934</v>
      </c>
      <c r="B13" s="42" t="s">
        <v>1976</v>
      </c>
      <c r="C13" s="37" t="s">
        <v>32</v>
      </c>
      <c r="D13" s="38" t="s">
        <v>1978</v>
      </c>
      <c r="E13" s="39">
        <v>1</v>
      </c>
      <c r="F13" s="40">
        <v>15</v>
      </c>
      <c r="G13" s="39">
        <v>0</v>
      </c>
      <c r="H13" s="40">
        <v>0</v>
      </c>
      <c r="I13" s="40">
        <v>15</v>
      </c>
      <c r="J13" s="37">
        <f t="shared" si="0"/>
        <v>1</v>
      </c>
      <c r="K13" s="37" t="s">
        <v>1434</v>
      </c>
      <c r="L13" s="37">
        <f t="shared" si="1"/>
        <v>1</v>
      </c>
      <c r="M13" s="37" t="s">
        <v>1434</v>
      </c>
      <c r="N13" s="37">
        <f t="shared" si="2"/>
        <v>1</v>
      </c>
      <c r="O13" s="37" t="s">
        <v>1434</v>
      </c>
      <c r="P13" s="37">
        <f t="shared" si="3"/>
        <v>1</v>
      </c>
      <c r="Q13" s="37" t="s">
        <v>1434</v>
      </c>
    </row>
    <row r="14" spans="1:19" s="41" customFormat="1" ht="76.5" x14ac:dyDescent="0.2">
      <c r="A14" s="36" t="s">
        <v>1934</v>
      </c>
      <c r="B14" s="42" t="s">
        <v>1976</v>
      </c>
      <c r="C14" s="37" t="s">
        <v>32</v>
      </c>
      <c r="D14" s="38" t="s">
        <v>1979</v>
      </c>
      <c r="E14" s="39">
        <v>0.93330000000000002</v>
      </c>
      <c r="F14" s="40">
        <v>14</v>
      </c>
      <c r="G14" s="39">
        <v>6.6699999999999995E-2</v>
      </c>
      <c r="H14" s="40">
        <v>1</v>
      </c>
      <c r="I14" s="40">
        <v>15</v>
      </c>
      <c r="J14" s="37">
        <f t="shared" si="0"/>
        <v>1</v>
      </c>
      <c r="K14" s="37" t="s">
        <v>1434</v>
      </c>
      <c r="L14" s="37">
        <f t="shared" si="1"/>
        <v>1</v>
      </c>
      <c r="M14" s="37" t="s">
        <v>1434</v>
      </c>
      <c r="N14" s="37">
        <f t="shared" si="2"/>
        <v>1</v>
      </c>
      <c r="O14" s="37" t="s">
        <v>1434</v>
      </c>
      <c r="P14" s="37">
        <f t="shared" si="3"/>
        <v>0</v>
      </c>
      <c r="Q14" s="37" t="s">
        <v>1929</v>
      </c>
    </row>
    <row r="15" spans="1:19" s="41" customFormat="1" ht="51" x14ac:dyDescent="0.2">
      <c r="A15" s="36" t="s">
        <v>1934</v>
      </c>
      <c r="B15" s="42" t="s">
        <v>1976</v>
      </c>
      <c r="C15" s="37" t="s">
        <v>32</v>
      </c>
      <c r="D15" s="38" t="s">
        <v>1980</v>
      </c>
      <c r="E15" s="39">
        <v>0.93330000000000002</v>
      </c>
      <c r="F15" s="40">
        <v>14</v>
      </c>
      <c r="G15" s="39">
        <v>6.6699999999999995E-2</v>
      </c>
      <c r="H15" s="40">
        <v>1</v>
      </c>
      <c r="I15" s="40">
        <v>15</v>
      </c>
      <c r="J15" s="37">
        <f t="shared" si="0"/>
        <v>1</v>
      </c>
      <c r="K15" s="37" t="s">
        <v>1434</v>
      </c>
      <c r="L15" s="37">
        <f t="shared" si="1"/>
        <v>1</v>
      </c>
      <c r="M15" s="37" t="s">
        <v>1434</v>
      </c>
      <c r="N15" s="37">
        <f t="shared" si="2"/>
        <v>1</v>
      </c>
      <c r="O15" s="37" t="s">
        <v>1434</v>
      </c>
      <c r="P15" s="37">
        <f t="shared" si="3"/>
        <v>0</v>
      </c>
      <c r="Q15" s="37" t="s">
        <v>1929</v>
      </c>
    </row>
    <row r="16" spans="1:19" s="41" customFormat="1" ht="25.5" x14ac:dyDescent="0.2">
      <c r="A16" s="36" t="s">
        <v>1934</v>
      </c>
      <c r="B16" s="42" t="s">
        <v>1976</v>
      </c>
      <c r="C16" s="37" t="s">
        <v>32</v>
      </c>
      <c r="D16" s="38" t="s">
        <v>1981</v>
      </c>
      <c r="E16" s="39">
        <v>1</v>
      </c>
      <c r="F16" s="40">
        <v>15</v>
      </c>
      <c r="G16" s="39">
        <v>0</v>
      </c>
      <c r="H16" s="40">
        <v>0</v>
      </c>
      <c r="I16" s="40">
        <v>15</v>
      </c>
      <c r="J16" s="37">
        <f t="shared" si="0"/>
        <v>1</v>
      </c>
      <c r="K16" s="37" t="s">
        <v>1434</v>
      </c>
      <c r="L16" s="37">
        <f t="shared" si="1"/>
        <v>1</v>
      </c>
      <c r="M16" s="37" t="s">
        <v>1434</v>
      </c>
      <c r="N16" s="37">
        <f t="shared" si="2"/>
        <v>1</v>
      </c>
      <c r="O16" s="37" t="s">
        <v>1434</v>
      </c>
      <c r="P16" s="37">
        <f t="shared" si="3"/>
        <v>1</v>
      </c>
      <c r="Q16" s="37" t="s">
        <v>1434</v>
      </c>
    </row>
    <row r="17" spans="1:17" s="41" customFormat="1" ht="51" x14ac:dyDescent="0.2">
      <c r="A17" s="36" t="s">
        <v>1934</v>
      </c>
      <c r="B17" s="42" t="s">
        <v>1982</v>
      </c>
      <c r="C17" s="37" t="s">
        <v>32</v>
      </c>
      <c r="D17" s="38" t="s">
        <v>1983</v>
      </c>
      <c r="E17" s="39">
        <v>0.93330000000000002</v>
      </c>
      <c r="F17" s="40">
        <v>14</v>
      </c>
      <c r="G17" s="39">
        <v>6.6699999999999995E-2</v>
      </c>
      <c r="H17" s="40">
        <v>1</v>
      </c>
      <c r="I17" s="40">
        <v>15</v>
      </c>
      <c r="J17" s="37">
        <f t="shared" si="0"/>
        <v>1</v>
      </c>
      <c r="K17" s="37" t="s">
        <v>1434</v>
      </c>
      <c r="L17" s="37">
        <f t="shared" si="1"/>
        <v>1</v>
      </c>
      <c r="M17" s="37" t="s">
        <v>1434</v>
      </c>
      <c r="N17" s="37">
        <f t="shared" si="2"/>
        <v>1</v>
      </c>
      <c r="O17" s="37" t="s">
        <v>1434</v>
      </c>
      <c r="P17" s="37">
        <f t="shared" si="3"/>
        <v>0</v>
      </c>
      <c r="Q17" s="37" t="s">
        <v>1929</v>
      </c>
    </row>
    <row r="18" spans="1:17" s="41" customFormat="1" ht="38.25" x14ac:dyDescent="0.2">
      <c r="A18" s="36" t="s">
        <v>1934</v>
      </c>
      <c r="B18" s="42" t="s">
        <v>1982</v>
      </c>
      <c r="C18" s="37" t="s">
        <v>32</v>
      </c>
      <c r="D18" s="38" t="s">
        <v>1984</v>
      </c>
      <c r="E18" s="39">
        <v>1</v>
      </c>
      <c r="F18" s="40">
        <v>15</v>
      </c>
      <c r="G18" s="39">
        <v>0</v>
      </c>
      <c r="H18" s="40">
        <v>0</v>
      </c>
      <c r="I18" s="40">
        <v>15</v>
      </c>
      <c r="J18" s="37">
        <f t="shared" si="0"/>
        <v>1</v>
      </c>
      <c r="K18" s="37" t="s">
        <v>1434</v>
      </c>
      <c r="L18" s="37">
        <f t="shared" si="1"/>
        <v>1</v>
      </c>
      <c r="M18" s="37" t="s">
        <v>1434</v>
      </c>
      <c r="N18" s="37">
        <f t="shared" si="2"/>
        <v>1</v>
      </c>
      <c r="O18" s="37" t="s">
        <v>1434</v>
      </c>
      <c r="P18" s="37">
        <f t="shared" si="3"/>
        <v>1</v>
      </c>
      <c r="Q18" s="37" t="s">
        <v>1434</v>
      </c>
    </row>
    <row r="19" spans="1:17" s="41" customFormat="1" ht="89.25" x14ac:dyDescent="0.2">
      <c r="A19" s="36" t="s">
        <v>1934</v>
      </c>
      <c r="B19" s="42" t="s">
        <v>1982</v>
      </c>
      <c r="C19" s="37" t="s">
        <v>32</v>
      </c>
      <c r="D19" s="38" t="s">
        <v>1985</v>
      </c>
      <c r="E19" s="39">
        <v>1</v>
      </c>
      <c r="F19" s="40">
        <v>15</v>
      </c>
      <c r="G19" s="39">
        <v>0</v>
      </c>
      <c r="H19" s="40">
        <v>0</v>
      </c>
      <c r="I19" s="40">
        <v>15</v>
      </c>
      <c r="J19" s="37">
        <f t="shared" si="0"/>
        <v>1</v>
      </c>
      <c r="K19" s="37" t="s">
        <v>1434</v>
      </c>
      <c r="L19" s="37">
        <f t="shared" si="1"/>
        <v>1</v>
      </c>
      <c r="M19" s="37" t="s">
        <v>1434</v>
      </c>
      <c r="N19" s="37">
        <f t="shared" si="2"/>
        <v>1</v>
      </c>
      <c r="O19" s="37" t="s">
        <v>1434</v>
      </c>
      <c r="P19" s="37">
        <f t="shared" si="3"/>
        <v>1</v>
      </c>
      <c r="Q19" s="37" t="s">
        <v>1434</v>
      </c>
    </row>
    <row r="20" spans="1:17" s="41" customFormat="1" ht="38.25" x14ac:dyDescent="0.2">
      <c r="A20" s="36" t="s">
        <v>1934</v>
      </c>
      <c r="B20" s="42" t="s">
        <v>1982</v>
      </c>
      <c r="C20" s="37" t="s">
        <v>32</v>
      </c>
      <c r="D20" s="38" t="s">
        <v>1986</v>
      </c>
      <c r="E20" s="39">
        <v>1</v>
      </c>
      <c r="F20" s="40">
        <v>15</v>
      </c>
      <c r="G20" s="39">
        <v>0</v>
      </c>
      <c r="H20" s="40">
        <v>0</v>
      </c>
      <c r="I20" s="40">
        <v>15</v>
      </c>
      <c r="J20" s="37">
        <f t="shared" si="0"/>
        <v>1</v>
      </c>
      <c r="K20" s="37" t="s">
        <v>1434</v>
      </c>
      <c r="L20" s="37">
        <f t="shared" si="1"/>
        <v>1</v>
      </c>
      <c r="M20" s="37" t="s">
        <v>1434</v>
      </c>
      <c r="N20" s="37">
        <f t="shared" si="2"/>
        <v>1</v>
      </c>
      <c r="O20" s="37" t="s">
        <v>1434</v>
      </c>
      <c r="P20" s="37">
        <f t="shared" si="3"/>
        <v>1</v>
      </c>
      <c r="Q20" s="37" t="s">
        <v>1434</v>
      </c>
    </row>
    <row r="21" spans="1:17" s="41" customFormat="1" ht="25.5" x14ac:dyDescent="0.2">
      <c r="A21" s="36" t="s">
        <v>1934</v>
      </c>
      <c r="B21" s="42" t="s">
        <v>1987</v>
      </c>
      <c r="C21" s="37" t="s">
        <v>32</v>
      </c>
      <c r="D21" s="38" t="s">
        <v>1988</v>
      </c>
      <c r="E21" s="39">
        <v>1</v>
      </c>
      <c r="F21" s="40">
        <v>15</v>
      </c>
      <c r="G21" s="39">
        <v>0</v>
      </c>
      <c r="H21" s="40">
        <v>0</v>
      </c>
      <c r="I21" s="40">
        <v>15</v>
      </c>
      <c r="J21" s="37">
        <f t="shared" si="0"/>
        <v>1</v>
      </c>
      <c r="K21" s="37" t="s">
        <v>1434</v>
      </c>
      <c r="L21" s="37">
        <f t="shared" si="1"/>
        <v>1</v>
      </c>
      <c r="M21" s="37" t="s">
        <v>1434</v>
      </c>
      <c r="N21" s="37">
        <f t="shared" si="2"/>
        <v>1</v>
      </c>
      <c r="O21" s="37" t="s">
        <v>1434</v>
      </c>
      <c r="P21" s="37">
        <f t="shared" si="3"/>
        <v>1</v>
      </c>
      <c r="Q21" s="37" t="s">
        <v>1434</v>
      </c>
    </row>
    <row r="22" spans="1:17" s="41" customFormat="1" ht="25.5" x14ac:dyDescent="0.2">
      <c r="A22" s="36" t="s">
        <v>1934</v>
      </c>
      <c r="B22" s="42" t="s">
        <v>1987</v>
      </c>
      <c r="C22" s="37" t="s">
        <v>32</v>
      </c>
      <c r="D22" s="38" t="s">
        <v>1989</v>
      </c>
      <c r="E22" s="39">
        <v>0.93330000000000002</v>
      </c>
      <c r="F22" s="40">
        <v>14</v>
      </c>
      <c r="G22" s="39">
        <v>6.6699999999999995E-2</v>
      </c>
      <c r="H22" s="40">
        <v>1</v>
      </c>
      <c r="I22" s="40">
        <v>15</v>
      </c>
      <c r="J22" s="37">
        <f t="shared" si="0"/>
        <v>1</v>
      </c>
      <c r="K22" s="37" t="s">
        <v>1434</v>
      </c>
      <c r="L22" s="37">
        <f t="shared" si="1"/>
        <v>1</v>
      </c>
      <c r="M22" s="37" t="s">
        <v>1434</v>
      </c>
      <c r="N22" s="37">
        <f t="shared" si="2"/>
        <v>1</v>
      </c>
      <c r="O22" s="37" t="s">
        <v>1434</v>
      </c>
      <c r="P22" s="37">
        <f t="shared" si="3"/>
        <v>0</v>
      </c>
      <c r="Q22" s="37" t="s">
        <v>1929</v>
      </c>
    </row>
    <row r="23" spans="1:17" s="41" customFormat="1" ht="114.75" x14ac:dyDescent="0.2">
      <c r="A23" s="36" t="s">
        <v>1935</v>
      </c>
      <c r="B23" s="42" t="s">
        <v>1990</v>
      </c>
      <c r="C23" s="37" t="s">
        <v>32</v>
      </c>
      <c r="D23" s="38" t="s">
        <v>1991</v>
      </c>
      <c r="E23" s="39">
        <v>1</v>
      </c>
      <c r="F23" s="40">
        <v>15</v>
      </c>
      <c r="G23" s="39">
        <v>0</v>
      </c>
      <c r="H23" s="40">
        <v>0</v>
      </c>
      <c r="I23" s="40">
        <v>15</v>
      </c>
      <c r="J23" s="37">
        <f t="shared" si="0"/>
        <v>1</v>
      </c>
      <c r="K23" s="37" t="s">
        <v>1434</v>
      </c>
      <c r="L23" s="37">
        <f t="shared" si="1"/>
        <v>1</v>
      </c>
      <c r="M23" s="37" t="s">
        <v>1434</v>
      </c>
      <c r="N23" s="37">
        <f t="shared" si="2"/>
        <v>1</v>
      </c>
      <c r="O23" s="37" t="s">
        <v>1434</v>
      </c>
      <c r="P23" s="37">
        <f t="shared" si="3"/>
        <v>1</v>
      </c>
      <c r="Q23" s="37" t="s">
        <v>1434</v>
      </c>
    </row>
    <row r="24" spans="1:17" s="41" customFormat="1" ht="102" x14ac:dyDescent="0.2">
      <c r="A24" s="36" t="s">
        <v>1935</v>
      </c>
      <c r="B24" s="42" t="s">
        <v>1990</v>
      </c>
      <c r="C24" s="37" t="s">
        <v>32</v>
      </c>
      <c r="D24" s="38" t="s">
        <v>1992</v>
      </c>
      <c r="E24" s="39">
        <v>0.93330000000000002</v>
      </c>
      <c r="F24" s="40">
        <v>14</v>
      </c>
      <c r="G24" s="39">
        <v>6.6699999999999995E-2</v>
      </c>
      <c r="H24" s="40">
        <v>1</v>
      </c>
      <c r="I24" s="40">
        <v>15</v>
      </c>
      <c r="J24" s="37">
        <f t="shared" si="0"/>
        <v>1</v>
      </c>
      <c r="K24" s="37" t="s">
        <v>1434</v>
      </c>
      <c r="L24" s="37">
        <f t="shared" si="1"/>
        <v>1</v>
      </c>
      <c r="M24" s="37" t="s">
        <v>1434</v>
      </c>
      <c r="N24" s="37">
        <f t="shared" si="2"/>
        <v>1</v>
      </c>
      <c r="O24" s="37" t="s">
        <v>1434</v>
      </c>
      <c r="P24" s="37">
        <f t="shared" si="3"/>
        <v>0</v>
      </c>
      <c r="Q24" s="37" t="s">
        <v>1929</v>
      </c>
    </row>
    <row r="25" spans="1:17" s="41" customFormat="1" ht="51" x14ac:dyDescent="0.2">
      <c r="A25" s="36" t="s">
        <v>1935</v>
      </c>
      <c r="B25" s="42" t="s">
        <v>1993</v>
      </c>
      <c r="C25" s="37" t="s">
        <v>32</v>
      </c>
      <c r="D25" s="38" t="s">
        <v>1994</v>
      </c>
      <c r="E25" s="39">
        <v>0.93330000000000002</v>
      </c>
      <c r="F25" s="40">
        <v>14</v>
      </c>
      <c r="G25" s="39">
        <v>6.6699999999999995E-2</v>
      </c>
      <c r="H25" s="40">
        <v>1</v>
      </c>
      <c r="I25" s="40">
        <v>15</v>
      </c>
      <c r="J25" s="37">
        <f t="shared" si="0"/>
        <v>1</v>
      </c>
      <c r="K25" s="37" t="s">
        <v>1434</v>
      </c>
      <c r="L25" s="37">
        <f t="shared" si="1"/>
        <v>1</v>
      </c>
      <c r="M25" s="37" t="s">
        <v>1434</v>
      </c>
      <c r="N25" s="37">
        <f t="shared" si="2"/>
        <v>1</v>
      </c>
      <c r="O25" s="37" t="s">
        <v>1434</v>
      </c>
      <c r="P25" s="37">
        <f t="shared" si="3"/>
        <v>0</v>
      </c>
      <c r="Q25" s="37" t="s">
        <v>1929</v>
      </c>
    </row>
    <row r="26" spans="1:17" s="41" customFormat="1" ht="76.5" x14ac:dyDescent="0.2">
      <c r="A26" s="36" t="s">
        <v>1935</v>
      </c>
      <c r="B26" s="42" t="s">
        <v>1995</v>
      </c>
      <c r="C26" s="37" t="s">
        <v>32</v>
      </c>
      <c r="D26" s="38" t="s">
        <v>1996</v>
      </c>
      <c r="E26" s="39">
        <v>1</v>
      </c>
      <c r="F26" s="40">
        <v>14</v>
      </c>
      <c r="G26" s="39">
        <v>0</v>
      </c>
      <c r="H26" s="40">
        <v>0</v>
      </c>
      <c r="I26" s="40">
        <v>14</v>
      </c>
      <c r="J26" s="37">
        <f t="shared" si="0"/>
        <v>1</v>
      </c>
      <c r="K26" s="37" t="s">
        <v>1434</v>
      </c>
      <c r="L26" s="37">
        <f t="shared" si="1"/>
        <v>1</v>
      </c>
      <c r="M26" s="37" t="s">
        <v>1434</v>
      </c>
      <c r="N26" s="37">
        <f t="shared" si="2"/>
        <v>1</v>
      </c>
      <c r="O26" s="37" t="s">
        <v>1434</v>
      </c>
      <c r="P26" s="37">
        <f t="shared" si="3"/>
        <v>1</v>
      </c>
      <c r="Q26" s="37" t="s">
        <v>1434</v>
      </c>
    </row>
    <row r="27" spans="1:17" s="41" customFormat="1" ht="89.25" x14ac:dyDescent="0.2">
      <c r="A27" s="36" t="s">
        <v>1935</v>
      </c>
      <c r="B27" s="42" t="s">
        <v>1995</v>
      </c>
      <c r="C27" s="37" t="s">
        <v>32</v>
      </c>
      <c r="D27" s="38" t="s">
        <v>1997</v>
      </c>
      <c r="E27" s="39">
        <v>1</v>
      </c>
      <c r="F27" s="40">
        <v>14</v>
      </c>
      <c r="G27" s="39">
        <v>0</v>
      </c>
      <c r="H27" s="40">
        <v>0</v>
      </c>
      <c r="I27" s="40">
        <v>14</v>
      </c>
      <c r="J27" s="37">
        <f t="shared" si="0"/>
        <v>1</v>
      </c>
      <c r="K27" s="37" t="s">
        <v>1434</v>
      </c>
      <c r="L27" s="37">
        <f t="shared" si="1"/>
        <v>1</v>
      </c>
      <c r="M27" s="37" t="s">
        <v>1434</v>
      </c>
      <c r="N27" s="37">
        <f t="shared" si="2"/>
        <v>1</v>
      </c>
      <c r="O27" s="37" t="s">
        <v>1434</v>
      </c>
      <c r="P27" s="37">
        <f t="shared" si="3"/>
        <v>1</v>
      </c>
      <c r="Q27" s="37" t="s">
        <v>1434</v>
      </c>
    </row>
    <row r="28" spans="1:17" s="41" customFormat="1" ht="51" x14ac:dyDescent="0.2">
      <c r="A28" s="36" t="s">
        <v>1935</v>
      </c>
      <c r="B28" s="42" t="s">
        <v>1995</v>
      </c>
      <c r="C28" s="37" t="s">
        <v>32</v>
      </c>
      <c r="D28" s="38" t="s">
        <v>1998</v>
      </c>
      <c r="E28" s="39">
        <v>1</v>
      </c>
      <c r="F28" s="40">
        <v>14</v>
      </c>
      <c r="G28" s="39">
        <v>0</v>
      </c>
      <c r="H28" s="40">
        <v>0</v>
      </c>
      <c r="I28" s="40">
        <v>14</v>
      </c>
      <c r="J28" s="37">
        <f t="shared" si="0"/>
        <v>1</v>
      </c>
      <c r="K28" s="37" t="s">
        <v>1434</v>
      </c>
      <c r="L28" s="37">
        <f t="shared" si="1"/>
        <v>1</v>
      </c>
      <c r="M28" s="37" t="s">
        <v>1434</v>
      </c>
      <c r="N28" s="37">
        <f t="shared" si="2"/>
        <v>1</v>
      </c>
      <c r="O28" s="37" t="s">
        <v>1434</v>
      </c>
      <c r="P28" s="37">
        <f t="shared" si="3"/>
        <v>1</v>
      </c>
      <c r="Q28" s="37" t="s">
        <v>1434</v>
      </c>
    </row>
    <row r="29" spans="1:17" s="41" customFormat="1" ht="76.5" x14ac:dyDescent="0.2">
      <c r="A29" s="36" t="s">
        <v>1935</v>
      </c>
      <c r="B29" s="42" t="s">
        <v>1995</v>
      </c>
      <c r="C29" s="37" t="s">
        <v>32</v>
      </c>
      <c r="D29" s="38" t="s">
        <v>1999</v>
      </c>
      <c r="E29" s="39">
        <v>1</v>
      </c>
      <c r="F29" s="40">
        <v>14</v>
      </c>
      <c r="G29" s="39">
        <v>0</v>
      </c>
      <c r="H29" s="40">
        <v>0</v>
      </c>
      <c r="I29" s="40">
        <v>14</v>
      </c>
      <c r="J29" s="37">
        <f t="shared" si="0"/>
        <v>1</v>
      </c>
      <c r="K29" s="37" t="s">
        <v>1434</v>
      </c>
      <c r="L29" s="37">
        <f t="shared" si="1"/>
        <v>1</v>
      </c>
      <c r="M29" s="37" t="s">
        <v>1434</v>
      </c>
      <c r="N29" s="37">
        <f t="shared" si="2"/>
        <v>1</v>
      </c>
      <c r="O29" s="37" t="s">
        <v>1434</v>
      </c>
      <c r="P29" s="37">
        <f t="shared" si="3"/>
        <v>1</v>
      </c>
      <c r="Q29" s="37" t="s">
        <v>1434</v>
      </c>
    </row>
    <row r="30" spans="1:17" s="41" customFormat="1" ht="63.75" x14ac:dyDescent="0.2">
      <c r="A30" s="36" t="s">
        <v>1935</v>
      </c>
      <c r="B30" s="42" t="s">
        <v>1995</v>
      </c>
      <c r="C30" s="37" t="s">
        <v>32</v>
      </c>
      <c r="D30" s="38" t="s">
        <v>2000</v>
      </c>
      <c r="E30" s="39">
        <v>1</v>
      </c>
      <c r="F30" s="40">
        <v>14</v>
      </c>
      <c r="G30" s="39">
        <v>0</v>
      </c>
      <c r="H30" s="40">
        <v>0</v>
      </c>
      <c r="I30" s="40">
        <v>14</v>
      </c>
      <c r="J30" s="37">
        <f t="shared" si="0"/>
        <v>1</v>
      </c>
      <c r="K30" s="37" t="s">
        <v>1434</v>
      </c>
      <c r="L30" s="37">
        <f t="shared" si="1"/>
        <v>1</v>
      </c>
      <c r="M30" s="37" t="s">
        <v>1434</v>
      </c>
      <c r="N30" s="37">
        <f t="shared" si="2"/>
        <v>1</v>
      </c>
      <c r="O30" s="37" t="s">
        <v>1434</v>
      </c>
      <c r="P30" s="37">
        <f t="shared" si="3"/>
        <v>1</v>
      </c>
      <c r="Q30" s="37" t="s">
        <v>1434</v>
      </c>
    </row>
    <row r="31" spans="1:17" s="41" customFormat="1" ht="25.5" x14ac:dyDescent="0.2">
      <c r="A31" s="36" t="s">
        <v>1935</v>
      </c>
      <c r="B31" s="42" t="s">
        <v>1995</v>
      </c>
      <c r="C31" s="37" t="s">
        <v>32</v>
      </c>
      <c r="D31" s="38" t="s">
        <v>2001</v>
      </c>
      <c r="E31" s="39">
        <v>1</v>
      </c>
      <c r="F31" s="40">
        <v>14</v>
      </c>
      <c r="G31" s="39">
        <v>0</v>
      </c>
      <c r="H31" s="40">
        <v>0</v>
      </c>
      <c r="I31" s="40">
        <v>14</v>
      </c>
      <c r="J31" s="37">
        <f t="shared" si="0"/>
        <v>1</v>
      </c>
      <c r="K31" s="37" t="s">
        <v>1434</v>
      </c>
      <c r="L31" s="37">
        <f t="shared" si="1"/>
        <v>1</v>
      </c>
      <c r="M31" s="37" t="s">
        <v>1434</v>
      </c>
      <c r="N31" s="37">
        <f t="shared" si="2"/>
        <v>1</v>
      </c>
      <c r="O31" s="37" t="s">
        <v>1434</v>
      </c>
      <c r="P31" s="37">
        <f t="shared" si="3"/>
        <v>1</v>
      </c>
      <c r="Q31" s="37" t="s">
        <v>1434</v>
      </c>
    </row>
    <row r="32" spans="1:17" s="41" customFormat="1" ht="25.5" x14ac:dyDescent="0.2">
      <c r="A32" s="36" t="s">
        <v>1935</v>
      </c>
      <c r="B32" s="42" t="s">
        <v>1995</v>
      </c>
      <c r="C32" s="37" t="s">
        <v>32</v>
      </c>
      <c r="D32" s="38" t="s">
        <v>2002</v>
      </c>
      <c r="E32" s="39">
        <v>0.92859999999999998</v>
      </c>
      <c r="F32" s="40">
        <v>13</v>
      </c>
      <c r="G32" s="39">
        <v>7.1400000000000005E-2</v>
      </c>
      <c r="H32" s="40">
        <v>1</v>
      </c>
      <c r="I32" s="40">
        <v>14</v>
      </c>
      <c r="J32" s="37">
        <f t="shared" si="0"/>
        <v>1</v>
      </c>
      <c r="K32" s="37" t="s">
        <v>1434</v>
      </c>
      <c r="L32" s="37">
        <f t="shared" si="1"/>
        <v>1</v>
      </c>
      <c r="M32" s="37" t="s">
        <v>1434</v>
      </c>
      <c r="N32" s="37">
        <f t="shared" si="2"/>
        <v>1</v>
      </c>
      <c r="O32" s="37" t="s">
        <v>1434</v>
      </c>
      <c r="P32" s="37">
        <f t="shared" si="3"/>
        <v>0</v>
      </c>
      <c r="Q32" s="37" t="s">
        <v>1929</v>
      </c>
    </row>
    <row r="33" spans="1:17" s="41" customFormat="1" ht="76.5" x14ac:dyDescent="0.2">
      <c r="A33" s="36" t="s">
        <v>1935</v>
      </c>
      <c r="B33" s="42" t="s">
        <v>1995</v>
      </c>
      <c r="C33" s="37" t="s">
        <v>32</v>
      </c>
      <c r="D33" s="38" t="s">
        <v>2003</v>
      </c>
      <c r="E33" s="39">
        <v>1</v>
      </c>
      <c r="F33" s="40">
        <v>14</v>
      </c>
      <c r="G33" s="39">
        <v>0</v>
      </c>
      <c r="H33" s="40">
        <v>0</v>
      </c>
      <c r="I33" s="40">
        <v>14</v>
      </c>
      <c r="J33" s="37">
        <f t="shared" si="0"/>
        <v>1</v>
      </c>
      <c r="K33" s="37" t="s">
        <v>1434</v>
      </c>
      <c r="L33" s="37">
        <f t="shared" si="1"/>
        <v>1</v>
      </c>
      <c r="M33" s="37" t="s">
        <v>1434</v>
      </c>
      <c r="N33" s="37">
        <f t="shared" si="2"/>
        <v>1</v>
      </c>
      <c r="O33" s="37" t="s">
        <v>1434</v>
      </c>
      <c r="P33" s="37">
        <f t="shared" si="3"/>
        <v>1</v>
      </c>
      <c r="Q33" s="37" t="s">
        <v>1434</v>
      </c>
    </row>
    <row r="34" spans="1:17" s="41" customFormat="1" ht="76.5" x14ac:dyDescent="0.2">
      <c r="A34" s="36" t="s">
        <v>1935</v>
      </c>
      <c r="B34" s="42" t="s">
        <v>2004</v>
      </c>
      <c r="C34" s="37" t="s">
        <v>32</v>
      </c>
      <c r="D34" s="38" t="s">
        <v>2005</v>
      </c>
      <c r="E34" s="39">
        <v>1</v>
      </c>
      <c r="F34" s="40">
        <v>15</v>
      </c>
      <c r="G34" s="39">
        <v>0</v>
      </c>
      <c r="H34" s="40">
        <v>0</v>
      </c>
      <c r="I34" s="40">
        <v>15</v>
      </c>
      <c r="J34" s="37">
        <f t="shared" si="0"/>
        <v>1</v>
      </c>
      <c r="K34" s="37" t="s">
        <v>1434</v>
      </c>
      <c r="L34" s="37">
        <f t="shared" si="1"/>
        <v>1</v>
      </c>
      <c r="M34" s="37" t="s">
        <v>1434</v>
      </c>
      <c r="N34" s="37">
        <f t="shared" si="2"/>
        <v>1</v>
      </c>
      <c r="O34" s="37" t="s">
        <v>1434</v>
      </c>
      <c r="P34" s="37">
        <f t="shared" si="3"/>
        <v>1</v>
      </c>
      <c r="Q34" s="37" t="s">
        <v>1434</v>
      </c>
    </row>
    <row r="35" spans="1:17" s="41" customFormat="1" ht="114.75" x14ac:dyDescent="0.2">
      <c r="A35" s="36" t="s">
        <v>1935</v>
      </c>
      <c r="B35" s="42" t="s">
        <v>2004</v>
      </c>
      <c r="C35" s="37" t="s">
        <v>32</v>
      </c>
      <c r="D35" s="38" t="s">
        <v>2006</v>
      </c>
      <c r="E35" s="39">
        <v>1</v>
      </c>
      <c r="F35" s="40">
        <v>15</v>
      </c>
      <c r="G35" s="39">
        <v>0</v>
      </c>
      <c r="H35" s="40">
        <v>0</v>
      </c>
      <c r="I35" s="40">
        <v>15</v>
      </c>
      <c r="J35" s="37">
        <f t="shared" si="0"/>
        <v>1</v>
      </c>
      <c r="K35" s="37" t="s">
        <v>1434</v>
      </c>
      <c r="L35" s="37">
        <f t="shared" si="1"/>
        <v>1</v>
      </c>
      <c r="M35" s="37" t="s">
        <v>1434</v>
      </c>
      <c r="N35" s="37">
        <f t="shared" si="2"/>
        <v>1</v>
      </c>
      <c r="O35" s="37" t="s">
        <v>1434</v>
      </c>
      <c r="P35" s="37">
        <f t="shared" si="3"/>
        <v>1</v>
      </c>
      <c r="Q35" s="37" t="s">
        <v>1434</v>
      </c>
    </row>
    <row r="36" spans="1:17" s="41" customFormat="1" ht="51" x14ac:dyDescent="0.2">
      <c r="A36" s="36" t="s">
        <v>1935</v>
      </c>
      <c r="B36" s="42" t="s">
        <v>2004</v>
      </c>
      <c r="C36" s="37" t="s">
        <v>32</v>
      </c>
      <c r="D36" s="38" t="s">
        <v>2007</v>
      </c>
      <c r="E36" s="39">
        <v>1</v>
      </c>
      <c r="F36" s="40">
        <v>15</v>
      </c>
      <c r="G36" s="39">
        <v>0</v>
      </c>
      <c r="H36" s="40">
        <v>0</v>
      </c>
      <c r="I36" s="40">
        <v>15</v>
      </c>
      <c r="J36" s="37">
        <f t="shared" si="0"/>
        <v>1</v>
      </c>
      <c r="K36" s="37" t="s">
        <v>1434</v>
      </c>
      <c r="L36" s="37">
        <f t="shared" si="1"/>
        <v>1</v>
      </c>
      <c r="M36" s="37" t="s">
        <v>1434</v>
      </c>
      <c r="N36" s="37">
        <f t="shared" si="2"/>
        <v>1</v>
      </c>
      <c r="O36" s="37" t="s">
        <v>1434</v>
      </c>
      <c r="P36" s="37">
        <f t="shared" si="3"/>
        <v>1</v>
      </c>
      <c r="Q36" s="37" t="s">
        <v>1434</v>
      </c>
    </row>
    <row r="37" spans="1:17" s="41" customFormat="1" ht="51" x14ac:dyDescent="0.2">
      <c r="A37" s="36" t="s">
        <v>1935</v>
      </c>
      <c r="B37" s="42" t="s">
        <v>2004</v>
      </c>
      <c r="C37" s="37" t="s">
        <v>32</v>
      </c>
      <c r="D37" s="38" t="s">
        <v>2008</v>
      </c>
      <c r="E37" s="39">
        <v>1</v>
      </c>
      <c r="F37" s="40">
        <v>15</v>
      </c>
      <c r="G37" s="39">
        <v>0</v>
      </c>
      <c r="H37" s="40">
        <v>0</v>
      </c>
      <c r="I37" s="40">
        <v>15</v>
      </c>
      <c r="J37" s="37">
        <f t="shared" si="0"/>
        <v>1</v>
      </c>
      <c r="K37" s="37" t="s">
        <v>1434</v>
      </c>
      <c r="L37" s="37">
        <f t="shared" si="1"/>
        <v>1</v>
      </c>
      <c r="M37" s="37" t="s">
        <v>1434</v>
      </c>
      <c r="N37" s="37">
        <f t="shared" si="2"/>
        <v>1</v>
      </c>
      <c r="O37" s="37" t="s">
        <v>1434</v>
      </c>
      <c r="P37" s="37">
        <f t="shared" si="3"/>
        <v>1</v>
      </c>
      <c r="Q37" s="37" t="s">
        <v>1434</v>
      </c>
    </row>
    <row r="38" spans="1:17" s="41" customFormat="1" ht="76.5" x14ac:dyDescent="0.2">
      <c r="A38" s="36" t="s">
        <v>1935</v>
      </c>
      <c r="B38" s="42" t="s">
        <v>2004</v>
      </c>
      <c r="C38" s="37" t="s">
        <v>32</v>
      </c>
      <c r="D38" s="38" t="s">
        <v>2009</v>
      </c>
      <c r="E38" s="39">
        <v>1</v>
      </c>
      <c r="F38" s="40">
        <v>15</v>
      </c>
      <c r="G38" s="39">
        <v>0</v>
      </c>
      <c r="H38" s="40">
        <v>0</v>
      </c>
      <c r="I38" s="40">
        <v>15</v>
      </c>
      <c r="J38" s="37">
        <f t="shared" si="0"/>
        <v>1</v>
      </c>
      <c r="K38" s="37" t="s">
        <v>1434</v>
      </c>
      <c r="L38" s="37">
        <f t="shared" si="1"/>
        <v>1</v>
      </c>
      <c r="M38" s="37" t="s">
        <v>1434</v>
      </c>
      <c r="N38" s="37">
        <f t="shared" si="2"/>
        <v>1</v>
      </c>
      <c r="O38" s="37" t="s">
        <v>1434</v>
      </c>
      <c r="P38" s="37">
        <f t="shared" si="3"/>
        <v>1</v>
      </c>
      <c r="Q38" s="37" t="s">
        <v>1434</v>
      </c>
    </row>
    <row r="39" spans="1:17" s="41" customFormat="1" ht="102" x14ac:dyDescent="0.2">
      <c r="A39" s="36" t="s">
        <v>1935</v>
      </c>
      <c r="B39" s="42" t="s">
        <v>2010</v>
      </c>
      <c r="C39" s="37" t="s">
        <v>32</v>
      </c>
      <c r="D39" s="38" t="s">
        <v>2011</v>
      </c>
      <c r="E39" s="39">
        <v>0.93330000000000002</v>
      </c>
      <c r="F39" s="40">
        <v>14</v>
      </c>
      <c r="G39" s="39">
        <v>6.6699999999999995E-2</v>
      </c>
      <c r="H39" s="40">
        <v>1</v>
      </c>
      <c r="I39" s="40">
        <v>15</v>
      </c>
      <c r="J39" s="37">
        <f t="shared" si="0"/>
        <v>1</v>
      </c>
      <c r="K39" s="37" t="s">
        <v>1434</v>
      </c>
      <c r="L39" s="37">
        <f t="shared" si="1"/>
        <v>1</v>
      </c>
      <c r="M39" s="37" t="s">
        <v>1434</v>
      </c>
      <c r="N39" s="37">
        <f t="shared" si="2"/>
        <v>1</v>
      </c>
      <c r="O39" s="37" t="s">
        <v>1434</v>
      </c>
      <c r="P39" s="37">
        <f t="shared" si="3"/>
        <v>0</v>
      </c>
      <c r="Q39" s="37" t="s">
        <v>1929</v>
      </c>
    </row>
    <row r="40" spans="1:17" s="41" customFormat="1" ht="102" x14ac:dyDescent="0.2">
      <c r="A40" s="36" t="s">
        <v>1936</v>
      </c>
      <c r="B40" s="42" t="s">
        <v>2012</v>
      </c>
      <c r="C40" s="37" t="s">
        <v>32</v>
      </c>
      <c r="D40" s="38" t="s">
        <v>2013</v>
      </c>
      <c r="E40" s="39">
        <v>1</v>
      </c>
      <c r="F40" s="40">
        <v>11</v>
      </c>
      <c r="G40" s="39">
        <v>0</v>
      </c>
      <c r="H40" s="40">
        <v>0</v>
      </c>
      <c r="I40" s="40">
        <v>11</v>
      </c>
      <c r="J40" s="37">
        <f t="shared" si="0"/>
        <v>1</v>
      </c>
      <c r="K40" s="37" t="s">
        <v>1434</v>
      </c>
      <c r="L40" s="37">
        <f t="shared" si="1"/>
        <v>1</v>
      </c>
      <c r="M40" s="37" t="s">
        <v>1434</v>
      </c>
      <c r="N40" s="37">
        <f t="shared" si="2"/>
        <v>1</v>
      </c>
      <c r="O40" s="37" t="s">
        <v>1434</v>
      </c>
      <c r="P40" s="37">
        <f t="shared" si="3"/>
        <v>1</v>
      </c>
      <c r="Q40" s="37" t="s">
        <v>1434</v>
      </c>
    </row>
    <row r="41" spans="1:17" s="41" customFormat="1" ht="76.5" x14ac:dyDescent="0.2">
      <c r="A41" s="36" t="s">
        <v>1936</v>
      </c>
      <c r="B41" s="42" t="s">
        <v>2014</v>
      </c>
      <c r="C41" s="37" t="s">
        <v>32</v>
      </c>
      <c r="D41" s="38" t="s">
        <v>2015</v>
      </c>
      <c r="E41" s="39">
        <v>1</v>
      </c>
      <c r="F41" s="40">
        <v>11</v>
      </c>
      <c r="G41" s="39">
        <v>0</v>
      </c>
      <c r="H41" s="40">
        <v>0</v>
      </c>
      <c r="I41" s="40">
        <v>11</v>
      </c>
      <c r="J41" s="37">
        <f t="shared" si="0"/>
        <v>1</v>
      </c>
      <c r="K41" s="37" t="s">
        <v>1434</v>
      </c>
      <c r="L41" s="37">
        <f t="shared" si="1"/>
        <v>1</v>
      </c>
      <c r="M41" s="37" t="s">
        <v>1434</v>
      </c>
      <c r="N41" s="37">
        <f t="shared" si="2"/>
        <v>1</v>
      </c>
      <c r="O41" s="37" t="s">
        <v>1434</v>
      </c>
      <c r="P41" s="37">
        <f t="shared" si="3"/>
        <v>1</v>
      </c>
      <c r="Q41" s="37" t="s">
        <v>1434</v>
      </c>
    </row>
    <row r="42" spans="1:17" s="41" customFormat="1" ht="63.75" x14ac:dyDescent="0.2">
      <c r="A42" s="36" t="s">
        <v>1936</v>
      </c>
      <c r="B42" s="42" t="s">
        <v>2016</v>
      </c>
      <c r="C42" s="37" t="s">
        <v>32</v>
      </c>
      <c r="D42" s="38" t="s">
        <v>2017</v>
      </c>
      <c r="E42" s="39">
        <v>0.90910000000000002</v>
      </c>
      <c r="F42" s="40">
        <v>10</v>
      </c>
      <c r="G42" s="39">
        <v>9.0899999999999995E-2</v>
      </c>
      <c r="H42" s="40">
        <v>1</v>
      </c>
      <c r="I42" s="40">
        <v>11</v>
      </c>
      <c r="J42" s="37">
        <f t="shared" si="0"/>
        <v>1</v>
      </c>
      <c r="K42" s="37" t="s">
        <v>1434</v>
      </c>
      <c r="L42" s="37">
        <f t="shared" si="1"/>
        <v>1</v>
      </c>
      <c r="M42" s="37" t="s">
        <v>1434</v>
      </c>
      <c r="N42" s="37">
        <f t="shared" si="2"/>
        <v>1</v>
      </c>
      <c r="O42" s="37" t="s">
        <v>1434</v>
      </c>
      <c r="P42" s="37">
        <f t="shared" si="3"/>
        <v>0</v>
      </c>
      <c r="Q42" s="37" t="s">
        <v>1929</v>
      </c>
    </row>
    <row r="43" spans="1:17" s="41" customFormat="1" ht="114.75" x14ac:dyDescent="0.2">
      <c r="A43" s="36" t="s">
        <v>1936</v>
      </c>
      <c r="B43" s="42" t="s">
        <v>2016</v>
      </c>
      <c r="C43" s="37" t="s">
        <v>32</v>
      </c>
      <c r="D43" s="38" t="s">
        <v>2018</v>
      </c>
      <c r="E43" s="39">
        <v>0.90910000000000002</v>
      </c>
      <c r="F43" s="40">
        <v>10</v>
      </c>
      <c r="G43" s="39">
        <v>9.0899999999999995E-2</v>
      </c>
      <c r="H43" s="40">
        <v>1</v>
      </c>
      <c r="I43" s="40">
        <v>11</v>
      </c>
      <c r="J43" s="37">
        <f t="shared" si="0"/>
        <v>1</v>
      </c>
      <c r="K43" s="37" t="s">
        <v>1434</v>
      </c>
      <c r="L43" s="37">
        <f t="shared" si="1"/>
        <v>1</v>
      </c>
      <c r="M43" s="37" t="s">
        <v>1434</v>
      </c>
      <c r="N43" s="37">
        <f t="shared" si="2"/>
        <v>1</v>
      </c>
      <c r="O43" s="37" t="s">
        <v>1434</v>
      </c>
      <c r="P43" s="37">
        <f t="shared" si="3"/>
        <v>0</v>
      </c>
      <c r="Q43" s="37" t="s">
        <v>1929</v>
      </c>
    </row>
    <row r="44" spans="1:17" s="41" customFormat="1" ht="63.75" x14ac:dyDescent="0.2">
      <c r="A44" s="36" t="s">
        <v>1936</v>
      </c>
      <c r="B44" s="42" t="s">
        <v>2019</v>
      </c>
      <c r="C44" s="37" t="s">
        <v>32</v>
      </c>
      <c r="D44" s="38" t="s">
        <v>2020</v>
      </c>
      <c r="E44" s="39">
        <v>0.90910000000000002</v>
      </c>
      <c r="F44" s="40">
        <v>10</v>
      </c>
      <c r="G44" s="39">
        <v>9.0899999999999995E-2</v>
      </c>
      <c r="H44" s="40">
        <v>1</v>
      </c>
      <c r="I44" s="40">
        <v>11</v>
      </c>
      <c r="J44" s="37">
        <f t="shared" si="0"/>
        <v>1</v>
      </c>
      <c r="K44" s="37" t="s">
        <v>1434</v>
      </c>
      <c r="L44" s="37">
        <f t="shared" si="1"/>
        <v>1</v>
      </c>
      <c r="M44" s="37" t="s">
        <v>1434</v>
      </c>
      <c r="N44" s="37">
        <f t="shared" si="2"/>
        <v>1</v>
      </c>
      <c r="O44" s="37" t="s">
        <v>1434</v>
      </c>
      <c r="P44" s="37">
        <f t="shared" si="3"/>
        <v>0</v>
      </c>
      <c r="Q44" s="37" t="s">
        <v>1929</v>
      </c>
    </row>
    <row r="45" spans="1:17" s="41" customFormat="1" ht="89.25" x14ac:dyDescent="0.2">
      <c r="A45" s="42" t="s">
        <v>1937</v>
      </c>
      <c r="B45" s="42" t="s">
        <v>2021</v>
      </c>
      <c r="C45" s="37" t="s">
        <v>32</v>
      </c>
      <c r="D45" s="38" t="s">
        <v>2022</v>
      </c>
      <c r="E45" s="39">
        <v>0.90910000000000002</v>
      </c>
      <c r="F45" s="40">
        <v>10</v>
      </c>
      <c r="G45" s="39">
        <v>9.0899999999999995E-2</v>
      </c>
      <c r="H45" s="40">
        <v>1</v>
      </c>
      <c r="I45" s="40">
        <v>11</v>
      </c>
      <c r="J45" s="37">
        <f t="shared" si="0"/>
        <v>1</v>
      </c>
      <c r="K45" s="37" t="s">
        <v>1434</v>
      </c>
      <c r="L45" s="37">
        <f t="shared" si="1"/>
        <v>1</v>
      </c>
      <c r="M45" s="37" t="s">
        <v>1434</v>
      </c>
      <c r="N45" s="37">
        <f t="shared" si="2"/>
        <v>1</v>
      </c>
      <c r="O45" s="37" t="s">
        <v>1434</v>
      </c>
      <c r="P45" s="37">
        <f t="shared" si="3"/>
        <v>0</v>
      </c>
      <c r="Q45" s="37" t="s">
        <v>1929</v>
      </c>
    </row>
    <row r="46" spans="1:17" s="41" customFormat="1" ht="102" x14ac:dyDescent="0.2">
      <c r="A46" s="42" t="s">
        <v>1937</v>
      </c>
      <c r="B46" s="42" t="s">
        <v>2021</v>
      </c>
      <c r="C46" s="37" t="s">
        <v>32</v>
      </c>
      <c r="D46" s="38" t="s">
        <v>2023</v>
      </c>
      <c r="E46" s="39">
        <v>0.9</v>
      </c>
      <c r="F46" s="40">
        <v>9</v>
      </c>
      <c r="G46" s="39">
        <v>0.1</v>
      </c>
      <c r="H46" s="40">
        <v>1</v>
      </c>
      <c r="I46" s="40">
        <v>10</v>
      </c>
      <c r="J46" s="37">
        <f t="shared" si="0"/>
        <v>1</v>
      </c>
      <c r="K46" s="37" t="s">
        <v>1434</v>
      </c>
      <c r="L46" s="37">
        <f t="shared" si="1"/>
        <v>1</v>
      </c>
      <c r="M46" s="37" t="s">
        <v>1434</v>
      </c>
      <c r="N46" s="37">
        <f t="shared" si="2"/>
        <v>1</v>
      </c>
      <c r="O46" s="37" t="s">
        <v>1434</v>
      </c>
      <c r="P46" s="37">
        <f t="shared" si="3"/>
        <v>0</v>
      </c>
      <c r="Q46" s="37" t="s">
        <v>1929</v>
      </c>
    </row>
    <row r="47" spans="1:17" s="41" customFormat="1" ht="63.75" x14ac:dyDescent="0.2">
      <c r="A47" s="42" t="s">
        <v>1937</v>
      </c>
      <c r="B47" s="42" t="s">
        <v>2021</v>
      </c>
      <c r="C47" s="37" t="s">
        <v>32</v>
      </c>
      <c r="D47" s="38" t="s">
        <v>2024</v>
      </c>
      <c r="E47" s="39">
        <v>0.90910000000000002</v>
      </c>
      <c r="F47" s="40">
        <v>10</v>
      </c>
      <c r="G47" s="39">
        <v>9.0899999999999995E-2</v>
      </c>
      <c r="H47" s="40">
        <v>1</v>
      </c>
      <c r="I47" s="40">
        <v>11</v>
      </c>
      <c r="J47" s="37">
        <f t="shared" si="0"/>
        <v>1</v>
      </c>
      <c r="K47" s="37" t="s">
        <v>1434</v>
      </c>
      <c r="L47" s="37">
        <f t="shared" si="1"/>
        <v>1</v>
      </c>
      <c r="M47" s="37" t="s">
        <v>1434</v>
      </c>
      <c r="N47" s="37">
        <f t="shared" si="2"/>
        <v>1</v>
      </c>
      <c r="O47" s="37" t="s">
        <v>1434</v>
      </c>
      <c r="P47" s="37">
        <f t="shared" si="3"/>
        <v>0</v>
      </c>
      <c r="Q47" s="37" t="s">
        <v>1929</v>
      </c>
    </row>
    <row r="48" spans="1:17" s="41" customFormat="1" ht="63.75" x14ac:dyDescent="0.2">
      <c r="A48" s="42" t="s">
        <v>1937</v>
      </c>
      <c r="B48" s="42" t="s">
        <v>2021</v>
      </c>
      <c r="C48" s="37" t="s">
        <v>32</v>
      </c>
      <c r="D48" s="38" t="s">
        <v>2025</v>
      </c>
      <c r="E48" s="39">
        <v>0.90910000000000002</v>
      </c>
      <c r="F48" s="40">
        <v>10</v>
      </c>
      <c r="G48" s="39">
        <v>9.0899999999999995E-2</v>
      </c>
      <c r="H48" s="40">
        <v>1</v>
      </c>
      <c r="I48" s="40">
        <v>11</v>
      </c>
      <c r="J48" s="37">
        <f t="shared" si="0"/>
        <v>1</v>
      </c>
      <c r="K48" s="37" t="s">
        <v>1434</v>
      </c>
      <c r="L48" s="37">
        <f t="shared" si="1"/>
        <v>1</v>
      </c>
      <c r="M48" s="37" t="s">
        <v>1434</v>
      </c>
      <c r="N48" s="37">
        <f t="shared" si="2"/>
        <v>1</v>
      </c>
      <c r="O48" s="37" t="s">
        <v>1434</v>
      </c>
      <c r="P48" s="37">
        <f t="shared" si="3"/>
        <v>0</v>
      </c>
      <c r="Q48" s="37" t="s">
        <v>1929</v>
      </c>
    </row>
    <row r="49" spans="1:17" s="41" customFormat="1" ht="63.75" x14ac:dyDescent="0.2">
      <c r="A49" s="42" t="s">
        <v>1937</v>
      </c>
      <c r="B49" s="42" t="s">
        <v>2021</v>
      </c>
      <c r="C49" s="37" t="s">
        <v>32</v>
      </c>
      <c r="D49" s="38" t="s">
        <v>2026</v>
      </c>
      <c r="E49" s="39">
        <v>0.90910000000000002</v>
      </c>
      <c r="F49" s="40">
        <v>10</v>
      </c>
      <c r="G49" s="39">
        <v>9.0899999999999995E-2</v>
      </c>
      <c r="H49" s="40">
        <v>1</v>
      </c>
      <c r="I49" s="40">
        <v>11</v>
      </c>
      <c r="J49" s="37">
        <f t="shared" si="0"/>
        <v>1</v>
      </c>
      <c r="K49" s="37" t="s">
        <v>1434</v>
      </c>
      <c r="L49" s="37">
        <f t="shared" si="1"/>
        <v>1</v>
      </c>
      <c r="M49" s="37" t="s">
        <v>1434</v>
      </c>
      <c r="N49" s="37">
        <f t="shared" si="2"/>
        <v>1</v>
      </c>
      <c r="O49" s="37" t="s">
        <v>1434</v>
      </c>
      <c r="P49" s="37">
        <f t="shared" si="3"/>
        <v>0</v>
      </c>
      <c r="Q49" s="37" t="s">
        <v>1929</v>
      </c>
    </row>
    <row r="50" spans="1:17" s="41" customFormat="1" ht="178.5" x14ac:dyDescent="0.2">
      <c r="A50" s="42" t="s">
        <v>1937</v>
      </c>
      <c r="B50" s="42" t="s">
        <v>2021</v>
      </c>
      <c r="C50" s="37" t="s">
        <v>32</v>
      </c>
      <c r="D50" s="38" t="s">
        <v>2027</v>
      </c>
      <c r="E50" s="39">
        <v>1</v>
      </c>
      <c r="F50" s="40">
        <v>11</v>
      </c>
      <c r="G50" s="39">
        <v>0</v>
      </c>
      <c r="H50" s="40">
        <v>0</v>
      </c>
      <c r="I50" s="40">
        <v>11</v>
      </c>
      <c r="J50" s="37">
        <f t="shared" si="0"/>
        <v>1</v>
      </c>
      <c r="K50" s="37" t="s">
        <v>1434</v>
      </c>
      <c r="L50" s="37">
        <f t="shared" si="1"/>
        <v>1</v>
      </c>
      <c r="M50" s="37" t="s">
        <v>1434</v>
      </c>
      <c r="N50" s="37">
        <f t="shared" si="2"/>
        <v>1</v>
      </c>
      <c r="O50" s="37" t="s">
        <v>1434</v>
      </c>
      <c r="P50" s="37">
        <f t="shared" si="3"/>
        <v>1</v>
      </c>
      <c r="Q50" s="37" t="s">
        <v>1434</v>
      </c>
    </row>
    <row r="51" spans="1:17" s="41" customFormat="1" ht="76.5" x14ac:dyDescent="0.2">
      <c r="A51" s="42" t="s">
        <v>1937</v>
      </c>
      <c r="B51" s="42" t="s">
        <v>2021</v>
      </c>
      <c r="C51" s="37" t="s">
        <v>32</v>
      </c>
      <c r="D51" s="38" t="s">
        <v>2028</v>
      </c>
      <c r="E51" s="39">
        <v>0.90910000000000002</v>
      </c>
      <c r="F51" s="40">
        <v>10</v>
      </c>
      <c r="G51" s="39">
        <v>9.0899999999999995E-2</v>
      </c>
      <c r="H51" s="40">
        <v>1</v>
      </c>
      <c r="I51" s="40">
        <v>11</v>
      </c>
      <c r="J51" s="37">
        <f t="shared" si="0"/>
        <v>1</v>
      </c>
      <c r="K51" s="37" t="s">
        <v>1434</v>
      </c>
      <c r="L51" s="37">
        <f t="shared" si="1"/>
        <v>1</v>
      </c>
      <c r="M51" s="37" t="s">
        <v>1434</v>
      </c>
      <c r="N51" s="37">
        <f t="shared" si="2"/>
        <v>1</v>
      </c>
      <c r="O51" s="37" t="s">
        <v>1434</v>
      </c>
      <c r="P51" s="37">
        <f t="shared" si="3"/>
        <v>0</v>
      </c>
      <c r="Q51" s="37" t="s">
        <v>1929</v>
      </c>
    </row>
    <row r="52" spans="1:17" s="41" customFormat="1" ht="63.75" x14ac:dyDescent="0.2">
      <c r="A52" s="42" t="s">
        <v>1937</v>
      </c>
      <c r="B52" s="42" t="s">
        <v>2021</v>
      </c>
      <c r="C52" s="37" t="s">
        <v>32</v>
      </c>
      <c r="D52" s="38" t="s">
        <v>2029</v>
      </c>
      <c r="E52" s="39">
        <v>1</v>
      </c>
      <c r="F52" s="40">
        <v>11</v>
      </c>
      <c r="G52" s="39">
        <v>0</v>
      </c>
      <c r="H52" s="40">
        <v>0</v>
      </c>
      <c r="I52" s="40">
        <v>11</v>
      </c>
      <c r="J52" s="37">
        <f t="shared" si="0"/>
        <v>1</v>
      </c>
      <c r="K52" s="37" t="s">
        <v>1434</v>
      </c>
      <c r="L52" s="37">
        <f t="shared" si="1"/>
        <v>1</v>
      </c>
      <c r="M52" s="37" t="s">
        <v>1434</v>
      </c>
      <c r="N52" s="37">
        <f t="shared" si="2"/>
        <v>1</v>
      </c>
      <c r="O52" s="37" t="s">
        <v>1434</v>
      </c>
      <c r="P52" s="37">
        <f t="shared" si="3"/>
        <v>1</v>
      </c>
      <c r="Q52" s="37" t="s">
        <v>1434</v>
      </c>
    </row>
    <row r="53" spans="1:17" s="41" customFormat="1" ht="76.5" x14ac:dyDescent="0.2">
      <c r="A53" s="42" t="s">
        <v>1937</v>
      </c>
      <c r="B53" s="42" t="s">
        <v>2021</v>
      </c>
      <c r="C53" s="37" t="s">
        <v>32</v>
      </c>
      <c r="D53" s="38" t="s">
        <v>2030</v>
      </c>
      <c r="E53" s="39">
        <v>0.90910000000000002</v>
      </c>
      <c r="F53" s="40">
        <v>10</v>
      </c>
      <c r="G53" s="39">
        <v>9.0899999999999995E-2</v>
      </c>
      <c r="H53" s="40">
        <v>1</v>
      </c>
      <c r="I53" s="40">
        <v>11</v>
      </c>
      <c r="J53" s="37">
        <f t="shared" si="0"/>
        <v>1</v>
      </c>
      <c r="K53" s="37" t="s">
        <v>1434</v>
      </c>
      <c r="L53" s="37">
        <f t="shared" si="1"/>
        <v>1</v>
      </c>
      <c r="M53" s="37" t="s">
        <v>1434</v>
      </c>
      <c r="N53" s="37">
        <f t="shared" si="2"/>
        <v>1</v>
      </c>
      <c r="O53" s="37" t="s">
        <v>1434</v>
      </c>
      <c r="P53" s="37">
        <f t="shared" si="3"/>
        <v>0</v>
      </c>
      <c r="Q53" s="37" t="s">
        <v>1929</v>
      </c>
    </row>
    <row r="54" spans="1:17" s="41" customFormat="1" ht="76.5" x14ac:dyDescent="0.2">
      <c r="A54" s="42" t="s">
        <v>1937</v>
      </c>
      <c r="B54" s="42" t="s">
        <v>2021</v>
      </c>
      <c r="C54" s="37" t="s">
        <v>32</v>
      </c>
      <c r="D54" s="38" t="s">
        <v>2031</v>
      </c>
      <c r="E54" s="39">
        <v>0.90910000000000002</v>
      </c>
      <c r="F54" s="40">
        <v>10</v>
      </c>
      <c r="G54" s="39">
        <v>9.0899999999999995E-2</v>
      </c>
      <c r="H54" s="40">
        <v>1</v>
      </c>
      <c r="I54" s="40">
        <v>11</v>
      </c>
      <c r="J54" s="37">
        <f t="shared" si="0"/>
        <v>1</v>
      </c>
      <c r="K54" s="37" t="s">
        <v>1434</v>
      </c>
      <c r="L54" s="37">
        <f t="shared" si="1"/>
        <v>1</v>
      </c>
      <c r="M54" s="37" t="s">
        <v>1434</v>
      </c>
      <c r="N54" s="37">
        <f t="shared" si="2"/>
        <v>1</v>
      </c>
      <c r="O54" s="37" t="s">
        <v>1434</v>
      </c>
      <c r="P54" s="37">
        <f t="shared" si="3"/>
        <v>0</v>
      </c>
      <c r="Q54" s="37" t="s">
        <v>1929</v>
      </c>
    </row>
    <row r="55" spans="1:17" s="41" customFormat="1" ht="63.75" x14ac:dyDescent="0.2">
      <c r="A55" s="42" t="s">
        <v>1937</v>
      </c>
      <c r="B55" s="42" t="s">
        <v>2032</v>
      </c>
      <c r="C55" s="37" t="s">
        <v>32</v>
      </c>
      <c r="D55" s="38" t="s">
        <v>2033</v>
      </c>
      <c r="E55" s="39">
        <v>0.90910000000000002</v>
      </c>
      <c r="F55" s="40">
        <v>10</v>
      </c>
      <c r="G55" s="39">
        <v>9.0899999999999995E-2</v>
      </c>
      <c r="H55" s="40">
        <v>1</v>
      </c>
      <c r="I55" s="40">
        <v>11</v>
      </c>
      <c r="J55" s="37">
        <f t="shared" si="0"/>
        <v>1</v>
      </c>
      <c r="K55" s="37" t="s">
        <v>1434</v>
      </c>
      <c r="L55" s="37">
        <f t="shared" si="1"/>
        <v>1</v>
      </c>
      <c r="M55" s="37" t="s">
        <v>1434</v>
      </c>
      <c r="N55" s="37">
        <f t="shared" si="2"/>
        <v>1</v>
      </c>
      <c r="O55" s="37" t="s">
        <v>1434</v>
      </c>
      <c r="P55" s="37">
        <f t="shared" si="3"/>
        <v>0</v>
      </c>
      <c r="Q55" s="37" t="s">
        <v>1929</v>
      </c>
    </row>
    <row r="56" spans="1:17" s="41" customFormat="1" ht="63.75" x14ac:dyDescent="0.2">
      <c r="A56" s="42" t="s">
        <v>1937</v>
      </c>
      <c r="B56" s="42" t="s">
        <v>2032</v>
      </c>
      <c r="C56" s="37" t="s">
        <v>32</v>
      </c>
      <c r="D56" s="38" t="s">
        <v>2034</v>
      </c>
      <c r="E56" s="39">
        <v>1</v>
      </c>
      <c r="F56" s="40">
        <v>11</v>
      </c>
      <c r="G56" s="39">
        <v>0</v>
      </c>
      <c r="H56" s="40">
        <v>0</v>
      </c>
      <c r="I56" s="40">
        <v>11</v>
      </c>
      <c r="J56" s="37">
        <f t="shared" si="0"/>
        <v>1</v>
      </c>
      <c r="K56" s="37" t="s">
        <v>1434</v>
      </c>
      <c r="L56" s="37">
        <f t="shared" si="1"/>
        <v>1</v>
      </c>
      <c r="M56" s="37" t="s">
        <v>1434</v>
      </c>
      <c r="N56" s="37">
        <f t="shared" si="2"/>
        <v>1</v>
      </c>
      <c r="O56" s="37" t="s">
        <v>1434</v>
      </c>
      <c r="P56" s="37">
        <f t="shared" si="3"/>
        <v>1</v>
      </c>
      <c r="Q56" s="37" t="s">
        <v>1434</v>
      </c>
    </row>
    <row r="57" spans="1:17" s="41" customFormat="1" ht="63.75" x14ac:dyDescent="0.2">
      <c r="A57" s="42" t="s">
        <v>1937</v>
      </c>
      <c r="B57" s="42" t="s">
        <v>2032</v>
      </c>
      <c r="C57" s="37" t="s">
        <v>32</v>
      </c>
      <c r="D57" s="38" t="s">
        <v>2035</v>
      </c>
      <c r="E57" s="39">
        <v>1</v>
      </c>
      <c r="F57" s="40">
        <v>11</v>
      </c>
      <c r="G57" s="39">
        <v>0</v>
      </c>
      <c r="H57" s="40">
        <v>0</v>
      </c>
      <c r="I57" s="40">
        <v>11</v>
      </c>
      <c r="J57" s="37">
        <f t="shared" si="0"/>
        <v>1</v>
      </c>
      <c r="K57" s="37" t="s">
        <v>1434</v>
      </c>
      <c r="L57" s="37">
        <f t="shared" si="1"/>
        <v>1</v>
      </c>
      <c r="M57" s="37" t="s">
        <v>1434</v>
      </c>
      <c r="N57" s="37">
        <f t="shared" si="2"/>
        <v>1</v>
      </c>
      <c r="O57" s="37" t="s">
        <v>1434</v>
      </c>
      <c r="P57" s="37">
        <f t="shared" si="3"/>
        <v>1</v>
      </c>
      <c r="Q57" s="37" t="s">
        <v>1434</v>
      </c>
    </row>
    <row r="58" spans="1:17" s="41" customFormat="1" ht="63.75" x14ac:dyDescent="0.2">
      <c r="A58" s="42" t="s">
        <v>1937</v>
      </c>
      <c r="B58" s="42" t="s">
        <v>2036</v>
      </c>
      <c r="C58" s="37" t="s">
        <v>32</v>
      </c>
      <c r="D58" s="38" t="s">
        <v>2037</v>
      </c>
      <c r="E58" s="39">
        <v>0.90910000000000002</v>
      </c>
      <c r="F58" s="40">
        <v>10</v>
      </c>
      <c r="G58" s="39">
        <v>9.0899999999999995E-2</v>
      </c>
      <c r="H58" s="40">
        <v>1</v>
      </c>
      <c r="I58" s="40">
        <v>11</v>
      </c>
      <c r="J58" s="37">
        <f t="shared" si="0"/>
        <v>1</v>
      </c>
      <c r="K58" s="37" t="s">
        <v>1434</v>
      </c>
      <c r="L58" s="37">
        <f t="shared" si="1"/>
        <v>1</v>
      </c>
      <c r="M58" s="37" t="s">
        <v>1434</v>
      </c>
      <c r="N58" s="37">
        <f t="shared" si="2"/>
        <v>1</v>
      </c>
      <c r="O58" s="37" t="s">
        <v>1434</v>
      </c>
      <c r="P58" s="37">
        <f t="shared" si="3"/>
        <v>0</v>
      </c>
      <c r="Q58" s="37" t="s">
        <v>1929</v>
      </c>
    </row>
    <row r="59" spans="1:17" s="41" customFormat="1" ht="63.75" x14ac:dyDescent="0.2">
      <c r="A59" s="42" t="s">
        <v>1937</v>
      </c>
      <c r="B59" s="42" t="s">
        <v>2036</v>
      </c>
      <c r="C59" s="37" t="s">
        <v>32</v>
      </c>
      <c r="D59" s="38" t="s">
        <v>2038</v>
      </c>
      <c r="E59" s="39">
        <v>0.90910000000000002</v>
      </c>
      <c r="F59" s="40">
        <v>10</v>
      </c>
      <c r="G59" s="39">
        <v>9.0899999999999995E-2</v>
      </c>
      <c r="H59" s="40">
        <v>1</v>
      </c>
      <c r="I59" s="40">
        <v>11</v>
      </c>
      <c r="J59" s="37">
        <f t="shared" si="0"/>
        <v>1</v>
      </c>
      <c r="K59" s="37" t="s">
        <v>1434</v>
      </c>
      <c r="L59" s="37">
        <f t="shared" si="1"/>
        <v>1</v>
      </c>
      <c r="M59" s="37" t="s">
        <v>1434</v>
      </c>
      <c r="N59" s="37">
        <f t="shared" si="2"/>
        <v>1</v>
      </c>
      <c r="O59" s="37" t="s">
        <v>1434</v>
      </c>
      <c r="P59" s="37">
        <f t="shared" si="3"/>
        <v>0</v>
      </c>
      <c r="Q59" s="37" t="s">
        <v>1929</v>
      </c>
    </row>
    <row r="60" spans="1:17" s="41" customFormat="1" ht="76.5" x14ac:dyDescent="0.2">
      <c r="A60" s="42" t="s">
        <v>1938</v>
      </c>
      <c r="B60" s="42" t="s">
        <v>2039</v>
      </c>
      <c r="C60" s="37" t="s">
        <v>32</v>
      </c>
      <c r="D60" s="38" t="s">
        <v>2040</v>
      </c>
      <c r="E60" s="39">
        <v>1</v>
      </c>
      <c r="F60" s="40">
        <v>11</v>
      </c>
      <c r="G60" s="39">
        <v>0</v>
      </c>
      <c r="H60" s="40">
        <v>0</v>
      </c>
      <c r="I60" s="40">
        <v>11</v>
      </c>
      <c r="J60" s="37">
        <f t="shared" si="0"/>
        <v>1</v>
      </c>
      <c r="K60" s="37" t="s">
        <v>1434</v>
      </c>
      <c r="L60" s="37">
        <f t="shared" si="1"/>
        <v>1</v>
      </c>
      <c r="M60" s="37" t="s">
        <v>1434</v>
      </c>
      <c r="N60" s="37">
        <f t="shared" si="2"/>
        <v>1</v>
      </c>
      <c r="O60" s="37" t="s">
        <v>1434</v>
      </c>
      <c r="P60" s="37">
        <f t="shared" si="3"/>
        <v>1</v>
      </c>
      <c r="Q60" s="37" t="s">
        <v>1434</v>
      </c>
    </row>
    <row r="61" spans="1:17" s="41" customFormat="1" ht="51" x14ac:dyDescent="0.2">
      <c r="A61" s="42" t="s">
        <v>1938</v>
      </c>
      <c r="B61" s="42" t="s">
        <v>2039</v>
      </c>
      <c r="C61" s="37" t="s">
        <v>32</v>
      </c>
      <c r="D61" s="38" t="s">
        <v>2041</v>
      </c>
      <c r="E61" s="39">
        <v>0.90910000000000002</v>
      </c>
      <c r="F61" s="40">
        <v>10</v>
      </c>
      <c r="G61" s="39">
        <v>9.0899999999999995E-2</v>
      </c>
      <c r="H61" s="40">
        <v>1</v>
      </c>
      <c r="I61" s="40">
        <v>11</v>
      </c>
      <c r="J61" s="37">
        <f t="shared" si="0"/>
        <v>1</v>
      </c>
      <c r="K61" s="37" t="s">
        <v>1434</v>
      </c>
      <c r="L61" s="37">
        <f t="shared" si="1"/>
        <v>1</v>
      </c>
      <c r="M61" s="37" t="s">
        <v>1434</v>
      </c>
      <c r="N61" s="37">
        <f t="shared" si="2"/>
        <v>1</v>
      </c>
      <c r="O61" s="37" t="s">
        <v>1434</v>
      </c>
      <c r="P61" s="37">
        <f t="shared" si="3"/>
        <v>0</v>
      </c>
      <c r="Q61" s="37" t="s">
        <v>1929</v>
      </c>
    </row>
    <row r="62" spans="1:17" s="41" customFormat="1" ht="25.5" x14ac:dyDescent="0.2">
      <c r="A62" s="42" t="s">
        <v>1938</v>
      </c>
      <c r="B62" s="42" t="s">
        <v>2042</v>
      </c>
      <c r="C62" s="37" t="s">
        <v>32</v>
      </c>
      <c r="D62" s="38" t="s">
        <v>2043</v>
      </c>
      <c r="E62" s="39">
        <v>0.90910000000000002</v>
      </c>
      <c r="F62" s="40">
        <v>10</v>
      </c>
      <c r="G62" s="39">
        <v>9.0899999999999995E-2</v>
      </c>
      <c r="H62" s="40">
        <v>1</v>
      </c>
      <c r="I62" s="40">
        <v>11</v>
      </c>
      <c r="J62" s="37">
        <f t="shared" si="0"/>
        <v>1</v>
      </c>
      <c r="K62" s="37" t="s">
        <v>1434</v>
      </c>
      <c r="L62" s="37">
        <f t="shared" si="1"/>
        <v>1</v>
      </c>
      <c r="M62" s="37" t="s">
        <v>1434</v>
      </c>
      <c r="N62" s="37">
        <f t="shared" si="2"/>
        <v>1</v>
      </c>
      <c r="O62" s="37" t="s">
        <v>1434</v>
      </c>
      <c r="P62" s="37">
        <f t="shared" si="3"/>
        <v>0</v>
      </c>
      <c r="Q62" s="37" t="s">
        <v>1929</v>
      </c>
    </row>
    <row r="63" spans="1:17" s="41" customFormat="1" ht="51" x14ac:dyDescent="0.2">
      <c r="A63" s="42" t="s">
        <v>1938</v>
      </c>
      <c r="B63" s="42" t="s">
        <v>2044</v>
      </c>
      <c r="C63" s="37" t="s">
        <v>32</v>
      </c>
      <c r="D63" s="38" t="s">
        <v>2045</v>
      </c>
      <c r="E63" s="39">
        <v>0.90910000000000002</v>
      </c>
      <c r="F63" s="40">
        <v>10</v>
      </c>
      <c r="G63" s="39">
        <v>9.0899999999999995E-2</v>
      </c>
      <c r="H63" s="40">
        <v>1</v>
      </c>
      <c r="I63" s="40">
        <v>11</v>
      </c>
      <c r="J63" s="37">
        <f t="shared" si="0"/>
        <v>1</v>
      </c>
      <c r="K63" s="37" t="s">
        <v>1434</v>
      </c>
      <c r="L63" s="37">
        <f t="shared" si="1"/>
        <v>1</v>
      </c>
      <c r="M63" s="37" t="s">
        <v>1434</v>
      </c>
      <c r="N63" s="37">
        <f t="shared" si="2"/>
        <v>1</v>
      </c>
      <c r="O63" s="37" t="s">
        <v>1434</v>
      </c>
      <c r="P63" s="37">
        <f t="shared" si="3"/>
        <v>0</v>
      </c>
      <c r="Q63" s="37" t="s">
        <v>1929</v>
      </c>
    </row>
    <row r="64" spans="1:17" s="41" customFormat="1" ht="63.75" x14ac:dyDescent="0.2">
      <c r="A64" s="42" t="s">
        <v>1938</v>
      </c>
      <c r="B64" s="42" t="s">
        <v>2044</v>
      </c>
      <c r="C64" s="37" t="s">
        <v>32</v>
      </c>
      <c r="D64" s="38" t="s">
        <v>2046</v>
      </c>
      <c r="E64" s="39">
        <v>1</v>
      </c>
      <c r="F64" s="40">
        <v>10</v>
      </c>
      <c r="G64" s="39">
        <v>0</v>
      </c>
      <c r="H64" s="40">
        <v>0</v>
      </c>
      <c r="I64" s="40">
        <v>10</v>
      </c>
      <c r="J64" s="37">
        <f t="shared" si="0"/>
        <v>1</v>
      </c>
      <c r="K64" s="37" t="s">
        <v>1434</v>
      </c>
      <c r="L64" s="37">
        <f t="shared" si="1"/>
        <v>1</v>
      </c>
      <c r="M64" s="37" t="s">
        <v>1434</v>
      </c>
      <c r="N64" s="37">
        <f t="shared" si="2"/>
        <v>1</v>
      </c>
      <c r="O64" s="37" t="s">
        <v>1434</v>
      </c>
      <c r="P64" s="37">
        <f t="shared" si="3"/>
        <v>1</v>
      </c>
      <c r="Q64" s="37" t="s">
        <v>1434</v>
      </c>
    </row>
    <row r="65" spans="1:17" s="41" customFormat="1" ht="76.5" x14ac:dyDescent="0.2">
      <c r="A65" s="42" t="s">
        <v>1938</v>
      </c>
      <c r="B65" s="42" t="s">
        <v>2044</v>
      </c>
      <c r="C65" s="37" t="s">
        <v>32</v>
      </c>
      <c r="D65" s="38" t="s">
        <v>2047</v>
      </c>
      <c r="E65" s="39">
        <v>0.90910000000000002</v>
      </c>
      <c r="F65" s="40">
        <v>10</v>
      </c>
      <c r="G65" s="39">
        <v>9.0899999999999995E-2</v>
      </c>
      <c r="H65" s="40">
        <v>1</v>
      </c>
      <c r="I65" s="40">
        <v>11</v>
      </c>
      <c r="J65" s="37">
        <f t="shared" si="0"/>
        <v>1</v>
      </c>
      <c r="K65" s="37" t="s">
        <v>1434</v>
      </c>
      <c r="L65" s="37">
        <f t="shared" si="1"/>
        <v>1</v>
      </c>
      <c r="M65" s="37" t="s">
        <v>1434</v>
      </c>
      <c r="N65" s="37">
        <f t="shared" si="2"/>
        <v>1</v>
      </c>
      <c r="O65" s="37" t="s">
        <v>1434</v>
      </c>
      <c r="P65" s="37">
        <f t="shared" si="3"/>
        <v>0</v>
      </c>
      <c r="Q65" s="37" t="s">
        <v>1929</v>
      </c>
    </row>
    <row r="66" spans="1:17" s="41" customFormat="1" ht="76.5" x14ac:dyDescent="0.2">
      <c r="A66" s="42" t="s">
        <v>1938</v>
      </c>
      <c r="B66" s="42" t="s">
        <v>2048</v>
      </c>
      <c r="C66" s="37" t="s">
        <v>32</v>
      </c>
      <c r="D66" s="38" t="s">
        <v>2049</v>
      </c>
      <c r="E66" s="39">
        <v>0.90910000000000002</v>
      </c>
      <c r="F66" s="40">
        <v>10</v>
      </c>
      <c r="G66" s="39">
        <v>9.0899999999999995E-2</v>
      </c>
      <c r="H66" s="40">
        <v>1</v>
      </c>
      <c r="I66" s="40">
        <v>11</v>
      </c>
      <c r="J66" s="37">
        <f t="shared" ref="J66:J131" si="4">IF(E66&gt;=66.67%,1,0)</f>
        <v>1</v>
      </c>
      <c r="K66" s="37" t="s">
        <v>1434</v>
      </c>
      <c r="L66" s="37">
        <f t="shared" ref="L66:L131" si="5">IF(E66&gt;=80%,1,0)</f>
        <v>1</v>
      </c>
      <c r="M66" s="37" t="s">
        <v>1434</v>
      </c>
      <c r="N66" s="37">
        <f t="shared" ref="N66:N131" si="6">IF(E66&gt;=90%,1,0)</f>
        <v>1</v>
      </c>
      <c r="O66" s="37" t="s">
        <v>1434</v>
      </c>
      <c r="P66" s="37">
        <f t="shared" ref="P66:P131" si="7">IF(E66=100%,1,0)</f>
        <v>0</v>
      </c>
      <c r="Q66" s="37" t="s">
        <v>1929</v>
      </c>
    </row>
    <row r="67" spans="1:17" s="41" customFormat="1" ht="38.25" x14ac:dyDescent="0.2">
      <c r="A67" s="42" t="s">
        <v>1938</v>
      </c>
      <c r="B67" s="42" t="s">
        <v>2048</v>
      </c>
      <c r="C67" s="37" t="s">
        <v>32</v>
      </c>
      <c r="D67" s="38" t="s">
        <v>2050</v>
      </c>
      <c r="E67" s="39">
        <v>0.90910000000000002</v>
      </c>
      <c r="F67" s="40">
        <v>10</v>
      </c>
      <c r="G67" s="39">
        <v>9.0899999999999995E-2</v>
      </c>
      <c r="H67" s="40">
        <v>1</v>
      </c>
      <c r="I67" s="40">
        <v>11</v>
      </c>
      <c r="J67" s="37">
        <f t="shared" si="4"/>
        <v>1</v>
      </c>
      <c r="K67" s="37" t="s">
        <v>1434</v>
      </c>
      <c r="L67" s="37">
        <f t="shared" si="5"/>
        <v>1</v>
      </c>
      <c r="M67" s="37" t="s">
        <v>1434</v>
      </c>
      <c r="N67" s="37">
        <f t="shared" si="6"/>
        <v>1</v>
      </c>
      <c r="O67" s="37" t="s">
        <v>1434</v>
      </c>
      <c r="P67" s="37">
        <f t="shared" si="7"/>
        <v>0</v>
      </c>
      <c r="Q67" s="37" t="s">
        <v>1929</v>
      </c>
    </row>
    <row r="68" spans="1:17" s="41" customFormat="1" ht="63.75" x14ac:dyDescent="0.2">
      <c r="A68" s="42" t="s">
        <v>1938</v>
      </c>
      <c r="B68" s="42" t="s">
        <v>2048</v>
      </c>
      <c r="C68" s="37" t="s">
        <v>32</v>
      </c>
      <c r="D68" s="38" t="s">
        <v>2051</v>
      </c>
      <c r="E68" s="39">
        <v>0.90910000000000002</v>
      </c>
      <c r="F68" s="40">
        <v>10</v>
      </c>
      <c r="G68" s="39">
        <v>9.0899999999999995E-2</v>
      </c>
      <c r="H68" s="40">
        <v>1</v>
      </c>
      <c r="I68" s="40">
        <v>11</v>
      </c>
      <c r="J68" s="37">
        <f t="shared" si="4"/>
        <v>1</v>
      </c>
      <c r="K68" s="37" t="s">
        <v>1434</v>
      </c>
      <c r="L68" s="37">
        <f t="shared" si="5"/>
        <v>1</v>
      </c>
      <c r="M68" s="37" t="s">
        <v>1434</v>
      </c>
      <c r="N68" s="37">
        <f t="shared" si="6"/>
        <v>1</v>
      </c>
      <c r="O68" s="37" t="s">
        <v>1434</v>
      </c>
      <c r="P68" s="37">
        <f t="shared" si="7"/>
        <v>0</v>
      </c>
      <c r="Q68" s="37" t="s">
        <v>1929</v>
      </c>
    </row>
    <row r="69" spans="1:17" s="41" customFormat="1" ht="127.5" x14ac:dyDescent="0.2">
      <c r="A69" s="42" t="s">
        <v>1938</v>
      </c>
      <c r="B69" s="42" t="s">
        <v>2052</v>
      </c>
      <c r="C69" s="37" t="s">
        <v>32</v>
      </c>
      <c r="D69" s="38" t="s">
        <v>2053</v>
      </c>
      <c r="E69" s="39">
        <v>0.90910000000000002</v>
      </c>
      <c r="F69" s="40">
        <v>10</v>
      </c>
      <c r="G69" s="39">
        <v>9.0899999999999995E-2</v>
      </c>
      <c r="H69" s="40">
        <v>1</v>
      </c>
      <c r="I69" s="40">
        <v>11</v>
      </c>
      <c r="J69" s="37">
        <f t="shared" si="4"/>
        <v>1</v>
      </c>
      <c r="K69" s="37" t="s">
        <v>1434</v>
      </c>
      <c r="L69" s="37">
        <f t="shared" si="5"/>
        <v>1</v>
      </c>
      <c r="M69" s="37" t="s">
        <v>1434</v>
      </c>
      <c r="N69" s="37">
        <f t="shared" si="6"/>
        <v>1</v>
      </c>
      <c r="O69" s="37" t="s">
        <v>1434</v>
      </c>
      <c r="P69" s="37">
        <f t="shared" si="7"/>
        <v>0</v>
      </c>
      <c r="Q69" s="37" t="s">
        <v>1929</v>
      </c>
    </row>
    <row r="70" spans="1:17" s="41" customFormat="1" ht="25.5" x14ac:dyDescent="0.2">
      <c r="A70" s="42" t="s">
        <v>1938</v>
      </c>
      <c r="B70" s="42" t="s">
        <v>2054</v>
      </c>
      <c r="C70" s="37" t="s">
        <v>32</v>
      </c>
      <c r="D70" s="38" t="s">
        <v>2055</v>
      </c>
      <c r="E70" s="39">
        <v>1</v>
      </c>
      <c r="F70" s="40">
        <v>11</v>
      </c>
      <c r="G70" s="39">
        <v>0</v>
      </c>
      <c r="H70" s="40">
        <v>0</v>
      </c>
      <c r="I70" s="40">
        <v>11</v>
      </c>
      <c r="J70" s="37">
        <f t="shared" si="4"/>
        <v>1</v>
      </c>
      <c r="K70" s="37" t="s">
        <v>1434</v>
      </c>
      <c r="L70" s="37">
        <f t="shared" si="5"/>
        <v>1</v>
      </c>
      <c r="M70" s="37" t="s">
        <v>1434</v>
      </c>
      <c r="N70" s="37">
        <f t="shared" si="6"/>
        <v>1</v>
      </c>
      <c r="O70" s="37" t="s">
        <v>1434</v>
      </c>
      <c r="P70" s="37">
        <f t="shared" si="7"/>
        <v>1</v>
      </c>
      <c r="Q70" s="37" t="s">
        <v>1434</v>
      </c>
    </row>
    <row r="71" spans="1:17" s="41" customFormat="1" ht="76.5" x14ac:dyDescent="0.2">
      <c r="A71" s="42" t="s">
        <v>1938</v>
      </c>
      <c r="B71" s="42" t="s">
        <v>2054</v>
      </c>
      <c r="C71" s="37" t="s">
        <v>32</v>
      </c>
      <c r="D71" s="38" t="s">
        <v>2056</v>
      </c>
      <c r="E71" s="39">
        <v>0.90910000000000002</v>
      </c>
      <c r="F71" s="40">
        <v>10</v>
      </c>
      <c r="G71" s="39">
        <v>9.0899999999999995E-2</v>
      </c>
      <c r="H71" s="40">
        <v>1</v>
      </c>
      <c r="I71" s="40">
        <v>11</v>
      </c>
      <c r="J71" s="37">
        <f t="shared" si="4"/>
        <v>1</v>
      </c>
      <c r="K71" s="37" t="s">
        <v>1434</v>
      </c>
      <c r="L71" s="37">
        <f t="shared" si="5"/>
        <v>1</v>
      </c>
      <c r="M71" s="37" t="s">
        <v>1434</v>
      </c>
      <c r="N71" s="37">
        <f t="shared" si="6"/>
        <v>1</v>
      </c>
      <c r="O71" s="37" t="s">
        <v>1434</v>
      </c>
      <c r="P71" s="37">
        <f t="shared" si="7"/>
        <v>0</v>
      </c>
      <c r="Q71" s="37" t="s">
        <v>1929</v>
      </c>
    </row>
    <row r="72" spans="1:17" s="41" customFormat="1" ht="76.5" x14ac:dyDescent="0.2">
      <c r="A72" s="42" t="s">
        <v>1938</v>
      </c>
      <c r="B72" s="42" t="s">
        <v>2054</v>
      </c>
      <c r="C72" s="37" t="s">
        <v>32</v>
      </c>
      <c r="D72" s="38" t="s">
        <v>2057</v>
      </c>
      <c r="E72" s="39">
        <v>0.90910000000000002</v>
      </c>
      <c r="F72" s="40">
        <v>10</v>
      </c>
      <c r="G72" s="39">
        <v>9.0899999999999995E-2</v>
      </c>
      <c r="H72" s="40">
        <v>1</v>
      </c>
      <c r="I72" s="40">
        <v>11</v>
      </c>
      <c r="J72" s="37">
        <f t="shared" si="4"/>
        <v>1</v>
      </c>
      <c r="K72" s="37" t="s">
        <v>1434</v>
      </c>
      <c r="L72" s="37">
        <f t="shared" si="5"/>
        <v>1</v>
      </c>
      <c r="M72" s="37" t="s">
        <v>1434</v>
      </c>
      <c r="N72" s="37">
        <f t="shared" si="6"/>
        <v>1</v>
      </c>
      <c r="O72" s="37" t="s">
        <v>1434</v>
      </c>
      <c r="P72" s="37">
        <f t="shared" si="7"/>
        <v>0</v>
      </c>
      <c r="Q72" s="37" t="s">
        <v>1929</v>
      </c>
    </row>
    <row r="73" spans="1:17" s="41" customFormat="1" ht="76.5" x14ac:dyDescent="0.2">
      <c r="A73" s="42" t="s">
        <v>1938</v>
      </c>
      <c r="B73" s="42" t="s">
        <v>2058</v>
      </c>
      <c r="C73" s="37" t="s">
        <v>32</v>
      </c>
      <c r="D73" s="38" t="s">
        <v>2059</v>
      </c>
      <c r="E73" s="39">
        <v>0.90910000000000002</v>
      </c>
      <c r="F73" s="40">
        <v>10</v>
      </c>
      <c r="G73" s="39">
        <v>9.0899999999999995E-2</v>
      </c>
      <c r="H73" s="40">
        <v>1</v>
      </c>
      <c r="I73" s="40">
        <v>11</v>
      </c>
      <c r="J73" s="37">
        <f t="shared" si="4"/>
        <v>1</v>
      </c>
      <c r="K73" s="37" t="s">
        <v>1434</v>
      </c>
      <c r="L73" s="37">
        <f t="shared" si="5"/>
        <v>1</v>
      </c>
      <c r="M73" s="37" t="s">
        <v>1434</v>
      </c>
      <c r="N73" s="37">
        <f t="shared" si="6"/>
        <v>1</v>
      </c>
      <c r="O73" s="37" t="s">
        <v>1434</v>
      </c>
      <c r="P73" s="37">
        <f t="shared" si="7"/>
        <v>0</v>
      </c>
      <c r="Q73" s="37" t="s">
        <v>1929</v>
      </c>
    </row>
    <row r="74" spans="1:17" s="41" customFormat="1" ht="63.75" x14ac:dyDescent="0.2">
      <c r="A74" s="42" t="s">
        <v>1939</v>
      </c>
      <c r="B74" s="42" t="s">
        <v>2060</v>
      </c>
      <c r="C74" s="37" t="s">
        <v>32</v>
      </c>
      <c r="D74" s="38" t="s">
        <v>2061</v>
      </c>
      <c r="E74" s="39">
        <v>1</v>
      </c>
      <c r="F74" s="40">
        <v>9</v>
      </c>
      <c r="G74" s="39">
        <v>0</v>
      </c>
      <c r="H74" s="40">
        <v>0</v>
      </c>
      <c r="I74" s="40">
        <v>9</v>
      </c>
      <c r="J74" s="37">
        <f t="shared" si="4"/>
        <v>1</v>
      </c>
      <c r="K74" s="37" t="s">
        <v>1434</v>
      </c>
      <c r="L74" s="37">
        <f t="shared" si="5"/>
        <v>1</v>
      </c>
      <c r="M74" s="37" t="s">
        <v>1434</v>
      </c>
      <c r="N74" s="37">
        <f t="shared" si="6"/>
        <v>1</v>
      </c>
      <c r="O74" s="37" t="s">
        <v>1434</v>
      </c>
      <c r="P74" s="37">
        <f t="shared" si="7"/>
        <v>1</v>
      </c>
      <c r="Q74" s="37" t="s">
        <v>1434</v>
      </c>
    </row>
    <row r="75" spans="1:17" s="41" customFormat="1" ht="89.25" x14ac:dyDescent="0.2">
      <c r="A75" s="42" t="s">
        <v>1939</v>
      </c>
      <c r="B75" s="42" t="s">
        <v>2062</v>
      </c>
      <c r="C75" s="37" t="s">
        <v>32</v>
      </c>
      <c r="D75" s="38" t="s">
        <v>2063</v>
      </c>
      <c r="E75" s="39">
        <v>1</v>
      </c>
      <c r="F75" s="40">
        <v>9</v>
      </c>
      <c r="G75" s="39">
        <v>0</v>
      </c>
      <c r="H75" s="40">
        <v>0</v>
      </c>
      <c r="I75" s="40">
        <v>9</v>
      </c>
      <c r="J75" s="37">
        <f t="shared" si="4"/>
        <v>1</v>
      </c>
      <c r="K75" s="37" t="s">
        <v>1434</v>
      </c>
      <c r="L75" s="37">
        <f t="shared" si="5"/>
        <v>1</v>
      </c>
      <c r="M75" s="37" t="s">
        <v>1434</v>
      </c>
      <c r="N75" s="37">
        <f t="shared" si="6"/>
        <v>1</v>
      </c>
      <c r="O75" s="37" t="s">
        <v>1434</v>
      </c>
      <c r="P75" s="37">
        <f t="shared" si="7"/>
        <v>1</v>
      </c>
      <c r="Q75" s="37" t="s">
        <v>1434</v>
      </c>
    </row>
    <row r="76" spans="1:17" s="41" customFormat="1" ht="114.75" x14ac:dyDescent="0.2">
      <c r="A76" s="42" t="s">
        <v>1939</v>
      </c>
      <c r="B76" s="42" t="s">
        <v>2064</v>
      </c>
      <c r="C76" s="37" t="s">
        <v>32</v>
      </c>
      <c r="D76" s="38" t="s">
        <v>2065</v>
      </c>
      <c r="E76" s="39">
        <v>1</v>
      </c>
      <c r="F76" s="40">
        <v>9</v>
      </c>
      <c r="G76" s="39">
        <v>0</v>
      </c>
      <c r="H76" s="40">
        <v>0</v>
      </c>
      <c r="I76" s="40">
        <v>9</v>
      </c>
      <c r="J76" s="37">
        <f t="shared" si="4"/>
        <v>1</v>
      </c>
      <c r="K76" s="37" t="s">
        <v>1434</v>
      </c>
      <c r="L76" s="37">
        <f t="shared" si="5"/>
        <v>1</v>
      </c>
      <c r="M76" s="37" t="s">
        <v>1434</v>
      </c>
      <c r="N76" s="37">
        <f t="shared" si="6"/>
        <v>1</v>
      </c>
      <c r="O76" s="37" t="s">
        <v>1434</v>
      </c>
      <c r="P76" s="37">
        <f t="shared" si="7"/>
        <v>1</v>
      </c>
      <c r="Q76" s="37" t="s">
        <v>1434</v>
      </c>
    </row>
    <row r="77" spans="1:17" s="41" customFormat="1" ht="33" customHeight="1" x14ac:dyDescent="0.2">
      <c r="A77" s="42" t="s">
        <v>1940</v>
      </c>
      <c r="B77" s="42" t="s">
        <v>2066</v>
      </c>
      <c r="C77" s="37" t="s">
        <v>32</v>
      </c>
      <c r="D77" s="38" t="s">
        <v>2067</v>
      </c>
      <c r="E77" s="39">
        <v>1</v>
      </c>
      <c r="F77" s="40">
        <v>9</v>
      </c>
      <c r="G77" s="39">
        <v>0</v>
      </c>
      <c r="H77" s="40">
        <v>0</v>
      </c>
      <c r="I77" s="40">
        <v>9</v>
      </c>
      <c r="J77" s="37">
        <f t="shared" si="4"/>
        <v>1</v>
      </c>
      <c r="K77" s="37" t="s">
        <v>1434</v>
      </c>
      <c r="L77" s="37">
        <f t="shared" si="5"/>
        <v>1</v>
      </c>
      <c r="M77" s="37" t="s">
        <v>1434</v>
      </c>
      <c r="N77" s="37">
        <f t="shared" si="6"/>
        <v>1</v>
      </c>
      <c r="O77" s="37" t="s">
        <v>1434</v>
      </c>
      <c r="P77" s="37">
        <f t="shared" si="7"/>
        <v>1</v>
      </c>
      <c r="Q77" s="37" t="s">
        <v>1434</v>
      </c>
    </row>
    <row r="78" spans="1:17" s="41" customFormat="1" ht="51" x14ac:dyDescent="0.2">
      <c r="A78" s="42" t="s">
        <v>1940</v>
      </c>
      <c r="B78" s="42" t="s">
        <v>2066</v>
      </c>
      <c r="C78" s="37" t="s">
        <v>32</v>
      </c>
      <c r="D78" s="38" t="s">
        <v>2068</v>
      </c>
      <c r="E78" s="39">
        <v>1</v>
      </c>
      <c r="F78" s="40">
        <v>9</v>
      </c>
      <c r="G78" s="39">
        <v>0</v>
      </c>
      <c r="H78" s="40">
        <v>0</v>
      </c>
      <c r="I78" s="40">
        <v>9</v>
      </c>
      <c r="J78" s="37">
        <f t="shared" si="4"/>
        <v>1</v>
      </c>
      <c r="K78" s="37" t="s">
        <v>1434</v>
      </c>
      <c r="L78" s="37">
        <f t="shared" si="5"/>
        <v>1</v>
      </c>
      <c r="M78" s="37" t="s">
        <v>1434</v>
      </c>
      <c r="N78" s="37">
        <f t="shared" si="6"/>
        <v>1</v>
      </c>
      <c r="O78" s="37" t="s">
        <v>1434</v>
      </c>
      <c r="P78" s="37">
        <f t="shared" si="7"/>
        <v>1</v>
      </c>
      <c r="Q78" s="37" t="s">
        <v>1434</v>
      </c>
    </row>
    <row r="79" spans="1:17" s="41" customFormat="1" ht="38.25" x14ac:dyDescent="0.2">
      <c r="A79" s="42" t="s">
        <v>1940</v>
      </c>
      <c r="B79" s="42" t="s">
        <v>2066</v>
      </c>
      <c r="C79" s="37" t="s">
        <v>32</v>
      </c>
      <c r="D79" s="38" t="s">
        <v>2069</v>
      </c>
      <c r="E79" s="39">
        <v>1</v>
      </c>
      <c r="F79" s="40">
        <v>8</v>
      </c>
      <c r="G79" s="39">
        <v>0</v>
      </c>
      <c r="H79" s="40">
        <v>0</v>
      </c>
      <c r="I79" s="40">
        <v>8</v>
      </c>
      <c r="J79" s="37">
        <f t="shared" si="4"/>
        <v>1</v>
      </c>
      <c r="K79" s="37" t="s">
        <v>1434</v>
      </c>
      <c r="L79" s="37">
        <f t="shared" si="5"/>
        <v>1</v>
      </c>
      <c r="M79" s="37" t="s">
        <v>1434</v>
      </c>
      <c r="N79" s="37">
        <f t="shared" si="6"/>
        <v>1</v>
      </c>
      <c r="O79" s="37" t="s">
        <v>1434</v>
      </c>
      <c r="P79" s="37">
        <f t="shared" si="7"/>
        <v>1</v>
      </c>
      <c r="Q79" s="37" t="s">
        <v>1434</v>
      </c>
    </row>
    <row r="80" spans="1:17" s="41" customFormat="1" ht="38.25" x14ac:dyDescent="0.2">
      <c r="A80" s="42" t="s">
        <v>1940</v>
      </c>
      <c r="B80" s="36" t="s">
        <v>2070</v>
      </c>
      <c r="C80" s="37" t="s">
        <v>32</v>
      </c>
      <c r="D80" s="38" t="s">
        <v>2071</v>
      </c>
      <c r="E80" s="39">
        <v>1</v>
      </c>
      <c r="F80" s="40">
        <v>9</v>
      </c>
      <c r="G80" s="39">
        <v>0</v>
      </c>
      <c r="H80" s="40">
        <v>0</v>
      </c>
      <c r="I80" s="40">
        <v>9</v>
      </c>
      <c r="J80" s="37">
        <f t="shared" si="4"/>
        <v>1</v>
      </c>
      <c r="K80" s="37" t="s">
        <v>1434</v>
      </c>
      <c r="L80" s="37">
        <f t="shared" si="5"/>
        <v>1</v>
      </c>
      <c r="M80" s="37" t="s">
        <v>1434</v>
      </c>
      <c r="N80" s="37">
        <f t="shared" si="6"/>
        <v>1</v>
      </c>
      <c r="O80" s="37" t="s">
        <v>1434</v>
      </c>
      <c r="P80" s="37">
        <f t="shared" si="7"/>
        <v>1</v>
      </c>
      <c r="Q80" s="37" t="s">
        <v>1434</v>
      </c>
    </row>
    <row r="81" spans="1:17" s="41" customFormat="1" ht="38.25" x14ac:dyDescent="0.2">
      <c r="A81" s="42" t="s">
        <v>1940</v>
      </c>
      <c r="B81" s="36" t="s">
        <v>2070</v>
      </c>
      <c r="C81" s="37" t="s">
        <v>32</v>
      </c>
      <c r="D81" s="38" t="s">
        <v>2072</v>
      </c>
      <c r="E81" s="39">
        <v>1</v>
      </c>
      <c r="F81" s="40">
        <v>9</v>
      </c>
      <c r="G81" s="39">
        <v>0</v>
      </c>
      <c r="H81" s="40">
        <v>0</v>
      </c>
      <c r="I81" s="40">
        <v>9</v>
      </c>
      <c r="J81" s="37">
        <f t="shared" si="4"/>
        <v>1</v>
      </c>
      <c r="K81" s="37" t="s">
        <v>1434</v>
      </c>
      <c r="L81" s="37">
        <f t="shared" si="5"/>
        <v>1</v>
      </c>
      <c r="M81" s="37" t="s">
        <v>1434</v>
      </c>
      <c r="N81" s="37">
        <f t="shared" si="6"/>
        <v>1</v>
      </c>
      <c r="O81" s="37" t="s">
        <v>1434</v>
      </c>
      <c r="P81" s="37">
        <f t="shared" si="7"/>
        <v>1</v>
      </c>
      <c r="Q81" s="37" t="s">
        <v>1434</v>
      </c>
    </row>
    <row r="82" spans="1:17" s="41" customFormat="1" ht="51" x14ac:dyDescent="0.2">
      <c r="A82" s="42" t="s">
        <v>1940</v>
      </c>
      <c r="B82" s="36" t="s">
        <v>2073</v>
      </c>
      <c r="C82" s="37" t="s">
        <v>32</v>
      </c>
      <c r="D82" s="38" t="s">
        <v>2074</v>
      </c>
      <c r="E82" s="39">
        <v>1</v>
      </c>
      <c r="F82" s="40">
        <v>9</v>
      </c>
      <c r="G82" s="39">
        <v>0</v>
      </c>
      <c r="H82" s="40">
        <v>0</v>
      </c>
      <c r="I82" s="40">
        <v>9</v>
      </c>
      <c r="J82" s="37">
        <f t="shared" si="4"/>
        <v>1</v>
      </c>
      <c r="K82" s="37" t="s">
        <v>1434</v>
      </c>
      <c r="L82" s="37">
        <f t="shared" si="5"/>
        <v>1</v>
      </c>
      <c r="M82" s="37" t="s">
        <v>1434</v>
      </c>
      <c r="N82" s="37">
        <f t="shared" si="6"/>
        <v>1</v>
      </c>
      <c r="O82" s="37" t="s">
        <v>1434</v>
      </c>
      <c r="P82" s="37">
        <f t="shared" si="7"/>
        <v>1</v>
      </c>
      <c r="Q82" s="37" t="s">
        <v>1434</v>
      </c>
    </row>
    <row r="83" spans="1:17" s="41" customFormat="1" ht="63.75" x14ac:dyDescent="0.2">
      <c r="A83" s="42" t="s">
        <v>1940</v>
      </c>
      <c r="B83" s="36" t="s">
        <v>2073</v>
      </c>
      <c r="C83" s="37" t="s">
        <v>32</v>
      </c>
      <c r="D83" s="38" t="s">
        <v>2075</v>
      </c>
      <c r="E83" s="39">
        <v>1</v>
      </c>
      <c r="F83" s="40">
        <v>9</v>
      </c>
      <c r="G83" s="39">
        <v>0</v>
      </c>
      <c r="H83" s="40">
        <v>0</v>
      </c>
      <c r="I83" s="40">
        <v>9</v>
      </c>
      <c r="J83" s="37">
        <f t="shared" si="4"/>
        <v>1</v>
      </c>
      <c r="K83" s="37" t="s">
        <v>1434</v>
      </c>
      <c r="L83" s="37">
        <f t="shared" si="5"/>
        <v>1</v>
      </c>
      <c r="M83" s="37" t="s">
        <v>1434</v>
      </c>
      <c r="N83" s="37">
        <f t="shared" si="6"/>
        <v>1</v>
      </c>
      <c r="O83" s="37" t="s">
        <v>1434</v>
      </c>
      <c r="P83" s="37">
        <f t="shared" si="7"/>
        <v>1</v>
      </c>
      <c r="Q83" s="37" t="s">
        <v>1434</v>
      </c>
    </row>
    <row r="84" spans="1:17" s="41" customFormat="1" ht="63.75" x14ac:dyDescent="0.2">
      <c r="A84" s="42" t="s">
        <v>1940</v>
      </c>
      <c r="B84" s="36" t="s">
        <v>2073</v>
      </c>
      <c r="C84" s="37" t="s">
        <v>32</v>
      </c>
      <c r="D84" s="38" t="s">
        <v>2076</v>
      </c>
      <c r="E84" s="39">
        <v>1</v>
      </c>
      <c r="F84" s="40">
        <v>9</v>
      </c>
      <c r="G84" s="39">
        <v>0</v>
      </c>
      <c r="H84" s="40">
        <v>0</v>
      </c>
      <c r="I84" s="40">
        <v>9</v>
      </c>
      <c r="J84" s="37">
        <f t="shared" si="4"/>
        <v>1</v>
      </c>
      <c r="K84" s="37" t="s">
        <v>1434</v>
      </c>
      <c r="L84" s="37">
        <f t="shared" si="5"/>
        <v>1</v>
      </c>
      <c r="M84" s="37" t="s">
        <v>1434</v>
      </c>
      <c r="N84" s="37">
        <f t="shared" si="6"/>
        <v>1</v>
      </c>
      <c r="O84" s="37" t="s">
        <v>1434</v>
      </c>
      <c r="P84" s="37">
        <f t="shared" si="7"/>
        <v>1</v>
      </c>
      <c r="Q84" s="37" t="s">
        <v>1434</v>
      </c>
    </row>
    <row r="85" spans="1:17" s="41" customFormat="1" ht="63.75" x14ac:dyDescent="0.2">
      <c r="A85" s="42" t="s">
        <v>1940</v>
      </c>
      <c r="B85" s="36" t="s">
        <v>2073</v>
      </c>
      <c r="C85" s="37" t="s">
        <v>32</v>
      </c>
      <c r="D85" s="38" t="s">
        <v>2077</v>
      </c>
      <c r="E85" s="39">
        <v>1</v>
      </c>
      <c r="F85" s="40">
        <v>9</v>
      </c>
      <c r="G85" s="39">
        <v>0</v>
      </c>
      <c r="H85" s="40">
        <v>0</v>
      </c>
      <c r="I85" s="40">
        <v>9</v>
      </c>
      <c r="J85" s="37">
        <f t="shared" si="4"/>
        <v>1</v>
      </c>
      <c r="K85" s="37" t="s">
        <v>1434</v>
      </c>
      <c r="L85" s="37">
        <f t="shared" si="5"/>
        <v>1</v>
      </c>
      <c r="M85" s="37" t="s">
        <v>1434</v>
      </c>
      <c r="N85" s="37">
        <f t="shared" si="6"/>
        <v>1</v>
      </c>
      <c r="O85" s="37" t="s">
        <v>1434</v>
      </c>
      <c r="P85" s="37">
        <f t="shared" si="7"/>
        <v>1</v>
      </c>
      <c r="Q85" s="37" t="s">
        <v>1434</v>
      </c>
    </row>
    <row r="86" spans="1:17" s="41" customFormat="1" ht="38.25" x14ac:dyDescent="0.2">
      <c r="A86" s="42" t="s">
        <v>1940</v>
      </c>
      <c r="B86" s="36" t="s">
        <v>2078</v>
      </c>
      <c r="C86" s="37" t="s">
        <v>32</v>
      </c>
      <c r="D86" s="38" t="s">
        <v>2079</v>
      </c>
      <c r="E86" s="39">
        <v>1</v>
      </c>
      <c r="F86" s="40">
        <v>9</v>
      </c>
      <c r="G86" s="39">
        <v>0</v>
      </c>
      <c r="H86" s="40">
        <v>0</v>
      </c>
      <c r="I86" s="40">
        <v>9</v>
      </c>
      <c r="J86" s="37">
        <f t="shared" si="4"/>
        <v>1</v>
      </c>
      <c r="K86" s="37" t="s">
        <v>1434</v>
      </c>
      <c r="L86" s="37">
        <f t="shared" si="5"/>
        <v>1</v>
      </c>
      <c r="M86" s="37" t="s">
        <v>1434</v>
      </c>
      <c r="N86" s="37">
        <f t="shared" si="6"/>
        <v>1</v>
      </c>
      <c r="O86" s="37" t="s">
        <v>1434</v>
      </c>
      <c r="P86" s="37">
        <f t="shared" si="7"/>
        <v>1</v>
      </c>
      <c r="Q86" s="37" t="s">
        <v>1434</v>
      </c>
    </row>
    <row r="87" spans="1:17" s="41" customFormat="1" ht="38.25" x14ac:dyDescent="0.2">
      <c r="A87" s="42" t="s">
        <v>1940</v>
      </c>
      <c r="B87" s="36" t="s">
        <v>2078</v>
      </c>
      <c r="C87" s="37" t="s">
        <v>32</v>
      </c>
      <c r="D87" s="38" t="s">
        <v>2080</v>
      </c>
      <c r="E87" s="39">
        <v>1</v>
      </c>
      <c r="F87" s="40">
        <v>9</v>
      </c>
      <c r="G87" s="39">
        <v>0</v>
      </c>
      <c r="H87" s="40">
        <v>0</v>
      </c>
      <c r="I87" s="40">
        <v>9</v>
      </c>
      <c r="J87" s="37">
        <f t="shared" si="4"/>
        <v>1</v>
      </c>
      <c r="K87" s="37" t="s">
        <v>1434</v>
      </c>
      <c r="L87" s="37">
        <f t="shared" si="5"/>
        <v>1</v>
      </c>
      <c r="M87" s="37" t="s">
        <v>1434</v>
      </c>
      <c r="N87" s="37">
        <f t="shared" si="6"/>
        <v>1</v>
      </c>
      <c r="O87" s="37" t="s">
        <v>1434</v>
      </c>
      <c r="P87" s="37">
        <f t="shared" si="7"/>
        <v>1</v>
      </c>
      <c r="Q87" s="37" t="s">
        <v>1434</v>
      </c>
    </row>
    <row r="88" spans="1:17" s="41" customFormat="1" ht="76.5" x14ac:dyDescent="0.2">
      <c r="A88" s="42" t="s">
        <v>1940</v>
      </c>
      <c r="B88" s="36" t="s">
        <v>2081</v>
      </c>
      <c r="C88" s="37" t="s">
        <v>32</v>
      </c>
      <c r="D88" s="38" t="s">
        <v>2082</v>
      </c>
      <c r="E88" s="39">
        <v>1</v>
      </c>
      <c r="F88" s="40">
        <v>9</v>
      </c>
      <c r="G88" s="39">
        <v>0</v>
      </c>
      <c r="H88" s="40">
        <v>0</v>
      </c>
      <c r="I88" s="40">
        <v>9</v>
      </c>
      <c r="J88" s="37">
        <f t="shared" si="4"/>
        <v>1</v>
      </c>
      <c r="K88" s="37" t="s">
        <v>1434</v>
      </c>
      <c r="L88" s="37">
        <f t="shared" si="5"/>
        <v>1</v>
      </c>
      <c r="M88" s="37" t="s">
        <v>1434</v>
      </c>
      <c r="N88" s="37">
        <f t="shared" si="6"/>
        <v>1</v>
      </c>
      <c r="O88" s="37" t="s">
        <v>1434</v>
      </c>
      <c r="P88" s="37">
        <f t="shared" si="7"/>
        <v>1</v>
      </c>
      <c r="Q88" s="37" t="s">
        <v>1434</v>
      </c>
    </row>
    <row r="89" spans="1:17" s="41" customFormat="1" ht="63.75" x14ac:dyDescent="0.2">
      <c r="A89" s="42" t="s">
        <v>1940</v>
      </c>
      <c r="B89" s="36" t="s">
        <v>2081</v>
      </c>
      <c r="C89" s="37" t="s">
        <v>32</v>
      </c>
      <c r="D89" s="38" t="s">
        <v>2083</v>
      </c>
      <c r="E89" s="39">
        <v>1</v>
      </c>
      <c r="F89" s="40">
        <v>9</v>
      </c>
      <c r="G89" s="39">
        <v>0</v>
      </c>
      <c r="H89" s="40">
        <v>0</v>
      </c>
      <c r="I89" s="40">
        <v>9</v>
      </c>
      <c r="J89" s="37">
        <f t="shared" si="4"/>
        <v>1</v>
      </c>
      <c r="K89" s="37" t="s">
        <v>1434</v>
      </c>
      <c r="L89" s="37">
        <f t="shared" si="5"/>
        <v>1</v>
      </c>
      <c r="M89" s="37" t="s">
        <v>1434</v>
      </c>
      <c r="N89" s="37">
        <f t="shared" si="6"/>
        <v>1</v>
      </c>
      <c r="O89" s="37" t="s">
        <v>1434</v>
      </c>
      <c r="P89" s="37">
        <f t="shared" si="7"/>
        <v>1</v>
      </c>
      <c r="Q89" s="37" t="s">
        <v>1434</v>
      </c>
    </row>
    <row r="90" spans="1:17" s="41" customFormat="1" ht="76.5" x14ac:dyDescent="0.2">
      <c r="A90" s="81" t="s">
        <v>1941</v>
      </c>
      <c r="B90" s="82" t="s">
        <v>2084</v>
      </c>
      <c r="C90" s="37" t="s">
        <v>32</v>
      </c>
      <c r="D90" s="83" t="s">
        <v>2085</v>
      </c>
      <c r="E90" s="84">
        <v>1</v>
      </c>
      <c r="F90" s="85">
        <v>13</v>
      </c>
      <c r="G90" s="84">
        <v>0</v>
      </c>
      <c r="H90" s="85">
        <v>0</v>
      </c>
      <c r="I90" s="85">
        <v>13</v>
      </c>
      <c r="J90" s="37">
        <f t="shared" si="4"/>
        <v>1</v>
      </c>
      <c r="K90" s="37" t="s">
        <v>1434</v>
      </c>
      <c r="L90" s="37">
        <f t="shared" si="5"/>
        <v>1</v>
      </c>
      <c r="M90" s="37" t="s">
        <v>1434</v>
      </c>
      <c r="N90" s="37">
        <f t="shared" si="6"/>
        <v>1</v>
      </c>
      <c r="O90" s="37" t="s">
        <v>1434</v>
      </c>
      <c r="P90" s="37">
        <f t="shared" si="7"/>
        <v>1</v>
      </c>
      <c r="Q90" s="37" t="s">
        <v>1434</v>
      </c>
    </row>
    <row r="91" spans="1:17" s="41" customFormat="1" ht="63.75" x14ac:dyDescent="0.2">
      <c r="A91" s="81" t="s">
        <v>1941</v>
      </c>
      <c r="B91" s="82" t="s">
        <v>2086</v>
      </c>
      <c r="C91" s="37" t="s">
        <v>32</v>
      </c>
      <c r="D91" s="83" t="s">
        <v>2087</v>
      </c>
      <c r="E91" s="84">
        <v>0.92310000000000003</v>
      </c>
      <c r="F91" s="85">
        <v>12</v>
      </c>
      <c r="G91" s="84">
        <v>7.6899999999999996E-2</v>
      </c>
      <c r="H91" s="85">
        <v>1</v>
      </c>
      <c r="I91" s="85">
        <v>13</v>
      </c>
      <c r="J91" s="37">
        <f t="shared" si="4"/>
        <v>1</v>
      </c>
      <c r="K91" s="37" t="s">
        <v>1434</v>
      </c>
      <c r="L91" s="37">
        <f t="shared" si="5"/>
        <v>1</v>
      </c>
      <c r="M91" s="37" t="s">
        <v>1434</v>
      </c>
      <c r="N91" s="37">
        <f t="shared" si="6"/>
        <v>1</v>
      </c>
      <c r="O91" s="37" t="s">
        <v>1434</v>
      </c>
      <c r="P91" s="37">
        <f t="shared" si="7"/>
        <v>0</v>
      </c>
      <c r="Q91" s="37" t="s">
        <v>1929</v>
      </c>
    </row>
    <row r="92" spans="1:17" s="41" customFormat="1" ht="89.25" x14ac:dyDescent="0.2">
      <c r="A92" s="86" t="s">
        <v>1941</v>
      </c>
      <c r="B92" s="86" t="s">
        <v>2088</v>
      </c>
      <c r="C92" s="37" t="s">
        <v>32</v>
      </c>
      <c r="D92" s="83" t="s">
        <v>2089</v>
      </c>
      <c r="E92" s="84">
        <v>1</v>
      </c>
      <c r="F92" s="85">
        <v>11</v>
      </c>
      <c r="G92" s="84">
        <v>0</v>
      </c>
      <c r="H92" s="85">
        <v>0</v>
      </c>
      <c r="I92" s="85">
        <v>11</v>
      </c>
      <c r="J92" s="37">
        <f t="shared" si="4"/>
        <v>1</v>
      </c>
      <c r="K92" s="37" t="s">
        <v>1434</v>
      </c>
      <c r="L92" s="37">
        <f t="shared" si="5"/>
        <v>1</v>
      </c>
      <c r="M92" s="37" t="s">
        <v>1434</v>
      </c>
      <c r="N92" s="37">
        <f t="shared" si="6"/>
        <v>1</v>
      </c>
      <c r="O92" s="37" t="s">
        <v>1434</v>
      </c>
      <c r="P92" s="37">
        <f t="shared" si="7"/>
        <v>1</v>
      </c>
      <c r="Q92" s="37" t="s">
        <v>1434</v>
      </c>
    </row>
    <row r="93" spans="1:17" s="41" customFormat="1" ht="51" x14ac:dyDescent="0.2">
      <c r="A93" s="36" t="s">
        <v>1942</v>
      </c>
      <c r="B93" s="36" t="s">
        <v>2090</v>
      </c>
      <c r="C93" s="37" t="s">
        <v>32</v>
      </c>
      <c r="D93" s="38" t="s">
        <v>2091</v>
      </c>
      <c r="E93" s="39">
        <v>1</v>
      </c>
      <c r="F93" s="40">
        <v>14</v>
      </c>
      <c r="G93" s="39">
        <v>0</v>
      </c>
      <c r="H93" s="40">
        <v>0</v>
      </c>
      <c r="I93" s="40">
        <v>14</v>
      </c>
      <c r="J93" s="37">
        <f t="shared" si="4"/>
        <v>1</v>
      </c>
      <c r="K93" s="37" t="s">
        <v>1434</v>
      </c>
      <c r="L93" s="37">
        <f t="shared" si="5"/>
        <v>1</v>
      </c>
      <c r="M93" s="37" t="s">
        <v>1434</v>
      </c>
      <c r="N93" s="37">
        <f t="shared" si="6"/>
        <v>1</v>
      </c>
      <c r="O93" s="37" t="s">
        <v>1434</v>
      </c>
      <c r="P93" s="37">
        <f t="shared" si="7"/>
        <v>1</v>
      </c>
      <c r="Q93" s="37" t="s">
        <v>1434</v>
      </c>
    </row>
    <row r="94" spans="1:17" s="41" customFormat="1" ht="89.25" x14ac:dyDescent="0.2">
      <c r="A94" s="36" t="s">
        <v>1942</v>
      </c>
      <c r="B94" s="36" t="s">
        <v>2090</v>
      </c>
      <c r="C94" s="37" t="s">
        <v>32</v>
      </c>
      <c r="D94" s="38" t="s">
        <v>2092</v>
      </c>
      <c r="E94" s="39">
        <v>0.92859999999999998</v>
      </c>
      <c r="F94" s="40">
        <v>13</v>
      </c>
      <c r="G94" s="39">
        <v>7.1400000000000005E-2</v>
      </c>
      <c r="H94" s="40">
        <v>1</v>
      </c>
      <c r="I94" s="40">
        <v>14</v>
      </c>
      <c r="J94" s="37">
        <f t="shared" si="4"/>
        <v>1</v>
      </c>
      <c r="K94" s="37" t="s">
        <v>1434</v>
      </c>
      <c r="L94" s="37">
        <f t="shared" si="5"/>
        <v>1</v>
      </c>
      <c r="M94" s="37" t="s">
        <v>1434</v>
      </c>
      <c r="N94" s="37">
        <f t="shared" si="6"/>
        <v>1</v>
      </c>
      <c r="O94" s="37" t="s">
        <v>1434</v>
      </c>
      <c r="P94" s="37">
        <f t="shared" si="7"/>
        <v>0</v>
      </c>
      <c r="Q94" s="37" t="s">
        <v>1929</v>
      </c>
    </row>
    <row r="95" spans="1:17" s="41" customFormat="1" ht="51" x14ac:dyDescent="0.2">
      <c r="A95" s="36" t="s">
        <v>1942</v>
      </c>
      <c r="B95" s="36" t="s">
        <v>2093</v>
      </c>
      <c r="C95" s="37" t="s">
        <v>32</v>
      </c>
      <c r="D95" s="38" t="s">
        <v>2094</v>
      </c>
      <c r="E95" s="39">
        <v>0.92310000000000003</v>
      </c>
      <c r="F95" s="40">
        <v>12</v>
      </c>
      <c r="G95" s="39">
        <v>7.6899999999999996E-2</v>
      </c>
      <c r="H95" s="40">
        <v>1</v>
      </c>
      <c r="I95" s="40">
        <v>13</v>
      </c>
      <c r="J95" s="37">
        <f t="shared" si="4"/>
        <v>1</v>
      </c>
      <c r="K95" s="37" t="s">
        <v>1434</v>
      </c>
      <c r="L95" s="37">
        <f t="shared" si="5"/>
        <v>1</v>
      </c>
      <c r="M95" s="37" t="s">
        <v>1434</v>
      </c>
      <c r="N95" s="37">
        <f t="shared" si="6"/>
        <v>1</v>
      </c>
      <c r="O95" s="37" t="s">
        <v>1434</v>
      </c>
      <c r="P95" s="37">
        <f t="shared" si="7"/>
        <v>0</v>
      </c>
      <c r="Q95" s="37" t="s">
        <v>1929</v>
      </c>
    </row>
    <row r="96" spans="1:17" s="41" customFormat="1" ht="63.75" x14ac:dyDescent="0.2">
      <c r="A96" s="36" t="s">
        <v>1942</v>
      </c>
      <c r="B96" s="36" t="s">
        <v>2093</v>
      </c>
      <c r="C96" s="37" t="s">
        <v>32</v>
      </c>
      <c r="D96" s="38" t="s">
        <v>2095</v>
      </c>
      <c r="E96" s="39">
        <v>0.92310000000000003</v>
      </c>
      <c r="F96" s="40">
        <v>12</v>
      </c>
      <c r="G96" s="39">
        <v>7.6899999999999996E-2</v>
      </c>
      <c r="H96" s="40">
        <v>1</v>
      </c>
      <c r="I96" s="40">
        <v>13</v>
      </c>
      <c r="J96" s="37">
        <f t="shared" si="4"/>
        <v>1</v>
      </c>
      <c r="K96" s="37" t="s">
        <v>1434</v>
      </c>
      <c r="L96" s="37">
        <f t="shared" si="5"/>
        <v>1</v>
      </c>
      <c r="M96" s="37" t="s">
        <v>1434</v>
      </c>
      <c r="N96" s="37">
        <f t="shared" si="6"/>
        <v>1</v>
      </c>
      <c r="O96" s="37" t="s">
        <v>1434</v>
      </c>
      <c r="P96" s="37">
        <f t="shared" si="7"/>
        <v>0</v>
      </c>
      <c r="Q96" s="37" t="s">
        <v>1929</v>
      </c>
    </row>
    <row r="97" spans="1:17" s="41" customFormat="1" ht="63.75" x14ac:dyDescent="0.2">
      <c r="A97" s="36" t="s">
        <v>1943</v>
      </c>
      <c r="B97" s="36" t="s">
        <v>2096</v>
      </c>
      <c r="C97" s="37" t="s">
        <v>32</v>
      </c>
      <c r="D97" s="38" t="s">
        <v>2097</v>
      </c>
      <c r="E97" s="39">
        <v>0.92310000000000003</v>
      </c>
      <c r="F97" s="40">
        <v>12</v>
      </c>
      <c r="G97" s="39">
        <v>7.6899999999999996E-2</v>
      </c>
      <c r="H97" s="40">
        <v>1</v>
      </c>
      <c r="I97" s="40">
        <v>13</v>
      </c>
      <c r="J97" s="37">
        <f t="shared" si="4"/>
        <v>1</v>
      </c>
      <c r="K97" s="37" t="s">
        <v>1434</v>
      </c>
      <c r="L97" s="37">
        <f t="shared" si="5"/>
        <v>1</v>
      </c>
      <c r="M97" s="37" t="s">
        <v>1434</v>
      </c>
      <c r="N97" s="37">
        <f t="shared" si="6"/>
        <v>1</v>
      </c>
      <c r="O97" s="37" t="s">
        <v>1434</v>
      </c>
      <c r="P97" s="37">
        <f t="shared" si="7"/>
        <v>0</v>
      </c>
      <c r="Q97" s="37" t="s">
        <v>1929</v>
      </c>
    </row>
    <row r="98" spans="1:17" s="41" customFormat="1" ht="14.1" customHeight="1" x14ac:dyDescent="0.2">
      <c r="A98" s="36" t="s">
        <v>1943</v>
      </c>
      <c r="B98" s="36" t="s">
        <v>2096</v>
      </c>
      <c r="C98" s="37" t="s">
        <v>32</v>
      </c>
      <c r="D98" s="38" t="s">
        <v>2098</v>
      </c>
      <c r="E98" s="39">
        <v>0.92310000000000003</v>
      </c>
      <c r="F98" s="40">
        <v>12</v>
      </c>
      <c r="G98" s="39">
        <v>7.6899999999999996E-2</v>
      </c>
      <c r="H98" s="40">
        <v>1</v>
      </c>
      <c r="I98" s="40">
        <v>13</v>
      </c>
      <c r="J98" s="37">
        <f t="shared" si="4"/>
        <v>1</v>
      </c>
      <c r="K98" s="37" t="s">
        <v>1434</v>
      </c>
      <c r="L98" s="37">
        <f t="shared" si="5"/>
        <v>1</v>
      </c>
      <c r="M98" s="37" t="s">
        <v>1434</v>
      </c>
      <c r="N98" s="37">
        <f t="shared" si="6"/>
        <v>1</v>
      </c>
      <c r="O98" s="37" t="s">
        <v>1434</v>
      </c>
      <c r="P98" s="37">
        <f t="shared" si="7"/>
        <v>0</v>
      </c>
      <c r="Q98" s="37" t="s">
        <v>1929</v>
      </c>
    </row>
    <row r="99" spans="1:17" s="41" customFormat="1" ht="63.75" x14ac:dyDescent="0.2">
      <c r="A99" s="36" t="s">
        <v>1943</v>
      </c>
      <c r="B99" s="36" t="s">
        <v>2096</v>
      </c>
      <c r="C99" s="37" t="s">
        <v>32</v>
      </c>
      <c r="D99" s="43" t="s">
        <v>2099</v>
      </c>
      <c r="E99" s="39">
        <v>0.92310000000000003</v>
      </c>
      <c r="F99" s="40">
        <v>12</v>
      </c>
      <c r="G99" s="39">
        <v>7.6899999999999996E-2</v>
      </c>
      <c r="H99" s="40">
        <v>1</v>
      </c>
      <c r="I99" s="40">
        <v>13</v>
      </c>
      <c r="J99" s="37">
        <f t="shared" si="4"/>
        <v>1</v>
      </c>
      <c r="K99" s="37" t="s">
        <v>1434</v>
      </c>
      <c r="L99" s="37">
        <f t="shared" si="5"/>
        <v>1</v>
      </c>
      <c r="M99" s="37" t="s">
        <v>1434</v>
      </c>
      <c r="N99" s="37">
        <f t="shared" si="6"/>
        <v>1</v>
      </c>
      <c r="O99" s="37" t="s">
        <v>1434</v>
      </c>
      <c r="P99" s="37">
        <f t="shared" si="7"/>
        <v>0</v>
      </c>
      <c r="Q99" s="37" t="s">
        <v>1929</v>
      </c>
    </row>
    <row r="100" spans="1:17" s="41" customFormat="1" ht="51" x14ac:dyDescent="0.2">
      <c r="A100" s="36" t="s">
        <v>1944</v>
      </c>
      <c r="B100" s="42" t="s">
        <v>2100</v>
      </c>
      <c r="C100" s="37" t="s">
        <v>32</v>
      </c>
      <c r="D100" s="38" t="s">
        <v>2101</v>
      </c>
      <c r="E100" s="39">
        <v>0.92310000000000003</v>
      </c>
      <c r="F100" s="40">
        <v>12</v>
      </c>
      <c r="G100" s="39">
        <v>7.6899999999999996E-2</v>
      </c>
      <c r="H100" s="40">
        <v>1</v>
      </c>
      <c r="I100" s="40">
        <v>13</v>
      </c>
      <c r="J100" s="37">
        <f t="shared" si="4"/>
        <v>1</v>
      </c>
      <c r="K100" s="37" t="s">
        <v>1434</v>
      </c>
      <c r="L100" s="37">
        <f t="shared" si="5"/>
        <v>1</v>
      </c>
      <c r="M100" s="37" t="s">
        <v>1434</v>
      </c>
      <c r="N100" s="37">
        <f t="shared" si="6"/>
        <v>1</v>
      </c>
      <c r="O100" s="37" t="s">
        <v>1434</v>
      </c>
      <c r="P100" s="37">
        <f t="shared" si="7"/>
        <v>0</v>
      </c>
      <c r="Q100" s="37" t="s">
        <v>1929</v>
      </c>
    </row>
    <row r="101" spans="1:17" s="41" customFormat="1" ht="38.25" x14ac:dyDescent="0.2">
      <c r="A101" s="36" t="s">
        <v>1945</v>
      </c>
      <c r="B101" s="36" t="s">
        <v>2102</v>
      </c>
      <c r="C101" s="37" t="s">
        <v>32</v>
      </c>
      <c r="D101" s="38" t="s">
        <v>2103</v>
      </c>
      <c r="E101" s="39">
        <v>1</v>
      </c>
      <c r="F101" s="40">
        <v>13</v>
      </c>
      <c r="G101" s="39">
        <v>0</v>
      </c>
      <c r="H101" s="40">
        <v>0</v>
      </c>
      <c r="I101" s="40">
        <v>13</v>
      </c>
      <c r="J101" s="37">
        <f t="shared" si="4"/>
        <v>1</v>
      </c>
      <c r="K101" s="37" t="s">
        <v>1434</v>
      </c>
      <c r="L101" s="37">
        <f t="shared" si="5"/>
        <v>1</v>
      </c>
      <c r="M101" s="37" t="s">
        <v>1434</v>
      </c>
      <c r="N101" s="37">
        <f t="shared" si="6"/>
        <v>1</v>
      </c>
      <c r="O101" s="37" t="s">
        <v>1434</v>
      </c>
      <c r="P101" s="37">
        <f t="shared" si="7"/>
        <v>1</v>
      </c>
      <c r="Q101" s="37" t="s">
        <v>1434</v>
      </c>
    </row>
    <row r="102" spans="1:17" s="41" customFormat="1" ht="102" x14ac:dyDescent="0.2">
      <c r="A102" s="36" t="s">
        <v>1945</v>
      </c>
      <c r="B102" s="36" t="s">
        <v>2104</v>
      </c>
      <c r="C102" s="37" t="s">
        <v>32</v>
      </c>
      <c r="D102" s="38" t="s">
        <v>2105</v>
      </c>
      <c r="E102" s="39">
        <v>0.92310000000000003</v>
      </c>
      <c r="F102" s="40">
        <v>12</v>
      </c>
      <c r="G102" s="39">
        <v>7.6899999999999996E-2</v>
      </c>
      <c r="H102" s="40">
        <v>1</v>
      </c>
      <c r="I102" s="40">
        <v>13</v>
      </c>
      <c r="J102" s="37">
        <f t="shared" si="4"/>
        <v>1</v>
      </c>
      <c r="K102" s="37" t="s">
        <v>1434</v>
      </c>
      <c r="L102" s="37">
        <f t="shared" si="5"/>
        <v>1</v>
      </c>
      <c r="M102" s="37" t="s">
        <v>1434</v>
      </c>
      <c r="N102" s="37">
        <f t="shared" si="6"/>
        <v>1</v>
      </c>
      <c r="O102" s="37" t="s">
        <v>1434</v>
      </c>
      <c r="P102" s="37">
        <f t="shared" si="7"/>
        <v>0</v>
      </c>
      <c r="Q102" s="37" t="s">
        <v>1929</v>
      </c>
    </row>
    <row r="103" spans="1:17" s="41" customFormat="1" ht="51" x14ac:dyDescent="0.2">
      <c r="A103" s="36" t="s">
        <v>1945</v>
      </c>
      <c r="B103" s="36" t="s">
        <v>2106</v>
      </c>
      <c r="C103" s="37" t="s">
        <v>32</v>
      </c>
      <c r="D103" s="38" t="s">
        <v>2107</v>
      </c>
      <c r="E103" s="39">
        <v>0.92310000000000003</v>
      </c>
      <c r="F103" s="40">
        <v>12</v>
      </c>
      <c r="G103" s="39">
        <v>7.6899999999999996E-2</v>
      </c>
      <c r="H103" s="40">
        <v>1</v>
      </c>
      <c r="I103" s="40">
        <v>13</v>
      </c>
      <c r="J103" s="37">
        <f t="shared" si="4"/>
        <v>1</v>
      </c>
      <c r="K103" s="37" t="s">
        <v>1434</v>
      </c>
      <c r="L103" s="37">
        <f t="shared" si="5"/>
        <v>1</v>
      </c>
      <c r="M103" s="37" t="s">
        <v>1434</v>
      </c>
      <c r="N103" s="37">
        <f t="shared" si="6"/>
        <v>1</v>
      </c>
      <c r="O103" s="37" t="s">
        <v>1434</v>
      </c>
      <c r="P103" s="37">
        <f t="shared" si="7"/>
        <v>0</v>
      </c>
      <c r="Q103" s="37" t="s">
        <v>1929</v>
      </c>
    </row>
    <row r="104" spans="1:17" s="5" customFormat="1" ht="25.5" x14ac:dyDescent="0.2">
      <c r="A104" s="7" t="s">
        <v>1932</v>
      </c>
      <c r="B104" s="7" t="s">
        <v>2108</v>
      </c>
      <c r="C104" s="11" t="s">
        <v>32</v>
      </c>
      <c r="D104" s="8" t="s">
        <v>2109</v>
      </c>
      <c r="E104" s="9">
        <v>0.4</v>
      </c>
      <c r="F104" s="10">
        <v>6</v>
      </c>
      <c r="G104" s="9">
        <v>0.6</v>
      </c>
      <c r="H104" s="10">
        <v>9</v>
      </c>
      <c r="I104" s="10">
        <v>15</v>
      </c>
      <c r="J104" s="11">
        <f t="shared" si="4"/>
        <v>0</v>
      </c>
      <c r="K104" s="11" t="s">
        <v>1929</v>
      </c>
      <c r="L104" s="11">
        <f t="shared" si="5"/>
        <v>0</v>
      </c>
      <c r="M104" s="11" t="s">
        <v>1929</v>
      </c>
      <c r="N104" s="11">
        <f t="shared" si="6"/>
        <v>0</v>
      </c>
      <c r="O104" s="11" t="s">
        <v>1929</v>
      </c>
      <c r="P104" s="11">
        <f t="shared" si="7"/>
        <v>0</v>
      </c>
      <c r="Q104" s="11" t="s">
        <v>1929</v>
      </c>
    </row>
    <row r="105" spans="1:17" s="5" customFormat="1" ht="25.5" x14ac:dyDescent="0.2">
      <c r="A105" s="7" t="s">
        <v>1932</v>
      </c>
      <c r="B105" s="7" t="s">
        <v>2108</v>
      </c>
      <c r="C105" s="11" t="s">
        <v>32</v>
      </c>
      <c r="D105" s="8" t="s">
        <v>2110</v>
      </c>
      <c r="E105" s="9">
        <v>1</v>
      </c>
      <c r="F105" s="10">
        <v>15</v>
      </c>
      <c r="G105" s="9">
        <v>0</v>
      </c>
      <c r="H105" s="10">
        <v>0</v>
      </c>
      <c r="I105" s="10">
        <v>15</v>
      </c>
      <c r="J105" s="11">
        <f t="shared" si="4"/>
        <v>1</v>
      </c>
      <c r="K105" s="11" t="s">
        <v>1434</v>
      </c>
      <c r="L105" s="11">
        <f t="shared" si="5"/>
        <v>1</v>
      </c>
      <c r="M105" s="11" t="s">
        <v>1434</v>
      </c>
      <c r="N105" s="11">
        <f t="shared" si="6"/>
        <v>1</v>
      </c>
      <c r="O105" s="11" t="s">
        <v>1434</v>
      </c>
      <c r="P105" s="11">
        <f t="shared" si="7"/>
        <v>1</v>
      </c>
      <c r="Q105" s="11" t="s">
        <v>1434</v>
      </c>
    </row>
    <row r="106" spans="1:17" s="5" customFormat="1" ht="25.5" x14ac:dyDescent="0.2">
      <c r="A106" s="7" t="s">
        <v>1932</v>
      </c>
      <c r="B106" s="7" t="s">
        <v>2108</v>
      </c>
      <c r="C106" s="11" t="s">
        <v>32</v>
      </c>
      <c r="D106" s="8" t="s">
        <v>2111</v>
      </c>
      <c r="E106" s="9">
        <v>0.66669999999999996</v>
      </c>
      <c r="F106" s="10">
        <v>10</v>
      </c>
      <c r="G106" s="9">
        <v>0.33329999999999999</v>
      </c>
      <c r="H106" s="10">
        <v>5</v>
      </c>
      <c r="I106" s="10">
        <v>15</v>
      </c>
      <c r="J106" s="11">
        <f t="shared" si="4"/>
        <v>1</v>
      </c>
      <c r="K106" s="11" t="s">
        <v>1434</v>
      </c>
      <c r="L106" s="11">
        <f t="shared" si="5"/>
        <v>0</v>
      </c>
      <c r="M106" s="11" t="s">
        <v>1929</v>
      </c>
      <c r="N106" s="11">
        <f t="shared" si="6"/>
        <v>0</v>
      </c>
      <c r="O106" s="11" t="s">
        <v>1929</v>
      </c>
      <c r="P106" s="11">
        <f t="shared" si="7"/>
        <v>0</v>
      </c>
      <c r="Q106" s="11" t="s">
        <v>1929</v>
      </c>
    </row>
    <row r="107" spans="1:17" s="5" customFormat="1" ht="51" x14ac:dyDescent="0.2">
      <c r="A107" s="7" t="s">
        <v>1932</v>
      </c>
      <c r="B107" s="7" t="s">
        <v>2108</v>
      </c>
      <c r="C107" s="11" t="s">
        <v>32</v>
      </c>
      <c r="D107" s="8" t="s">
        <v>2112</v>
      </c>
      <c r="E107" s="9">
        <v>1</v>
      </c>
      <c r="F107" s="10">
        <v>15</v>
      </c>
      <c r="G107" s="9">
        <v>0</v>
      </c>
      <c r="H107" s="10">
        <v>0</v>
      </c>
      <c r="I107" s="10">
        <v>15</v>
      </c>
      <c r="J107" s="11">
        <f t="shared" si="4"/>
        <v>1</v>
      </c>
      <c r="K107" s="11" t="s">
        <v>1434</v>
      </c>
      <c r="L107" s="11">
        <f t="shared" si="5"/>
        <v>1</v>
      </c>
      <c r="M107" s="11" t="s">
        <v>1434</v>
      </c>
      <c r="N107" s="11">
        <f t="shared" si="6"/>
        <v>1</v>
      </c>
      <c r="O107" s="11" t="s">
        <v>1434</v>
      </c>
      <c r="P107" s="11">
        <f t="shared" si="7"/>
        <v>1</v>
      </c>
      <c r="Q107" s="11" t="s">
        <v>1434</v>
      </c>
    </row>
    <row r="108" spans="1:17" s="5" customFormat="1" ht="89.25" x14ac:dyDescent="0.2">
      <c r="A108" s="7" t="s">
        <v>1932</v>
      </c>
      <c r="B108" s="7" t="s">
        <v>1958</v>
      </c>
      <c r="C108" s="11" t="s">
        <v>32</v>
      </c>
      <c r="D108" s="8" t="s">
        <v>2113</v>
      </c>
      <c r="E108" s="9">
        <v>0.93330000000000002</v>
      </c>
      <c r="F108" s="10">
        <v>14</v>
      </c>
      <c r="G108" s="9">
        <v>6.6699999999999995E-2</v>
      </c>
      <c r="H108" s="10">
        <v>1</v>
      </c>
      <c r="I108" s="10">
        <v>15</v>
      </c>
      <c r="J108" s="11">
        <f t="shared" si="4"/>
        <v>1</v>
      </c>
      <c r="K108" s="11" t="s">
        <v>1434</v>
      </c>
      <c r="L108" s="11">
        <f t="shared" si="5"/>
        <v>1</v>
      </c>
      <c r="M108" s="11" t="s">
        <v>1434</v>
      </c>
      <c r="N108" s="11">
        <f t="shared" si="6"/>
        <v>1</v>
      </c>
      <c r="O108" s="11" t="s">
        <v>1434</v>
      </c>
      <c r="P108" s="11">
        <f t="shared" si="7"/>
        <v>0</v>
      </c>
      <c r="Q108" s="11" t="s">
        <v>1929</v>
      </c>
    </row>
    <row r="109" spans="1:17" s="5" customFormat="1" ht="51" x14ac:dyDescent="0.2">
      <c r="A109" s="7" t="s">
        <v>1932</v>
      </c>
      <c r="B109" s="7" t="s">
        <v>1958</v>
      </c>
      <c r="C109" s="11" t="s">
        <v>32</v>
      </c>
      <c r="D109" s="8" t="s">
        <v>2114</v>
      </c>
      <c r="E109" s="9">
        <v>0.6</v>
      </c>
      <c r="F109" s="10">
        <v>9</v>
      </c>
      <c r="G109" s="9">
        <v>0.4</v>
      </c>
      <c r="H109" s="10">
        <v>6</v>
      </c>
      <c r="I109" s="10">
        <v>15</v>
      </c>
      <c r="J109" s="11">
        <f t="shared" si="4"/>
        <v>0</v>
      </c>
      <c r="K109" s="11" t="s">
        <v>1929</v>
      </c>
      <c r="L109" s="11">
        <f t="shared" si="5"/>
        <v>0</v>
      </c>
      <c r="M109" s="11" t="s">
        <v>1929</v>
      </c>
      <c r="N109" s="11">
        <f t="shared" si="6"/>
        <v>0</v>
      </c>
      <c r="O109" s="11" t="s">
        <v>1929</v>
      </c>
      <c r="P109" s="11">
        <f t="shared" si="7"/>
        <v>0</v>
      </c>
      <c r="Q109" s="11" t="s">
        <v>1929</v>
      </c>
    </row>
    <row r="110" spans="1:17" s="5" customFormat="1" ht="102" x14ac:dyDescent="0.2">
      <c r="A110" s="7" t="s">
        <v>1932</v>
      </c>
      <c r="B110" s="7" t="s">
        <v>1958</v>
      </c>
      <c r="C110" s="11" t="s">
        <v>32</v>
      </c>
      <c r="D110" s="8" t="s">
        <v>2115</v>
      </c>
      <c r="E110" s="9">
        <v>0.57140000000000002</v>
      </c>
      <c r="F110" s="10">
        <v>8</v>
      </c>
      <c r="G110" s="9">
        <v>0.42859999999999998</v>
      </c>
      <c r="H110" s="10">
        <v>6</v>
      </c>
      <c r="I110" s="10">
        <v>14</v>
      </c>
      <c r="J110" s="11">
        <f t="shared" si="4"/>
        <v>0</v>
      </c>
      <c r="K110" s="11" t="s">
        <v>1929</v>
      </c>
      <c r="L110" s="11">
        <f t="shared" si="5"/>
        <v>0</v>
      </c>
      <c r="M110" s="11" t="s">
        <v>1929</v>
      </c>
      <c r="N110" s="11">
        <f t="shared" si="6"/>
        <v>0</v>
      </c>
      <c r="O110" s="11" t="s">
        <v>1929</v>
      </c>
      <c r="P110" s="11">
        <f t="shared" si="7"/>
        <v>0</v>
      </c>
      <c r="Q110" s="11" t="s">
        <v>1929</v>
      </c>
    </row>
    <row r="111" spans="1:17" s="5" customFormat="1" ht="89.25" x14ac:dyDescent="0.2">
      <c r="A111" s="7" t="s">
        <v>1932</v>
      </c>
      <c r="B111" s="7" t="s">
        <v>1958</v>
      </c>
      <c r="C111" s="11" t="s">
        <v>32</v>
      </c>
      <c r="D111" s="8" t="s">
        <v>2116</v>
      </c>
      <c r="E111" s="9">
        <v>0.93330000000000002</v>
      </c>
      <c r="F111" s="10">
        <v>14</v>
      </c>
      <c r="G111" s="9">
        <v>6.6699999999999995E-2</v>
      </c>
      <c r="H111" s="10">
        <v>1</v>
      </c>
      <c r="I111" s="10">
        <v>15</v>
      </c>
      <c r="J111" s="11">
        <f t="shared" si="4"/>
        <v>1</v>
      </c>
      <c r="K111" s="11" t="s">
        <v>1434</v>
      </c>
      <c r="L111" s="11">
        <f t="shared" si="5"/>
        <v>1</v>
      </c>
      <c r="M111" s="11" t="s">
        <v>1434</v>
      </c>
      <c r="N111" s="11">
        <f t="shared" si="6"/>
        <v>1</v>
      </c>
      <c r="O111" s="11" t="s">
        <v>1434</v>
      </c>
      <c r="P111" s="11">
        <f t="shared" si="7"/>
        <v>0</v>
      </c>
      <c r="Q111" s="11" t="s">
        <v>1929</v>
      </c>
    </row>
    <row r="112" spans="1:17" s="5" customFormat="1" ht="89.25" x14ac:dyDescent="0.2">
      <c r="A112" s="7" t="s">
        <v>1932</v>
      </c>
      <c r="B112" s="7" t="s">
        <v>1958</v>
      </c>
      <c r="C112" s="11" t="s">
        <v>32</v>
      </c>
      <c r="D112" s="8" t="s">
        <v>2117</v>
      </c>
      <c r="E112" s="9">
        <v>0.93330000000000002</v>
      </c>
      <c r="F112" s="10">
        <v>14</v>
      </c>
      <c r="G112" s="9">
        <v>6.6699999999999995E-2</v>
      </c>
      <c r="H112" s="10">
        <v>1</v>
      </c>
      <c r="I112" s="10">
        <v>15</v>
      </c>
      <c r="J112" s="11">
        <f t="shared" si="4"/>
        <v>1</v>
      </c>
      <c r="K112" s="11" t="s">
        <v>1434</v>
      </c>
      <c r="L112" s="11">
        <f t="shared" si="5"/>
        <v>1</v>
      </c>
      <c r="M112" s="11" t="s">
        <v>1434</v>
      </c>
      <c r="N112" s="11">
        <f t="shared" si="6"/>
        <v>1</v>
      </c>
      <c r="O112" s="11" t="s">
        <v>1434</v>
      </c>
      <c r="P112" s="11">
        <f t="shared" si="7"/>
        <v>0</v>
      </c>
      <c r="Q112" s="11" t="s">
        <v>1929</v>
      </c>
    </row>
    <row r="113" spans="1:17" s="5" customFormat="1" ht="38.25" x14ac:dyDescent="0.2">
      <c r="A113" s="7" t="s">
        <v>1932</v>
      </c>
      <c r="B113" s="7" t="s">
        <v>2118</v>
      </c>
      <c r="C113" s="11" t="s">
        <v>32</v>
      </c>
      <c r="D113" s="8" t="s">
        <v>2119</v>
      </c>
      <c r="E113" s="9">
        <v>0.73329999999999995</v>
      </c>
      <c r="F113" s="10">
        <v>11</v>
      </c>
      <c r="G113" s="9">
        <v>0.26669999999999999</v>
      </c>
      <c r="H113" s="10">
        <v>4</v>
      </c>
      <c r="I113" s="10">
        <v>15</v>
      </c>
      <c r="J113" s="11">
        <f t="shared" si="4"/>
        <v>1</v>
      </c>
      <c r="K113" s="11" t="s">
        <v>1434</v>
      </c>
      <c r="L113" s="11">
        <f t="shared" si="5"/>
        <v>0</v>
      </c>
      <c r="M113" s="11" t="s">
        <v>1929</v>
      </c>
      <c r="N113" s="11">
        <f t="shared" si="6"/>
        <v>0</v>
      </c>
      <c r="O113" s="11" t="s">
        <v>1929</v>
      </c>
      <c r="P113" s="11">
        <f t="shared" si="7"/>
        <v>0</v>
      </c>
      <c r="Q113" s="11" t="s">
        <v>1929</v>
      </c>
    </row>
    <row r="114" spans="1:17" s="5" customFormat="1" ht="38.25" x14ac:dyDescent="0.2">
      <c r="A114" s="7" t="s">
        <v>1932</v>
      </c>
      <c r="B114" s="7" t="s">
        <v>2118</v>
      </c>
      <c r="C114" s="11" t="s">
        <v>32</v>
      </c>
      <c r="D114" s="8" t="s">
        <v>2120</v>
      </c>
      <c r="E114" s="9">
        <v>0.73329999999999995</v>
      </c>
      <c r="F114" s="10">
        <v>11</v>
      </c>
      <c r="G114" s="9">
        <v>0.26669999999999999</v>
      </c>
      <c r="H114" s="10">
        <v>4</v>
      </c>
      <c r="I114" s="10">
        <v>15</v>
      </c>
      <c r="J114" s="11">
        <f t="shared" si="4"/>
        <v>1</v>
      </c>
      <c r="K114" s="11" t="s">
        <v>1434</v>
      </c>
      <c r="L114" s="11">
        <f t="shared" si="5"/>
        <v>0</v>
      </c>
      <c r="M114" s="11" t="s">
        <v>1929</v>
      </c>
      <c r="N114" s="11">
        <f t="shared" si="6"/>
        <v>0</v>
      </c>
      <c r="O114" s="11" t="s">
        <v>1929</v>
      </c>
      <c r="P114" s="11">
        <f t="shared" si="7"/>
        <v>0</v>
      </c>
      <c r="Q114" s="11" t="s">
        <v>1929</v>
      </c>
    </row>
    <row r="115" spans="1:17" s="5" customFormat="1" ht="51" x14ac:dyDescent="0.2">
      <c r="A115" s="7" t="s">
        <v>1932</v>
      </c>
      <c r="B115" s="7" t="s">
        <v>2118</v>
      </c>
      <c r="C115" s="11" t="s">
        <v>32</v>
      </c>
      <c r="D115" s="8" t="s">
        <v>2121</v>
      </c>
      <c r="E115" s="9">
        <v>0.8</v>
      </c>
      <c r="F115" s="10">
        <v>12</v>
      </c>
      <c r="G115" s="9">
        <v>0.2</v>
      </c>
      <c r="H115" s="10">
        <v>3</v>
      </c>
      <c r="I115" s="10">
        <v>15</v>
      </c>
      <c r="J115" s="11">
        <f t="shared" si="4"/>
        <v>1</v>
      </c>
      <c r="K115" s="11" t="s">
        <v>1434</v>
      </c>
      <c r="L115" s="11">
        <f t="shared" si="5"/>
        <v>1</v>
      </c>
      <c r="M115" s="11" t="s">
        <v>1434</v>
      </c>
      <c r="N115" s="11">
        <f t="shared" si="6"/>
        <v>0</v>
      </c>
      <c r="O115" s="11" t="s">
        <v>1929</v>
      </c>
      <c r="P115" s="11">
        <f t="shared" si="7"/>
        <v>0</v>
      </c>
      <c r="Q115" s="11" t="s">
        <v>1929</v>
      </c>
    </row>
    <row r="116" spans="1:17" s="5" customFormat="1" ht="76.5" x14ac:dyDescent="0.2">
      <c r="A116" s="7" t="s">
        <v>1932</v>
      </c>
      <c r="B116" s="7" t="s">
        <v>2118</v>
      </c>
      <c r="C116" s="11" t="s">
        <v>32</v>
      </c>
      <c r="D116" s="8" t="s">
        <v>2122</v>
      </c>
      <c r="E116" s="9">
        <v>0.5333</v>
      </c>
      <c r="F116" s="10">
        <v>8</v>
      </c>
      <c r="G116" s="9">
        <v>0.4667</v>
      </c>
      <c r="H116" s="10">
        <v>7</v>
      </c>
      <c r="I116" s="10">
        <v>15</v>
      </c>
      <c r="J116" s="11">
        <f t="shared" si="4"/>
        <v>0</v>
      </c>
      <c r="K116" s="11" t="s">
        <v>1929</v>
      </c>
      <c r="L116" s="11">
        <f t="shared" si="5"/>
        <v>0</v>
      </c>
      <c r="M116" s="11" t="s">
        <v>1929</v>
      </c>
      <c r="N116" s="11">
        <f t="shared" si="6"/>
        <v>0</v>
      </c>
      <c r="O116" s="11" t="s">
        <v>1929</v>
      </c>
      <c r="P116" s="11">
        <f t="shared" si="7"/>
        <v>0</v>
      </c>
      <c r="Q116" s="11" t="s">
        <v>1929</v>
      </c>
    </row>
    <row r="117" spans="1:17" s="5" customFormat="1" ht="63.75" x14ac:dyDescent="0.2">
      <c r="A117" s="7" t="s">
        <v>1932</v>
      </c>
      <c r="B117" s="7" t="s">
        <v>2118</v>
      </c>
      <c r="C117" s="11" t="s">
        <v>32</v>
      </c>
      <c r="D117" s="8" t="s">
        <v>2123</v>
      </c>
      <c r="E117" s="9">
        <v>0.86670000000000003</v>
      </c>
      <c r="F117" s="10">
        <v>13</v>
      </c>
      <c r="G117" s="9">
        <v>0.1333</v>
      </c>
      <c r="H117" s="10">
        <v>2</v>
      </c>
      <c r="I117" s="10">
        <v>15</v>
      </c>
      <c r="J117" s="11">
        <f t="shared" si="4"/>
        <v>1</v>
      </c>
      <c r="K117" s="11" t="s">
        <v>1434</v>
      </c>
      <c r="L117" s="11">
        <f t="shared" si="5"/>
        <v>1</v>
      </c>
      <c r="M117" s="11" t="s">
        <v>1434</v>
      </c>
      <c r="N117" s="11">
        <f t="shared" si="6"/>
        <v>0</v>
      </c>
      <c r="O117" s="11" t="s">
        <v>1929</v>
      </c>
      <c r="P117" s="11">
        <f t="shared" si="7"/>
        <v>0</v>
      </c>
      <c r="Q117" s="11" t="s">
        <v>1929</v>
      </c>
    </row>
    <row r="118" spans="1:17" s="5" customFormat="1" ht="76.5" x14ac:dyDescent="0.2">
      <c r="A118" s="7" t="s">
        <v>1932</v>
      </c>
      <c r="B118" s="7" t="s">
        <v>2118</v>
      </c>
      <c r="C118" s="11" t="s">
        <v>32</v>
      </c>
      <c r="D118" s="8" t="s">
        <v>2124</v>
      </c>
      <c r="E118" s="9">
        <v>0.5333</v>
      </c>
      <c r="F118" s="10">
        <v>8</v>
      </c>
      <c r="G118" s="9">
        <v>0.4667</v>
      </c>
      <c r="H118" s="10">
        <v>7</v>
      </c>
      <c r="I118" s="10">
        <v>15</v>
      </c>
      <c r="J118" s="11">
        <f t="shared" si="4"/>
        <v>0</v>
      </c>
      <c r="K118" s="11" t="s">
        <v>1929</v>
      </c>
      <c r="L118" s="11">
        <f t="shared" si="5"/>
        <v>0</v>
      </c>
      <c r="M118" s="11" t="s">
        <v>1929</v>
      </c>
      <c r="N118" s="11">
        <f t="shared" si="6"/>
        <v>0</v>
      </c>
      <c r="O118" s="11" t="s">
        <v>1929</v>
      </c>
      <c r="P118" s="11">
        <f t="shared" si="7"/>
        <v>0</v>
      </c>
      <c r="Q118" s="11" t="s">
        <v>1929</v>
      </c>
    </row>
    <row r="119" spans="1:17" s="5" customFormat="1" ht="76.5" x14ac:dyDescent="0.2">
      <c r="A119" s="7" t="s">
        <v>1932</v>
      </c>
      <c r="B119" s="7" t="s">
        <v>2125</v>
      </c>
      <c r="C119" s="11" t="s">
        <v>32</v>
      </c>
      <c r="D119" s="8" t="s">
        <v>2126</v>
      </c>
      <c r="E119" s="9">
        <v>0.93330000000000002</v>
      </c>
      <c r="F119" s="10">
        <v>14</v>
      </c>
      <c r="G119" s="9">
        <v>6.6699999999999995E-2</v>
      </c>
      <c r="H119" s="10">
        <v>1</v>
      </c>
      <c r="I119" s="10">
        <v>15</v>
      </c>
      <c r="J119" s="11">
        <f t="shared" si="4"/>
        <v>1</v>
      </c>
      <c r="K119" s="11" t="s">
        <v>1434</v>
      </c>
      <c r="L119" s="11">
        <f t="shared" si="5"/>
        <v>1</v>
      </c>
      <c r="M119" s="11" t="s">
        <v>1434</v>
      </c>
      <c r="N119" s="11">
        <f t="shared" si="6"/>
        <v>1</v>
      </c>
      <c r="O119" s="11" t="s">
        <v>1434</v>
      </c>
      <c r="P119" s="11">
        <f t="shared" si="7"/>
        <v>0</v>
      </c>
      <c r="Q119" s="11" t="s">
        <v>1929</v>
      </c>
    </row>
    <row r="120" spans="1:17" s="5" customFormat="1" ht="51" x14ac:dyDescent="0.2">
      <c r="A120" s="7" t="s">
        <v>1932</v>
      </c>
      <c r="B120" s="7" t="s">
        <v>2127</v>
      </c>
      <c r="C120" s="11" t="s">
        <v>32</v>
      </c>
      <c r="D120" s="8" t="s">
        <v>2128</v>
      </c>
      <c r="E120" s="9">
        <v>0.4</v>
      </c>
      <c r="F120" s="10">
        <v>6</v>
      </c>
      <c r="G120" s="9">
        <v>0.60070000000000001</v>
      </c>
      <c r="H120" s="10">
        <v>9</v>
      </c>
      <c r="I120" s="10">
        <v>15</v>
      </c>
      <c r="J120" s="11">
        <f t="shared" si="4"/>
        <v>0</v>
      </c>
      <c r="K120" s="11" t="s">
        <v>1929</v>
      </c>
      <c r="L120" s="11">
        <f t="shared" si="5"/>
        <v>0</v>
      </c>
      <c r="M120" s="11" t="s">
        <v>1929</v>
      </c>
      <c r="N120" s="11">
        <f t="shared" si="6"/>
        <v>0</v>
      </c>
      <c r="O120" s="11" t="s">
        <v>1929</v>
      </c>
      <c r="P120" s="11">
        <f t="shared" si="7"/>
        <v>0</v>
      </c>
      <c r="Q120" s="11" t="s">
        <v>1929</v>
      </c>
    </row>
    <row r="121" spans="1:17" s="5" customFormat="1" ht="63.75" x14ac:dyDescent="0.2">
      <c r="A121" s="7" t="s">
        <v>1932</v>
      </c>
      <c r="B121" s="7" t="s">
        <v>2129</v>
      </c>
      <c r="C121" s="11" t="s">
        <v>32</v>
      </c>
      <c r="D121" s="8" t="s">
        <v>2130</v>
      </c>
      <c r="E121" s="9">
        <v>0.8</v>
      </c>
      <c r="F121" s="10">
        <v>12</v>
      </c>
      <c r="G121" s="9">
        <v>0.2</v>
      </c>
      <c r="H121" s="10">
        <v>3</v>
      </c>
      <c r="I121" s="10">
        <v>15</v>
      </c>
      <c r="J121" s="11">
        <f t="shared" si="4"/>
        <v>1</v>
      </c>
      <c r="K121" s="11" t="s">
        <v>1434</v>
      </c>
      <c r="L121" s="11">
        <f t="shared" si="5"/>
        <v>1</v>
      </c>
      <c r="M121" s="11" t="s">
        <v>1434</v>
      </c>
      <c r="N121" s="11">
        <f t="shared" si="6"/>
        <v>0</v>
      </c>
      <c r="O121" s="11" t="s">
        <v>1929</v>
      </c>
      <c r="P121" s="11">
        <f t="shared" si="7"/>
        <v>0</v>
      </c>
      <c r="Q121" s="11" t="s">
        <v>1929</v>
      </c>
    </row>
    <row r="122" spans="1:17" s="5" customFormat="1" ht="102" x14ac:dyDescent="0.2">
      <c r="A122" s="7" t="s">
        <v>1933</v>
      </c>
      <c r="B122" s="15" t="s">
        <v>1963</v>
      </c>
      <c r="C122" s="11" t="s">
        <v>32</v>
      </c>
      <c r="D122" s="8" t="s">
        <v>2131</v>
      </c>
      <c r="E122" s="9">
        <v>0.9375</v>
      </c>
      <c r="F122" s="10">
        <v>15</v>
      </c>
      <c r="G122" s="9">
        <v>6.25E-2</v>
      </c>
      <c r="H122" s="10">
        <v>1</v>
      </c>
      <c r="I122" s="10">
        <v>16</v>
      </c>
      <c r="J122" s="11">
        <f t="shared" si="4"/>
        <v>1</v>
      </c>
      <c r="K122" s="11" t="s">
        <v>1434</v>
      </c>
      <c r="L122" s="11">
        <f t="shared" si="5"/>
        <v>1</v>
      </c>
      <c r="M122" s="11" t="s">
        <v>1434</v>
      </c>
      <c r="N122" s="11">
        <f t="shared" si="6"/>
        <v>1</v>
      </c>
      <c r="O122" s="11" t="s">
        <v>1434</v>
      </c>
      <c r="P122" s="11">
        <f t="shared" si="7"/>
        <v>0</v>
      </c>
      <c r="Q122" s="11" t="s">
        <v>1929</v>
      </c>
    </row>
    <row r="123" spans="1:17" s="5" customFormat="1" ht="38.25" x14ac:dyDescent="0.2">
      <c r="A123" s="7" t="s">
        <v>1933</v>
      </c>
      <c r="B123" s="15" t="s">
        <v>1965</v>
      </c>
      <c r="C123" s="11" t="s">
        <v>32</v>
      </c>
      <c r="D123" s="8" t="s">
        <v>2132</v>
      </c>
      <c r="E123" s="9">
        <v>0.875</v>
      </c>
      <c r="F123" s="10">
        <v>14</v>
      </c>
      <c r="G123" s="9">
        <v>0.125</v>
      </c>
      <c r="H123" s="10">
        <v>2</v>
      </c>
      <c r="I123" s="10">
        <v>16</v>
      </c>
      <c r="J123" s="11">
        <f t="shared" si="4"/>
        <v>1</v>
      </c>
      <c r="K123" s="11" t="s">
        <v>1434</v>
      </c>
      <c r="L123" s="11">
        <f t="shared" si="5"/>
        <v>1</v>
      </c>
      <c r="M123" s="11" t="s">
        <v>1434</v>
      </c>
      <c r="N123" s="11">
        <f t="shared" si="6"/>
        <v>0</v>
      </c>
      <c r="O123" s="11" t="s">
        <v>1929</v>
      </c>
      <c r="P123" s="11">
        <f t="shared" si="7"/>
        <v>0</v>
      </c>
      <c r="Q123" s="11" t="s">
        <v>1929</v>
      </c>
    </row>
    <row r="124" spans="1:17" s="5" customFormat="1" ht="63.75" x14ac:dyDescent="0.2">
      <c r="A124" s="7" t="s">
        <v>1933</v>
      </c>
      <c r="B124" s="15" t="s">
        <v>1968</v>
      </c>
      <c r="C124" s="11" t="s">
        <v>32</v>
      </c>
      <c r="D124" s="8" t="s">
        <v>2133</v>
      </c>
      <c r="E124" s="9">
        <v>0.86670000000000003</v>
      </c>
      <c r="F124" s="10">
        <v>13</v>
      </c>
      <c r="G124" s="9">
        <v>0.1333</v>
      </c>
      <c r="H124" s="10">
        <v>2</v>
      </c>
      <c r="I124" s="10">
        <v>15</v>
      </c>
      <c r="J124" s="11">
        <f t="shared" si="4"/>
        <v>1</v>
      </c>
      <c r="K124" s="11" t="s">
        <v>1434</v>
      </c>
      <c r="L124" s="11">
        <f t="shared" si="5"/>
        <v>1</v>
      </c>
      <c r="M124" s="11" t="s">
        <v>1434</v>
      </c>
      <c r="N124" s="11">
        <f t="shared" si="6"/>
        <v>0</v>
      </c>
      <c r="O124" s="11" t="s">
        <v>1929</v>
      </c>
      <c r="P124" s="11">
        <f t="shared" si="7"/>
        <v>0</v>
      </c>
      <c r="Q124" s="11" t="s">
        <v>1929</v>
      </c>
    </row>
    <row r="125" spans="1:17" s="5" customFormat="1" ht="76.5" x14ac:dyDescent="0.2">
      <c r="A125" s="7" t="s">
        <v>1933</v>
      </c>
      <c r="B125" s="15" t="s">
        <v>1968</v>
      </c>
      <c r="C125" s="11" t="s">
        <v>32</v>
      </c>
      <c r="D125" s="8" t="s">
        <v>2134</v>
      </c>
      <c r="E125" s="9">
        <v>0.73329999999999995</v>
      </c>
      <c r="F125" s="10">
        <v>11</v>
      </c>
      <c r="G125" s="9">
        <v>0.26669999999999999</v>
      </c>
      <c r="H125" s="10">
        <v>4</v>
      </c>
      <c r="I125" s="10">
        <v>15</v>
      </c>
      <c r="J125" s="11">
        <f t="shared" si="4"/>
        <v>1</v>
      </c>
      <c r="K125" s="11" t="s">
        <v>1434</v>
      </c>
      <c r="L125" s="11">
        <f t="shared" si="5"/>
        <v>0</v>
      </c>
      <c r="M125" s="11" t="s">
        <v>1929</v>
      </c>
      <c r="N125" s="11">
        <f t="shared" si="6"/>
        <v>0</v>
      </c>
      <c r="O125" s="11" t="s">
        <v>1929</v>
      </c>
      <c r="P125" s="11">
        <f t="shared" si="7"/>
        <v>0</v>
      </c>
      <c r="Q125" s="11" t="s">
        <v>1929</v>
      </c>
    </row>
    <row r="126" spans="1:17" s="5" customFormat="1" ht="51" x14ac:dyDescent="0.2">
      <c r="A126" s="7" t="s">
        <v>1933</v>
      </c>
      <c r="B126" s="15" t="s">
        <v>1970</v>
      </c>
      <c r="C126" s="11" t="s">
        <v>32</v>
      </c>
      <c r="D126" s="8" t="s">
        <v>2135</v>
      </c>
      <c r="E126" s="9">
        <v>0.9375</v>
      </c>
      <c r="F126" s="10">
        <v>15</v>
      </c>
      <c r="G126" s="9">
        <v>6.25E-2</v>
      </c>
      <c r="H126" s="10">
        <v>1</v>
      </c>
      <c r="I126" s="10">
        <v>16</v>
      </c>
      <c r="J126" s="11">
        <f t="shared" si="4"/>
        <v>1</v>
      </c>
      <c r="K126" s="11" t="s">
        <v>1434</v>
      </c>
      <c r="L126" s="11">
        <f t="shared" si="5"/>
        <v>1</v>
      </c>
      <c r="M126" s="11" t="s">
        <v>1434</v>
      </c>
      <c r="N126" s="11">
        <f t="shared" si="6"/>
        <v>1</v>
      </c>
      <c r="O126" s="11" t="s">
        <v>1434</v>
      </c>
      <c r="P126" s="11">
        <f t="shared" si="7"/>
        <v>0</v>
      </c>
      <c r="Q126" s="11" t="s">
        <v>1929</v>
      </c>
    </row>
    <row r="127" spans="1:17" s="5" customFormat="1" ht="51" x14ac:dyDescent="0.2">
      <c r="A127" s="7" t="s">
        <v>1933</v>
      </c>
      <c r="B127" s="15" t="s">
        <v>1972</v>
      </c>
      <c r="C127" s="11" t="s">
        <v>32</v>
      </c>
      <c r="D127" s="8" t="s">
        <v>2136</v>
      </c>
      <c r="E127" s="9">
        <v>1</v>
      </c>
      <c r="F127" s="10">
        <v>16</v>
      </c>
      <c r="G127" s="9">
        <v>0</v>
      </c>
      <c r="H127" s="10">
        <v>0</v>
      </c>
      <c r="I127" s="10">
        <v>16</v>
      </c>
      <c r="J127" s="11">
        <f t="shared" si="4"/>
        <v>1</v>
      </c>
      <c r="K127" s="11" t="s">
        <v>1434</v>
      </c>
      <c r="L127" s="11">
        <f t="shared" si="5"/>
        <v>1</v>
      </c>
      <c r="M127" s="11" t="s">
        <v>1434</v>
      </c>
      <c r="N127" s="11">
        <f t="shared" si="6"/>
        <v>1</v>
      </c>
      <c r="O127" s="11" t="s">
        <v>1434</v>
      </c>
      <c r="P127" s="11">
        <f t="shared" si="7"/>
        <v>1</v>
      </c>
      <c r="Q127" s="11" t="s">
        <v>1434</v>
      </c>
    </row>
    <row r="128" spans="1:17" s="5" customFormat="1" ht="63.75" x14ac:dyDescent="0.2">
      <c r="A128" s="7" t="s">
        <v>1933</v>
      </c>
      <c r="B128" s="15" t="s">
        <v>1972</v>
      </c>
      <c r="C128" s="11" t="s">
        <v>32</v>
      </c>
      <c r="D128" s="8" t="s">
        <v>2137</v>
      </c>
      <c r="E128" s="9">
        <v>0.75</v>
      </c>
      <c r="F128" s="10">
        <v>12</v>
      </c>
      <c r="G128" s="9">
        <v>0.25</v>
      </c>
      <c r="H128" s="10">
        <v>4</v>
      </c>
      <c r="I128" s="10">
        <v>16</v>
      </c>
      <c r="J128" s="11">
        <f t="shared" si="4"/>
        <v>1</v>
      </c>
      <c r="K128" s="11" t="s">
        <v>1434</v>
      </c>
      <c r="L128" s="11">
        <f t="shared" si="5"/>
        <v>0</v>
      </c>
      <c r="M128" s="11" t="s">
        <v>1929</v>
      </c>
      <c r="N128" s="11">
        <f t="shared" si="6"/>
        <v>0</v>
      </c>
      <c r="O128" s="11" t="s">
        <v>1929</v>
      </c>
      <c r="P128" s="11">
        <f t="shared" si="7"/>
        <v>0</v>
      </c>
      <c r="Q128" s="11" t="s">
        <v>1929</v>
      </c>
    </row>
    <row r="129" spans="1:17" s="5" customFormat="1" ht="38.25" x14ac:dyDescent="0.2">
      <c r="A129" s="7" t="s">
        <v>1933</v>
      </c>
      <c r="B129" s="15" t="s">
        <v>1972</v>
      </c>
      <c r="C129" s="11" t="s">
        <v>32</v>
      </c>
      <c r="D129" s="8" t="s">
        <v>2138</v>
      </c>
      <c r="E129" s="9">
        <v>0.75</v>
      </c>
      <c r="F129" s="10">
        <v>12</v>
      </c>
      <c r="G129" s="9">
        <v>0.25</v>
      </c>
      <c r="H129" s="10">
        <v>4</v>
      </c>
      <c r="I129" s="10">
        <v>16</v>
      </c>
      <c r="J129" s="11">
        <f t="shared" si="4"/>
        <v>1</v>
      </c>
      <c r="K129" s="11" t="s">
        <v>1434</v>
      </c>
      <c r="L129" s="11">
        <f t="shared" si="5"/>
        <v>0</v>
      </c>
      <c r="M129" s="11" t="s">
        <v>1929</v>
      </c>
      <c r="N129" s="11">
        <f t="shared" si="6"/>
        <v>0</v>
      </c>
      <c r="O129" s="11" t="s">
        <v>1929</v>
      </c>
      <c r="P129" s="11">
        <f t="shared" si="7"/>
        <v>0</v>
      </c>
      <c r="Q129" s="11" t="s">
        <v>1929</v>
      </c>
    </row>
    <row r="130" spans="1:17" s="5" customFormat="1" ht="76.5" x14ac:dyDescent="0.2">
      <c r="A130" s="7" t="s">
        <v>1933</v>
      </c>
      <c r="B130" s="15" t="s">
        <v>1974</v>
      </c>
      <c r="C130" s="11" t="s">
        <v>32</v>
      </c>
      <c r="D130" s="8" t="s">
        <v>2139</v>
      </c>
      <c r="E130" s="9">
        <v>0.9375</v>
      </c>
      <c r="F130" s="10">
        <v>15</v>
      </c>
      <c r="G130" s="9">
        <v>6.25E-2</v>
      </c>
      <c r="H130" s="10">
        <v>1</v>
      </c>
      <c r="I130" s="10">
        <v>16</v>
      </c>
      <c r="J130" s="11">
        <f t="shared" si="4"/>
        <v>1</v>
      </c>
      <c r="K130" s="11" t="s">
        <v>1434</v>
      </c>
      <c r="L130" s="11">
        <f t="shared" si="5"/>
        <v>1</v>
      </c>
      <c r="M130" s="11" t="s">
        <v>1434</v>
      </c>
      <c r="N130" s="11">
        <f t="shared" si="6"/>
        <v>1</v>
      </c>
      <c r="O130" s="11" t="s">
        <v>1434</v>
      </c>
      <c r="P130" s="11">
        <f t="shared" si="7"/>
        <v>0</v>
      </c>
      <c r="Q130" s="11" t="s">
        <v>1929</v>
      </c>
    </row>
    <row r="131" spans="1:17" s="5" customFormat="1" ht="63.75" x14ac:dyDescent="0.2">
      <c r="A131" s="7" t="s">
        <v>1933</v>
      </c>
      <c r="B131" s="15" t="s">
        <v>1974</v>
      </c>
      <c r="C131" s="11" t="s">
        <v>32</v>
      </c>
      <c r="D131" s="8" t="s">
        <v>2140</v>
      </c>
      <c r="E131" s="9">
        <v>0.6875</v>
      </c>
      <c r="F131" s="10">
        <v>11</v>
      </c>
      <c r="G131" s="9">
        <v>0.3125</v>
      </c>
      <c r="H131" s="10">
        <v>5</v>
      </c>
      <c r="I131" s="10">
        <v>16</v>
      </c>
      <c r="J131" s="11">
        <f t="shared" si="4"/>
        <v>1</v>
      </c>
      <c r="K131" s="11" t="s">
        <v>1434</v>
      </c>
      <c r="L131" s="11">
        <f t="shared" si="5"/>
        <v>0</v>
      </c>
      <c r="M131" s="11" t="s">
        <v>1929</v>
      </c>
      <c r="N131" s="11">
        <f t="shared" si="6"/>
        <v>0</v>
      </c>
      <c r="O131" s="11" t="s">
        <v>1929</v>
      </c>
      <c r="P131" s="11">
        <f t="shared" si="7"/>
        <v>0</v>
      </c>
      <c r="Q131" s="11" t="s">
        <v>1929</v>
      </c>
    </row>
    <row r="132" spans="1:17" s="5" customFormat="1" ht="51" x14ac:dyDescent="0.2">
      <c r="A132" s="7" t="s">
        <v>1933</v>
      </c>
      <c r="B132" s="15" t="s">
        <v>2141</v>
      </c>
      <c r="C132" s="11" t="s">
        <v>32</v>
      </c>
      <c r="D132" s="8" t="s">
        <v>2142</v>
      </c>
      <c r="E132" s="9">
        <v>0.6875</v>
      </c>
      <c r="F132" s="10">
        <v>11</v>
      </c>
      <c r="G132" s="9">
        <v>0.3125</v>
      </c>
      <c r="H132" s="10">
        <v>5</v>
      </c>
      <c r="I132" s="10">
        <v>16</v>
      </c>
      <c r="J132" s="11">
        <f t="shared" ref="J132:J194" si="8">IF(E132&gt;=66.67%,1,0)</f>
        <v>1</v>
      </c>
      <c r="K132" s="11" t="s">
        <v>1434</v>
      </c>
      <c r="L132" s="11">
        <f t="shared" ref="L132:L194" si="9">IF(E132&gt;=80%,1,0)</f>
        <v>0</v>
      </c>
      <c r="M132" s="11" t="s">
        <v>1929</v>
      </c>
      <c r="N132" s="11">
        <f t="shared" ref="N132:N194" si="10">IF(E132&gt;=90%,1,0)</f>
        <v>0</v>
      </c>
      <c r="O132" s="11" t="s">
        <v>1929</v>
      </c>
      <c r="P132" s="11">
        <f t="shared" ref="P132:P194" si="11">IF(E132=100%,1,0)</f>
        <v>0</v>
      </c>
      <c r="Q132" s="11" t="s">
        <v>1929</v>
      </c>
    </row>
    <row r="133" spans="1:17" s="5" customFormat="1" ht="38.25" x14ac:dyDescent="0.2">
      <c r="A133" s="7" t="s">
        <v>1933</v>
      </c>
      <c r="B133" s="15" t="s">
        <v>2141</v>
      </c>
      <c r="C133" s="11" t="s">
        <v>32</v>
      </c>
      <c r="D133" s="8" t="s">
        <v>2143</v>
      </c>
      <c r="E133" s="9">
        <v>0.6875</v>
      </c>
      <c r="F133" s="10">
        <v>11</v>
      </c>
      <c r="G133" s="9">
        <v>0.3125</v>
      </c>
      <c r="H133" s="10">
        <v>5</v>
      </c>
      <c r="I133" s="10">
        <v>16</v>
      </c>
      <c r="J133" s="11">
        <f t="shared" si="8"/>
        <v>1</v>
      </c>
      <c r="K133" s="11" t="s">
        <v>1434</v>
      </c>
      <c r="L133" s="11">
        <f t="shared" si="9"/>
        <v>0</v>
      </c>
      <c r="M133" s="11" t="s">
        <v>1929</v>
      </c>
      <c r="N133" s="11">
        <f t="shared" si="10"/>
        <v>0</v>
      </c>
      <c r="O133" s="11" t="s">
        <v>1929</v>
      </c>
      <c r="P133" s="11">
        <f t="shared" si="11"/>
        <v>0</v>
      </c>
      <c r="Q133" s="11" t="s">
        <v>1929</v>
      </c>
    </row>
    <row r="134" spans="1:17" s="5" customFormat="1" ht="63.75" x14ac:dyDescent="0.2">
      <c r="A134" s="7" t="s">
        <v>1933</v>
      </c>
      <c r="B134" s="15" t="s">
        <v>2141</v>
      </c>
      <c r="C134" s="11" t="s">
        <v>32</v>
      </c>
      <c r="D134" s="8" t="s">
        <v>2144</v>
      </c>
      <c r="E134" s="9">
        <v>0.6875</v>
      </c>
      <c r="F134" s="10">
        <v>11</v>
      </c>
      <c r="G134" s="9">
        <v>0.3125</v>
      </c>
      <c r="H134" s="10">
        <v>5</v>
      </c>
      <c r="I134" s="10">
        <v>16</v>
      </c>
      <c r="J134" s="11">
        <f t="shared" si="8"/>
        <v>1</v>
      </c>
      <c r="K134" s="11" t="s">
        <v>1434</v>
      </c>
      <c r="L134" s="11">
        <f t="shared" si="9"/>
        <v>0</v>
      </c>
      <c r="M134" s="11" t="s">
        <v>1929</v>
      </c>
      <c r="N134" s="11">
        <f t="shared" si="10"/>
        <v>0</v>
      </c>
      <c r="O134" s="11" t="s">
        <v>1929</v>
      </c>
      <c r="P134" s="11">
        <f t="shared" si="11"/>
        <v>0</v>
      </c>
      <c r="Q134" s="11" t="s">
        <v>1929</v>
      </c>
    </row>
    <row r="135" spans="1:17" s="5" customFormat="1" ht="25.5" x14ac:dyDescent="0.2">
      <c r="A135" s="7" t="s">
        <v>1934</v>
      </c>
      <c r="B135" s="15" t="s">
        <v>1976</v>
      </c>
      <c r="C135" s="11" t="s">
        <v>32</v>
      </c>
      <c r="D135" s="8" t="s">
        <v>2145</v>
      </c>
      <c r="E135" s="9">
        <v>1</v>
      </c>
      <c r="F135" s="10">
        <v>15</v>
      </c>
      <c r="G135" s="9">
        <v>0</v>
      </c>
      <c r="H135" s="10">
        <v>0</v>
      </c>
      <c r="I135" s="10">
        <v>15</v>
      </c>
      <c r="J135" s="11">
        <f t="shared" si="8"/>
        <v>1</v>
      </c>
      <c r="K135" s="11" t="s">
        <v>1434</v>
      </c>
      <c r="L135" s="11">
        <f t="shared" si="9"/>
        <v>1</v>
      </c>
      <c r="M135" s="11" t="s">
        <v>1434</v>
      </c>
      <c r="N135" s="11">
        <f t="shared" si="10"/>
        <v>1</v>
      </c>
      <c r="O135" s="11" t="s">
        <v>1434</v>
      </c>
      <c r="P135" s="11">
        <f t="shared" si="11"/>
        <v>1</v>
      </c>
      <c r="Q135" s="11" t="s">
        <v>1434</v>
      </c>
    </row>
    <row r="136" spans="1:17" s="5" customFormat="1" ht="63.75" x14ac:dyDescent="0.2">
      <c r="A136" s="7" t="s">
        <v>1934</v>
      </c>
      <c r="B136" s="15" t="s">
        <v>1976</v>
      </c>
      <c r="C136" s="11" t="s">
        <v>32</v>
      </c>
      <c r="D136" s="8" t="s">
        <v>2146</v>
      </c>
      <c r="E136" s="9">
        <v>1</v>
      </c>
      <c r="F136" s="10">
        <v>15</v>
      </c>
      <c r="G136" s="9">
        <v>0</v>
      </c>
      <c r="H136" s="10">
        <v>0</v>
      </c>
      <c r="I136" s="10">
        <v>15</v>
      </c>
      <c r="J136" s="11">
        <f t="shared" si="8"/>
        <v>1</v>
      </c>
      <c r="K136" s="11" t="s">
        <v>1434</v>
      </c>
      <c r="L136" s="11">
        <f t="shared" si="9"/>
        <v>1</v>
      </c>
      <c r="M136" s="11" t="s">
        <v>1434</v>
      </c>
      <c r="N136" s="11">
        <f t="shared" si="10"/>
        <v>1</v>
      </c>
      <c r="O136" s="11" t="s">
        <v>1434</v>
      </c>
      <c r="P136" s="11">
        <f t="shared" si="11"/>
        <v>1</v>
      </c>
      <c r="Q136" s="11" t="s">
        <v>1434</v>
      </c>
    </row>
    <row r="137" spans="1:17" s="5" customFormat="1" ht="38.25" x14ac:dyDescent="0.2">
      <c r="A137" s="7" t="s">
        <v>1934</v>
      </c>
      <c r="B137" s="15" t="s">
        <v>1976</v>
      </c>
      <c r="C137" s="11" t="s">
        <v>32</v>
      </c>
      <c r="D137" s="8" t="s">
        <v>2147</v>
      </c>
      <c r="E137" s="9">
        <v>0.93330000000000002</v>
      </c>
      <c r="F137" s="10">
        <v>14</v>
      </c>
      <c r="G137" s="9">
        <v>6.6699999999999995E-2</v>
      </c>
      <c r="H137" s="10">
        <v>1</v>
      </c>
      <c r="I137" s="10">
        <v>15</v>
      </c>
      <c r="J137" s="11">
        <f t="shared" si="8"/>
        <v>1</v>
      </c>
      <c r="K137" s="11" t="s">
        <v>1434</v>
      </c>
      <c r="L137" s="11">
        <f t="shared" si="9"/>
        <v>1</v>
      </c>
      <c r="M137" s="11" t="s">
        <v>1434</v>
      </c>
      <c r="N137" s="11">
        <f t="shared" si="10"/>
        <v>1</v>
      </c>
      <c r="O137" s="11" t="s">
        <v>1434</v>
      </c>
      <c r="P137" s="11">
        <f t="shared" si="11"/>
        <v>0</v>
      </c>
      <c r="Q137" s="11" t="s">
        <v>1929</v>
      </c>
    </row>
    <row r="138" spans="1:17" s="5" customFormat="1" ht="51" x14ac:dyDescent="0.2">
      <c r="A138" s="7" t="s">
        <v>1934</v>
      </c>
      <c r="B138" s="15" t="s">
        <v>1976</v>
      </c>
      <c r="C138" s="11" t="s">
        <v>32</v>
      </c>
      <c r="D138" s="8" t="s">
        <v>2148</v>
      </c>
      <c r="E138" s="9">
        <v>0.4</v>
      </c>
      <c r="F138" s="10">
        <v>6</v>
      </c>
      <c r="G138" s="9">
        <v>0.6</v>
      </c>
      <c r="H138" s="10">
        <v>9</v>
      </c>
      <c r="I138" s="10">
        <v>15</v>
      </c>
      <c r="J138" s="11">
        <f t="shared" si="8"/>
        <v>0</v>
      </c>
      <c r="K138" s="11" t="s">
        <v>1929</v>
      </c>
      <c r="L138" s="11">
        <f t="shared" si="9"/>
        <v>0</v>
      </c>
      <c r="M138" s="11" t="s">
        <v>1929</v>
      </c>
      <c r="N138" s="11">
        <f t="shared" si="10"/>
        <v>0</v>
      </c>
      <c r="O138" s="11" t="s">
        <v>1929</v>
      </c>
      <c r="P138" s="11">
        <f t="shared" si="11"/>
        <v>0</v>
      </c>
      <c r="Q138" s="11" t="s">
        <v>1929</v>
      </c>
    </row>
    <row r="139" spans="1:17" s="5" customFormat="1" ht="38.25" x14ac:dyDescent="0.2">
      <c r="A139" s="7" t="s">
        <v>1934</v>
      </c>
      <c r="B139" s="15" t="s">
        <v>1976</v>
      </c>
      <c r="C139" s="11" t="s">
        <v>32</v>
      </c>
      <c r="D139" s="8" t="s">
        <v>2149</v>
      </c>
      <c r="E139" s="9">
        <v>0.86670000000000003</v>
      </c>
      <c r="F139" s="10">
        <v>13</v>
      </c>
      <c r="G139" s="9">
        <v>0.1333</v>
      </c>
      <c r="H139" s="10">
        <v>2</v>
      </c>
      <c r="I139" s="10">
        <v>15</v>
      </c>
      <c r="J139" s="11">
        <f t="shared" si="8"/>
        <v>1</v>
      </c>
      <c r="K139" s="11" t="s">
        <v>1434</v>
      </c>
      <c r="L139" s="11">
        <f t="shared" si="9"/>
        <v>1</v>
      </c>
      <c r="M139" s="11" t="s">
        <v>1434</v>
      </c>
      <c r="N139" s="11">
        <f t="shared" si="10"/>
        <v>0</v>
      </c>
      <c r="O139" s="11" t="s">
        <v>1929</v>
      </c>
      <c r="P139" s="11">
        <f t="shared" si="11"/>
        <v>0</v>
      </c>
      <c r="Q139" s="11" t="s">
        <v>1929</v>
      </c>
    </row>
    <row r="140" spans="1:17" s="5" customFormat="1" ht="242.25" x14ac:dyDescent="0.2">
      <c r="A140" s="7" t="s">
        <v>1934</v>
      </c>
      <c r="B140" s="15" t="s">
        <v>1976</v>
      </c>
      <c r="C140" s="11" t="s">
        <v>32</v>
      </c>
      <c r="D140" s="8" t="s">
        <v>2150</v>
      </c>
      <c r="E140" s="9">
        <v>0.86670000000000003</v>
      </c>
      <c r="F140" s="10">
        <v>13</v>
      </c>
      <c r="G140" s="9">
        <v>0.1333</v>
      </c>
      <c r="H140" s="10">
        <v>2</v>
      </c>
      <c r="I140" s="10">
        <v>15</v>
      </c>
      <c r="J140" s="11">
        <f t="shared" si="8"/>
        <v>1</v>
      </c>
      <c r="K140" s="11" t="s">
        <v>1434</v>
      </c>
      <c r="L140" s="11">
        <f t="shared" si="9"/>
        <v>1</v>
      </c>
      <c r="M140" s="11" t="s">
        <v>1434</v>
      </c>
      <c r="N140" s="11">
        <f t="shared" si="10"/>
        <v>0</v>
      </c>
      <c r="O140" s="11" t="s">
        <v>1929</v>
      </c>
      <c r="P140" s="11">
        <f t="shared" si="11"/>
        <v>0</v>
      </c>
      <c r="Q140" s="11" t="s">
        <v>1929</v>
      </c>
    </row>
    <row r="141" spans="1:17" s="5" customFormat="1" ht="38.25" x14ac:dyDescent="0.2">
      <c r="A141" s="7" t="s">
        <v>1934</v>
      </c>
      <c r="B141" s="15" t="s">
        <v>1976</v>
      </c>
      <c r="C141" s="11" t="s">
        <v>32</v>
      </c>
      <c r="D141" s="8" t="s">
        <v>2151</v>
      </c>
      <c r="E141" s="9">
        <v>0.73329999999999995</v>
      </c>
      <c r="F141" s="10">
        <v>11</v>
      </c>
      <c r="G141" s="9">
        <v>0.26669999999999999</v>
      </c>
      <c r="H141" s="10">
        <v>4</v>
      </c>
      <c r="I141" s="10">
        <v>15</v>
      </c>
      <c r="J141" s="11">
        <f t="shared" si="8"/>
        <v>1</v>
      </c>
      <c r="K141" s="11" t="s">
        <v>1434</v>
      </c>
      <c r="L141" s="11">
        <f t="shared" si="9"/>
        <v>0</v>
      </c>
      <c r="M141" s="11" t="s">
        <v>1929</v>
      </c>
      <c r="N141" s="11">
        <f t="shared" si="10"/>
        <v>0</v>
      </c>
      <c r="O141" s="11" t="s">
        <v>1929</v>
      </c>
      <c r="P141" s="11">
        <f t="shared" si="11"/>
        <v>0</v>
      </c>
      <c r="Q141" s="11" t="s">
        <v>1929</v>
      </c>
    </row>
    <row r="142" spans="1:17" s="5" customFormat="1" ht="76.5" x14ac:dyDescent="0.2">
      <c r="A142" s="7" t="s">
        <v>1934</v>
      </c>
      <c r="B142" s="15" t="s">
        <v>1982</v>
      </c>
      <c r="C142" s="11" t="s">
        <v>32</v>
      </c>
      <c r="D142" s="8" t="s">
        <v>2152</v>
      </c>
      <c r="E142" s="9">
        <v>1</v>
      </c>
      <c r="F142" s="10">
        <v>15</v>
      </c>
      <c r="G142" s="9">
        <v>0</v>
      </c>
      <c r="H142" s="10">
        <v>0</v>
      </c>
      <c r="I142" s="10">
        <v>15</v>
      </c>
      <c r="J142" s="11">
        <f t="shared" si="8"/>
        <v>1</v>
      </c>
      <c r="K142" s="11" t="s">
        <v>1434</v>
      </c>
      <c r="L142" s="11">
        <f t="shared" si="9"/>
        <v>1</v>
      </c>
      <c r="M142" s="11" t="s">
        <v>1434</v>
      </c>
      <c r="N142" s="11">
        <f t="shared" si="10"/>
        <v>1</v>
      </c>
      <c r="O142" s="11" t="s">
        <v>1434</v>
      </c>
      <c r="P142" s="11">
        <f t="shared" si="11"/>
        <v>1</v>
      </c>
      <c r="Q142" s="11" t="s">
        <v>1434</v>
      </c>
    </row>
    <row r="143" spans="1:17" s="5" customFormat="1" ht="25.5" x14ac:dyDescent="0.2">
      <c r="A143" s="7" t="s">
        <v>1934</v>
      </c>
      <c r="B143" s="15" t="s">
        <v>1982</v>
      </c>
      <c r="C143" s="11" t="s">
        <v>32</v>
      </c>
      <c r="D143" s="8" t="s">
        <v>2153</v>
      </c>
      <c r="E143" s="9">
        <v>0.73329999999999995</v>
      </c>
      <c r="F143" s="10">
        <v>11</v>
      </c>
      <c r="G143" s="9">
        <v>0.26669999999999999</v>
      </c>
      <c r="H143" s="10">
        <v>4</v>
      </c>
      <c r="I143" s="10">
        <v>15</v>
      </c>
      <c r="J143" s="11">
        <f t="shared" si="8"/>
        <v>1</v>
      </c>
      <c r="K143" s="11" t="s">
        <v>1434</v>
      </c>
      <c r="L143" s="11">
        <f t="shared" si="9"/>
        <v>0</v>
      </c>
      <c r="M143" s="11" t="s">
        <v>1929</v>
      </c>
      <c r="N143" s="11">
        <f t="shared" si="10"/>
        <v>0</v>
      </c>
      <c r="O143" s="11" t="s">
        <v>1929</v>
      </c>
      <c r="P143" s="11">
        <f t="shared" si="11"/>
        <v>0</v>
      </c>
      <c r="Q143" s="11" t="s">
        <v>1929</v>
      </c>
    </row>
    <row r="144" spans="1:17" s="5" customFormat="1" ht="25.5" x14ac:dyDescent="0.2">
      <c r="A144" s="7" t="s">
        <v>1934</v>
      </c>
      <c r="B144" s="15" t="s">
        <v>1982</v>
      </c>
      <c r="C144" s="11" t="s">
        <v>32</v>
      </c>
      <c r="D144" s="8" t="s">
        <v>2154</v>
      </c>
      <c r="E144" s="9">
        <v>0.93330000000000002</v>
      </c>
      <c r="F144" s="10">
        <v>14</v>
      </c>
      <c r="G144" s="9">
        <v>6.6699999999999995E-2</v>
      </c>
      <c r="H144" s="10">
        <v>1</v>
      </c>
      <c r="I144" s="10">
        <v>15</v>
      </c>
      <c r="J144" s="11">
        <f t="shared" si="8"/>
        <v>1</v>
      </c>
      <c r="K144" s="11" t="s">
        <v>1434</v>
      </c>
      <c r="L144" s="11">
        <f t="shared" si="9"/>
        <v>1</v>
      </c>
      <c r="M144" s="11" t="s">
        <v>1434</v>
      </c>
      <c r="N144" s="11">
        <f t="shared" si="10"/>
        <v>1</v>
      </c>
      <c r="O144" s="11" t="s">
        <v>1434</v>
      </c>
      <c r="P144" s="11">
        <f t="shared" si="11"/>
        <v>0</v>
      </c>
      <c r="Q144" s="11" t="s">
        <v>1929</v>
      </c>
    </row>
    <row r="145" spans="1:17" s="5" customFormat="1" ht="63.75" x14ac:dyDescent="0.2">
      <c r="A145" s="7" t="s">
        <v>1934</v>
      </c>
      <c r="B145" s="15" t="s">
        <v>1987</v>
      </c>
      <c r="C145" s="11" t="s">
        <v>32</v>
      </c>
      <c r="D145" s="8" t="s">
        <v>2155</v>
      </c>
      <c r="E145" s="13">
        <v>0.93330000000000002</v>
      </c>
      <c r="F145" s="14">
        <v>14</v>
      </c>
      <c r="G145" s="13">
        <v>6.6699999999999995E-2</v>
      </c>
      <c r="H145" s="14">
        <v>1</v>
      </c>
      <c r="I145" s="14">
        <v>15</v>
      </c>
      <c r="J145" s="11">
        <f t="shared" si="8"/>
        <v>1</v>
      </c>
      <c r="K145" s="11" t="s">
        <v>1434</v>
      </c>
      <c r="L145" s="11">
        <f t="shared" si="9"/>
        <v>1</v>
      </c>
      <c r="M145" s="11" t="s">
        <v>1434</v>
      </c>
      <c r="N145" s="11">
        <f t="shared" si="10"/>
        <v>1</v>
      </c>
      <c r="O145" s="11" t="s">
        <v>1434</v>
      </c>
      <c r="P145" s="11">
        <f t="shared" si="11"/>
        <v>0</v>
      </c>
      <c r="Q145" s="11" t="s">
        <v>1929</v>
      </c>
    </row>
    <row r="146" spans="1:17" s="5" customFormat="1" ht="38.25" x14ac:dyDescent="0.2">
      <c r="A146" s="7" t="s">
        <v>1934</v>
      </c>
      <c r="B146" s="15" t="s">
        <v>1987</v>
      </c>
      <c r="C146" s="11" t="s">
        <v>32</v>
      </c>
      <c r="D146" s="8" t="s">
        <v>2156</v>
      </c>
      <c r="E146" s="13">
        <v>1</v>
      </c>
      <c r="F146" s="14">
        <v>15</v>
      </c>
      <c r="G146" s="13">
        <v>0</v>
      </c>
      <c r="H146" s="14">
        <v>0</v>
      </c>
      <c r="I146" s="14">
        <v>15</v>
      </c>
      <c r="J146" s="11">
        <f t="shared" si="8"/>
        <v>1</v>
      </c>
      <c r="K146" s="11" t="s">
        <v>1434</v>
      </c>
      <c r="L146" s="11">
        <f t="shared" si="9"/>
        <v>1</v>
      </c>
      <c r="M146" s="11" t="s">
        <v>1434</v>
      </c>
      <c r="N146" s="11">
        <f t="shared" si="10"/>
        <v>1</v>
      </c>
      <c r="O146" s="11" t="s">
        <v>1434</v>
      </c>
      <c r="P146" s="11">
        <f t="shared" si="11"/>
        <v>1</v>
      </c>
      <c r="Q146" s="11" t="s">
        <v>1434</v>
      </c>
    </row>
    <row r="147" spans="1:17" s="5" customFormat="1" ht="89.25" x14ac:dyDescent="0.2">
      <c r="A147" s="7" t="s">
        <v>1934</v>
      </c>
      <c r="B147" s="15" t="s">
        <v>1987</v>
      </c>
      <c r="C147" s="11" t="s">
        <v>32</v>
      </c>
      <c r="D147" s="8" t="s">
        <v>2157</v>
      </c>
      <c r="E147" s="13">
        <v>0.8</v>
      </c>
      <c r="F147" s="14">
        <v>12</v>
      </c>
      <c r="G147" s="13">
        <v>0.2</v>
      </c>
      <c r="H147" s="14">
        <v>3</v>
      </c>
      <c r="I147" s="14">
        <v>15</v>
      </c>
      <c r="J147" s="11">
        <f t="shared" si="8"/>
        <v>1</v>
      </c>
      <c r="K147" s="11" t="s">
        <v>1434</v>
      </c>
      <c r="L147" s="11">
        <f t="shared" si="9"/>
        <v>1</v>
      </c>
      <c r="M147" s="11" t="s">
        <v>1434</v>
      </c>
      <c r="N147" s="11">
        <f t="shared" si="10"/>
        <v>0</v>
      </c>
      <c r="O147" s="11" t="s">
        <v>1929</v>
      </c>
      <c r="P147" s="11">
        <f t="shared" si="11"/>
        <v>0</v>
      </c>
      <c r="Q147" s="11" t="s">
        <v>1929</v>
      </c>
    </row>
    <row r="148" spans="1:17" s="5" customFormat="1" ht="38.25" x14ac:dyDescent="0.2">
      <c r="A148" s="7" t="s">
        <v>1934</v>
      </c>
      <c r="B148" s="15" t="s">
        <v>2158</v>
      </c>
      <c r="C148" s="11" t="s">
        <v>32</v>
      </c>
      <c r="D148" s="8" t="s">
        <v>2159</v>
      </c>
      <c r="E148" s="9">
        <v>0.93330000000000002</v>
      </c>
      <c r="F148" s="10">
        <v>14</v>
      </c>
      <c r="G148" s="9">
        <v>6.6699999999999995E-2</v>
      </c>
      <c r="H148" s="10">
        <v>1</v>
      </c>
      <c r="I148" s="10">
        <v>15</v>
      </c>
      <c r="J148" s="11">
        <f t="shared" si="8"/>
        <v>1</v>
      </c>
      <c r="K148" s="11" t="s">
        <v>1434</v>
      </c>
      <c r="L148" s="11">
        <f t="shared" si="9"/>
        <v>1</v>
      </c>
      <c r="M148" s="11" t="s">
        <v>1434</v>
      </c>
      <c r="N148" s="11">
        <f t="shared" si="10"/>
        <v>1</v>
      </c>
      <c r="O148" s="11" t="s">
        <v>1434</v>
      </c>
      <c r="P148" s="11">
        <f t="shared" si="11"/>
        <v>0</v>
      </c>
      <c r="Q148" s="11" t="s">
        <v>1929</v>
      </c>
    </row>
    <row r="149" spans="1:17" s="5" customFormat="1" ht="51" x14ac:dyDescent="0.2">
      <c r="A149" s="7" t="s">
        <v>1934</v>
      </c>
      <c r="B149" s="15" t="s">
        <v>2158</v>
      </c>
      <c r="C149" s="11" t="s">
        <v>32</v>
      </c>
      <c r="D149" s="8" t="s">
        <v>2160</v>
      </c>
      <c r="E149" s="9">
        <v>0.66669999999999996</v>
      </c>
      <c r="F149" s="10">
        <v>10</v>
      </c>
      <c r="G149" s="9">
        <v>0.33329999999999999</v>
      </c>
      <c r="H149" s="10">
        <v>5</v>
      </c>
      <c r="I149" s="10">
        <v>15</v>
      </c>
      <c r="J149" s="11">
        <f t="shared" si="8"/>
        <v>1</v>
      </c>
      <c r="K149" s="11" t="s">
        <v>1434</v>
      </c>
      <c r="L149" s="11">
        <f t="shared" si="9"/>
        <v>0</v>
      </c>
      <c r="M149" s="11" t="s">
        <v>1929</v>
      </c>
      <c r="N149" s="11">
        <f t="shared" si="10"/>
        <v>0</v>
      </c>
      <c r="O149" s="11" t="s">
        <v>1929</v>
      </c>
      <c r="P149" s="11">
        <f t="shared" si="11"/>
        <v>0</v>
      </c>
      <c r="Q149" s="11" t="s">
        <v>1929</v>
      </c>
    </row>
    <row r="150" spans="1:17" s="5" customFormat="1" ht="38.25" x14ac:dyDescent="0.2">
      <c r="A150" s="7" t="s">
        <v>1934</v>
      </c>
      <c r="B150" s="15" t="s">
        <v>2158</v>
      </c>
      <c r="C150" s="11" t="s">
        <v>32</v>
      </c>
      <c r="D150" s="8" t="s">
        <v>2161</v>
      </c>
      <c r="E150" s="9">
        <v>0.8</v>
      </c>
      <c r="F150" s="10">
        <v>12</v>
      </c>
      <c r="G150" s="9">
        <v>0.2</v>
      </c>
      <c r="H150" s="10">
        <v>3</v>
      </c>
      <c r="I150" s="10">
        <v>15</v>
      </c>
      <c r="J150" s="11">
        <f t="shared" si="8"/>
        <v>1</v>
      </c>
      <c r="K150" s="11" t="s">
        <v>1434</v>
      </c>
      <c r="L150" s="11">
        <f t="shared" si="9"/>
        <v>1</v>
      </c>
      <c r="M150" s="11" t="s">
        <v>1434</v>
      </c>
      <c r="N150" s="11">
        <f t="shared" si="10"/>
        <v>0</v>
      </c>
      <c r="O150" s="11" t="s">
        <v>1929</v>
      </c>
      <c r="P150" s="11">
        <f t="shared" si="11"/>
        <v>0</v>
      </c>
      <c r="Q150" s="11" t="s">
        <v>1929</v>
      </c>
    </row>
    <row r="151" spans="1:17" s="5" customFormat="1" ht="153" x14ac:dyDescent="0.2">
      <c r="A151" s="7" t="s">
        <v>1935</v>
      </c>
      <c r="B151" s="15" t="s">
        <v>1990</v>
      </c>
      <c r="C151" s="11" t="s">
        <v>32</v>
      </c>
      <c r="D151" s="8" t="s">
        <v>2162</v>
      </c>
      <c r="E151" s="9">
        <v>0.86670000000000003</v>
      </c>
      <c r="F151" s="10">
        <v>13</v>
      </c>
      <c r="G151" s="9">
        <v>0.1333</v>
      </c>
      <c r="H151" s="10">
        <v>2</v>
      </c>
      <c r="I151" s="10">
        <v>15</v>
      </c>
      <c r="J151" s="11">
        <f t="shared" si="8"/>
        <v>1</v>
      </c>
      <c r="K151" s="11" t="s">
        <v>1434</v>
      </c>
      <c r="L151" s="11">
        <f t="shared" si="9"/>
        <v>1</v>
      </c>
      <c r="M151" s="11" t="s">
        <v>1434</v>
      </c>
      <c r="N151" s="11">
        <f t="shared" si="10"/>
        <v>0</v>
      </c>
      <c r="O151" s="11" t="s">
        <v>1929</v>
      </c>
      <c r="P151" s="11">
        <f t="shared" si="11"/>
        <v>0</v>
      </c>
      <c r="Q151" s="11" t="s">
        <v>1929</v>
      </c>
    </row>
    <row r="152" spans="1:17" s="5" customFormat="1" ht="89.25" x14ac:dyDescent="0.2">
      <c r="A152" s="7" t="s">
        <v>1935</v>
      </c>
      <c r="B152" s="15" t="s">
        <v>1993</v>
      </c>
      <c r="C152" s="11" t="s">
        <v>32</v>
      </c>
      <c r="D152" s="8" t="s">
        <v>2163</v>
      </c>
      <c r="E152" s="9">
        <v>0.93330000000000002</v>
      </c>
      <c r="F152" s="10">
        <v>14</v>
      </c>
      <c r="G152" s="9">
        <v>6.6699999999999995E-2</v>
      </c>
      <c r="H152" s="10">
        <v>1</v>
      </c>
      <c r="I152" s="10">
        <v>15</v>
      </c>
      <c r="J152" s="11">
        <f t="shared" si="8"/>
        <v>1</v>
      </c>
      <c r="K152" s="11" t="s">
        <v>1434</v>
      </c>
      <c r="L152" s="11">
        <f t="shared" si="9"/>
        <v>1</v>
      </c>
      <c r="M152" s="11" t="s">
        <v>1434</v>
      </c>
      <c r="N152" s="11">
        <f t="shared" si="10"/>
        <v>1</v>
      </c>
      <c r="O152" s="11" t="s">
        <v>1434</v>
      </c>
      <c r="P152" s="11">
        <f t="shared" si="11"/>
        <v>0</v>
      </c>
      <c r="Q152" s="11" t="s">
        <v>1929</v>
      </c>
    </row>
    <row r="153" spans="1:17" s="5" customFormat="1" ht="51" x14ac:dyDescent="0.2">
      <c r="A153" s="7" t="s">
        <v>1935</v>
      </c>
      <c r="B153" s="15" t="s">
        <v>1993</v>
      </c>
      <c r="C153" s="11" t="s">
        <v>32</v>
      </c>
      <c r="D153" s="8" t="s">
        <v>2164</v>
      </c>
      <c r="E153" s="9">
        <v>0.86670000000000003</v>
      </c>
      <c r="F153" s="10">
        <v>13</v>
      </c>
      <c r="G153" s="9">
        <v>0.1333</v>
      </c>
      <c r="H153" s="10">
        <v>2</v>
      </c>
      <c r="I153" s="10">
        <v>15</v>
      </c>
      <c r="J153" s="11">
        <f t="shared" si="8"/>
        <v>1</v>
      </c>
      <c r="K153" s="11" t="s">
        <v>1434</v>
      </c>
      <c r="L153" s="11">
        <f t="shared" si="9"/>
        <v>1</v>
      </c>
      <c r="M153" s="11" t="s">
        <v>1434</v>
      </c>
      <c r="N153" s="11">
        <f t="shared" si="10"/>
        <v>0</v>
      </c>
      <c r="O153" s="11" t="s">
        <v>1929</v>
      </c>
      <c r="P153" s="11">
        <f t="shared" si="11"/>
        <v>0</v>
      </c>
      <c r="Q153" s="11" t="s">
        <v>1929</v>
      </c>
    </row>
    <row r="154" spans="1:17" s="5" customFormat="1" ht="63.75" x14ac:dyDescent="0.2">
      <c r="A154" s="7" t="s">
        <v>1935</v>
      </c>
      <c r="B154" s="15" t="s">
        <v>1993</v>
      </c>
      <c r="C154" s="11" t="s">
        <v>32</v>
      </c>
      <c r="D154" s="8" t="s">
        <v>2165</v>
      </c>
      <c r="E154" s="9">
        <v>0.93330000000000002</v>
      </c>
      <c r="F154" s="10">
        <v>14</v>
      </c>
      <c r="G154" s="9">
        <v>6.6699999999999995E-2</v>
      </c>
      <c r="H154" s="10">
        <v>1</v>
      </c>
      <c r="I154" s="10">
        <v>15</v>
      </c>
      <c r="J154" s="11">
        <f t="shared" si="8"/>
        <v>1</v>
      </c>
      <c r="K154" s="11" t="s">
        <v>1434</v>
      </c>
      <c r="L154" s="11">
        <f t="shared" si="9"/>
        <v>1</v>
      </c>
      <c r="M154" s="11" t="s">
        <v>1434</v>
      </c>
      <c r="N154" s="11">
        <f t="shared" si="10"/>
        <v>1</v>
      </c>
      <c r="O154" s="11" t="s">
        <v>1434</v>
      </c>
      <c r="P154" s="11">
        <f t="shared" si="11"/>
        <v>0</v>
      </c>
      <c r="Q154" s="11" t="s">
        <v>1929</v>
      </c>
    </row>
    <row r="155" spans="1:17" s="5" customFormat="1" ht="76.5" x14ac:dyDescent="0.2">
      <c r="A155" s="7" t="s">
        <v>1935</v>
      </c>
      <c r="B155" s="15" t="s">
        <v>1993</v>
      </c>
      <c r="C155" s="11" t="s">
        <v>32</v>
      </c>
      <c r="D155" s="8" t="s">
        <v>2166</v>
      </c>
      <c r="E155" s="9">
        <v>0.8</v>
      </c>
      <c r="F155" s="10">
        <v>12</v>
      </c>
      <c r="G155" s="9">
        <v>0.2</v>
      </c>
      <c r="H155" s="10">
        <v>3</v>
      </c>
      <c r="I155" s="10">
        <v>15</v>
      </c>
      <c r="J155" s="11">
        <f t="shared" si="8"/>
        <v>1</v>
      </c>
      <c r="K155" s="11" t="s">
        <v>1434</v>
      </c>
      <c r="L155" s="11">
        <f t="shared" si="9"/>
        <v>1</v>
      </c>
      <c r="M155" s="11" t="s">
        <v>1434</v>
      </c>
      <c r="N155" s="11">
        <f t="shared" si="10"/>
        <v>0</v>
      </c>
      <c r="O155" s="11" t="s">
        <v>1929</v>
      </c>
      <c r="P155" s="11">
        <f t="shared" si="11"/>
        <v>0</v>
      </c>
      <c r="Q155" s="11" t="s">
        <v>1929</v>
      </c>
    </row>
    <row r="156" spans="1:17" s="5" customFormat="1" ht="76.5" x14ac:dyDescent="0.2">
      <c r="A156" s="7" t="s">
        <v>1935</v>
      </c>
      <c r="B156" s="15" t="s">
        <v>1993</v>
      </c>
      <c r="C156" s="11" t="s">
        <v>32</v>
      </c>
      <c r="D156" s="8" t="s">
        <v>2167</v>
      </c>
      <c r="E156" s="9">
        <v>0.6</v>
      </c>
      <c r="F156" s="10">
        <v>9</v>
      </c>
      <c r="G156" s="9">
        <v>0.4</v>
      </c>
      <c r="H156" s="10">
        <v>6</v>
      </c>
      <c r="I156" s="10">
        <v>15</v>
      </c>
      <c r="J156" s="11">
        <f t="shared" si="8"/>
        <v>0</v>
      </c>
      <c r="K156" s="11" t="s">
        <v>1929</v>
      </c>
      <c r="L156" s="11">
        <f t="shared" si="9"/>
        <v>0</v>
      </c>
      <c r="M156" s="11" t="s">
        <v>1929</v>
      </c>
      <c r="N156" s="11">
        <f t="shared" si="10"/>
        <v>0</v>
      </c>
      <c r="O156" s="11" t="s">
        <v>1929</v>
      </c>
      <c r="P156" s="11">
        <f t="shared" si="11"/>
        <v>0</v>
      </c>
      <c r="Q156" s="11" t="s">
        <v>1929</v>
      </c>
    </row>
    <row r="157" spans="1:17" s="5" customFormat="1" ht="114.75" x14ac:dyDescent="0.2">
      <c r="A157" s="7" t="s">
        <v>1935</v>
      </c>
      <c r="B157" s="15" t="s">
        <v>1993</v>
      </c>
      <c r="C157" s="11" t="s">
        <v>32</v>
      </c>
      <c r="D157" s="8" t="s">
        <v>2168</v>
      </c>
      <c r="E157" s="9">
        <v>0.8</v>
      </c>
      <c r="F157" s="10">
        <v>12</v>
      </c>
      <c r="G157" s="9">
        <v>0.2</v>
      </c>
      <c r="H157" s="10">
        <v>3</v>
      </c>
      <c r="I157" s="10">
        <v>15</v>
      </c>
      <c r="J157" s="11">
        <f t="shared" si="8"/>
        <v>1</v>
      </c>
      <c r="K157" s="11" t="s">
        <v>1434</v>
      </c>
      <c r="L157" s="11">
        <f t="shared" si="9"/>
        <v>1</v>
      </c>
      <c r="M157" s="11" t="s">
        <v>1434</v>
      </c>
      <c r="N157" s="11">
        <f t="shared" si="10"/>
        <v>0</v>
      </c>
      <c r="O157" s="11" t="s">
        <v>1929</v>
      </c>
      <c r="P157" s="11">
        <f t="shared" si="11"/>
        <v>0</v>
      </c>
      <c r="Q157" s="11" t="s">
        <v>1929</v>
      </c>
    </row>
    <row r="158" spans="1:17" s="5" customFormat="1" ht="63.75" x14ac:dyDescent="0.2">
      <c r="A158" s="7" t="s">
        <v>1935</v>
      </c>
      <c r="B158" s="15" t="s">
        <v>1993</v>
      </c>
      <c r="C158" s="11" t="s">
        <v>32</v>
      </c>
      <c r="D158" s="8" t="s">
        <v>2169</v>
      </c>
      <c r="E158" s="9">
        <v>0.8</v>
      </c>
      <c r="F158" s="10">
        <v>12</v>
      </c>
      <c r="G158" s="9">
        <v>0.2</v>
      </c>
      <c r="H158" s="10">
        <v>3</v>
      </c>
      <c r="I158" s="10">
        <v>15</v>
      </c>
      <c r="J158" s="11">
        <f t="shared" si="8"/>
        <v>1</v>
      </c>
      <c r="K158" s="11" t="s">
        <v>1434</v>
      </c>
      <c r="L158" s="11">
        <f t="shared" si="9"/>
        <v>1</v>
      </c>
      <c r="M158" s="11" t="s">
        <v>1434</v>
      </c>
      <c r="N158" s="11">
        <f t="shared" si="10"/>
        <v>0</v>
      </c>
      <c r="O158" s="11" t="s">
        <v>1929</v>
      </c>
      <c r="P158" s="11">
        <f t="shared" si="11"/>
        <v>0</v>
      </c>
      <c r="Q158" s="11" t="s">
        <v>1929</v>
      </c>
    </row>
    <row r="159" spans="1:17" s="5" customFormat="1" ht="63.75" x14ac:dyDescent="0.2">
      <c r="A159" s="7" t="s">
        <v>1935</v>
      </c>
      <c r="B159" s="15" t="s">
        <v>1995</v>
      </c>
      <c r="C159" s="11" t="s">
        <v>32</v>
      </c>
      <c r="D159" s="8" t="s">
        <v>2170</v>
      </c>
      <c r="E159" s="9">
        <v>0.85709999999999997</v>
      </c>
      <c r="F159" s="10">
        <v>12</v>
      </c>
      <c r="G159" s="9">
        <v>0.1429</v>
      </c>
      <c r="H159" s="10">
        <v>2</v>
      </c>
      <c r="I159" s="10">
        <v>14</v>
      </c>
      <c r="J159" s="11">
        <f t="shared" si="8"/>
        <v>1</v>
      </c>
      <c r="K159" s="11" t="s">
        <v>1434</v>
      </c>
      <c r="L159" s="11">
        <f t="shared" si="9"/>
        <v>1</v>
      </c>
      <c r="M159" s="11" t="s">
        <v>1434</v>
      </c>
      <c r="N159" s="11">
        <f t="shared" si="10"/>
        <v>0</v>
      </c>
      <c r="O159" s="11" t="s">
        <v>1929</v>
      </c>
      <c r="P159" s="11">
        <f t="shared" si="11"/>
        <v>0</v>
      </c>
      <c r="Q159" s="11" t="s">
        <v>1929</v>
      </c>
    </row>
    <row r="160" spans="1:17" s="5" customFormat="1" ht="38.25" x14ac:dyDescent="0.2">
      <c r="A160" s="7" t="s">
        <v>1935</v>
      </c>
      <c r="B160" s="15" t="s">
        <v>1995</v>
      </c>
      <c r="C160" s="11" t="s">
        <v>32</v>
      </c>
      <c r="D160" s="8" t="s">
        <v>2171</v>
      </c>
      <c r="E160" s="9">
        <v>0.85709999999999997</v>
      </c>
      <c r="F160" s="10">
        <v>12</v>
      </c>
      <c r="G160" s="9">
        <v>0.1429</v>
      </c>
      <c r="H160" s="10">
        <v>2</v>
      </c>
      <c r="I160" s="10">
        <v>14</v>
      </c>
      <c r="J160" s="11">
        <f t="shared" si="8"/>
        <v>1</v>
      </c>
      <c r="K160" s="11" t="s">
        <v>1434</v>
      </c>
      <c r="L160" s="11">
        <f t="shared" si="9"/>
        <v>1</v>
      </c>
      <c r="M160" s="11" t="s">
        <v>1434</v>
      </c>
      <c r="N160" s="11">
        <f t="shared" si="10"/>
        <v>0</v>
      </c>
      <c r="O160" s="11" t="s">
        <v>1929</v>
      </c>
      <c r="P160" s="11">
        <f t="shared" si="11"/>
        <v>0</v>
      </c>
      <c r="Q160" s="11" t="s">
        <v>1929</v>
      </c>
    </row>
    <row r="161" spans="1:17" s="5" customFormat="1" ht="38.25" x14ac:dyDescent="0.2">
      <c r="A161" s="7" t="s">
        <v>1935</v>
      </c>
      <c r="B161" s="15" t="s">
        <v>1995</v>
      </c>
      <c r="C161" s="11" t="s">
        <v>32</v>
      </c>
      <c r="D161" s="8" t="s">
        <v>2172</v>
      </c>
      <c r="E161" s="9">
        <v>0.85709999999999997</v>
      </c>
      <c r="F161" s="10">
        <v>12</v>
      </c>
      <c r="G161" s="9">
        <v>0.1429</v>
      </c>
      <c r="H161" s="10">
        <v>2</v>
      </c>
      <c r="I161" s="10">
        <v>14</v>
      </c>
      <c r="J161" s="11">
        <f t="shared" si="8"/>
        <v>1</v>
      </c>
      <c r="K161" s="11" t="s">
        <v>1434</v>
      </c>
      <c r="L161" s="11">
        <f t="shared" si="9"/>
        <v>1</v>
      </c>
      <c r="M161" s="11" t="s">
        <v>1434</v>
      </c>
      <c r="N161" s="11">
        <f t="shared" si="10"/>
        <v>0</v>
      </c>
      <c r="O161" s="11" t="s">
        <v>1929</v>
      </c>
      <c r="P161" s="11">
        <f t="shared" si="11"/>
        <v>0</v>
      </c>
      <c r="Q161" s="11" t="s">
        <v>1929</v>
      </c>
    </row>
    <row r="162" spans="1:17" s="5" customFormat="1" ht="38.25" x14ac:dyDescent="0.2">
      <c r="A162" s="7" t="s">
        <v>1935</v>
      </c>
      <c r="B162" s="15" t="s">
        <v>1995</v>
      </c>
      <c r="C162" s="11" t="s">
        <v>32</v>
      </c>
      <c r="D162" s="8" t="s">
        <v>2173</v>
      </c>
      <c r="E162" s="9">
        <v>1</v>
      </c>
      <c r="F162" s="10">
        <v>14</v>
      </c>
      <c r="G162" s="9">
        <v>0</v>
      </c>
      <c r="H162" s="10">
        <v>0</v>
      </c>
      <c r="I162" s="10">
        <v>14</v>
      </c>
      <c r="J162" s="11">
        <f t="shared" si="8"/>
        <v>1</v>
      </c>
      <c r="K162" s="11" t="s">
        <v>1434</v>
      </c>
      <c r="L162" s="11">
        <f t="shared" si="9"/>
        <v>1</v>
      </c>
      <c r="M162" s="11" t="s">
        <v>1434</v>
      </c>
      <c r="N162" s="11">
        <f t="shared" si="10"/>
        <v>1</v>
      </c>
      <c r="O162" s="11" t="s">
        <v>1434</v>
      </c>
      <c r="P162" s="11">
        <f t="shared" si="11"/>
        <v>1</v>
      </c>
      <c r="Q162" s="11" t="s">
        <v>1434</v>
      </c>
    </row>
    <row r="163" spans="1:17" s="5" customFormat="1" ht="102" x14ac:dyDescent="0.2">
      <c r="A163" s="7" t="s">
        <v>1935</v>
      </c>
      <c r="B163" s="15" t="s">
        <v>2004</v>
      </c>
      <c r="C163" s="11" t="s">
        <v>32</v>
      </c>
      <c r="D163" s="8" t="s">
        <v>2174</v>
      </c>
      <c r="E163" s="9">
        <v>0.93330000000000002</v>
      </c>
      <c r="F163" s="10">
        <v>14</v>
      </c>
      <c r="G163" s="9">
        <v>6.6699999999999995E-2</v>
      </c>
      <c r="H163" s="10">
        <v>1</v>
      </c>
      <c r="I163" s="10">
        <v>15</v>
      </c>
      <c r="J163" s="11">
        <f t="shared" si="8"/>
        <v>1</v>
      </c>
      <c r="K163" s="11" t="s">
        <v>1434</v>
      </c>
      <c r="L163" s="11">
        <f t="shared" si="9"/>
        <v>1</v>
      </c>
      <c r="M163" s="11" t="s">
        <v>1434</v>
      </c>
      <c r="N163" s="11">
        <f t="shared" si="10"/>
        <v>1</v>
      </c>
      <c r="O163" s="11" t="s">
        <v>1434</v>
      </c>
      <c r="P163" s="11">
        <f t="shared" si="11"/>
        <v>0</v>
      </c>
      <c r="Q163" s="11" t="s">
        <v>1929</v>
      </c>
    </row>
    <row r="164" spans="1:17" s="5" customFormat="1" ht="51" x14ac:dyDescent="0.2">
      <c r="A164" s="7" t="s">
        <v>1935</v>
      </c>
      <c r="B164" s="15" t="s">
        <v>2004</v>
      </c>
      <c r="C164" s="11" t="s">
        <v>32</v>
      </c>
      <c r="D164" s="8" t="s">
        <v>2175</v>
      </c>
      <c r="E164" s="9">
        <v>1</v>
      </c>
      <c r="F164" s="10">
        <v>15</v>
      </c>
      <c r="G164" s="9">
        <v>0</v>
      </c>
      <c r="H164" s="10">
        <v>0</v>
      </c>
      <c r="I164" s="10">
        <v>15</v>
      </c>
      <c r="J164" s="11">
        <f t="shared" si="8"/>
        <v>1</v>
      </c>
      <c r="K164" s="11" t="s">
        <v>1434</v>
      </c>
      <c r="L164" s="11">
        <f t="shared" si="9"/>
        <v>1</v>
      </c>
      <c r="M164" s="11" t="s">
        <v>1434</v>
      </c>
      <c r="N164" s="11">
        <f t="shared" si="10"/>
        <v>1</v>
      </c>
      <c r="O164" s="11" t="s">
        <v>1434</v>
      </c>
      <c r="P164" s="11">
        <f t="shared" si="11"/>
        <v>1</v>
      </c>
      <c r="Q164" s="11" t="s">
        <v>1434</v>
      </c>
    </row>
    <row r="165" spans="1:17" s="5" customFormat="1" ht="89.25" x14ac:dyDescent="0.2">
      <c r="A165" s="7" t="s">
        <v>1935</v>
      </c>
      <c r="B165" s="15" t="s">
        <v>2004</v>
      </c>
      <c r="C165" s="11" t="s">
        <v>32</v>
      </c>
      <c r="D165" s="8" t="s">
        <v>2176</v>
      </c>
      <c r="E165" s="9">
        <v>0.86670000000000003</v>
      </c>
      <c r="F165" s="10">
        <v>13</v>
      </c>
      <c r="G165" s="9">
        <v>0.1333</v>
      </c>
      <c r="H165" s="10">
        <v>2</v>
      </c>
      <c r="I165" s="10">
        <v>15</v>
      </c>
      <c r="J165" s="11">
        <f t="shared" si="8"/>
        <v>1</v>
      </c>
      <c r="K165" s="11" t="s">
        <v>1434</v>
      </c>
      <c r="L165" s="11">
        <f t="shared" si="9"/>
        <v>1</v>
      </c>
      <c r="M165" s="11" t="s">
        <v>1434</v>
      </c>
      <c r="N165" s="11">
        <f t="shared" si="10"/>
        <v>0</v>
      </c>
      <c r="O165" s="11" t="s">
        <v>1929</v>
      </c>
      <c r="P165" s="11">
        <f t="shared" si="11"/>
        <v>0</v>
      </c>
      <c r="Q165" s="11" t="s">
        <v>1929</v>
      </c>
    </row>
    <row r="166" spans="1:17" s="5" customFormat="1" ht="102" x14ac:dyDescent="0.2">
      <c r="A166" s="7" t="s">
        <v>1935</v>
      </c>
      <c r="B166" s="15" t="s">
        <v>2004</v>
      </c>
      <c r="C166" s="11" t="s">
        <v>32</v>
      </c>
      <c r="D166" s="8" t="s">
        <v>2177</v>
      </c>
      <c r="E166" s="9">
        <v>0.66669999999999996</v>
      </c>
      <c r="F166" s="10">
        <v>10</v>
      </c>
      <c r="G166" s="9">
        <v>0.33329999999999999</v>
      </c>
      <c r="H166" s="10">
        <v>5</v>
      </c>
      <c r="I166" s="10">
        <v>15</v>
      </c>
      <c r="J166" s="11">
        <f t="shared" si="8"/>
        <v>1</v>
      </c>
      <c r="K166" s="11" t="s">
        <v>1434</v>
      </c>
      <c r="L166" s="11">
        <f t="shared" si="9"/>
        <v>0</v>
      </c>
      <c r="M166" s="11" t="s">
        <v>1929</v>
      </c>
      <c r="N166" s="11">
        <f t="shared" si="10"/>
        <v>0</v>
      </c>
      <c r="O166" s="11" t="s">
        <v>1929</v>
      </c>
      <c r="P166" s="11">
        <f t="shared" si="11"/>
        <v>0</v>
      </c>
      <c r="Q166" s="11" t="s">
        <v>1929</v>
      </c>
    </row>
    <row r="167" spans="1:17" s="5" customFormat="1" ht="76.5" x14ac:dyDescent="0.2">
      <c r="A167" s="7" t="s">
        <v>1935</v>
      </c>
      <c r="B167" s="15" t="s">
        <v>2010</v>
      </c>
      <c r="C167" s="11" t="s">
        <v>32</v>
      </c>
      <c r="D167" s="8" t="s">
        <v>2178</v>
      </c>
      <c r="E167" s="9">
        <v>0.86670000000000003</v>
      </c>
      <c r="F167" s="10">
        <v>13</v>
      </c>
      <c r="G167" s="9">
        <v>0.1333</v>
      </c>
      <c r="H167" s="10">
        <v>2</v>
      </c>
      <c r="I167" s="10">
        <v>15</v>
      </c>
      <c r="J167" s="11">
        <f t="shared" si="8"/>
        <v>1</v>
      </c>
      <c r="K167" s="11" t="s">
        <v>1434</v>
      </c>
      <c r="L167" s="11">
        <f t="shared" si="9"/>
        <v>1</v>
      </c>
      <c r="M167" s="11" t="s">
        <v>1434</v>
      </c>
      <c r="N167" s="11">
        <f t="shared" si="10"/>
        <v>0</v>
      </c>
      <c r="O167" s="11" t="s">
        <v>1929</v>
      </c>
      <c r="P167" s="11">
        <f t="shared" si="11"/>
        <v>0</v>
      </c>
      <c r="Q167" s="11" t="s">
        <v>1929</v>
      </c>
    </row>
    <row r="168" spans="1:17" s="5" customFormat="1" ht="102" x14ac:dyDescent="0.2">
      <c r="A168" s="7" t="s">
        <v>1935</v>
      </c>
      <c r="B168" s="15" t="s">
        <v>2010</v>
      </c>
      <c r="C168" s="11" t="s">
        <v>32</v>
      </c>
      <c r="D168" s="8" t="s">
        <v>2011</v>
      </c>
      <c r="E168" s="9">
        <v>0.93330000000000002</v>
      </c>
      <c r="F168" s="10">
        <v>14</v>
      </c>
      <c r="G168" s="9">
        <v>6.6699999999999995E-2</v>
      </c>
      <c r="H168" s="10">
        <v>1</v>
      </c>
      <c r="I168" s="10">
        <v>15</v>
      </c>
      <c r="J168" s="11">
        <f t="shared" si="8"/>
        <v>1</v>
      </c>
      <c r="K168" s="11" t="s">
        <v>1434</v>
      </c>
      <c r="L168" s="11">
        <f t="shared" si="9"/>
        <v>1</v>
      </c>
      <c r="M168" s="11" t="s">
        <v>1434</v>
      </c>
      <c r="N168" s="11">
        <f t="shared" si="10"/>
        <v>1</v>
      </c>
      <c r="O168" s="11" t="s">
        <v>1434</v>
      </c>
      <c r="P168" s="11">
        <f t="shared" si="11"/>
        <v>0</v>
      </c>
      <c r="Q168" s="11" t="s">
        <v>1929</v>
      </c>
    </row>
    <row r="169" spans="1:17" s="5" customFormat="1" ht="153" x14ac:dyDescent="0.2">
      <c r="A169" s="7" t="s">
        <v>1936</v>
      </c>
      <c r="B169" s="15" t="s">
        <v>2012</v>
      </c>
      <c r="C169" s="11" t="s">
        <v>32</v>
      </c>
      <c r="D169" s="8" t="s">
        <v>2179</v>
      </c>
      <c r="E169" s="9">
        <v>1</v>
      </c>
      <c r="F169" s="10">
        <v>11</v>
      </c>
      <c r="G169" s="9">
        <v>0</v>
      </c>
      <c r="H169" s="10">
        <v>0</v>
      </c>
      <c r="I169" s="10">
        <v>11</v>
      </c>
      <c r="J169" s="11">
        <f t="shared" si="8"/>
        <v>1</v>
      </c>
      <c r="K169" s="11" t="s">
        <v>1434</v>
      </c>
      <c r="L169" s="11">
        <f t="shared" si="9"/>
        <v>1</v>
      </c>
      <c r="M169" s="11" t="s">
        <v>1434</v>
      </c>
      <c r="N169" s="11">
        <f t="shared" si="10"/>
        <v>1</v>
      </c>
      <c r="O169" s="11" t="s">
        <v>1434</v>
      </c>
      <c r="P169" s="11">
        <f t="shared" si="11"/>
        <v>1</v>
      </c>
      <c r="Q169" s="11" t="s">
        <v>1434</v>
      </c>
    </row>
    <row r="170" spans="1:17" s="5" customFormat="1" ht="216.75" x14ac:dyDescent="0.2">
      <c r="A170" s="7" t="s">
        <v>1936</v>
      </c>
      <c r="B170" s="15" t="s">
        <v>2012</v>
      </c>
      <c r="C170" s="11" t="s">
        <v>32</v>
      </c>
      <c r="D170" s="8" t="s">
        <v>2180</v>
      </c>
      <c r="E170" s="9">
        <v>0.72729999999999995</v>
      </c>
      <c r="F170" s="10">
        <v>8</v>
      </c>
      <c r="G170" s="9">
        <v>0.2727</v>
      </c>
      <c r="H170" s="10">
        <v>3</v>
      </c>
      <c r="I170" s="10">
        <v>11</v>
      </c>
      <c r="J170" s="11">
        <f t="shared" si="8"/>
        <v>1</v>
      </c>
      <c r="K170" s="11" t="s">
        <v>1434</v>
      </c>
      <c r="L170" s="11">
        <f t="shared" si="9"/>
        <v>0</v>
      </c>
      <c r="M170" s="11" t="s">
        <v>1929</v>
      </c>
      <c r="N170" s="11">
        <f t="shared" si="10"/>
        <v>0</v>
      </c>
      <c r="O170" s="11" t="s">
        <v>1929</v>
      </c>
      <c r="P170" s="11">
        <f t="shared" si="11"/>
        <v>0</v>
      </c>
      <c r="Q170" s="11" t="s">
        <v>1929</v>
      </c>
    </row>
    <row r="171" spans="1:17" s="5" customFormat="1" ht="178.5" x14ac:dyDescent="0.2">
      <c r="A171" s="7" t="s">
        <v>1936</v>
      </c>
      <c r="B171" s="15" t="s">
        <v>2012</v>
      </c>
      <c r="C171" s="11" t="s">
        <v>32</v>
      </c>
      <c r="D171" s="8" t="s">
        <v>2181</v>
      </c>
      <c r="E171" s="9">
        <v>0.90910000000000002</v>
      </c>
      <c r="F171" s="10">
        <v>10</v>
      </c>
      <c r="G171" s="9">
        <v>9.0899999999999995E-2</v>
      </c>
      <c r="H171" s="10">
        <v>1</v>
      </c>
      <c r="I171" s="10">
        <v>11</v>
      </c>
      <c r="J171" s="11">
        <f t="shared" si="8"/>
        <v>1</v>
      </c>
      <c r="K171" s="11" t="s">
        <v>1434</v>
      </c>
      <c r="L171" s="11">
        <f t="shared" si="9"/>
        <v>1</v>
      </c>
      <c r="M171" s="11" t="s">
        <v>1434</v>
      </c>
      <c r="N171" s="11">
        <f t="shared" si="10"/>
        <v>1</v>
      </c>
      <c r="O171" s="11" t="s">
        <v>1434</v>
      </c>
      <c r="P171" s="11">
        <f t="shared" si="11"/>
        <v>0</v>
      </c>
      <c r="Q171" s="11" t="s">
        <v>1929</v>
      </c>
    </row>
    <row r="172" spans="1:17" s="5" customFormat="1" ht="76.5" x14ac:dyDescent="0.2">
      <c r="A172" s="7" t="s">
        <v>1936</v>
      </c>
      <c r="B172" s="15" t="s">
        <v>2012</v>
      </c>
      <c r="C172" s="11" t="s">
        <v>32</v>
      </c>
      <c r="D172" s="8" t="s">
        <v>2182</v>
      </c>
      <c r="E172" s="9">
        <v>0.63639999999999997</v>
      </c>
      <c r="F172" s="10">
        <v>7</v>
      </c>
      <c r="G172" s="9">
        <v>0.36359999999999998</v>
      </c>
      <c r="H172" s="10">
        <v>4</v>
      </c>
      <c r="I172" s="10">
        <v>11</v>
      </c>
      <c r="J172" s="11">
        <f t="shared" si="8"/>
        <v>0</v>
      </c>
      <c r="K172" s="11" t="s">
        <v>1929</v>
      </c>
      <c r="L172" s="11">
        <f t="shared" si="9"/>
        <v>0</v>
      </c>
      <c r="M172" s="11" t="s">
        <v>1929</v>
      </c>
      <c r="N172" s="11">
        <f t="shared" si="10"/>
        <v>0</v>
      </c>
      <c r="O172" s="11" t="s">
        <v>1929</v>
      </c>
      <c r="P172" s="11">
        <f t="shared" si="11"/>
        <v>0</v>
      </c>
      <c r="Q172" s="11" t="s">
        <v>1929</v>
      </c>
    </row>
    <row r="173" spans="1:17" s="5" customFormat="1" ht="127.5" x14ac:dyDescent="0.2">
      <c r="A173" s="7" t="s">
        <v>1936</v>
      </c>
      <c r="B173" s="15" t="s">
        <v>2012</v>
      </c>
      <c r="C173" s="11" t="s">
        <v>32</v>
      </c>
      <c r="D173" s="8" t="s">
        <v>2183</v>
      </c>
      <c r="E173" s="9">
        <v>0.90910000000000002</v>
      </c>
      <c r="F173" s="10">
        <v>10</v>
      </c>
      <c r="G173" s="9">
        <v>9.0899999999999995E-2</v>
      </c>
      <c r="H173" s="10">
        <v>1</v>
      </c>
      <c r="I173" s="10">
        <v>11</v>
      </c>
      <c r="J173" s="11">
        <f t="shared" si="8"/>
        <v>1</v>
      </c>
      <c r="K173" s="11" t="s">
        <v>1434</v>
      </c>
      <c r="L173" s="11">
        <f t="shared" si="9"/>
        <v>1</v>
      </c>
      <c r="M173" s="11" t="s">
        <v>1434</v>
      </c>
      <c r="N173" s="11">
        <f t="shared" si="10"/>
        <v>1</v>
      </c>
      <c r="O173" s="11" t="s">
        <v>1434</v>
      </c>
      <c r="P173" s="11">
        <f t="shared" si="11"/>
        <v>0</v>
      </c>
      <c r="Q173" s="11" t="s">
        <v>1929</v>
      </c>
    </row>
    <row r="174" spans="1:17" s="5" customFormat="1" ht="63.75" x14ac:dyDescent="0.2">
      <c r="A174" s="7" t="s">
        <v>1936</v>
      </c>
      <c r="B174" s="15" t="s">
        <v>2014</v>
      </c>
      <c r="C174" s="11" t="s">
        <v>32</v>
      </c>
      <c r="D174" s="8" t="s">
        <v>2184</v>
      </c>
      <c r="E174" s="9">
        <v>1</v>
      </c>
      <c r="F174" s="10">
        <v>11</v>
      </c>
      <c r="G174" s="9">
        <v>0</v>
      </c>
      <c r="H174" s="10">
        <v>0</v>
      </c>
      <c r="I174" s="10">
        <v>11</v>
      </c>
      <c r="J174" s="11">
        <f t="shared" si="8"/>
        <v>1</v>
      </c>
      <c r="K174" s="11" t="s">
        <v>1434</v>
      </c>
      <c r="L174" s="11">
        <f t="shared" si="9"/>
        <v>1</v>
      </c>
      <c r="M174" s="11" t="s">
        <v>1434</v>
      </c>
      <c r="N174" s="11">
        <f t="shared" si="10"/>
        <v>1</v>
      </c>
      <c r="O174" s="11" t="s">
        <v>1434</v>
      </c>
      <c r="P174" s="11">
        <f t="shared" si="11"/>
        <v>1</v>
      </c>
      <c r="Q174" s="11" t="s">
        <v>1434</v>
      </c>
    </row>
    <row r="175" spans="1:17" s="5" customFormat="1" ht="140.25" x14ac:dyDescent="0.2">
      <c r="A175" s="7" t="s">
        <v>1936</v>
      </c>
      <c r="B175" s="15" t="s">
        <v>2014</v>
      </c>
      <c r="C175" s="11" t="s">
        <v>32</v>
      </c>
      <c r="D175" s="8" t="s">
        <v>2185</v>
      </c>
      <c r="E175" s="9">
        <v>0.90910000000000002</v>
      </c>
      <c r="F175" s="10">
        <v>10</v>
      </c>
      <c r="G175" s="9">
        <v>9.0899999999999995E-2</v>
      </c>
      <c r="H175" s="10">
        <v>1</v>
      </c>
      <c r="I175" s="10">
        <v>11</v>
      </c>
      <c r="J175" s="11">
        <f t="shared" si="8"/>
        <v>1</v>
      </c>
      <c r="K175" s="11" t="s">
        <v>1434</v>
      </c>
      <c r="L175" s="11">
        <f t="shared" si="9"/>
        <v>1</v>
      </c>
      <c r="M175" s="11" t="s">
        <v>1434</v>
      </c>
      <c r="N175" s="11">
        <f t="shared" si="10"/>
        <v>1</v>
      </c>
      <c r="O175" s="11" t="s">
        <v>1434</v>
      </c>
      <c r="P175" s="11">
        <f t="shared" si="11"/>
        <v>0</v>
      </c>
      <c r="Q175" s="11" t="s">
        <v>1929</v>
      </c>
    </row>
    <row r="176" spans="1:17" s="5" customFormat="1" ht="140.25" x14ac:dyDescent="0.2">
      <c r="A176" s="7" t="s">
        <v>1936</v>
      </c>
      <c r="B176" s="15" t="s">
        <v>2014</v>
      </c>
      <c r="C176" s="11" t="s">
        <v>32</v>
      </c>
      <c r="D176" s="8" t="s">
        <v>2186</v>
      </c>
      <c r="E176" s="9">
        <v>0.72729999999999995</v>
      </c>
      <c r="F176" s="10">
        <v>8</v>
      </c>
      <c r="G176" s="9">
        <v>0.2727</v>
      </c>
      <c r="H176" s="10">
        <v>3</v>
      </c>
      <c r="I176" s="10">
        <v>11</v>
      </c>
      <c r="J176" s="11">
        <f t="shared" si="8"/>
        <v>1</v>
      </c>
      <c r="K176" s="11" t="s">
        <v>1434</v>
      </c>
      <c r="L176" s="11">
        <f t="shared" si="9"/>
        <v>0</v>
      </c>
      <c r="M176" s="11" t="s">
        <v>1929</v>
      </c>
      <c r="N176" s="11">
        <f t="shared" si="10"/>
        <v>0</v>
      </c>
      <c r="O176" s="11" t="s">
        <v>1929</v>
      </c>
      <c r="P176" s="11">
        <f t="shared" si="11"/>
        <v>0</v>
      </c>
      <c r="Q176" s="11" t="s">
        <v>1929</v>
      </c>
    </row>
    <row r="177" spans="1:17" s="5" customFormat="1" ht="63.75" x14ac:dyDescent="0.2">
      <c r="A177" s="7" t="s">
        <v>1936</v>
      </c>
      <c r="B177" s="15" t="s">
        <v>2014</v>
      </c>
      <c r="C177" s="11" t="s">
        <v>32</v>
      </c>
      <c r="D177" s="8" t="s">
        <v>2187</v>
      </c>
      <c r="E177" s="9">
        <v>9.0899999999999995E-2</v>
      </c>
      <c r="F177" s="10">
        <v>1</v>
      </c>
      <c r="G177" s="9">
        <v>0.90910000000000002</v>
      </c>
      <c r="H177" s="10">
        <v>10</v>
      </c>
      <c r="I177" s="10">
        <v>11</v>
      </c>
      <c r="J177" s="11">
        <f t="shared" si="8"/>
        <v>0</v>
      </c>
      <c r="K177" s="11" t="s">
        <v>1929</v>
      </c>
      <c r="L177" s="11">
        <f t="shared" si="9"/>
        <v>0</v>
      </c>
      <c r="M177" s="11" t="s">
        <v>1929</v>
      </c>
      <c r="N177" s="11">
        <f t="shared" si="10"/>
        <v>0</v>
      </c>
      <c r="O177" s="11" t="s">
        <v>1929</v>
      </c>
      <c r="P177" s="11">
        <f t="shared" si="11"/>
        <v>0</v>
      </c>
      <c r="Q177" s="11" t="s">
        <v>1929</v>
      </c>
    </row>
    <row r="178" spans="1:17" s="5" customFormat="1" ht="89.25" x14ac:dyDescent="0.2">
      <c r="A178" s="7" t="s">
        <v>1936</v>
      </c>
      <c r="B178" s="15" t="s">
        <v>2014</v>
      </c>
      <c r="C178" s="11" t="s">
        <v>32</v>
      </c>
      <c r="D178" s="8" t="s">
        <v>2188</v>
      </c>
      <c r="E178" s="9">
        <v>0.45450000000000002</v>
      </c>
      <c r="F178" s="10">
        <v>5</v>
      </c>
      <c r="G178" s="9">
        <v>0.54549999999999998</v>
      </c>
      <c r="H178" s="10">
        <v>6</v>
      </c>
      <c r="I178" s="10">
        <v>11</v>
      </c>
      <c r="J178" s="11">
        <f t="shared" si="8"/>
        <v>0</v>
      </c>
      <c r="K178" s="11" t="s">
        <v>1929</v>
      </c>
      <c r="L178" s="11">
        <f t="shared" si="9"/>
        <v>0</v>
      </c>
      <c r="M178" s="11" t="s">
        <v>1929</v>
      </c>
      <c r="N178" s="11">
        <f t="shared" si="10"/>
        <v>0</v>
      </c>
      <c r="O178" s="11" t="s">
        <v>1929</v>
      </c>
      <c r="P178" s="11">
        <f t="shared" si="11"/>
        <v>0</v>
      </c>
      <c r="Q178" s="11" t="s">
        <v>1929</v>
      </c>
    </row>
    <row r="179" spans="1:17" s="5" customFormat="1" ht="76.5" x14ac:dyDescent="0.2">
      <c r="A179" s="7" t="s">
        <v>1936</v>
      </c>
      <c r="B179" s="15" t="s">
        <v>2014</v>
      </c>
      <c r="C179" s="11" t="s">
        <v>32</v>
      </c>
      <c r="D179" s="8" t="s">
        <v>2189</v>
      </c>
      <c r="E179" s="9">
        <v>0.63639999999999997</v>
      </c>
      <c r="F179" s="10">
        <v>7</v>
      </c>
      <c r="G179" s="9">
        <v>0.36359999999999998</v>
      </c>
      <c r="H179" s="10">
        <v>4</v>
      </c>
      <c r="I179" s="10">
        <v>11</v>
      </c>
      <c r="J179" s="11">
        <f t="shared" si="8"/>
        <v>0</v>
      </c>
      <c r="K179" s="11" t="s">
        <v>1929</v>
      </c>
      <c r="L179" s="11">
        <f t="shared" si="9"/>
        <v>0</v>
      </c>
      <c r="M179" s="11" t="s">
        <v>1929</v>
      </c>
      <c r="N179" s="11">
        <f t="shared" si="10"/>
        <v>0</v>
      </c>
      <c r="O179" s="11" t="s">
        <v>1929</v>
      </c>
      <c r="P179" s="11">
        <f t="shared" si="11"/>
        <v>0</v>
      </c>
      <c r="Q179" s="11" t="s">
        <v>1929</v>
      </c>
    </row>
    <row r="180" spans="1:17" s="5" customFormat="1" ht="51" x14ac:dyDescent="0.2">
      <c r="A180" s="7" t="s">
        <v>1936</v>
      </c>
      <c r="B180" s="15" t="s">
        <v>2016</v>
      </c>
      <c r="C180" s="11" t="s">
        <v>32</v>
      </c>
      <c r="D180" s="8" t="s">
        <v>2190</v>
      </c>
      <c r="E180" s="9">
        <v>1</v>
      </c>
      <c r="F180" s="10">
        <v>11</v>
      </c>
      <c r="G180" s="9">
        <v>0</v>
      </c>
      <c r="H180" s="10">
        <v>0</v>
      </c>
      <c r="I180" s="10">
        <v>11</v>
      </c>
      <c r="J180" s="11">
        <f t="shared" si="8"/>
        <v>1</v>
      </c>
      <c r="K180" s="11" t="s">
        <v>1434</v>
      </c>
      <c r="L180" s="11">
        <f t="shared" si="9"/>
        <v>1</v>
      </c>
      <c r="M180" s="11" t="s">
        <v>1434</v>
      </c>
      <c r="N180" s="11">
        <f t="shared" si="10"/>
        <v>1</v>
      </c>
      <c r="O180" s="11" t="s">
        <v>1434</v>
      </c>
      <c r="P180" s="11">
        <f t="shared" si="11"/>
        <v>1</v>
      </c>
      <c r="Q180" s="11" t="s">
        <v>1434</v>
      </c>
    </row>
    <row r="181" spans="1:17" s="5" customFormat="1" ht="63.75" x14ac:dyDescent="0.2">
      <c r="A181" s="7" t="s">
        <v>1936</v>
      </c>
      <c r="B181" s="15" t="s">
        <v>2016</v>
      </c>
      <c r="C181" s="11" t="s">
        <v>32</v>
      </c>
      <c r="D181" s="8" t="s">
        <v>2191</v>
      </c>
      <c r="E181" s="9">
        <v>1</v>
      </c>
      <c r="F181" s="10">
        <v>11</v>
      </c>
      <c r="G181" s="9">
        <v>0</v>
      </c>
      <c r="H181" s="10">
        <v>0</v>
      </c>
      <c r="I181" s="10">
        <v>11</v>
      </c>
      <c r="J181" s="11">
        <f t="shared" si="8"/>
        <v>1</v>
      </c>
      <c r="K181" s="11" t="s">
        <v>1434</v>
      </c>
      <c r="L181" s="11">
        <f t="shared" si="9"/>
        <v>1</v>
      </c>
      <c r="M181" s="11" t="s">
        <v>1434</v>
      </c>
      <c r="N181" s="11">
        <f t="shared" si="10"/>
        <v>1</v>
      </c>
      <c r="O181" s="11" t="s">
        <v>1434</v>
      </c>
      <c r="P181" s="11">
        <f t="shared" si="11"/>
        <v>1</v>
      </c>
      <c r="Q181" s="11" t="s">
        <v>1434</v>
      </c>
    </row>
    <row r="182" spans="1:17" s="5" customFormat="1" ht="114.75" x14ac:dyDescent="0.2">
      <c r="A182" s="7" t="s">
        <v>1936</v>
      </c>
      <c r="B182" s="15" t="s">
        <v>2016</v>
      </c>
      <c r="C182" s="11" t="s">
        <v>32</v>
      </c>
      <c r="D182" s="8" t="s">
        <v>2192</v>
      </c>
      <c r="E182" s="9">
        <v>0.72729999999999995</v>
      </c>
      <c r="F182" s="10">
        <v>8</v>
      </c>
      <c r="G182" s="9">
        <v>0.2727</v>
      </c>
      <c r="H182" s="10">
        <v>3</v>
      </c>
      <c r="I182" s="10">
        <v>11</v>
      </c>
      <c r="J182" s="11">
        <f t="shared" si="8"/>
        <v>1</v>
      </c>
      <c r="K182" s="11" t="s">
        <v>1434</v>
      </c>
      <c r="L182" s="11">
        <f t="shared" si="9"/>
        <v>0</v>
      </c>
      <c r="M182" s="11" t="s">
        <v>1929</v>
      </c>
      <c r="N182" s="11">
        <f t="shared" si="10"/>
        <v>0</v>
      </c>
      <c r="O182" s="11" t="s">
        <v>1929</v>
      </c>
      <c r="P182" s="11">
        <f t="shared" si="11"/>
        <v>0</v>
      </c>
      <c r="Q182" s="11" t="s">
        <v>1929</v>
      </c>
    </row>
    <row r="183" spans="1:17" s="5" customFormat="1" ht="76.5" x14ac:dyDescent="0.2">
      <c r="A183" s="7" t="s">
        <v>1936</v>
      </c>
      <c r="B183" s="15" t="s">
        <v>2016</v>
      </c>
      <c r="C183" s="11" t="s">
        <v>32</v>
      </c>
      <c r="D183" s="8" t="s">
        <v>2193</v>
      </c>
      <c r="E183" s="9">
        <v>1</v>
      </c>
      <c r="F183" s="10">
        <v>11</v>
      </c>
      <c r="G183" s="9">
        <v>0</v>
      </c>
      <c r="H183" s="10">
        <v>0</v>
      </c>
      <c r="I183" s="10">
        <v>11</v>
      </c>
      <c r="J183" s="11">
        <f t="shared" si="8"/>
        <v>1</v>
      </c>
      <c r="K183" s="11" t="s">
        <v>1434</v>
      </c>
      <c r="L183" s="11">
        <f t="shared" si="9"/>
        <v>1</v>
      </c>
      <c r="M183" s="11" t="s">
        <v>1434</v>
      </c>
      <c r="N183" s="11">
        <f t="shared" si="10"/>
        <v>1</v>
      </c>
      <c r="O183" s="11" t="s">
        <v>1434</v>
      </c>
      <c r="P183" s="11">
        <f t="shared" si="11"/>
        <v>1</v>
      </c>
      <c r="Q183" s="11" t="s">
        <v>1434</v>
      </c>
    </row>
    <row r="184" spans="1:17" s="5" customFormat="1" ht="140.25" x14ac:dyDescent="0.2">
      <c r="A184" s="7" t="s">
        <v>1936</v>
      </c>
      <c r="B184" s="15" t="s">
        <v>2019</v>
      </c>
      <c r="C184" s="11" t="s">
        <v>32</v>
      </c>
      <c r="D184" s="8" t="s">
        <v>2194</v>
      </c>
      <c r="E184" s="9">
        <v>1</v>
      </c>
      <c r="F184" s="10">
        <v>11</v>
      </c>
      <c r="G184" s="9">
        <v>0</v>
      </c>
      <c r="H184" s="10">
        <v>0</v>
      </c>
      <c r="I184" s="10">
        <v>11</v>
      </c>
      <c r="J184" s="11">
        <f t="shared" si="8"/>
        <v>1</v>
      </c>
      <c r="K184" s="11" t="s">
        <v>1434</v>
      </c>
      <c r="L184" s="11">
        <f t="shared" si="9"/>
        <v>1</v>
      </c>
      <c r="M184" s="11" t="s">
        <v>1434</v>
      </c>
      <c r="N184" s="11">
        <f t="shared" si="10"/>
        <v>1</v>
      </c>
      <c r="O184" s="11" t="s">
        <v>1434</v>
      </c>
      <c r="P184" s="11">
        <f t="shared" si="11"/>
        <v>1</v>
      </c>
      <c r="Q184" s="11" t="s">
        <v>1434</v>
      </c>
    </row>
    <row r="185" spans="1:17" s="5" customFormat="1" ht="63.75" x14ac:dyDescent="0.2">
      <c r="A185" s="7" t="s">
        <v>1936</v>
      </c>
      <c r="B185" s="15" t="s">
        <v>2019</v>
      </c>
      <c r="C185" s="11" t="s">
        <v>32</v>
      </c>
      <c r="D185" s="8" t="s">
        <v>2195</v>
      </c>
      <c r="E185" s="9">
        <v>0.72729999999999995</v>
      </c>
      <c r="F185" s="10">
        <v>8</v>
      </c>
      <c r="G185" s="9">
        <v>0.2727</v>
      </c>
      <c r="H185" s="10">
        <v>3</v>
      </c>
      <c r="I185" s="10">
        <v>11</v>
      </c>
      <c r="J185" s="11">
        <f t="shared" si="8"/>
        <v>1</v>
      </c>
      <c r="K185" s="11" t="s">
        <v>1434</v>
      </c>
      <c r="L185" s="11">
        <f t="shared" si="9"/>
        <v>0</v>
      </c>
      <c r="M185" s="11" t="s">
        <v>1929</v>
      </c>
      <c r="N185" s="11">
        <f t="shared" si="10"/>
        <v>0</v>
      </c>
      <c r="O185" s="11" t="s">
        <v>1929</v>
      </c>
      <c r="P185" s="11">
        <f t="shared" si="11"/>
        <v>0</v>
      </c>
      <c r="Q185" s="11" t="s">
        <v>1929</v>
      </c>
    </row>
    <row r="186" spans="1:17" s="5" customFormat="1" ht="127.5" x14ac:dyDescent="0.2">
      <c r="A186" s="7" t="s">
        <v>1936</v>
      </c>
      <c r="B186" s="15" t="s">
        <v>2019</v>
      </c>
      <c r="C186" s="11" t="s">
        <v>32</v>
      </c>
      <c r="D186" s="8" t="s">
        <v>2196</v>
      </c>
      <c r="E186" s="9">
        <v>0.8</v>
      </c>
      <c r="F186" s="10">
        <v>8</v>
      </c>
      <c r="G186" s="9">
        <v>0.2</v>
      </c>
      <c r="H186" s="10">
        <v>2</v>
      </c>
      <c r="I186" s="10">
        <v>10</v>
      </c>
      <c r="J186" s="11">
        <f t="shared" si="8"/>
        <v>1</v>
      </c>
      <c r="K186" s="11" t="s">
        <v>1434</v>
      </c>
      <c r="L186" s="11">
        <f t="shared" si="9"/>
        <v>1</v>
      </c>
      <c r="M186" s="11" t="s">
        <v>1434</v>
      </c>
      <c r="N186" s="11">
        <f t="shared" si="10"/>
        <v>0</v>
      </c>
      <c r="O186" s="11" t="s">
        <v>1929</v>
      </c>
      <c r="P186" s="11">
        <f t="shared" si="11"/>
        <v>0</v>
      </c>
      <c r="Q186" s="11" t="s">
        <v>1929</v>
      </c>
    </row>
    <row r="187" spans="1:17" s="5" customFormat="1" ht="63.75" x14ac:dyDescent="0.2">
      <c r="A187" s="7" t="s">
        <v>1936</v>
      </c>
      <c r="B187" s="15" t="s">
        <v>2019</v>
      </c>
      <c r="C187" s="11" t="s">
        <v>32</v>
      </c>
      <c r="D187" s="8" t="s">
        <v>2197</v>
      </c>
      <c r="E187" s="9">
        <v>0.90910000000000002</v>
      </c>
      <c r="F187" s="10">
        <v>10</v>
      </c>
      <c r="G187" s="9">
        <v>9.0899999999999995E-2</v>
      </c>
      <c r="H187" s="10">
        <v>1</v>
      </c>
      <c r="I187" s="10">
        <v>11</v>
      </c>
      <c r="J187" s="11">
        <f t="shared" si="8"/>
        <v>1</v>
      </c>
      <c r="K187" s="11" t="s">
        <v>1434</v>
      </c>
      <c r="L187" s="11">
        <f t="shared" si="9"/>
        <v>1</v>
      </c>
      <c r="M187" s="11" t="s">
        <v>1434</v>
      </c>
      <c r="N187" s="11">
        <f t="shared" si="10"/>
        <v>1</v>
      </c>
      <c r="O187" s="11" t="s">
        <v>1434</v>
      </c>
      <c r="P187" s="11">
        <f t="shared" si="11"/>
        <v>0</v>
      </c>
      <c r="Q187" s="11" t="s">
        <v>1929</v>
      </c>
    </row>
    <row r="188" spans="1:17" s="5" customFormat="1" ht="38.25" x14ac:dyDescent="0.2">
      <c r="A188" s="7" t="s">
        <v>1936</v>
      </c>
      <c r="B188" s="15" t="s">
        <v>2019</v>
      </c>
      <c r="C188" s="11" t="s">
        <v>32</v>
      </c>
      <c r="D188" s="8" t="s">
        <v>2198</v>
      </c>
      <c r="E188" s="9">
        <v>0.90910000000000002</v>
      </c>
      <c r="F188" s="10">
        <v>10</v>
      </c>
      <c r="G188" s="9">
        <v>9.0899999999999995E-2</v>
      </c>
      <c r="H188" s="10">
        <v>1</v>
      </c>
      <c r="I188" s="10">
        <v>11</v>
      </c>
      <c r="J188" s="11">
        <f t="shared" si="8"/>
        <v>1</v>
      </c>
      <c r="K188" s="11" t="s">
        <v>1434</v>
      </c>
      <c r="L188" s="11">
        <f t="shared" si="9"/>
        <v>1</v>
      </c>
      <c r="M188" s="11" t="s">
        <v>1434</v>
      </c>
      <c r="N188" s="11">
        <f t="shared" si="10"/>
        <v>1</v>
      </c>
      <c r="O188" s="11" t="s">
        <v>1434</v>
      </c>
      <c r="P188" s="11">
        <f t="shared" si="11"/>
        <v>0</v>
      </c>
      <c r="Q188" s="11" t="s">
        <v>1929</v>
      </c>
    </row>
    <row r="189" spans="1:17" s="5" customFormat="1" ht="102" x14ac:dyDescent="0.2">
      <c r="A189" s="7" t="s">
        <v>1936</v>
      </c>
      <c r="B189" s="15" t="s">
        <v>2019</v>
      </c>
      <c r="C189" s="11" t="s">
        <v>32</v>
      </c>
      <c r="D189" s="8" t="s">
        <v>2199</v>
      </c>
      <c r="E189" s="9">
        <v>0.45450000000000002</v>
      </c>
      <c r="F189" s="10">
        <v>5</v>
      </c>
      <c r="G189" s="9">
        <v>0.54549999999999998</v>
      </c>
      <c r="H189" s="10">
        <v>6</v>
      </c>
      <c r="I189" s="10">
        <v>11</v>
      </c>
      <c r="J189" s="11">
        <f t="shared" si="8"/>
        <v>0</v>
      </c>
      <c r="K189" s="11" t="s">
        <v>1929</v>
      </c>
      <c r="L189" s="11">
        <f t="shared" si="9"/>
        <v>0</v>
      </c>
      <c r="M189" s="11" t="s">
        <v>1929</v>
      </c>
      <c r="N189" s="11">
        <f t="shared" si="10"/>
        <v>0</v>
      </c>
      <c r="O189" s="11" t="s">
        <v>1929</v>
      </c>
      <c r="P189" s="11">
        <f t="shared" si="11"/>
        <v>0</v>
      </c>
      <c r="Q189" s="11" t="s">
        <v>1929</v>
      </c>
    </row>
    <row r="190" spans="1:17" s="5" customFormat="1" ht="63.75" x14ac:dyDescent="0.2">
      <c r="A190" s="15" t="s">
        <v>1937</v>
      </c>
      <c r="B190" s="15" t="s">
        <v>2021</v>
      </c>
      <c r="C190" s="11" t="s">
        <v>32</v>
      </c>
      <c r="D190" s="8" t="s">
        <v>2200</v>
      </c>
      <c r="E190" s="9">
        <v>1</v>
      </c>
      <c r="F190" s="10">
        <v>11</v>
      </c>
      <c r="G190" s="9">
        <v>0</v>
      </c>
      <c r="H190" s="10">
        <v>0</v>
      </c>
      <c r="I190" s="10">
        <v>11</v>
      </c>
      <c r="J190" s="11">
        <f t="shared" si="8"/>
        <v>1</v>
      </c>
      <c r="K190" s="11" t="s">
        <v>1434</v>
      </c>
      <c r="L190" s="11">
        <f t="shared" si="9"/>
        <v>1</v>
      </c>
      <c r="M190" s="11" t="s">
        <v>1434</v>
      </c>
      <c r="N190" s="11">
        <f t="shared" si="10"/>
        <v>1</v>
      </c>
      <c r="O190" s="11" t="s">
        <v>1434</v>
      </c>
      <c r="P190" s="11">
        <f t="shared" si="11"/>
        <v>1</v>
      </c>
      <c r="Q190" s="11" t="s">
        <v>1434</v>
      </c>
    </row>
    <row r="191" spans="1:17" s="5" customFormat="1" ht="63.75" x14ac:dyDescent="0.2">
      <c r="A191" s="15" t="s">
        <v>1937</v>
      </c>
      <c r="B191" s="15" t="s">
        <v>2021</v>
      </c>
      <c r="C191" s="11" t="s">
        <v>32</v>
      </c>
      <c r="D191" s="8" t="s">
        <v>2201</v>
      </c>
      <c r="E191" s="9">
        <v>0.90910000000000002</v>
      </c>
      <c r="F191" s="10">
        <v>10</v>
      </c>
      <c r="G191" s="9">
        <v>9.0899999999999995E-2</v>
      </c>
      <c r="H191" s="10">
        <v>1</v>
      </c>
      <c r="I191" s="10">
        <v>11</v>
      </c>
      <c r="J191" s="11">
        <f t="shared" si="8"/>
        <v>1</v>
      </c>
      <c r="K191" s="11" t="s">
        <v>1434</v>
      </c>
      <c r="L191" s="11">
        <f t="shared" si="9"/>
        <v>1</v>
      </c>
      <c r="M191" s="11" t="s">
        <v>1434</v>
      </c>
      <c r="N191" s="11">
        <f t="shared" si="10"/>
        <v>1</v>
      </c>
      <c r="O191" s="11" t="s">
        <v>1434</v>
      </c>
      <c r="P191" s="11">
        <f t="shared" si="11"/>
        <v>0</v>
      </c>
      <c r="Q191" s="11" t="s">
        <v>1929</v>
      </c>
    </row>
    <row r="192" spans="1:17" s="5" customFormat="1" ht="63.75" x14ac:dyDescent="0.2">
      <c r="A192" s="15" t="s">
        <v>1937</v>
      </c>
      <c r="B192" s="15" t="s">
        <v>2021</v>
      </c>
      <c r="C192" s="11" t="s">
        <v>32</v>
      </c>
      <c r="D192" s="8" t="s">
        <v>2202</v>
      </c>
      <c r="E192" s="9">
        <v>0.90910000000000002</v>
      </c>
      <c r="F192" s="10">
        <v>10</v>
      </c>
      <c r="G192" s="9">
        <v>9.0899999999999995E-2</v>
      </c>
      <c r="H192" s="10">
        <v>1</v>
      </c>
      <c r="I192" s="10">
        <v>11</v>
      </c>
      <c r="J192" s="11">
        <f t="shared" si="8"/>
        <v>1</v>
      </c>
      <c r="K192" s="11" t="s">
        <v>1434</v>
      </c>
      <c r="L192" s="11">
        <f t="shared" si="9"/>
        <v>1</v>
      </c>
      <c r="M192" s="11" t="s">
        <v>1434</v>
      </c>
      <c r="N192" s="11">
        <f t="shared" si="10"/>
        <v>1</v>
      </c>
      <c r="O192" s="11" t="s">
        <v>1434</v>
      </c>
      <c r="P192" s="11">
        <f t="shared" si="11"/>
        <v>0</v>
      </c>
      <c r="Q192" s="11" t="s">
        <v>1929</v>
      </c>
    </row>
    <row r="193" spans="1:17" s="5" customFormat="1" ht="76.5" x14ac:dyDescent="0.2">
      <c r="A193" s="15" t="s">
        <v>1937</v>
      </c>
      <c r="B193" s="15" t="s">
        <v>2021</v>
      </c>
      <c r="C193" s="11" t="s">
        <v>32</v>
      </c>
      <c r="D193" s="8" t="s">
        <v>2203</v>
      </c>
      <c r="E193" s="9">
        <v>0.72729999999999995</v>
      </c>
      <c r="F193" s="10">
        <v>8</v>
      </c>
      <c r="G193" s="9">
        <v>0.2727</v>
      </c>
      <c r="H193" s="10">
        <v>3</v>
      </c>
      <c r="I193" s="10">
        <v>11</v>
      </c>
      <c r="J193" s="11">
        <f t="shared" si="8"/>
        <v>1</v>
      </c>
      <c r="K193" s="11" t="s">
        <v>1434</v>
      </c>
      <c r="L193" s="11">
        <f t="shared" si="9"/>
        <v>0</v>
      </c>
      <c r="M193" s="11" t="s">
        <v>1929</v>
      </c>
      <c r="N193" s="11">
        <f t="shared" si="10"/>
        <v>0</v>
      </c>
      <c r="O193" s="11" t="s">
        <v>1929</v>
      </c>
      <c r="P193" s="11">
        <f t="shared" si="11"/>
        <v>0</v>
      </c>
      <c r="Q193" s="11" t="s">
        <v>1929</v>
      </c>
    </row>
    <row r="194" spans="1:17" s="5" customFormat="1" ht="63.75" x14ac:dyDescent="0.2">
      <c r="A194" s="15" t="s">
        <v>1937</v>
      </c>
      <c r="B194" s="15" t="s">
        <v>2021</v>
      </c>
      <c r="C194" s="11" t="s">
        <v>32</v>
      </c>
      <c r="D194" s="8" t="s">
        <v>2204</v>
      </c>
      <c r="E194" s="9">
        <v>1</v>
      </c>
      <c r="F194" s="10">
        <v>11</v>
      </c>
      <c r="G194" s="9">
        <v>0</v>
      </c>
      <c r="H194" s="10">
        <v>0</v>
      </c>
      <c r="I194" s="10">
        <v>11</v>
      </c>
      <c r="J194" s="11">
        <f t="shared" si="8"/>
        <v>1</v>
      </c>
      <c r="K194" s="11" t="s">
        <v>1434</v>
      </c>
      <c r="L194" s="11">
        <f t="shared" si="9"/>
        <v>1</v>
      </c>
      <c r="M194" s="11" t="s">
        <v>1434</v>
      </c>
      <c r="N194" s="11">
        <f t="shared" si="10"/>
        <v>1</v>
      </c>
      <c r="O194" s="11" t="s">
        <v>1434</v>
      </c>
      <c r="P194" s="11">
        <f t="shared" si="11"/>
        <v>1</v>
      </c>
      <c r="Q194" s="11" t="s">
        <v>1434</v>
      </c>
    </row>
    <row r="195" spans="1:17" s="5" customFormat="1" ht="63.75" x14ac:dyDescent="0.2">
      <c r="A195" s="15" t="s">
        <v>1937</v>
      </c>
      <c r="B195" s="15" t="s">
        <v>2032</v>
      </c>
      <c r="C195" s="11" t="s">
        <v>32</v>
      </c>
      <c r="D195" s="8" t="s">
        <v>2205</v>
      </c>
      <c r="E195" s="9">
        <v>0.81820000000000004</v>
      </c>
      <c r="F195" s="10">
        <v>9</v>
      </c>
      <c r="G195" s="9">
        <v>0.18179999999999999</v>
      </c>
      <c r="H195" s="10">
        <v>2</v>
      </c>
      <c r="I195" s="10">
        <v>11</v>
      </c>
      <c r="J195" s="11">
        <f t="shared" ref="J195:J255" si="12">IF(E195&gt;=66.67%,1,0)</f>
        <v>1</v>
      </c>
      <c r="K195" s="11" t="s">
        <v>1434</v>
      </c>
      <c r="L195" s="11">
        <f t="shared" ref="L195:L255" si="13">IF(E195&gt;=80%,1,0)</f>
        <v>1</v>
      </c>
      <c r="M195" s="11" t="s">
        <v>1434</v>
      </c>
      <c r="N195" s="11">
        <f t="shared" ref="N195:N255" si="14">IF(E195&gt;=90%,1,0)</f>
        <v>0</v>
      </c>
      <c r="O195" s="11" t="s">
        <v>1929</v>
      </c>
      <c r="P195" s="11">
        <f t="shared" ref="P195:P255" si="15">IF(E195=100%,1,0)</f>
        <v>0</v>
      </c>
      <c r="Q195" s="11" t="s">
        <v>1929</v>
      </c>
    </row>
    <row r="196" spans="1:17" s="5" customFormat="1" ht="63.75" x14ac:dyDescent="0.2">
      <c r="A196" s="15" t="s">
        <v>1937</v>
      </c>
      <c r="B196" s="15" t="s">
        <v>2032</v>
      </c>
      <c r="C196" s="11" t="s">
        <v>32</v>
      </c>
      <c r="D196" s="8" t="s">
        <v>2206</v>
      </c>
      <c r="E196" s="9">
        <v>0.90910000000000002</v>
      </c>
      <c r="F196" s="10">
        <v>10</v>
      </c>
      <c r="G196" s="9">
        <v>9.0899999999999995E-2</v>
      </c>
      <c r="H196" s="10">
        <v>1</v>
      </c>
      <c r="I196" s="10">
        <v>11</v>
      </c>
      <c r="J196" s="11">
        <f t="shared" si="12"/>
        <v>1</v>
      </c>
      <c r="K196" s="11" t="s">
        <v>1434</v>
      </c>
      <c r="L196" s="11">
        <f t="shared" si="13"/>
        <v>1</v>
      </c>
      <c r="M196" s="11" t="s">
        <v>1434</v>
      </c>
      <c r="N196" s="11">
        <f t="shared" si="14"/>
        <v>1</v>
      </c>
      <c r="O196" s="11" t="s">
        <v>1434</v>
      </c>
      <c r="P196" s="11">
        <f t="shared" si="15"/>
        <v>0</v>
      </c>
      <c r="Q196" s="11" t="s">
        <v>1929</v>
      </c>
    </row>
    <row r="197" spans="1:17" s="5" customFormat="1" ht="63.75" x14ac:dyDescent="0.2">
      <c r="A197" s="15" t="s">
        <v>1937</v>
      </c>
      <c r="B197" s="15" t="s">
        <v>2032</v>
      </c>
      <c r="C197" s="11" t="s">
        <v>32</v>
      </c>
      <c r="D197" s="8" t="s">
        <v>2207</v>
      </c>
      <c r="E197" s="9">
        <v>1</v>
      </c>
      <c r="F197" s="10">
        <v>11</v>
      </c>
      <c r="G197" s="9">
        <v>0</v>
      </c>
      <c r="H197" s="10">
        <v>0</v>
      </c>
      <c r="I197" s="10">
        <v>11</v>
      </c>
      <c r="J197" s="11">
        <f t="shared" si="12"/>
        <v>1</v>
      </c>
      <c r="K197" s="11" t="s">
        <v>1434</v>
      </c>
      <c r="L197" s="11">
        <f t="shared" si="13"/>
        <v>1</v>
      </c>
      <c r="M197" s="11" t="s">
        <v>1434</v>
      </c>
      <c r="N197" s="11">
        <f t="shared" si="14"/>
        <v>1</v>
      </c>
      <c r="O197" s="11" t="s">
        <v>1434</v>
      </c>
      <c r="P197" s="11">
        <f t="shared" si="15"/>
        <v>1</v>
      </c>
      <c r="Q197" s="11" t="s">
        <v>1434</v>
      </c>
    </row>
    <row r="198" spans="1:17" s="5" customFormat="1" ht="63.75" x14ac:dyDescent="0.2">
      <c r="A198" s="15" t="s">
        <v>1937</v>
      </c>
      <c r="B198" s="15" t="s">
        <v>2032</v>
      </c>
      <c r="C198" s="11" t="s">
        <v>32</v>
      </c>
      <c r="D198" s="8" t="s">
        <v>2208</v>
      </c>
      <c r="E198" s="9">
        <v>0.81820000000000004</v>
      </c>
      <c r="F198" s="10">
        <v>9</v>
      </c>
      <c r="G198" s="9">
        <v>0.18179999999999999</v>
      </c>
      <c r="H198" s="10">
        <v>2</v>
      </c>
      <c r="I198" s="10">
        <v>11</v>
      </c>
      <c r="J198" s="11">
        <f t="shared" si="12"/>
        <v>1</v>
      </c>
      <c r="K198" s="11" t="s">
        <v>1434</v>
      </c>
      <c r="L198" s="11">
        <f t="shared" si="13"/>
        <v>1</v>
      </c>
      <c r="M198" s="11" t="s">
        <v>1434</v>
      </c>
      <c r="N198" s="11">
        <f t="shared" si="14"/>
        <v>0</v>
      </c>
      <c r="O198" s="11" t="s">
        <v>1929</v>
      </c>
      <c r="P198" s="11">
        <f t="shared" si="15"/>
        <v>0</v>
      </c>
      <c r="Q198" s="11" t="s">
        <v>1929</v>
      </c>
    </row>
    <row r="199" spans="1:17" s="5" customFormat="1" ht="63.75" x14ac:dyDescent="0.2">
      <c r="A199" s="15" t="s">
        <v>1937</v>
      </c>
      <c r="B199" s="15" t="s">
        <v>2032</v>
      </c>
      <c r="C199" s="11" t="s">
        <v>32</v>
      </c>
      <c r="D199" s="8" t="s">
        <v>2209</v>
      </c>
      <c r="E199" s="9">
        <v>0.72729999999999995</v>
      </c>
      <c r="F199" s="10">
        <v>8</v>
      </c>
      <c r="G199" s="9">
        <v>0.2727</v>
      </c>
      <c r="H199" s="10">
        <v>3</v>
      </c>
      <c r="I199" s="10">
        <v>11</v>
      </c>
      <c r="J199" s="11">
        <f t="shared" si="12"/>
        <v>1</v>
      </c>
      <c r="K199" s="11" t="s">
        <v>1434</v>
      </c>
      <c r="L199" s="11">
        <f t="shared" si="13"/>
        <v>0</v>
      </c>
      <c r="M199" s="11" t="s">
        <v>1929</v>
      </c>
      <c r="N199" s="11">
        <f t="shared" si="14"/>
        <v>0</v>
      </c>
      <c r="O199" s="11" t="s">
        <v>1929</v>
      </c>
      <c r="P199" s="11">
        <f t="shared" si="15"/>
        <v>0</v>
      </c>
      <c r="Q199" s="11" t="s">
        <v>1929</v>
      </c>
    </row>
    <row r="200" spans="1:17" s="5" customFormat="1" ht="63.75" x14ac:dyDescent="0.2">
      <c r="A200" s="15" t="s">
        <v>1937</v>
      </c>
      <c r="B200" s="15" t="s">
        <v>2032</v>
      </c>
      <c r="C200" s="11" t="s">
        <v>32</v>
      </c>
      <c r="D200" s="8" t="s">
        <v>2210</v>
      </c>
      <c r="E200" s="9">
        <v>1</v>
      </c>
      <c r="F200" s="10">
        <v>11</v>
      </c>
      <c r="G200" s="9">
        <v>0</v>
      </c>
      <c r="H200" s="10">
        <v>0</v>
      </c>
      <c r="I200" s="10">
        <v>11</v>
      </c>
      <c r="J200" s="11">
        <f t="shared" si="12"/>
        <v>1</v>
      </c>
      <c r="K200" s="11" t="s">
        <v>1434</v>
      </c>
      <c r="L200" s="11">
        <f t="shared" si="13"/>
        <v>1</v>
      </c>
      <c r="M200" s="11" t="s">
        <v>1434</v>
      </c>
      <c r="N200" s="11">
        <f t="shared" si="14"/>
        <v>1</v>
      </c>
      <c r="O200" s="11" t="s">
        <v>1434</v>
      </c>
      <c r="P200" s="11">
        <f t="shared" si="15"/>
        <v>1</v>
      </c>
      <c r="Q200" s="11" t="s">
        <v>1434</v>
      </c>
    </row>
    <row r="201" spans="1:17" s="5" customFormat="1" ht="63.75" x14ac:dyDescent="0.2">
      <c r="A201" s="15" t="s">
        <v>1937</v>
      </c>
      <c r="B201" s="15" t="s">
        <v>2032</v>
      </c>
      <c r="C201" s="11" t="s">
        <v>32</v>
      </c>
      <c r="D201" s="8" t="s">
        <v>2211</v>
      </c>
      <c r="E201" s="9">
        <v>0.90910000000000002</v>
      </c>
      <c r="F201" s="10">
        <v>10</v>
      </c>
      <c r="G201" s="9">
        <v>9.0899999999999995E-2</v>
      </c>
      <c r="H201" s="10">
        <v>1</v>
      </c>
      <c r="I201" s="10">
        <v>11</v>
      </c>
      <c r="J201" s="11">
        <f t="shared" si="12"/>
        <v>1</v>
      </c>
      <c r="K201" s="11" t="s">
        <v>1434</v>
      </c>
      <c r="L201" s="11">
        <f t="shared" si="13"/>
        <v>1</v>
      </c>
      <c r="M201" s="11" t="s">
        <v>1434</v>
      </c>
      <c r="N201" s="11">
        <f t="shared" si="14"/>
        <v>1</v>
      </c>
      <c r="O201" s="11" t="s">
        <v>1434</v>
      </c>
      <c r="P201" s="11">
        <f t="shared" si="15"/>
        <v>0</v>
      </c>
      <c r="Q201" s="11" t="s">
        <v>1929</v>
      </c>
    </row>
    <row r="202" spans="1:17" s="5" customFormat="1" ht="63.75" x14ac:dyDescent="0.2">
      <c r="A202" s="15" t="s">
        <v>1937</v>
      </c>
      <c r="B202" s="15" t="s">
        <v>2032</v>
      </c>
      <c r="C202" s="11" t="s">
        <v>32</v>
      </c>
      <c r="D202" s="8" t="s">
        <v>2212</v>
      </c>
      <c r="E202" s="9">
        <v>0.90910000000000002</v>
      </c>
      <c r="F202" s="10">
        <v>10</v>
      </c>
      <c r="G202" s="9">
        <v>9.0899999999999995E-2</v>
      </c>
      <c r="H202" s="10">
        <v>1</v>
      </c>
      <c r="I202" s="10">
        <v>11</v>
      </c>
      <c r="J202" s="11">
        <f t="shared" si="12"/>
        <v>1</v>
      </c>
      <c r="K202" s="11" t="s">
        <v>1434</v>
      </c>
      <c r="L202" s="11">
        <f t="shared" si="13"/>
        <v>1</v>
      </c>
      <c r="M202" s="11" t="s">
        <v>1434</v>
      </c>
      <c r="N202" s="11">
        <f t="shared" si="14"/>
        <v>1</v>
      </c>
      <c r="O202" s="11" t="s">
        <v>1434</v>
      </c>
      <c r="P202" s="11">
        <f t="shared" si="15"/>
        <v>0</v>
      </c>
      <c r="Q202" s="11" t="s">
        <v>1929</v>
      </c>
    </row>
    <row r="203" spans="1:17" s="5" customFormat="1" ht="63.75" x14ac:dyDescent="0.2">
      <c r="A203" s="15" t="s">
        <v>1937</v>
      </c>
      <c r="B203" s="15" t="s">
        <v>2036</v>
      </c>
      <c r="C203" s="11" t="s">
        <v>32</v>
      </c>
      <c r="D203" s="8" t="s">
        <v>2213</v>
      </c>
      <c r="E203" s="9">
        <v>0.90910000000000002</v>
      </c>
      <c r="F203" s="10">
        <v>10</v>
      </c>
      <c r="G203" s="9">
        <v>9.0899999999999995E-2</v>
      </c>
      <c r="H203" s="10">
        <v>1</v>
      </c>
      <c r="I203" s="10">
        <v>11</v>
      </c>
      <c r="J203" s="11">
        <f t="shared" si="12"/>
        <v>1</v>
      </c>
      <c r="K203" s="11" t="s">
        <v>1434</v>
      </c>
      <c r="L203" s="11">
        <f t="shared" si="13"/>
        <v>1</v>
      </c>
      <c r="M203" s="11" t="s">
        <v>1434</v>
      </c>
      <c r="N203" s="11">
        <f t="shared" si="14"/>
        <v>1</v>
      </c>
      <c r="O203" s="11" t="s">
        <v>1434</v>
      </c>
      <c r="P203" s="11">
        <f t="shared" si="15"/>
        <v>0</v>
      </c>
      <c r="Q203" s="11" t="s">
        <v>1929</v>
      </c>
    </row>
    <row r="204" spans="1:17" s="5" customFormat="1" ht="76.5" x14ac:dyDescent="0.2">
      <c r="A204" s="15" t="s">
        <v>1937</v>
      </c>
      <c r="B204" s="15" t="s">
        <v>2036</v>
      </c>
      <c r="C204" s="11" t="s">
        <v>32</v>
      </c>
      <c r="D204" s="8" t="s">
        <v>2214</v>
      </c>
      <c r="E204" s="9">
        <v>0.90910000000000002</v>
      </c>
      <c r="F204" s="10">
        <v>10</v>
      </c>
      <c r="G204" s="9">
        <v>9.0899999999999995E-2</v>
      </c>
      <c r="H204" s="10">
        <v>1</v>
      </c>
      <c r="I204" s="10">
        <v>11</v>
      </c>
      <c r="J204" s="11">
        <f t="shared" si="12"/>
        <v>1</v>
      </c>
      <c r="K204" s="11" t="s">
        <v>1434</v>
      </c>
      <c r="L204" s="11">
        <f t="shared" si="13"/>
        <v>1</v>
      </c>
      <c r="M204" s="11" t="s">
        <v>1434</v>
      </c>
      <c r="N204" s="11">
        <f t="shared" si="14"/>
        <v>1</v>
      </c>
      <c r="O204" s="11" t="s">
        <v>1434</v>
      </c>
      <c r="P204" s="11">
        <f t="shared" si="15"/>
        <v>0</v>
      </c>
      <c r="Q204" s="11" t="s">
        <v>1929</v>
      </c>
    </row>
    <row r="205" spans="1:17" s="5" customFormat="1" ht="63.75" x14ac:dyDescent="0.2">
      <c r="A205" s="15" t="s">
        <v>1937</v>
      </c>
      <c r="B205" s="15" t="s">
        <v>2036</v>
      </c>
      <c r="C205" s="11" t="s">
        <v>32</v>
      </c>
      <c r="D205" s="8" t="s">
        <v>2215</v>
      </c>
      <c r="E205" s="9">
        <v>1</v>
      </c>
      <c r="F205" s="10">
        <v>11</v>
      </c>
      <c r="G205" s="9">
        <v>0</v>
      </c>
      <c r="H205" s="10">
        <v>0</v>
      </c>
      <c r="I205" s="10">
        <v>11</v>
      </c>
      <c r="J205" s="11">
        <f t="shared" si="12"/>
        <v>1</v>
      </c>
      <c r="K205" s="11" t="s">
        <v>1434</v>
      </c>
      <c r="L205" s="11">
        <f t="shared" si="13"/>
        <v>1</v>
      </c>
      <c r="M205" s="11" t="s">
        <v>1434</v>
      </c>
      <c r="N205" s="11">
        <f t="shared" si="14"/>
        <v>1</v>
      </c>
      <c r="O205" s="11" t="s">
        <v>1434</v>
      </c>
      <c r="P205" s="11">
        <f t="shared" si="15"/>
        <v>1</v>
      </c>
      <c r="Q205" s="11" t="s">
        <v>1434</v>
      </c>
    </row>
    <row r="206" spans="1:17" s="5" customFormat="1" ht="63.75" x14ac:dyDescent="0.2">
      <c r="A206" s="15" t="s">
        <v>1937</v>
      </c>
      <c r="B206" s="15" t="s">
        <v>2036</v>
      </c>
      <c r="C206" s="11" t="s">
        <v>32</v>
      </c>
      <c r="D206" s="8" t="s">
        <v>2216</v>
      </c>
      <c r="E206" s="9">
        <v>1</v>
      </c>
      <c r="F206" s="10">
        <v>11</v>
      </c>
      <c r="G206" s="9">
        <v>0</v>
      </c>
      <c r="H206" s="10">
        <v>0</v>
      </c>
      <c r="I206" s="10">
        <v>11</v>
      </c>
      <c r="J206" s="11">
        <f t="shared" si="12"/>
        <v>1</v>
      </c>
      <c r="K206" s="11" t="s">
        <v>1434</v>
      </c>
      <c r="L206" s="11">
        <f t="shared" si="13"/>
        <v>1</v>
      </c>
      <c r="M206" s="11" t="s">
        <v>1434</v>
      </c>
      <c r="N206" s="11">
        <f t="shared" si="14"/>
        <v>1</v>
      </c>
      <c r="O206" s="11" t="s">
        <v>1434</v>
      </c>
      <c r="P206" s="11">
        <f t="shared" si="15"/>
        <v>1</v>
      </c>
      <c r="Q206" s="11" t="s">
        <v>1434</v>
      </c>
    </row>
    <row r="207" spans="1:17" s="5" customFormat="1" ht="89.25" x14ac:dyDescent="0.2">
      <c r="A207" s="15" t="s">
        <v>1937</v>
      </c>
      <c r="B207" s="15" t="s">
        <v>2036</v>
      </c>
      <c r="C207" s="11" t="s">
        <v>32</v>
      </c>
      <c r="D207" s="8" t="s">
        <v>2217</v>
      </c>
      <c r="E207" s="9">
        <v>0.63639999999999997</v>
      </c>
      <c r="F207" s="10">
        <v>7</v>
      </c>
      <c r="G207" s="9">
        <v>0.36359999999999998</v>
      </c>
      <c r="H207" s="10">
        <v>4</v>
      </c>
      <c r="I207" s="10">
        <v>11</v>
      </c>
      <c r="J207" s="11">
        <f t="shared" si="12"/>
        <v>0</v>
      </c>
      <c r="K207" s="11" t="s">
        <v>1929</v>
      </c>
      <c r="L207" s="11">
        <f t="shared" si="13"/>
        <v>0</v>
      </c>
      <c r="M207" s="11" t="s">
        <v>1929</v>
      </c>
      <c r="N207" s="11">
        <f t="shared" si="14"/>
        <v>0</v>
      </c>
      <c r="O207" s="11" t="s">
        <v>1929</v>
      </c>
      <c r="P207" s="11">
        <f t="shared" si="15"/>
        <v>0</v>
      </c>
      <c r="Q207" s="11" t="s">
        <v>1929</v>
      </c>
    </row>
    <row r="208" spans="1:17" s="5" customFormat="1" ht="114.75" x14ac:dyDescent="0.2">
      <c r="A208" s="15" t="s">
        <v>1938</v>
      </c>
      <c r="B208" s="15" t="s">
        <v>2039</v>
      </c>
      <c r="C208" s="11" t="s">
        <v>32</v>
      </c>
      <c r="D208" s="8" t="s">
        <v>2218</v>
      </c>
      <c r="E208" s="9">
        <v>1</v>
      </c>
      <c r="F208" s="10">
        <v>11</v>
      </c>
      <c r="G208" s="9">
        <v>0</v>
      </c>
      <c r="H208" s="10">
        <v>0</v>
      </c>
      <c r="I208" s="10">
        <v>11</v>
      </c>
      <c r="J208" s="11">
        <f t="shared" si="12"/>
        <v>1</v>
      </c>
      <c r="K208" s="11" t="s">
        <v>1434</v>
      </c>
      <c r="L208" s="11">
        <f t="shared" si="13"/>
        <v>1</v>
      </c>
      <c r="M208" s="11" t="s">
        <v>1434</v>
      </c>
      <c r="N208" s="11">
        <f t="shared" si="14"/>
        <v>1</v>
      </c>
      <c r="O208" s="11" t="s">
        <v>1434</v>
      </c>
      <c r="P208" s="11">
        <f t="shared" si="15"/>
        <v>1</v>
      </c>
      <c r="Q208" s="11" t="s">
        <v>1434</v>
      </c>
    </row>
    <row r="209" spans="1:17" s="5" customFormat="1" ht="76.5" x14ac:dyDescent="0.2">
      <c r="A209" s="15" t="s">
        <v>1938</v>
      </c>
      <c r="B209" s="15" t="s">
        <v>2039</v>
      </c>
      <c r="C209" s="11" t="s">
        <v>32</v>
      </c>
      <c r="D209" s="8" t="s">
        <v>2219</v>
      </c>
      <c r="E209" s="9">
        <v>1</v>
      </c>
      <c r="F209" s="10">
        <v>11</v>
      </c>
      <c r="G209" s="9">
        <v>0</v>
      </c>
      <c r="H209" s="10">
        <v>0</v>
      </c>
      <c r="I209" s="10">
        <v>11</v>
      </c>
      <c r="J209" s="11">
        <f t="shared" si="12"/>
        <v>1</v>
      </c>
      <c r="K209" s="11" t="s">
        <v>1434</v>
      </c>
      <c r="L209" s="11">
        <f t="shared" si="13"/>
        <v>1</v>
      </c>
      <c r="M209" s="11" t="s">
        <v>1434</v>
      </c>
      <c r="N209" s="11">
        <f t="shared" si="14"/>
        <v>1</v>
      </c>
      <c r="O209" s="11" t="s">
        <v>1434</v>
      </c>
      <c r="P209" s="11">
        <f t="shared" si="15"/>
        <v>1</v>
      </c>
      <c r="Q209" s="11" t="s">
        <v>1434</v>
      </c>
    </row>
    <row r="210" spans="1:17" s="5" customFormat="1" ht="51" x14ac:dyDescent="0.2">
      <c r="A210" s="15" t="s">
        <v>1938</v>
      </c>
      <c r="B210" s="15" t="s">
        <v>2039</v>
      </c>
      <c r="C210" s="11" t="s">
        <v>32</v>
      </c>
      <c r="D210" s="8" t="s">
        <v>2220</v>
      </c>
      <c r="E210" s="9">
        <v>1</v>
      </c>
      <c r="F210" s="10">
        <v>11</v>
      </c>
      <c r="G210" s="9">
        <v>0</v>
      </c>
      <c r="H210" s="10">
        <v>0</v>
      </c>
      <c r="I210" s="10">
        <v>11</v>
      </c>
      <c r="J210" s="11">
        <f t="shared" si="12"/>
        <v>1</v>
      </c>
      <c r="K210" s="11" t="s">
        <v>1434</v>
      </c>
      <c r="L210" s="11">
        <f t="shared" si="13"/>
        <v>1</v>
      </c>
      <c r="M210" s="11" t="s">
        <v>1434</v>
      </c>
      <c r="N210" s="11">
        <f t="shared" si="14"/>
        <v>1</v>
      </c>
      <c r="O210" s="11" t="s">
        <v>1434</v>
      </c>
      <c r="P210" s="11">
        <f t="shared" si="15"/>
        <v>1</v>
      </c>
      <c r="Q210" s="11" t="s">
        <v>1434</v>
      </c>
    </row>
    <row r="211" spans="1:17" s="5" customFormat="1" ht="63.75" x14ac:dyDescent="0.2">
      <c r="A211" s="15" t="s">
        <v>1938</v>
      </c>
      <c r="B211" s="15" t="s">
        <v>2039</v>
      </c>
      <c r="C211" s="11" t="s">
        <v>32</v>
      </c>
      <c r="D211" s="8" t="s">
        <v>2221</v>
      </c>
      <c r="E211" s="9">
        <v>0.81820000000000004</v>
      </c>
      <c r="F211" s="10">
        <v>9</v>
      </c>
      <c r="G211" s="9">
        <v>0.18179999999999999</v>
      </c>
      <c r="H211" s="10">
        <v>2</v>
      </c>
      <c r="I211" s="10">
        <v>11</v>
      </c>
      <c r="J211" s="11">
        <f t="shared" si="12"/>
        <v>1</v>
      </c>
      <c r="K211" s="11" t="s">
        <v>1434</v>
      </c>
      <c r="L211" s="11">
        <f t="shared" si="13"/>
        <v>1</v>
      </c>
      <c r="M211" s="11" t="s">
        <v>1434</v>
      </c>
      <c r="N211" s="11">
        <f t="shared" si="14"/>
        <v>0</v>
      </c>
      <c r="O211" s="11" t="s">
        <v>1929</v>
      </c>
      <c r="P211" s="11">
        <f t="shared" si="15"/>
        <v>0</v>
      </c>
      <c r="Q211" s="11" t="s">
        <v>1929</v>
      </c>
    </row>
    <row r="212" spans="1:17" s="5" customFormat="1" ht="76.5" x14ac:dyDescent="0.2">
      <c r="A212" s="15" t="s">
        <v>1938</v>
      </c>
      <c r="B212" s="15" t="s">
        <v>2039</v>
      </c>
      <c r="C212" s="11" t="s">
        <v>32</v>
      </c>
      <c r="D212" s="8" t="s">
        <v>2222</v>
      </c>
      <c r="E212" s="9">
        <v>0.90910000000000002</v>
      </c>
      <c r="F212" s="10">
        <v>10</v>
      </c>
      <c r="G212" s="9">
        <v>9.0899999999999995E-2</v>
      </c>
      <c r="H212" s="10">
        <v>1</v>
      </c>
      <c r="I212" s="10">
        <v>11</v>
      </c>
      <c r="J212" s="11">
        <f t="shared" si="12"/>
        <v>1</v>
      </c>
      <c r="K212" s="11" t="s">
        <v>1434</v>
      </c>
      <c r="L212" s="11">
        <f t="shared" si="13"/>
        <v>1</v>
      </c>
      <c r="M212" s="11" t="s">
        <v>1434</v>
      </c>
      <c r="N212" s="11">
        <f t="shared" si="14"/>
        <v>1</v>
      </c>
      <c r="O212" s="11" t="s">
        <v>1434</v>
      </c>
      <c r="P212" s="11">
        <f t="shared" si="15"/>
        <v>0</v>
      </c>
      <c r="Q212" s="11" t="s">
        <v>1929</v>
      </c>
    </row>
    <row r="213" spans="1:17" s="5" customFormat="1" ht="89.25" x14ac:dyDescent="0.2">
      <c r="A213" s="15" t="s">
        <v>1938</v>
      </c>
      <c r="B213" s="15" t="s">
        <v>2039</v>
      </c>
      <c r="C213" s="11" t="s">
        <v>32</v>
      </c>
      <c r="D213" s="8" t="s">
        <v>2223</v>
      </c>
      <c r="E213" s="9">
        <v>0.63639999999999997</v>
      </c>
      <c r="F213" s="10">
        <v>7</v>
      </c>
      <c r="G213" s="9">
        <v>0.36359999999999998</v>
      </c>
      <c r="H213" s="10">
        <v>4</v>
      </c>
      <c r="I213" s="10">
        <v>11</v>
      </c>
      <c r="J213" s="11">
        <f t="shared" si="12"/>
        <v>0</v>
      </c>
      <c r="K213" s="11" t="s">
        <v>1929</v>
      </c>
      <c r="L213" s="11">
        <f t="shared" si="13"/>
        <v>0</v>
      </c>
      <c r="M213" s="11" t="s">
        <v>1929</v>
      </c>
      <c r="N213" s="11">
        <f t="shared" si="14"/>
        <v>0</v>
      </c>
      <c r="O213" s="11" t="s">
        <v>1929</v>
      </c>
      <c r="P213" s="11">
        <f t="shared" si="15"/>
        <v>0</v>
      </c>
      <c r="Q213" s="11" t="s">
        <v>1929</v>
      </c>
    </row>
    <row r="214" spans="1:17" s="5" customFormat="1" ht="51" x14ac:dyDescent="0.2">
      <c r="A214" s="15" t="s">
        <v>1938</v>
      </c>
      <c r="B214" s="15" t="s">
        <v>2042</v>
      </c>
      <c r="C214" s="11" t="s">
        <v>32</v>
      </c>
      <c r="D214" s="8" t="s">
        <v>2224</v>
      </c>
      <c r="E214" s="9">
        <v>1</v>
      </c>
      <c r="F214" s="10">
        <v>11</v>
      </c>
      <c r="G214" s="9">
        <v>0</v>
      </c>
      <c r="H214" s="10">
        <v>0</v>
      </c>
      <c r="I214" s="10">
        <v>11</v>
      </c>
      <c r="J214" s="11">
        <f t="shared" si="12"/>
        <v>1</v>
      </c>
      <c r="K214" s="11" t="s">
        <v>1434</v>
      </c>
      <c r="L214" s="11">
        <f t="shared" si="13"/>
        <v>1</v>
      </c>
      <c r="M214" s="11" t="s">
        <v>1434</v>
      </c>
      <c r="N214" s="11">
        <f t="shared" si="14"/>
        <v>1</v>
      </c>
      <c r="O214" s="11" t="s">
        <v>1434</v>
      </c>
      <c r="P214" s="11">
        <f t="shared" si="15"/>
        <v>1</v>
      </c>
      <c r="Q214" s="11" t="s">
        <v>1434</v>
      </c>
    </row>
    <row r="215" spans="1:17" s="5" customFormat="1" ht="38.25" x14ac:dyDescent="0.2">
      <c r="A215" s="15" t="s">
        <v>1938</v>
      </c>
      <c r="B215" s="15" t="s">
        <v>2042</v>
      </c>
      <c r="C215" s="11" t="s">
        <v>32</v>
      </c>
      <c r="D215" s="8" t="s">
        <v>2225</v>
      </c>
      <c r="E215" s="9">
        <v>1</v>
      </c>
      <c r="F215" s="10">
        <v>11</v>
      </c>
      <c r="G215" s="9">
        <v>0</v>
      </c>
      <c r="H215" s="10">
        <v>0</v>
      </c>
      <c r="I215" s="10">
        <v>11</v>
      </c>
      <c r="J215" s="11">
        <f t="shared" si="12"/>
        <v>1</v>
      </c>
      <c r="K215" s="11" t="s">
        <v>1434</v>
      </c>
      <c r="L215" s="11">
        <f t="shared" si="13"/>
        <v>1</v>
      </c>
      <c r="M215" s="11" t="s">
        <v>1434</v>
      </c>
      <c r="N215" s="11">
        <f t="shared" si="14"/>
        <v>1</v>
      </c>
      <c r="O215" s="11" t="s">
        <v>1434</v>
      </c>
      <c r="P215" s="11">
        <f t="shared" si="15"/>
        <v>1</v>
      </c>
      <c r="Q215" s="11" t="s">
        <v>1434</v>
      </c>
    </row>
    <row r="216" spans="1:17" s="5" customFormat="1" ht="51" x14ac:dyDescent="0.2">
      <c r="A216" s="15" t="s">
        <v>1938</v>
      </c>
      <c r="B216" s="15" t="s">
        <v>2042</v>
      </c>
      <c r="C216" s="11" t="s">
        <v>32</v>
      </c>
      <c r="D216" s="8" t="s">
        <v>2226</v>
      </c>
      <c r="E216" s="9">
        <v>1</v>
      </c>
      <c r="F216" s="10">
        <v>10</v>
      </c>
      <c r="G216" s="9">
        <v>0</v>
      </c>
      <c r="H216" s="10">
        <v>0</v>
      </c>
      <c r="I216" s="10">
        <v>10</v>
      </c>
      <c r="J216" s="11">
        <f t="shared" si="12"/>
        <v>1</v>
      </c>
      <c r="K216" s="11" t="s">
        <v>1434</v>
      </c>
      <c r="L216" s="11">
        <f t="shared" si="13"/>
        <v>1</v>
      </c>
      <c r="M216" s="11" t="s">
        <v>1434</v>
      </c>
      <c r="N216" s="11">
        <f t="shared" si="14"/>
        <v>1</v>
      </c>
      <c r="O216" s="11" t="s">
        <v>1434</v>
      </c>
      <c r="P216" s="11">
        <f t="shared" si="15"/>
        <v>1</v>
      </c>
      <c r="Q216" s="11" t="s">
        <v>1434</v>
      </c>
    </row>
    <row r="217" spans="1:17" s="5" customFormat="1" ht="76.5" x14ac:dyDescent="0.2">
      <c r="A217" s="15" t="s">
        <v>1938</v>
      </c>
      <c r="B217" s="15" t="s">
        <v>2042</v>
      </c>
      <c r="C217" s="11" t="s">
        <v>32</v>
      </c>
      <c r="D217" s="8" t="s">
        <v>2227</v>
      </c>
      <c r="E217" s="9">
        <v>0.81820000000000004</v>
      </c>
      <c r="F217" s="10">
        <v>9</v>
      </c>
      <c r="G217" s="9">
        <v>0.18179999999999999</v>
      </c>
      <c r="H217" s="10">
        <v>2</v>
      </c>
      <c r="I217" s="10">
        <v>11</v>
      </c>
      <c r="J217" s="11">
        <f t="shared" si="12"/>
        <v>1</v>
      </c>
      <c r="K217" s="11" t="s">
        <v>1434</v>
      </c>
      <c r="L217" s="11">
        <f t="shared" si="13"/>
        <v>1</v>
      </c>
      <c r="M217" s="11" t="s">
        <v>1434</v>
      </c>
      <c r="N217" s="11">
        <f t="shared" si="14"/>
        <v>0</v>
      </c>
      <c r="O217" s="11" t="s">
        <v>1929</v>
      </c>
      <c r="P217" s="11">
        <f t="shared" si="15"/>
        <v>0</v>
      </c>
      <c r="Q217" s="11" t="s">
        <v>1929</v>
      </c>
    </row>
    <row r="218" spans="1:17" s="5" customFormat="1" ht="25.5" x14ac:dyDescent="0.2">
      <c r="A218" s="15" t="s">
        <v>1938</v>
      </c>
      <c r="B218" s="15" t="s">
        <v>2042</v>
      </c>
      <c r="C218" s="11" t="s">
        <v>32</v>
      </c>
      <c r="D218" s="8" t="s">
        <v>2228</v>
      </c>
      <c r="E218" s="9">
        <v>0.81820000000000004</v>
      </c>
      <c r="F218" s="10">
        <v>9</v>
      </c>
      <c r="G218" s="9">
        <v>0.18179999999999999</v>
      </c>
      <c r="H218" s="10">
        <v>2</v>
      </c>
      <c r="I218" s="10">
        <v>11</v>
      </c>
      <c r="J218" s="11">
        <f t="shared" si="12"/>
        <v>1</v>
      </c>
      <c r="K218" s="11" t="s">
        <v>1434</v>
      </c>
      <c r="L218" s="11">
        <f t="shared" si="13"/>
        <v>1</v>
      </c>
      <c r="M218" s="11" t="s">
        <v>1434</v>
      </c>
      <c r="N218" s="11">
        <f t="shared" si="14"/>
        <v>0</v>
      </c>
      <c r="O218" s="11" t="s">
        <v>1929</v>
      </c>
      <c r="P218" s="11">
        <f t="shared" si="15"/>
        <v>0</v>
      </c>
      <c r="Q218" s="11" t="s">
        <v>1929</v>
      </c>
    </row>
    <row r="219" spans="1:17" s="5" customFormat="1" ht="89.25" x14ac:dyDescent="0.2">
      <c r="A219" s="15" t="s">
        <v>1938</v>
      </c>
      <c r="B219" s="15" t="s">
        <v>2042</v>
      </c>
      <c r="C219" s="11" t="s">
        <v>32</v>
      </c>
      <c r="D219" s="8" t="s">
        <v>2229</v>
      </c>
      <c r="E219" s="9">
        <v>0.54549999999999998</v>
      </c>
      <c r="F219" s="10">
        <v>6</v>
      </c>
      <c r="G219" s="9">
        <v>0.45450000000000002</v>
      </c>
      <c r="H219" s="10">
        <v>5</v>
      </c>
      <c r="I219" s="10">
        <v>11</v>
      </c>
      <c r="J219" s="11">
        <f t="shared" si="12"/>
        <v>0</v>
      </c>
      <c r="K219" s="11" t="s">
        <v>1929</v>
      </c>
      <c r="L219" s="11">
        <f t="shared" si="13"/>
        <v>0</v>
      </c>
      <c r="M219" s="11" t="s">
        <v>1929</v>
      </c>
      <c r="N219" s="11">
        <f t="shared" si="14"/>
        <v>0</v>
      </c>
      <c r="O219" s="11" t="s">
        <v>1929</v>
      </c>
      <c r="P219" s="11">
        <f t="shared" si="15"/>
        <v>0</v>
      </c>
      <c r="Q219" s="11" t="s">
        <v>1929</v>
      </c>
    </row>
    <row r="220" spans="1:17" s="5" customFormat="1" ht="76.5" x14ac:dyDescent="0.2">
      <c r="A220" s="15" t="s">
        <v>1938</v>
      </c>
      <c r="B220" s="15" t="s">
        <v>2230</v>
      </c>
      <c r="C220" s="11" t="s">
        <v>32</v>
      </c>
      <c r="D220" s="8" t="s">
        <v>2231</v>
      </c>
      <c r="E220" s="9">
        <v>0.63639999999999997</v>
      </c>
      <c r="F220" s="10">
        <v>7</v>
      </c>
      <c r="G220" s="9">
        <v>0.36359999999999998</v>
      </c>
      <c r="H220" s="10">
        <v>4</v>
      </c>
      <c r="I220" s="10">
        <v>11</v>
      </c>
      <c r="J220" s="11">
        <f t="shared" si="12"/>
        <v>0</v>
      </c>
      <c r="K220" s="11" t="s">
        <v>1929</v>
      </c>
      <c r="L220" s="11">
        <f t="shared" si="13"/>
        <v>0</v>
      </c>
      <c r="M220" s="11" t="s">
        <v>1929</v>
      </c>
      <c r="N220" s="11">
        <f t="shared" si="14"/>
        <v>0</v>
      </c>
      <c r="O220" s="11" t="s">
        <v>1929</v>
      </c>
      <c r="P220" s="11">
        <f t="shared" si="15"/>
        <v>0</v>
      </c>
      <c r="Q220" s="11" t="s">
        <v>1929</v>
      </c>
    </row>
    <row r="221" spans="1:17" s="5" customFormat="1" ht="89.25" x14ac:dyDescent="0.2">
      <c r="A221" s="15" t="s">
        <v>1938</v>
      </c>
      <c r="B221" s="15" t="s">
        <v>2230</v>
      </c>
      <c r="C221" s="11" t="s">
        <v>32</v>
      </c>
      <c r="D221" s="8" t="s">
        <v>2232</v>
      </c>
      <c r="E221" s="9">
        <v>0.54549999999999998</v>
      </c>
      <c r="F221" s="10">
        <v>6</v>
      </c>
      <c r="G221" s="9">
        <v>0.45450000000000002</v>
      </c>
      <c r="H221" s="10">
        <v>5</v>
      </c>
      <c r="I221" s="10">
        <v>11</v>
      </c>
      <c r="J221" s="11">
        <f t="shared" si="12"/>
        <v>0</v>
      </c>
      <c r="K221" s="11" t="s">
        <v>1929</v>
      </c>
      <c r="L221" s="11">
        <f t="shared" si="13"/>
        <v>0</v>
      </c>
      <c r="M221" s="11" t="s">
        <v>1929</v>
      </c>
      <c r="N221" s="11">
        <f t="shared" si="14"/>
        <v>0</v>
      </c>
      <c r="O221" s="11" t="s">
        <v>1929</v>
      </c>
      <c r="P221" s="11">
        <f t="shared" si="15"/>
        <v>0</v>
      </c>
      <c r="Q221" s="11" t="s">
        <v>1929</v>
      </c>
    </row>
    <row r="222" spans="1:17" s="5" customFormat="1" ht="51" x14ac:dyDescent="0.2">
      <c r="A222" s="15" t="s">
        <v>1938</v>
      </c>
      <c r="B222" s="15" t="s">
        <v>2044</v>
      </c>
      <c r="C222" s="11" t="s">
        <v>32</v>
      </c>
      <c r="D222" s="8" t="s">
        <v>2233</v>
      </c>
      <c r="E222" s="9">
        <v>0.90910000000000002</v>
      </c>
      <c r="F222" s="10">
        <v>10</v>
      </c>
      <c r="G222" s="9">
        <v>9.0899999999999995E-2</v>
      </c>
      <c r="H222" s="10">
        <v>1</v>
      </c>
      <c r="I222" s="10">
        <v>11</v>
      </c>
      <c r="J222" s="11">
        <f t="shared" si="12"/>
        <v>1</v>
      </c>
      <c r="K222" s="11" t="s">
        <v>1434</v>
      </c>
      <c r="L222" s="11">
        <f t="shared" si="13"/>
        <v>1</v>
      </c>
      <c r="M222" s="11" t="s">
        <v>1434</v>
      </c>
      <c r="N222" s="11">
        <f t="shared" si="14"/>
        <v>1</v>
      </c>
      <c r="O222" s="11" t="s">
        <v>1434</v>
      </c>
      <c r="P222" s="11">
        <f t="shared" si="15"/>
        <v>0</v>
      </c>
      <c r="Q222" s="11" t="s">
        <v>1929</v>
      </c>
    </row>
    <row r="223" spans="1:17" s="5" customFormat="1" ht="51" x14ac:dyDescent="0.2">
      <c r="A223" s="15" t="s">
        <v>1938</v>
      </c>
      <c r="B223" s="15" t="s">
        <v>2044</v>
      </c>
      <c r="C223" s="11" t="s">
        <v>32</v>
      </c>
      <c r="D223" s="8" t="s">
        <v>2234</v>
      </c>
      <c r="E223" s="9">
        <v>0.72729999999999995</v>
      </c>
      <c r="F223" s="10">
        <v>8</v>
      </c>
      <c r="G223" s="9">
        <v>0.2727</v>
      </c>
      <c r="H223" s="10">
        <v>3</v>
      </c>
      <c r="I223" s="10">
        <v>11</v>
      </c>
      <c r="J223" s="11">
        <f t="shared" si="12"/>
        <v>1</v>
      </c>
      <c r="K223" s="11" t="s">
        <v>1434</v>
      </c>
      <c r="L223" s="11">
        <f t="shared" si="13"/>
        <v>0</v>
      </c>
      <c r="M223" s="11" t="s">
        <v>1929</v>
      </c>
      <c r="N223" s="11">
        <f t="shared" si="14"/>
        <v>0</v>
      </c>
      <c r="O223" s="11" t="s">
        <v>1929</v>
      </c>
      <c r="P223" s="11">
        <f t="shared" si="15"/>
        <v>0</v>
      </c>
      <c r="Q223" s="11" t="s">
        <v>1929</v>
      </c>
    </row>
    <row r="224" spans="1:17" s="5" customFormat="1" ht="76.5" x14ac:dyDescent="0.2">
      <c r="A224" s="15" t="s">
        <v>1938</v>
      </c>
      <c r="B224" s="15" t="s">
        <v>2044</v>
      </c>
      <c r="C224" s="11" t="s">
        <v>32</v>
      </c>
      <c r="D224" s="8" t="s">
        <v>2235</v>
      </c>
      <c r="E224" s="9">
        <v>1</v>
      </c>
      <c r="F224" s="10">
        <v>11</v>
      </c>
      <c r="G224" s="9">
        <v>0</v>
      </c>
      <c r="H224" s="10">
        <v>0</v>
      </c>
      <c r="I224" s="10">
        <v>11</v>
      </c>
      <c r="J224" s="11">
        <f t="shared" si="12"/>
        <v>1</v>
      </c>
      <c r="K224" s="11" t="s">
        <v>1434</v>
      </c>
      <c r="L224" s="11">
        <f t="shared" si="13"/>
        <v>1</v>
      </c>
      <c r="M224" s="11" t="s">
        <v>1434</v>
      </c>
      <c r="N224" s="11">
        <f t="shared" si="14"/>
        <v>1</v>
      </c>
      <c r="O224" s="11" t="s">
        <v>1434</v>
      </c>
      <c r="P224" s="11">
        <f t="shared" si="15"/>
        <v>1</v>
      </c>
      <c r="Q224" s="11" t="s">
        <v>1434</v>
      </c>
    </row>
    <row r="225" spans="1:17" s="5" customFormat="1" ht="38.25" x14ac:dyDescent="0.2">
      <c r="A225" s="15" t="s">
        <v>1938</v>
      </c>
      <c r="B225" s="15" t="s">
        <v>2044</v>
      </c>
      <c r="C225" s="11" t="s">
        <v>32</v>
      </c>
      <c r="D225" s="8" t="s">
        <v>2236</v>
      </c>
      <c r="E225" s="9">
        <v>0.54549999999999998</v>
      </c>
      <c r="F225" s="10">
        <v>6</v>
      </c>
      <c r="G225" s="9">
        <v>0.45450000000000002</v>
      </c>
      <c r="H225" s="10">
        <v>5</v>
      </c>
      <c r="I225" s="10">
        <v>11</v>
      </c>
      <c r="J225" s="11">
        <f t="shared" si="12"/>
        <v>0</v>
      </c>
      <c r="K225" s="11" t="s">
        <v>1929</v>
      </c>
      <c r="L225" s="11">
        <f t="shared" si="13"/>
        <v>0</v>
      </c>
      <c r="M225" s="11" t="s">
        <v>1929</v>
      </c>
      <c r="N225" s="11">
        <f t="shared" si="14"/>
        <v>0</v>
      </c>
      <c r="O225" s="11" t="s">
        <v>1929</v>
      </c>
      <c r="P225" s="11">
        <f t="shared" si="15"/>
        <v>0</v>
      </c>
      <c r="Q225" s="11" t="s">
        <v>1929</v>
      </c>
    </row>
    <row r="226" spans="1:17" s="5" customFormat="1" ht="76.5" x14ac:dyDescent="0.2">
      <c r="A226" s="15" t="s">
        <v>1938</v>
      </c>
      <c r="B226" s="15" t="s">
        <v>2044</v>
      </c>
      <c r="C226" s="11" t="s">
        <v>32</v>
      </c>
      <c r="D226" s="8" t="s">
        <v>2237</v>
      </c>
      <c r="E226" s="9">
        <v>0.90910000000000002</v>
      </c>
      <c r="F226" s="10">
        <v>10</v>
      </c>
      <c r="G226" s="9">
        <v>9.0899999999999995E-2</v>
      </c>
      <c r="H226" s="10">
        <v>1</v>
      </c>
      <c r="I226" s="10">
        <v>11</v>
      </c>
      <c r="J226" s="11">
        <f t="shared" si="12"/>
        <v>1</v>
      </c>
      <c r="K226" s="11" t="s">
        <v>1434</v>
      </c>
      <c r="L226" s="11">
        <f t="shared" si="13"/>
        <v>1</v>
      </c>
      <c r="M226" s="11" t="s">
        <v>1434</v>
      </c>
      <c r="N226" s="11">
        <f t="shared" si="14"/>
        <v>1</v>
      </c>
      <c r="O226" s="11" t="s">
        <v>1434</v>
      </c>
      <c r="P226" s="11">
        <f t="shared" si="15"/>
        <v>0</v>
      </c>
      <c r="Q226" s="11" t="s">
        <v>1929</v>
      </c>
    </row>
    <row r="227" spans="1:17" s="5" customFormat="1" ht="114.75" x14ac:dyDescent="0.2">
      <c r="A227" s="15" t="s">
        <v>1938</v>
      </c>
      <c r="B227" s="15" t="s">
        <v>2044</v>
      </c>
      <c r="C227" s="11" t="s">
        <v>32</v>
      </c>
      <c r="D227" s="8" t="s">
        <v>2238</v>
      </c>
      <c r="E227" s="9">
        <v>0.90910000000000002</v>
      </c>
      <c r="F227" s="10">
        <v>10</v>
      </c>
      <c r="G227" s="9">
        <v>9.0899999999999995E-2</v>
      </c>
      <c r="H227" s="10">
        <v>1</v>
      </c>
      <c r="I227" s="10">
        <v>11</v>
      </c>
      <c r="J227" s="11">
        <f t="shared" si="12"/>
        <v>1</v>
      </c>
      <c r="K227" s="11" t="s">
        <v>1434</v>
      </c>
      <c r="L227" s="11">
        <f t="shared" si="13"/>
        <v>1</v>
      </c>
      <c r="M227" s="11" t="s">
        <v>1434</v>
      </c>
      <c r="N227" s="11">
        <f t="shared" si="14"/>
        <v>1</v>
      </c>
      <c r="O227" s="11" t="s">
        <v>1434</v>
      </c>
      <c r="P227" s="11">
        <f t="shared" si="15"/>
        <v>0</v>
      </c>
      <c r="Q227" s="11" t="s">
        <v>1929</v>
      </c>
    </row>
    <row r="228" spans="1:17" s="5" customFormat="1" ht="51" x14ac:dyDescent="0.2">
      <c r="A228" s="15" t="s">
        <v>1938</v>
      </c>
      <c r="B228" s="15" t="s">
        <v>2044</v>
      </c>
      <c r="C228" s="11" t="s">
        <v>32</v>
      </c>
      <c r="D228" s="8" t="s">
        <v>2239</v>
      </c>
      <c r="E228" s="9">
        <v>0.90910000000000002</v>
      </c>
      <c r="F228" s="10">
        <v>10</v>
      </c>
      <c r="G228" s="9">
        <v>9.0899999999999995E-2</v>
      </c>
      <c r="H228" s="10">
        <v>1</v>
      </c>
      <c r="I228" s="10">
        <v>11</v>
      </c>
      <c r="J228" s="11">
        <f t="shared" si="12"/>
        <v>1</v>
      </c>
      <c r="K228" s="11" t="s">
        <v>1434</v>
      </c>
      <c r="L228" s="11">
        <f t="shared" si="13"/>
        <v>1</v>
      </c>
      <c r="M228" s="11" t="s">
        <v>1434</v>
      </c>
      <c r="N228" s="11">
        <f t="shared" si="14"/>
        <v>1</v>
      </c>
      <c r="O228" s="11" t="s">
        <v>1434</v>
      </c>
      <c r="P228" s="11">
        <f t="shared" si="15"/>
        <v>0</v>
      </c>
      <c r="Q228" s="11" t="s">
        <v>1929</v>
      </c>
    </row>
    <row r="229" spans="1:17" s="5" customFormat="1" ht="63.75" x14ac:dyDescent="0.2">
      <c r="A229" s="15" t="s">
        <v>1938</v>
      </c>
      <c r="B229" s="15" t="s">
        <v>2044</v>
      </c>
      <c r="C229" s="11" t="s">
        <v>32</v>
      </c>
      <c r="D229" s="8" t="s">
        <v>2240</v>
      </c>
      <c r="E229" s="9">
        <v>0.54549999999999998</v>
      </c>
      <c r="F229" s="10">
        <v>6</v>
      </c>
      <c r="G229" s="9">
        <v>0.45450000000000002</v>
      </c>
      <c r="H229" s="10">
        <v>5</v>
      </c>
      <c r="I229" s="10">
        <v>11</v>
      </c>
      <c r="J229" s="11">
        <f t="shared" si="12"/>
        <v>0</v>
      </c>
      <c r="K229" s="11" t="s">
        <v>1929</v>
      </c>
      <c r="L229" s="11">
        <f t="shared" si="13"/>
        <v>0</v>
      </c>
      <c r="M229" s="11" t="s">
        <v>1929</v>
      </c>
      <c r="N229" s="11">
        <f t="shared" si="14"/>
        <v>0</v>
      </c>
      <c r="O229" s="11" t="s">
        <v>1929</v>
      </c>
      <c r="P229" s="11">
        <f t="shared" si="15"/>
        <v>0</v>
      </c>
      <c r="Q229" s="11" t="s">
        <v>1929</v>
      </c>
    </row>
    <row r="230" spans="1:17" s="5" customFormat="1" ht="38.25" x14ac:dyDescent="0.2">
      <c r="A230" s="15" t="s">
        <v>1938</v>
      </c>
      <c r="B230" s="15" t="s">
        <v>2044</v>
      </c>
      <c r="C230" s="11" t="s">
        <v>32</v>
      </c>
      <c r="D230" s="8" t="s">
        <v>2241</v>
      </c>
      <c r="E230" s="9">
        <v>0.81820000000000004</v>
      </c>
      <c r="F230" s="10">
        <v>9</v>
      </c>
      <c r="G230" s="9">
        <v>0.18179999999999999</v>
      </c>
      <c r="H230" s="10">
        <v>2</v>
      </c>
      <c r="I230" s="10">
        <v>11</v>
      </c>
      <c r="J230" s="11">
        <f t="shared" si="12"/>
        <v>1</v>
      </c>
      <c r="K230" s="11" t="s">
        <v>1434</v>
      </c>
      <c r="L230" s="11">
        <f t="shared" si="13"/>
        <v>1</v>
      </c>
      <c r="M230" s="11" t="s">
        <v>1434</v>
      </c>
      <c r="N230" s="11">
        <f t="shared" si="14"/>
        <v>0</v>
      </c>
      <c r="O230" s="11" t="s">
        <v>1929</v>
      </c>
      <c r="P230" s="11">
        <f t="shared" si="15"/>
        <v>0</v>
      </c>
      <c r="Q230" s="11" t="s">
        <v>1929</v>
      </c>
    </row>
    <row r="231" spans="1:17" s="5" customFormat="1" ht="102" x14ac:dyDescent="0.2">
      <c r="A231" s="15" t="s">
        <v>1938</v>
      </c>
      <c r="B231" s="15" t="s">
        <v>2044</v>
      </c>
      <c r="C231" s="11" t="s">
        <v>32</v>
      </c>
      <c r="D231" s="8" t="s">
        <v>2242</v>
      </c>
      <c r="E231" s="9">
        <v>0.54549999999999998</v>
      </c>
      <c r="F231" s="10">
        <v>6</v>
      </c>
      <c r="G231" s="9">
        <v>0.45450000000000002</v>
      </c>
      <c r="H231" s="10">
        <v>5</v>
      </c>
      <c r="I231" s="10">
        <v>11</v>
      </c>
      <c r="J231" s="11">
        <f t="shared" si="12"/>
        <v>0</v>
      </c>
      <c r="K231" s="11" t="s">
        <v>1929</v>
      </c>
      <c r="L231" s="11">
        <f t="shared" si="13"/>
        <v>0</v>
      </c>
      <c r="M231" s="11" t="s">
        <v>1929</v>
      </c>
      <c r="N231" s="11">
        <f t="shared" si="14"/>
        <v>0</v>
      </c>
      <c r="O231" s="11" t="s">
        <v>1929</v>
      </c>
      <c r="P231" s="11">
        <f t="shared" si="15"/>
        <v>0</v>
      </c>
      <c r="Q231" s="11" t="s">
        <v>1929</v>
      </c>
    </row>
    <row r="232" spans="1:17" s="5" customFormat="1" ht="51" x14ac:dyDescent="0.2">
      <c r="A232" s="15" t="s">
        <v>1938</v>
      </c>
      <c r="B232" s="15" t="s">
        <v>2044</v>
      </c>
      <c r="C232" s="11" t="s">
        <v>32</v>
      </c>
      <c r="D232" s="8" t="s">
        <v>2243</v>
      </c>
      <c r="E232" s="9">
        <v>0.36359999999999998</v>
      </c>
      <c r="F232" s="10">
        <v>4</v>
      </c>
      <c r="G232" s="9">
        <v>0.63639999999999997</v>
      </c>
      <c r="H232" s="10">
        <v>7</v>
      </c>
      <c r="I232" s="10">
        <v>11</v>
      </c>
      <c r="J232" s="11">
        <f t="shared" si="12"/>
        <v>0</v>
      </c>
      <c r="K232" s="11" t="s">
        <v>1929</v>
      </c>
      <c r="L232" s="11">
        <f t="shared" si="13"/>
        <v>0</v>
      </c>
      <c r="M232" s="11" t="s">
        <v>1929</v>
      </c>
      <c r="N232" s="11">
        <f t="shared" si="14"/>
        <v>0</v>
      </c>
      <c r="O232" s="11" t="s">
        <v>1929</v>
      </c>
      <c r="P232" s="11">
        <f t="shared" si="15"/>
        <v>0</v>
      </c>
      <c r="Q232" s="11" t="s">
        <v>1929</v>
      </c>
    </row>
    <row r="233" spans="1:17" s="5" customFormat="1" ht="76.5" x14ac:dyDescent="0.2">
      <c r="A233" s="15" t="s">
        <v>1938</v>
      </c>
      <c r="B233" s="15" t="s">
        <v>2048</v>
      </c>
      <c r="C233" s="11" t="s">
        <v>32</v>
      </c>
      <c r="D233" s="8" t="s">
        <v>2244</v>
      </c>
      <c r="E233" s="9">
        <v>0.90910000000000002</v>
      </c>
      <c r="F233" s="10">
        <v>10</v>
      </c>
      <c r="G233" s="9">
        <v>9.0899999999999995E-2</v>
      </c>
      <c r="H233" s="10">
        <v>1</v>
      </c>
      <c r="I233" s="10">
        <v>11</v>
      </c>
      <c r="J233" s="11">
        <f t="shared" si="12"/>
        <v>1</v>
      </c>
      <c r="K233" s="11" t="s">
        <v>1434</v>
      </c>
      <c r="L233" s="11">
        <f t="shared" si="13"/>
        <v>1</v>
      </c>
      <c r="M233" s="11" t="s">
        <v>1434</v>
      </c>
      <c r="N233" s="11">
        <f t="shared" si="14"/>
        <v>1</v>
      </c>
      <c r="O233" s="11" t="s">
        <v>1434</v>
      </c>
      <c r="P233" s="11">
        <f t="shared" si="15"/>
        <v>0</v>
      </c>
      <c r="Q233" s="11" t="s">
        <v>1929</v>
      </c>
    </row>
    <row r="234" spans="1:17" s="5" customFormat="1" ht="63.75" x14ac:dyDescent="0.2">
      <c r="A234" s="15" t="s">
        <v>1938</v>
      </c>
      <c r="B234" s="15" t="s">
        <v>2048</v>
      </c>
      <c r="C234" s="11" t="s">
        <v>32</v>
      </c>
      <c r="D234" s="8" t="s">
        <v>2245</v>
      </c>
      <c r="E234" s="9">
        <v>0.81820000000000004</v>
      </c>
      <c r="F234" s="10">
        <v>9</v>
      </c>
      <c r="G234" s="9">
        <v>0.18179999999999999</v>
      </c>
      <c r="H234" s="10">
        <v>2</v>
      </c>
      <c r="I234" s="10">
        <v>11</v>
      </c>
      <c r="J234" s="11">
        <f t="shared" si="12"/>
        <v>1</v>
      </c>
      <c r="K234" s="11" t="s">
        <v>1434</v>
      </c>
      <c r="L234" s="11">
        <f t="shared" si="13"/>
        <v>1</v>
      </c>
      <c r="M234" s="11" t="s">
        <v>1434</v>
      </c>
      <c r="N234" s="11">
        <f t="shared" si="14"/>
        <v>0</v>
      </c>
      <c r="O234" s="11" t="s">
        <v>1929</v>
      </c>
      <c r="P234" s="11">
        <f t="shared" si="15"/>
        <v>0</v>
      </c>
      <c r="Q234" s="11" t="s">
        <v>1929</v>
      </c>
    </row>
    <row r="235" spans="1:17" s="5" customFormat="1" ht="63.75" x14ac:dyDescent="0.2">
      <c r="A235" s="15" t="s">
        <v>1938</v>
      </c>
      <c r="B235" s="15" t="s">
        <v>2048</v>
      </c>
      <c r="C235" s="11" t="s">
        <v>32</v>
      </c>
      <c r="D235" s="8" t="s">
        <v>2246</v>
      </c>
      <c r="E235" s="9">
        <v>0.63639999999999997</v>
      </c>
      <c r="F235" s="10">
        <v>7</v>
      </c>
      <c r="G235" s="9">
        <v>0.36359999999999998</v>
      </c>
      <c r="H235" s="10">
        <v>4</v>
      </c>
      <c r="I235" s="10">
        <v>11</v>
      </c>
      <c r="J235" s="11">
        <f t="shared" si="12"/>
        <v>0</v>
      </c>
      <c r="K235" s="11" t="s">
        <v>1929</v>
      </c>
      <c r="L235" s="11">
        <f t="shared" si="13"/>
        <v>0</v>
      </c>
      <c r="M235" s="11" t="s">
        <v>1929</v>
      </c>
      <c r="N235" s="11">
        <f t="shared" si="14"/>
        <v>0</v>
      </c>
      <c r="O235" s="11" t="s">
        <v>1929</v>
      </c>
      <c r="P235" s="11">
        <f t="shared" si="15"/>
        <v>0</v>
      </c>
      <c r="Q235" s="11" t="s">
        <v>1929</v>
      </c>
    </row>
    <row r="236" spans="1:17" s="5" customFormat="1" ht="38.25" x14ac:dyDescent="0.2">
      <c r="A236" s="15" t="s">
        <v>1938</v>
      </c>
      <c r="B236" s="15" t="s">
        <v>2048</v>
      </c>
      <c r="C236" s="11" t="s">
        <v>32</v>
      </c>
      <c r="D236" s="8" t="s">
        <v>2247</v>
      </c>
      <c r="E236" s="9">
        <v>0.81820000000000004</v>
      </c>
      <c r="F236" s="10">
        <v>9</v>
      </c>
      <c r="G236" s="9">
        <v>0.18179999999999999</v>
      </c>
      <c r="H236" s="10">
        <v>2</v>
      </c>
      <c r="I236" s="10">
        <v>11</v>
      </c>
      <c r="J236" s="11">
        <f t="shared" si="12"/>
        <v>1</v>
      </c>
      <c r="K236" s="11" t="s">
        <v>1434</v>
      </c>
      <c r="L236" s="11">
        <f t="shared" si="13"/>
        <v>1</v>
      </c>
      <c r="M236" s="11" t="s">
        <v>1434</v>
      </c>
      <c r="N236" s="11">
        <f t="shared" si="14"/>
        <v>0</v>
      </c>
      <c r="O236" s="11" t="s">
        <v>1929</v>
      </c>
      <c r="P236" s="11">
        <f t="shared" si="15"/>
        <v>0</v>
      </c>
      <c r="Q236" s="11" t="s">
        <v>1929</v>
      </c>
    </row>
    <row r="237" spans="1:17" s="5" customFormat="1" ht="89.25" x14ac:dyDescent="0.2">
      <c r="A237" s="15" t="s">
        <v>1938</v>
      </c>
      <c r="B237" s="15" t="s">
        <v>2048</v>
      </c>
      <c r="C237" s="11" t="s">
        <v>32</v>
      </c>
      <c r="D237" s="8" t="s">
        <v>2248</v>
      </c>
      <c r="E237" s="9">
        <v>0.81820000000000004</v>
      </c>
      <c r="F237" s="10">
        <v>9</v>
      </c>
      <c r="G237" s="9">
        <v>0.18179999999999999</v>
      </c>
      <c r="H237" s="10">
        <v>2</v>
      </c>
      <c r="I237" s="10">
        <v>11</v>
      </c>
      <c r="J237" s="11">
        <f t="shared" si="12"/>
        <v>1</v>
      </c>
      <c r="K237" s="11" t="s">
        <v>1434</v>
      </c>
      <c r="L237" s="11">
        <f t="shared" si="13"/>
        <v>1</v>
      </c>
      <c r="M237" s="11" t="s">
        <v>1434</v>
      </c>
      <c r="N237" s="11">
        <f t="shared" si="14"/>
        <v>0</v>
      </c>
      <c r="O237" s="11" t="s">
        <v>1929</v>
      </c>
      <c r="P237" s="11">
        <f t="shared" si="15"/>
        <v>0</v>
      </c>
      <c r="Q237" s="11" t="s">
        <v>1929</v>
      </c>
    </row>
    <row r="238" spans="1:17" s="5" customFormat="1" ht="38.25" x14ac:dyDescent="0.2">
      <c r="A238" s="15" t="s">
        <v>1938</v>
      </c>
      <c r="B238" s="15" t="s">
        <v>2048</v>
      </c>
      <c r="C238" s="11" t="s">
        <v>32</v>
      </c>
      <c r="D238" s="8" t="s">
        <v>2249</v>
      </c>
      <c r="E238" s="9">
        <v>0.90910000000000002</v>
      </c>
      <c r="F238" s="10">
        <v>10</v>
      </c>
      <c r="G238" s="9">
        <v>9.0899999999999995E-2</v>
      </c>
      <c r="H238" s="10">
        <v>1</v>
      </c>
      <c r="I238" s="10">
        <v>11</v>
      </c>
      <c r="J238" s="11">
        <f t="shared" si="12"/>
        <v>1</v>
      </c>
      <c r="K238" s="11" t="s">
        <v>1434</v>
      </c>
      <c r="L238" s="11">
        <f t="shared" si="13"/>
        <v>1</v>
      </c>
      <c r="M238" s="11" t="s">
        <v>1434</v>
      </c>
      <c r="N238" s="11">
        <f t="shared" si="14"/>
        <v>1</v>
      </c>
      <c r="O238" s="11" t="s">
        <v>1434</v>
      </c>
      <c r="P238" s="11">
        <f t="shared" si="15"/>
        <v>0</v>
      </c>
      <c r="Q238" s="11" t="s">
        <v>1929</v>
      </c>
    </row>
    <row r="239" spans="1:17" s="5" customFormat="1" ht="89.25" x14ac:dyDescent="0.2">
      <c r="A239" s="15" t="s">
        <v>1938</v>
      </c>
      <c r="B239" s="15" t="s">
        <v>2052</v>
      </c>
      <c r="C239" s="11" t="s">
        <v>32</v>
      </c>
      <c r="D239" s="8" t="s">
        <v>2250</v>
      </c>
      <c r="E239" s="9">
        <v>1</v>
      </c>
      <c r="F239" s="10">
        <v>11</v>
      </c>
      <c r="G239" s="9">
        <v>0</v>
      </c>
      <c r="H239" s="10">
        <v>0</v>
      </c>
      <c r="I239" s="10">
        <v>11</v>
      </c>
      <c r="J239" s="11">
        <f t="shared" si="12"/>
        <v>1</v>
      </c>
      <c r="K239" s="11" t="s">
        <v>1434</v>
      </c>
      <c r="L239" s="11">
        <f t="shared" si="13"/>
        <v>1</v>
      </c>
      <c r="M239" s="11" t="s">
        <v>1434</v>
      </c>
      <c r="N239" s="11">
        <f t="shared" si="14"/>
        <v>1</v>
      </c>
      <c r="O239" s="11" t="s">
        <v>1434</v>
      </c>
      <c r="P239" s="11">
        <f t="shared" si="15"/>
        <v>1</v>
      </c>
      <c r="Q239" s="11" t="s">
        <v>1434</v>
      </c>
    </row>
    <row r="240" spans="1:17" s="5" customFormat="1" ht="140.25" x14ac:dyDescent="0.2">
      <c r="A240" s="15" t="s">
        <v>1938</v>
      </c>
      <c r="B240" s="15" t="s">
        <v>2052</v>
      </c>
      <c r="C240" s="11" t="s">
        <v>32</v>
      </c>
      <c r="D240" s="8" t="s">
        <v>2251</v>
      </c>
      <c r="E240" s="9">
        <v>0.81820000000000004</v>
      </c>
      <c r="F240" s="10">
        <v>9</v>
      </c>
      <c r="G240" s="9">
        <v>0.18179999999999999</v>
      </c>
      <c r="H240" s="10">
        <v>2</v>
      </c>
      <c r="I240" s="10">
        <v>11</v>
      </c>
      <c r="J240" s="11">
        <f t="shared" si="12"/>
        <v>1</v>
      </c>
      <c r="K240" s="11" t="s">
        <v>1434</v>
      </c>
      <c r="L240" s="11">
        <f t="shared" si="13"/>
        <v>1</v>
      </c>
      <c r="M240" s="11" t="s">
        <v>1434</v>
      </c>
      <c r="N240" s="11">
        <f t="shared" si="14"/>
        <v>0</v>
      </c>
      <c r="O240" s="11" t="s">
        <v>1929</v>
      </c>
      <c r="P240" s="11">
        <f t="shared" si="15"/>
        <v>0</v>
      </c>
      <c r="Q240" s="11" t="s">
        <v>1929</v>
      </c>
    </row>
    <row r="241" spans="1:17" s="5" customFormat="1" ht="76.5" x14ac:dyDescent="0.2">
      <c r="A241" s="15" t="s">
        <v>1938</v>
      </c>
      <c r="B241" s="15" t="s">
        <v>2054</v>
      </c>
      <c r="C241" s="11" t="s">
        <v>32</v>
      </c>
      <c r="D241" s="8" t="s">
        <v>2252</v>
      </c>
      <c r="E241" s="9">
        <v>1</v>
      </c>
      <c r="F241" s="10">
        <v>11</v>
      </c>
      <c r="G241" s="9">
        <v>0</v>
      </c>
      <c r="H241" s="10">
        <v>0</v>
      </c>
      <c r="I241" s="10">
        <v>11</v>
      </c>
      <c r="J241" s="11">
        <f t="shared" si="12"/>
        <v>1</v>
      </c>
      <c r="K241" s="11" t="s">
        <v>1434</v>
      </c>
      <c r="L241" s="11">
        <f t="shared" si="13"/>
        <v>1</v>
      </c>
      <c r="M241" s="11" t="s">
        <v>1434</v>
      </c>
      <c r="N241" s="11">
        <f t="shared" si="14"/>
        <v>1</v>
      </c>
      <c r="O241" s="11" t="s">
        <v>1434</v>
      </c>
      <c r="P241" s="11">
        <f t="shared" si="15"/>
        <v>1</v>
      </c>
      <c r="Q241" s="11" t="s">
        <v>1434</v>
      </c>
    </row>
    <row r="242" spans="1:17" s="5" customFormat="1" ht="51" x14ac:dyDescent="0.2">
      <c r="A242" s="15" t="s">
        <v>1938</v>
      </c>
      <c r="B242" s="15" t="s">
        <v>2054</v>
      </c>
      <c r="C242" s="11" t="s">
        <v>32</v>
      </c>
      <c r="D242" s="8" t="s">
        <v>2253</v>
      </c>
      <c r="E242" s="9">
        <v>0.90910000000000002</v>
      </c>
      <c r="F242" s="10">
        <v>10</v>
      </c>
      <c r="G242" s="9">
        <v>9.0899999999999995E-2</v>
      </c>
      <c r="H242" s="10">
        <v>1</v>
      </c>
      <c r="I242" s="10">
        <v>11</v>
      </c>
      <c r="J242" s="11">
        <f t="shared" si="12"/>
        <v>1</v>
      </c>
      <c r="K242" s="11" t="s">
        <v>1434</v>
      </c>
      <c r="L242" s="11">
        <f t="shared" si="13"/>
        <v>1</v>
      </c>
      <c r="M242" s="11" t="s">
        <v>1434</v>
      </c>
      <c r="N242" s="11">
        <f t="shared" si="14"/>
        <v>1</v>
      </c>
      <c r="O242" s="11" t="s">
        <v>1434</v>
      </c>
      <c r="P242" s="11">
        <f t="shared" si="15"/>
        <v>0</v>
      </c>
      <c r="Q242" s="11" t="s">
        <v>1929</v>
      </c>
    </row>
    <row r="243" spans="1:17" s="5" customFormat="1" ht="76.5" x14ac:dyDescent="0.2">
      <c r="A243" s="15" t="s">
        <v>1938</v>
      </c>
      <c r="B243" s="15" t="s">
        <v>2054</v>
      </c>
      <c r="C243" s="11" t="s">
        <v>32</v>
      </c>
      <c r="D243" s="8" t="s">
        <v>2254</v>
      </c>
      <c r="E243" s="9">
        <v>1</v>
      </c>
      <c r="F243" s="10">
        <v>11</v>
      </c>
      <c r="G243" s="9">
        <v>0</v>
      </c>
      <c r="H243" s="10">
        <v>0</v>
      </c>
      <c r="I243" s="10">
        <v>11</v>
      </c>
      <c r="J243" s="11">
        <f t="shared" si="12"/>
        <v>1</v>
      </c>
      <c r="K243" s="11" t="s">
        <v>1434</v>
      </c>
      <c r="L243" s="11">
        <f t="shared" si="13"/>
        <v>1</v>
      </c>
      <c r="M243" s="11" t="s">
        <v>1434</v>
      </c>
      <c r="N243" s="11">
        <f t="shared" si="14"/>
        <v>1</v>
      </c>
      <c r="O243" s="11" t="s">
        <v>1434</v>
      </c>
      <c r="P243" s="11">
        <f t="shared" si="15"/>
        <v>1</v>
      </c>
      <c r="Q243" s="11" t="s">
        <v>1434</v>
      </c>
    </row>
    <row r="244" spans="1:17" s="5" customFormat="1" ht="102" x14ac:dyDescent="0.2">
      <c r="A244" s="15" t="s">
        <v>1938</v>
      </c>
      <c r="B244" s="15" t="s">
        <v>2058</v>
      </c>
      <c r="C244" s="11" t="s">
        <v>32</v>
      </c>
      <c r="D244" s="8" t="s">
        <v>2255</v>
      </c>
      <c r="E244" s="9">
        <v>0.90910000000000002</v>
      </c>
      <c r="F244" s="10">
        <v>10</v>
      </c>
      <c r="G244" s="9">
        <v>9.0899999999999995E-2</v>
      </c>
      <c r="H244" s="10">
        <v>1</v>
      </c>
      <c r="I244" s="10">
        <v>11</v>
      </c>
      <c r="J244" s="11">
        <f t="shared" si="12"/>
        <v>1</v>
      </c>
      <c r="K244" s="11" t="s">
        <v>1434</v>
      </c>
      <c r="L244" s="11">
        <f t="shared" si="13"/>
        <v>1</v>
      </c>
      <c r="M244" s="11" t="s">
        <v>1434</v>
      </c>
      <c r="N244" s="11">
        <f t="shared" si="14"/>
        <v>1</v>
      </c>
      <c r="O244" s="11" t="s">
        <v>1434</v>
      </c>
      <c r="P244" s="11">
        <f t="shared" si="15"/>
        <v>0</v>
      </c>
      <c r="Q244" s="11" t="s">
        <v>1929</v>
      </c>
    </row>
    <row r="245" spans="1:17" s="5" customFormat="1" ht="76.5" x14ac:dyDescent="0.2">
      <c r="A245" s="15" t="s">
        <v>1938</v>
      </c>
      <c r="B245" s="15" t="s">
        <v>2058</v>
      </c>
      <c r="C245" s="11" t="s">
        <v>32</v>
      </c>
      <c r="D245" s="8" t="s">
        <v>2256</v>
      </c>
      <c r="E245" s="9">
        <v>0.90910000000000002</v>
      </c>
      <c r="F245" s="10">
        <v>10</v>
      </c>
      <c r="G245" s="9">
        <v>9.0899999999999995E-2</v>
      </c>
      <c r="H245" s="10">
        <v>1</v>
      </c>
      <c r="I245" s="10">
        <v>11</v>
      </c>
      <c r="J245" s="11">
        <f t="shared" si="12"/>
        <v>1</v>
      </c>
      <c r="K245" s="11" t="s">
        <v>1434</v>
      </c>
      <c r="L245" s="11">
        <f t="shared" si="13"/>
        <v>1</v>
      </c>
      <c r="M245" s="11" t="s">
        <v>1434</v>
      </c>
      <c r="N245" s="11">
        <f t="shared" si="14"/>
        <v>1</v>
      </c>
      <c r="O245" s="11" t="s">
        <v>1434</v>
      </c>
      <c r="P245" s="11">
        <f t="shared" si="15"/>
        <v>0</v>
      </c>
      <c r="Q245" s="11" t="s">
        <v>1929</v>
      </c>
    </row>
    <row r="246" spans="1:17" s="5" customFormat="1" ht="51" x14ac:dyDescent="0.2">
      <c r="A246" s="15" t="s">
        <v>1938</v>
      </c>
      <c r="B246" s="15" t="s">
        <v>2058</v>
      </c>
      <c r="C246" s="11" t="s">
        <v>32</v>
      </c>
      <c r="D246" s="8" t="s">
        <v>2257</v>
      </c>
      <c r="E246" s="9">
        <v>0.81820000000000004</v>
      </c>
      <c r="F246" s="10">
        <v>9</v>
      </c>
      <c r="G246" s="9">
        <v>0.18179999999999999</v>
      </c>
      <c r="H246" s="10">
        <v>2</v>
      </c>
      <c r="I246" s="10">
        <v>11</v>
      </c>
      <c r="J246" s="11">
        <f t="shared" si="12"/>
        <v>1</v>
      </c>
      <c r="K246" s="11" t="s">
        <v>1434</v>
      </c>
      <c r="L246" s="11">
        <f t="shared" si="13"/>
        <v>1</v>
      </c>
      <c r="M246" s="11" t="s">
        <v>1434</v>
      </c>
      <c r="N246" s="11">
        <f t="shared" si="14"/>
        <v>0</v>
      </c>
      <c r="O246" s="11" t="s">
        <v>1929</v>
      </c>
      <c r="P246" s="11">
        <f t="shared" si="15"/>
        <v>0</v>
      </c>
      <c r="Q246" s="11" t="s">
        <v>1929</v>
      </c>
    </row>
    <row r="247" spans="1:17" s="5" customFormat="1" ht="63.75" x14ac:dyDescent="0.2">
      <c r="A247" s="15" t="s">
        <v>1938</v>
      </c>
      <c r="B247" s="15" t="s">
        <v>2058</v>
      </c>
      <c r="C247" s="11" t="s">
        <v>32</v>
      </c>
      <c r="D247" s="8" t="s">
        <v>2258</v>
      </c>
      <c r="E247" s="9">
        <v>0.54549999999999998</v>
      </c>
      <c r="F247" s="10">
        <v>6</v>
      </c>
      <c r="G247" s="9">
        <v>0.45450000000000002</v>
      </c>
      <c r="H247" s="10">
        <v>5</v>
      </c>
      <c r="I247" s="10">
        <v>11</v>
      </c>
      <c r="J247" s="11">
        <f t="shared" si="12"/>
        <v>0</v>
      </c>
      <c r="K247" s="11" t="s">
        <v>1929</v>
      </c>
      <c r="L247" s="11">
        <f t="shared" si="13"/>
        <v>0</v>
      </c>
      <c r="M247" s="11" t="s">
        <v>1929</v>
      </c>
      <c r="N247" s="11">
        <f t="shared" si="14"/>
        <v>0</v>
      </c>
      <c r="O247" s="11" t="s">
        <v>1929</v>
      </c>
      <c r="P247" s="11">
        <f t="shared" si="15"/>
        <v>0</v>
      </c>
      <c r="Q247" s="11" t="s">
        <v>1929</v>
      </c>
    </row>
    <row r="248" spans="1:17" s="5" customFormat="1" ht="63.75" x14ac:dyDescent="0.2">
      <c r="A248" s="15" t="s">
        <v>1938</v>
      </c>
      <c r="B248" s="15" t="s">
        <v>2259</v>
      </c>
      <c r="C248" s="11" t="s">
        <v>32</v>
      </c>
      <c r="D248" s="8" t="s">
        <v>2260</v>
      </c>
      <c r="E248" s="9">
        <v>0.90910000000000002</v>
      </c>
      <c r="F248" s="10">
        <v>10</v>
      </c>
      <c r="G248" s="9">
        <v>9.0899999999999995E-2</v>
      </c>
      <c r="H248" s="10">
        <v>1</v>
      </c>
      <c r="I248" s="10">
        <v>11</v>
      </c>
      <c r="J248" s="11">
        <f t="shared" si="12"/>
        <v>1</v>
      </c>
      <c r="K248" s="11" t="s">
        <v>1434</v>
      </c>
      <c r="L248" s="11">
        <f t="shared" si="13"/>
        <v>1</v>
      </c>
      <c r="M248" s="11" t="s">
        <v>1434</v>
      </c>
      <c r="N248" s="11">
        <f t="shared" si="14"/>
        <v>1</v>
      </c>
      <c r="O248" s="11" t="s">
        <v>1434</v>
      </c>
      <c r="P248" s="11">
        <f t="shared" si="15"/>
        <v>0</v>
      </c>
      <c r="Q248" s="11" t="s">
        <v>1929</v>
      </c>
    </row>
    <row r="249" spans="1:17" s="5" customFormat="1" ht="38.25" x14ac:dyDescent="0.2">
      <c r="A249" s="15" t="s">
        <v>1938</v>
      </c>
      <c r="B249" s="15" t="s">
        <v>2259</v>
      </c>
      <c r="C249" s="11" t="s">
        <v>32</v>
      </c>
      <c r="D249" s="8" t="s">
        <v>2261</v>
      </c>
      <c r="E249" s="9">
        <v>0.54549999999999998</v>
      </c>
      <c r="F249" s="10">
        <v>6</v>
      </c>
      <c r="G249" s="9">
        <v>0.45450000000000002</v>
      </c>
      <c r="H249" s="10">
        <v>5</v>
      </c>
      <c r="I249" s="10">
        <v>11</v>
      </c>
      <c r="J249" s="11">
        <f t="shared" si="12"/>
        <v>0</v>
      </c>
      <c r="K249" s="11" t="s">
        <v>1929</v>
      </c>
      <c r="L249" s="11">
        <f t="shared" si="13"/>
        <v>0</v>
      </c>
      <c r="M249" s="11" t="s">
        <v>1929</v>
      </c>
      <c r="N249" s="11">
        <f t="shared" si="14"/>
        <v>0</v>
      </c>
      <c r="O249" s="11" t="s">
        <v>1929</v>
      </c>
      <c r="P249" s="11">
        <f t="shared" si="15"/>
        <v>0</v>
      </c>
      <c r="Q249" s="11" t="s">
        <v>1929</v>
      </c>
    </row>
    <row r="250" spans="1:17" s="5" customFormat="1" ht="127.5" x14ac:dyDescent="0.2">
      <c r="A250" s="15" t="s">
        <v>1939</v>
      </c>
      <c r="B250" s="15" t="s">
        <v>2060</v>
      </c>
      <c r="C250" s="11" t="s">
        <v>32</v>
      </c>
      <c r="D250" s="8" t="s">
        <v>2262</v>
      </c>
      <c r="E250" s="9">
        <v>1</v>
      </c>
      <c r="F250" s="10">
        <v>9</v>
      </c>
      <c r="G250" s="9">
        <v>0</v>
      </c>
      <c r="H250" s="10">
        <v>0</v>
      </c>
      <c r="I250" s="10">
        <v>9</v>
      </c>
      <c r="J250" s="11">
        <f t="shared" si="12"/>
        <v>1</v>
      </c>
      <c r="K250" s="11" t="s">
        <v>1434</v>
      </c>
      <c r="L250" s="11">
        <f t="shared" si="13"/>
        <v>1</v>
      </c>
      <c r="M250" s="11" t="s">
        <v>1434</v>
      </c>
      <c r="N250" s="11">
        <f t="shared" si="14"/>
        <v>1</v>
      </c>
      <c r="O250" s="11" t="s">
        <v>1434</v>
      </c>
      <c r="P250" s="11">
        <f t="shared" si="15"/>
        <v>1</v>
      </c>
      <c r="Q250" s="11" t="s">
        <v>1434</v>
      </c>
    </row>
    <row r="251" spans="1:17" s="5" customFormat="1" ht="114.75" x14ac:dyDescent="0.2">
      <c r="A251" s="15" t="s">
        <v>1939</v>
      </c>
      <c r="B251" s="15" t="s">
        <v>2060</v>
      </c>
      <c r="C251" s="11" t="s">
        <v>32</v>
      </c>
      <c r="D251" s="8" t="s">
        <v>2263</v>
      </c>
      <c r="E251" s="9">
        <v>1</v>
      </c>
      <c r="F251" s="10">
        <v>9</v>
      </c>
      <c r="G251" s="9">
        <v>0</v>
      </c>
      <c r="H251" s="10">
        <v>0</v>
      </c>
      <c r="I251" s="10">
        <v>9</v>
      </c>
      <c r="J251" s="11">
        <f t="shared" si="12"/>
        <v>1</v>
      </c>
      <c r="K251" s="11" t="s">
        <v>1434</v>
      </c>
      <c r="L251" s="11">
        <f t="shared" si="13"/>
        <v>1</v>
      </c>
      <c r="M251" s="11" t="s">
        <v>1434</v>
      </c>
      <c r="N251" s="11">
        <f t="shared" si="14"/>
        <v>1</v>
      </c>
      <c r="O251" s="11" t="s">
        <v>1434</v>
      </c>
      <c r="P251" s="11">
        <f t="shared" si="15"/>
        <v>1</v>
      </c>
      <c r="Q251" s="11" t="s">
        <v>1434</v>
      </c>
    </row>
    <row r="252" spans="1:17" s="5" customFormat="1" ht="51" x14ac:dyDescent="0.2">
      <c r="A252" s="15" t="s">
        <v>1939</v>
      </c>
      <c r="B252" s="15" t="s">
        <v>2060</v>
      </c>
      <c r="C252" s="11" t="s">
        <v>32</v>
      </c>
      <c r="D252" s="8" t="s">
        <v>2264</v>
      </c>
      <c r="E252" s="9">
        <v>0.77780000000000005</v>
      </c>
      <c r="F252" s="10">
        <v>7</v>
      </c>
      <c r="G252" s="9">
        <v>0.22220000000000001</v>
      </c>
      <c r="H252" s="10">
        <v>2</v>
      </c>
      <c r="I252" s="10">
        <v>9</v>
      </c>
      <c r="J252" s="11">
        <f t="shared" si="12"/>
        <v>1</v>
      </c>
      <c r="K252" s="11" t="s">
        <v>1434</v>
      </c>
      <c r="L252" s="11">
        <f t="shared" si="13"/>
        <v>0</v>
      </c>
      <c r="M252" s="11" t="s">
        <v>1929</v>
      </c>
      <c r="N252" s="11">
        <f t="shared" si="14"/>
        <v>0</v>
      </c>
      <c r="O252" s="11" t="s">
        <v>1929</v>
      </c>
      <c r="P252" s="11">
        <f t="shared" si="15"/>
        <v>0</v>
      </c>
      <c r="Q252" s="11" t="s">
        <v>1929</v>
      </c>
    </row>
    <row r="253" spans="1:17" s="5" customFormat="1" ht="76.5" x14ac:dyDescent="0.2">
      <c r="A253" s="15" t="s">
        <v>1939</v>
      </c>
      <c r="B253" s="15" t="s">
        <v>2060</v>
      </c>
      <c r="C253" s="11" t="s">
        <v>32</v>
      </c>
      <c r="D253" s="8" t="s">
        <v>2265</v>
      </c>
      <c r="E253" s="9">
        <v>0.77780000000000005</v>
      </c>
      <c r="F253" s="10">
        <v>7</v>
      </c>
      <c r="G253" s="9">
        <v>0.22220000000000001</v>
      </c>
      <c r="H253" s="10">
        <v>2</v>
      </c>
      <c r="I253" s="10">
        <v>9</v>
      </c>
      <c r="J253" s="11">
        <f t="shared" si="12"/>
        <v>1</v>
      </c>
      <c r="K253" s="11" t="s">
        <v>1434</v>
      </c>
      <c r="L253" s="11">
        <f t="shared" si="13"/>
        <v>0</v>
      </c>
      <c r="M253" s="11" t="s">
        <v>1929</v>
      </c>
      <c r="N253" s="11">
        <f t="shared" si="14"/>
        <v>0</v>
      </c>
      <c r="O253" s="11" t="s">
        <v>1929</v>
      </c>
      <c r="P253" s="11">
        <f t="shared" si="15"/>
        <v>0</v>
      </c>
      <c r="Q253" s="11" t="s">
        <v>1929</v>
      </c>
    </row>
    <row r="254" spans="1:17" s="5" customFormat="1" ht="102" x14ac:dyDescent="0.2">
      <c r="A254" s="15" t="s">
        <v>1939</v>
      </c>
      <c r="B254" s="15" t="s">
        <v>2266</v>
      </c>
      <c r="C254" s="11" t="s">
        <v>32</v>
      </c>
      <c r="D254" s="8" t="s">
        <v>2267</v>
      </c>
      <c r="E254" s="13">
        <v>1</v>
      </c>
      <c r="F254" s="14">
        <v>9</v>
      </c>
      <c r="G254" s="13">
        <v>0</v>
      </c>
      <c r="H254" s="14">
        <v>0</v>
      </c>
      <c r="I254" s="14">
        <v>9</v>
      </c>
      <c r="J254" s="11">
        <f t="shared" si="12"/>
        <v>1</v>
      </c>
      <c r="K254" s="11" t="s">
        <v>1434</v>
      </c>
      <c r="L254" s="11">
        <f t="shared" si="13"/>
        <v>1</v>
      </c>
      <c r="M254" s="11" t="s">
        <v>1434</v>
      </c>
      <c r="N254" s="11">
        <f t="shared" si="14"/>
        <v>1</v>
      </c>
      <c r="O254" s="11" t="s">
        <v>1434</v>
      </c>
      <c r="P254" s="11">
        <f t="shared" si="15"/>
        <v>1</v>
      </c>
      <c r="Q254" s="11" t="s">
        <v>1434</v>
      </c>
    </row>
    <row r="255" spans="1:17" s="5" customFormat="1" ht="127.5" x14ac:dyDescent="0.2">
      <c r="A255" s="15" t="s">
        <v>1939</v>
      </c>
      <c r="B255" s="15" t="s">
        <v>2266</v>
      </c>
      <c r="C255" s="11" t="s">
        <v>32</v>
      </c>
      <c r="D255" s="8" t="s">
        <v>2268</v>
      </c>
      <c r="E255" s="13">
        <v>0.88890000000000002</v>
      </c>
      <c r="F255" s="14">
        <v>8</v>
      </c>
      <c r="G255" s="13">
        <v>0.1111</v>
      </c>
      <c r="H255" s="14">
        <v>1</v>
      </c>
      <c r="I255" s="14">
        <v>9</v>
      </c>
      <c r="J255" s="11">
        <f t="shared" si="12"/>
        <v>1</v>
      </c>
      <c r="K255" s="11" t="s">
        <v>1434</v>
      </c>
      <c r="L255" s="11">
        <f t="shared" si="13"/>
        <v>1</v>
      </c>
      <c r="M255" s="11" t="s">
        <v>1434</v>
      </c>
      <c r="N255" s="11">
        <f t="shared" si="14"/>
        <v>0</v>
      </c>
      <c r="O255" s="11" t="s">
        <v>1929</v>
      </c>
      <c r="P255" s="11">
        <f t="shared" si="15"/>
        <v>0</v>
      </c>
      <c r="Q255" s="11" t="s">
        <v>1929</v>
      </c>
    </row>
    <row r="256" spans="1:17" s="5" customFormat="1" ht="51" x14ac:dyDescent="0.2">
      <c r="A256" s="15" t="s">
        <v>1939</v>
      </c>
      <c r="B256" s="15" t="s">
        <v>2266</v>
      </c>
      <c r="C256" s="11" t="s">
        <v>32</v>
      </c>
      <c r="D256" s="8" t="s">
        <v>2269</v>
      </c>
      <c r="E256" s="13">
        <v>1</v>
      </c>
      <c r="F256" s="14">
        <v>9</v>
      </c>
      <c r="G256" s="13">
        <v>0</v>
      </c>
      <c r="H256" s="14">
        <v>0</v>
      </c>
      <c r="I256" s="14">
        <v>9</v>
      </c>
      <c r="J256" s="11">
        <f t="shared" ref="J256:J348" si="16">IF(E256&gt;=66.67%,1,0)</f>
        <v>1</v>
      </c>
      <c r="K256" s="11" t="s">
        <v>1434</v>
      </c>
      <c r="L256" s="11">
        <f t="shared" ref="L256:L348" si="17">IF(E256&gt;=80%,1,0)</f>
        <v>1</v>
      </c>
      <c r="M256" s="11" t="s">
        <v>1434</v>
      </c>
      <c r="N256" s="11">
        <f t="shared" ref="N256:N348" si="18">IF(E256&gt;=90%,1,0)</f>
        <v>1</v>
      </c>
      <c r="O256" s="11" t="s">
        <v>1434</v>
      </c>
      <c r="P256" s="11">
        <f t="shared" ref="P256:P348" si="19">IF(E256=100%,1,0)</f>
        <v>1</v>
      </c>
      <c r="Q256" s="11" t="s">
        <v>1434</v>
      </c>
    </row>
    <row r="257" spans="1:17" s="5" customFormat="1" ht="102" x14ac:dyDescent="0.2">
      <c r="A257" s="15" t="s">
        <v>1939</v>
      </c>
      <c r="B257" s="15" t="s">
        <v>2266</v>
      </c>
      <c r="C257" s="11" t="s">
        <v>32</v>
      </c>
      <c r="D257" s="8" t="s">
        <v>2270</v>
      </c>
      <c r="E257" s="13">
        <v>0.77780000000000005</v>
      </c>
      <c r="F257" s="14">
        <v>7</v>
      </c>
      <c r="G257" s="13">
        <v>0.22220000000000001</v>
      </c>
      <c r="H257" s="14">
        <v>2</v>
      </c>
      <c r="I257" s="14">
        <v>9</v>
      </c>
      <c r="J257" s="11">
        <f t="shared" si="16"/>
        <v>1</v>
      </c>
      <c r="K257" s="11" t="s">
        <v>1434</v>
      </c>
      <c r="L257" s="11">
        <f t="shared" si="17"/>
        <v>0</v>
      </c>
      <c r="M257" s="11" t="s">
        <v>1929</v>
      </c>
      <c r="N257" s="11">
        <f t="shared" si="18"/>
        <v>0</v>
      </c>
      <c r="O257" s="11" t="s">
        <v>1929</v>
      </c>
      <c r="P257" s="11">
        <f t="shared" si="19"/>
        <v>0</v>
      </c>
      <c r="Q257" s="11" t="s">
        <v>1929</v>
      </c>
    </row>
    <row r="258" spans="1:17" s="5" customFormat="1" ht="76.5" x14ac:dyDescent="0.2">
      <c r="A258" s="15" t="s">
        <v>1939</v>
      </c>
      <c r="B258" s="15" t="s">
        <v>2266</v>
      </c>
      <c r="C258" s="11" t="s">
        <v>32</v>
      </c>
      <c r="D258" s="8" t="s">
        <v>2265</v>
      </c>
      <c r="E258" s="13">
        <v>0.33329999999999999</v>
      </c>
      <c r="F258" s="14">
        <v>3</v>
      </c>
      <c r="G258" s="13">
        <v>0.66669999999999996</v>
      </c>
      <c r="H258" s="14">
        <v>6</v>
      </c>
      <c r="I258" s="14">
        <v>9</v>
      </c>
      <c r="J258" s="11">
        <f t="shared" si="16"/>
        <v>0</v>
      </c>
      <c r="K258" s="11" t="s">
        <v>1929</v>
      </c>
      <c r="L258" s="11">
        <f t="shared" si="17"/>
        <v>0</v>
      </c>
      <c r="M258" s="11" t="s">
        <v>1929</v>
      </c>
      <c r="N258" s="11">
        <f t="shared" si="18"/>
        <v>0</v>
      </c>
      <c r="O258" s="11" t="s">
        <v>1929</v>
      </c>
      <c r="P258" s="11">
        <f t="shared" si="19"/>
        <v>0</v>
      </c>
      <c r="Q258" s="11" t="s">
        <v>1929</v>
      </c>
    </row>
    <row r="259" spans="1:17" s="5" customFormat="1" ht="127.5" x14ac:dyDescent="0.2">
      <c r="A259" s="15" t="s">
        <v>1939</v>
      </c>
      <c r="B259" s="15" t="s">
        <v>2266</v>
      </c>
      <c r="C259" s="11" t="s">
        <v>32</v>
      </c>
      <c r="D259" s="8" t="s">
        <v>2271</v>
      </c>
      <c r="E259" s="13">
        <v>0.88890000000000002</v>
      </c>
      <c r="F259" s="14">
        <v>8</v>
      </c>
      <c r="G259" s="13">
        <v>0.1111</v>
      </c>
      <c r="H259" s="14">
        <v>1</v>
      </c>
      <c r="I259" s="14">
        <v>9</v>
      </c>
      <c r="J259" s="11">
        <f t="shared" si="16"/>
        <v>1</v>
      </c>
      <c r="K259" s="11" t="s">
        <v>1434</v>
      </c>
      <c r="L259" s="11">
        <f t="shared" si="17"/>
        <v>1</v>
      </c>
      <c r="M259" s="11" t="s">
        <v>1434</v>
      </c>
      <c r="N259" s="11">
        <f t="shared" si="18"/>
        <v>0</v>
      </c>
      <c r="O259" s="11" t="s">
        <v>1929</v>
      </c>
      <c r="P259" s="11">
        <f t="shared" si="19"/>
        <v>0</v>
      </c>
      <c r="Q259" s="11" t="s">
        <v>1929</v>
      </c>
    </row>
    <row r="260" spans="1:17" s="5" customFormat="1" ht="76.5" x14ac:dyDescent="0.2">
      <c r="A260" s="15" t="s">
        <v>1939</v>
      </c>
      <c r="B260" s="15" t="s">
        <v>2062</v>
      </c>
      <c r="C260" s="11" t="s">
        <v>32</v>
      </c>
      <c r="D260" s="8" t="s">
        <v>2272</v>
      </c>
      <c r="E260" s="9">
        <v>0.88890000000000002</v>
      </c>
      <c r="F260" s="10">
        <v>8</v>
      </c>
      <c r="G260" s="9">
        <v>0.1111</v>
      </c>
      <c r="H260" s="10">
        <v>1</v>
      </c>
      <c r="I260" s="10">
        <v>9</v>
      </c>
      <c r="J260" s="11">
        <f t="shared" si="16"/>
        <v>1</v>
      </c>
      <c r="K260" s="11" t="s">
        <v>1434</v>
      </c>
      <c r="L260" s="11">
        <f t="shared" si="17"/>
        <v>1</v>
      </c>
      <c r="M260" s="11" t="s">
        <v>1434</v>
      </c>
      <c r="N260" s="11">
        <f t="shared" si="18"/>
        <v>0</v>
      </c>
      <c r="O260" s="11" t="s">
        <v>1929</v>
      </c>
      <c r="P260" s="11">
        <f t="shared" si="19"/>
        <v>0</v>
      </c>
      <c r="Q260" s="11" t="s">
        <v>1929</v>
      </c>
    </row>
    <row r="261" spans="1:17" s="5" customFormat="1" ht="89.25" x14ac:dyDescent="0.2">
      <c r="A261" s="15" t="s">
        <v>1939</v>
      </c>
      <c r="B261" s="15" t="s">
        <v>2062</v>
      </c>
      <c r="C261" s="11" t="s">
        <v>32</v>
      </c>
      <c r="D261" s="8" t="s">
        <v>2273</v>
      </c>
      <c r="E261" s="9">
        <v>0.88890000000000002</v>
      </c>
      <c r="F261" s="10">
        <v>8</v>
      </c>
      <c r="G261" s="9">
        <v>0.1111</v>
      </c>
      <c r="H261" s="10">
        <v>1</v>
      </c>
      <c r="I261" s="10">
        <v>9</v>
      </c>
      <c r="J261" s="11">
        <f t="shared" si="16"/>
        <v>1</v>
      </c>
      <c r="K261" s="11" t="s">
        <v>1434</v>
      </c>
      <c r="L261" s="11">
        <f t="shared" si="17"/>
        <v>1</v>
      </c>
      <c r="M261" s="11" t="s">
        <v>1434</v>
      </c>
      <c r="N261" s="11">
        <f t="shared" si="18"/>
        <v>0</v>
      </c>
      <c r="O261" s="11" t="s">
        <v>1929</v>
      </c>
      <c r="P261" s="11">
        <f t="shared" si="19"/>
        <v>0</v>
      </c>
      <c r="Q261" s="11" t="s">
        <v>1929</v>
      </c>
    </row>
    <row r="262" spans="1:17" s="5" customFormat="1" ht="76.5" x14ac:dyDescent="0.2">
      <c r="A262" s="15" t="s">
        <v>1939</v>
      </c>
      <c r="B262" s="15" t="s">
        <v>2062</v>
      </c>
      <c r="C262" s="11" t="s">
        <v>32</v>
      </c>
      <c r="D262" s="8" t="s">
        <v>2265</v>
      </c>
      <c r="E262" s="9">
        <v>1</v>
      </c>
      <c r="F262" s="10">
        <v>9</v>
      </c>
      <c r="G262" s="9">
        <v>0</v>
      </c>
      <c r="H262" s="10">
        <v>0</v>
      </c>
      <c r="I262" s="10">
        <v>9</v>
      </c>
      <c r="J262" s="11">
        <f t="shared" si="16"/>
        <v>1</v>
      </c>
      <c r="K262" s="11" t="s">
        <v>1434</v>
      </c>
      <c r="L262" s="11">
        <f t="shared" si="17"/>
        <v>1</v>
      </c>
      <c r="M262" s="11" t="s">
        <v>1434</v>
      </c>
      <c r="N262" s="11">
        <f t="shared" si="18"/>
        <v>1</v>
      </c>
      <c r="O262" s="11" t="s">
        <v>1434</v>
      </c>
      <c r="P262" s="11">
        <f t="shared" si="19"/>
        <v>1</v>
      </c>
      <c r="Q262" s="11" t="s">
        <v>1434</v>
      </c>
    </row>
    <row r="263" spans="1:17" s="5" customFormat="1" ht="114.75" x14ac:dyDescent="0.2">
      <c r="A263" s="15" t="s">
        <v>1939</v>
      </c>
      <c r="B263" s="15" t="s">
        <v>2062</v>
      </c>
      <c r="C263" s="11" t="s">
        <v>32</v>
      </c>
      <c r="D263" s="8" t="s">
        <v>2274</v>
      </c>
      <c r="E263" s="9">
        <v>0.88890000000000002</v>
      </c>
      <c r="F263" s="10">
        <v>8</v>
      </c>
      <c r="G263" s="9">
        <v>0.1111</v>
      </c>
      <c r="H263" s="10">
        <v>1</v>
      </c>
      <c r="I263" s="10">
        <v>9</v>
      </c>
      <c r="J263" s="11">
        <f t="shared" si="16"/>
        <v>1</v>
      </c>
      <c r="K263" s="11" t="s">
        <v>1434</v>
      </c>
      <c r="L263" s="11">
        <f t="shared" si="17"/>
        <v>1</v>
      </c>
      <c r="M263" s="11" t="s">
        <v>1434</v>
      </c>
      <c r="N263" s="11">
        <f t="shared" si="18"/>
        <v>0</v>
      </c>
      <c r="O263" s="11" t="s">
        <v>1929</v>
      </c>
      <c r="P263" s="11">
        <f t="shared" si="19"/>
        <v>0</v>
      </c>
      <c r="Q263" s="11" t="s">
        <v>1929</v>
      </c>
    </row>
    <row r="264" spans="1:17" s="5" customFormat="1" ht="51" x14ac:dyDescent="0.2">
      <c r="A264" s="15" t="s">
        <v>1939</v>
      </c>
      <c r="B264" s="15" t="s">
        <v>2062</v>
      </c>
      <c r="C264" s="11" t="s">
        <v>32</v>
      </c>
      <c r="D264" s="8" t="s">
        <v>2275</v>
      </c>
      <c r="E264" s="9">
        <v>1</v>
      </c>
      <c r="F264" s="10">
        <v>9</v>
      </c>
      <c r="G264" s="9">
        <v>0</v>
      </c>
      <c r="H264" s="10">
        <v>0</v>
      </c>
      <c r="I264" s="10">
        <v>9</v>
      </c>
      <c r="J264" s="11">
        <f t="shared" si="16"/>
        <v>1</v>
      </c>
      <c r="K264" s="11" t="s">
        <v>1434</v>
      </c>
      <c r="L264" s="11">
        <f t="shared" si="17"/>
        <v>1</v>
      </c>
      <c r="M264" s="11" t="s">
        <v>1434</v>
      </c>
      <c r="N264" s="11">
        <f t="shared" si="18"/>
        <v>1</v>
      </c>
      <c r="O264" s="11" t="s">
        <v>1434</v>
      </c>
      <c r="P264" s="11">
        <f t="shared" si="19"/>
        <v>1</v>
      </c>
      <c r="Q264" s="11" t="s">
        <v>1434</v>
      </c>
    </row>
    <row r="265" spans="1:17" s="5" customFormat="1" ht="38.25" x14ac:dyDescent="0.2">
      <c r="A265" s="15" t="s">
        <v>1939</v>
      </c>
      <c r="B265" s="15" t="s">
        <v>2062</v>
      </c>
      <c r="C265" s="11" t="s">
        <v>32</v>
      </c>
      <c r="D265" s="8" t="s">
        <v>2276</v>
      </c>
      <c r="E265" s="9">
        <v>1</v>
      </c>
      <c r="F265" s="10">
        <v>9</v>
      </c>
      <c r="G265" s="9">
        <v>0</v>
      </c>
      <c r="H265" s="10">
        <v>0</v>
      </c>
      <c r="I265" s="10">
        <v>9</v>
      </c>
      <c r="J265" s="11">
        <f t="shared" si="16"/>
        <v>1</v>
      </c>
      <c r="K265" s="11" t="s">
        <v>1434</v>
      </c>
      <c r="L265" s="11">
        <f t="shared" si="17"/>
        <v>1</v>
      </c>
      <c r="M265" s="11" t="s">
        <v>1434</v>
      </c>
      <c r="N265" s="11">
        <f t="shared" si="18"/>
        <v>1</v>
      </c>
      <c r="O265" s="11" t="s">
        <v>1434</v>
      </c>
      <c r="P265" s="11">
        <f t="shared" si="19"/>
        <v>1</v>
      </c>
      <c r="Q265" s="11" t="s">
        <v>1434</v>
      </c>
    </row>
    <row r="266" spans="1:17" s="5" customFormat="1" ht="102" x14ac:dyDescent="0.2">
      <c r="A266" s="15" t="s">
        <v>1939</v>
      </c>
      <c r="B266" s="15" t="s">
        <v>2062</v>
      </c>
      <c r="C266" s="11" t="s">
        <v>32</v>
      </c>
      <c r="D266" s="8" t="s">
        <v>2277</v>
      </c>
      <c r="E266" s="9">
        <v>1</v>
      </c>
      <c r="F266" s="10">
        <v>9</v>
      </c>
      <c r="G266" s="9">
        <v>0</v>
      </c>
      <c r="H266" s="10">
        <v>0</v>
      </c>
      <c r="I266" s="10">
        <v>9</v>
      </c>
      <c r="J266" s="11">
        <f t="shared" si="16"/>
        <v>1</v>
      </c>
      <c r="K266" s="11" t="s">
        <v>1434</v>
      </c>
      <c r="L266" s="11">
        <f t="shared" si="17"/>
        <v>1</v>
      </c>
      <c r="M266" s="11" t="s">
        <v>1434</v>
      </c>
      <c r="N266" s="11">
        <f t="shared" si="18"/>
        <v>1</v>
      </c>
      <c r="O266" s="11" t="s">
        <v>1434</v>
      </c>
      <c r="P266" s="11">
        <f t="shared" si="19"/>
        <v>1</v>
      </c>
      <c r="Q266" s="11" t="s">
        <v>1434</v>
      </c>
    </row>
    <row r="267" spans="1:17" s="5" customFormat="1" ht="89.25" x14ac:dyDescent="0.2">
      <c r="A267" s="15" t="s">
        <v>1939</v>
      </c>
      <c r="B267" s="15" t="s">
        <v>2064</v>
      </c>
      <c r="C267" s="11" t="s">
        <v>32</v>
      </c>
      <c r="D267" s="8" t="s">
        <v>2278</v>
      </c>
      <c r="E267" s="9">
        <v>1</v>
      </c>
      <c r="F267" s="10">
        <v>9</v>
      </c>
      <c r="G267" s="9">
        <v>0</v>
      </c>
      <c r="H267" s="10">
        <v>0</v>
      </c>
      <c r="I267" s="10">
        <v>9</v>
      </c>
      <c r="J267" s="11">
        <f t="shared" si="16"/>
        <v>1</v>
      </c>
      <c r="K267" s="11" t="s">
        <v>1434</v>
      </c>
      <c r="L267" s="11">
        <f t="shared" si="17"/>
        <v>1</v>
      </c>
      <c r="M267" s="11" t="s">
        <v>1434</v>
      </c>
      <c r="N267" s="11">
        <f t="shared" si="18"/>
        <v>1</v>
      </c>
      <c r="O267" s="11" t="s">
        <v>1434</v>
      </c>
      <c r="P267" s="11">
        <f t="shared" si="19"/>
        <v>1</v>
      </c>
      <c r="Q267" s="11" t="s">
        <v>1434</v>
      </c>
    </row>
    <row r="268" spans="1:17" s="5" customFormat="1" ht="165.75" x14ac:dyDescent="0.2">
      <c r="A268" s="15" t="s">
        <v>1939</v>
      </c>
      <c r="B268" s="15" t="s">
        <v>2064</v>
      </c>
      <c r="C268" s="11" t="s">
        <v>32</v>
      </c>
      <c r="D268" s="8" t="s">
        <v>2279</v>
      </c>
      <c r="E268" s="9">
        <v>1</v>
      </c>
      <c r="F268" s="10">
        <v>9</v>
      </c>
      <c r="G268" s="9">
        <v>0</v>
      </c>
      <c r="H268" s="10">
        <v>0</v>
      </c>
      <c r="I268" s="10">
        <v>9</v>
      </c>
      <c r="J268" s="11">
        <f t="shared" si="16"/>
        <v>1</v>
      </c>
      <c r="K268" s="11" t="s">
        <v>1434</v>
      </c>
      <c r="L268" s="11">
        <f t="shared" si="17"/>
        <v>1</v>
      </c>
      <c r="M268" s="11" t="s">
        <v>1434</v>
      </c>
      <c r="N268" s="11">
        <f t="shared" si="18"/>
        <v>1</v>
      </c>
      <c r="O268" s="11" t="s">
        <v>1434</v>
      </c>
      <c r="P268" s="11">
        <f t="shared" si="19"/>
        <v>1</v>
      </c>
      <c r="Q268" s="11" t="s">
        <v>1434</v>
      </c>
    </row>
    <row r="269" spans="1:17" s="5" customFormat="1" ht="63.75" x14ac:dyDescent="0.2">
      <c r="A269" s="15" t="s">
        <v>1940</v>
      </c>
      <c r="B269" s="15" t="s">
        <v>2066</v>
      </c>
      <c r="C269" s="11" t="s">
        <v>32</v>
      </c>
      <c r="D269" s="8" t="s">
        <v>2280</v>
      </c>
      <c r="E269" s="9">
        <v>1</v>
      </c>
      <c r="F269" s="10">
        <v>9</v>
      </c>
      <c r="G269" s="9">
        <v>0</v>
      </c>
      <c r="H269" s="10">
        <v>0</v>
      </c>
      <c r="I269" s="10">
        <v>9</v>
      </c>
      <c r="J269" s="11">
        <f t="shared" si="16"/>
        <v>1</v>
      </c>
      <c r="K269" s="11" t="s">
        <v>1434</v>
      </c>
      <c r="L269" s="11">
        <f t="shared" si="17"/>
        <v>1</v>
      </c>
      <c r="M269" s="11" t="s">
        <v>1434</v>
      </c>
      <c r="N269" s="11">
        <f t="shared" si="18"/>
        <v>1</v>
      </c>
      <c r="O269" s="11" t="s">
        <v>1434</v>
      </c>
      <c r="P269" s="11">
        <f t="shared" si="19"/>
        <v>1</v>
      </c>
      <c r="Q269" s="11" t="s">
        <v>1434</v>
      </c>
    </row>
    <row r="270" spans="1:17" s="5" customFormat="1" ht="51" x14ac:dyDescent="0.2">
      <c r="A270" s="15" t="s">
        <v>1940</v>
      </c>
      <c r="B270" s="15" t="s">
        <v>2066</v>
      </c>
      <c r="C270" s="11" t="s">
        <v>32</v>
      </c>
      <c r="D270" s="8" t="s">
        <v>2281</v>
      </c>
      <c r="E270" s="9">
        <v>1</v>
      </c>
      <c r="F270" s="10">
        <v>9</v>
      </c>
      <c r="G270" s="9">
        <v>0</v>
      </c>
      <c r="H270" s="10">
        <v>0</v>
      </c>
      <c r="I270" s="10">
        <v>9</v>
      </c>
      <c r="J270" s="11">
        <f t="shared" si="16"/>
        <v>1</v>
      </c>
      <c r="K270" s="11" t="s">
        <v>1434</v>
      </c>
      <c r="L270" s="11">
        <f t="shared" si="17"/>
        <v>1</v>
      </c>
      <c r="M270" s="11" t="s">
        <v>1434</v>
      </c>
      <c r="N270" s="11">
        <f t="shared" si="18"/>
        <v>1</v>
      </c>
      <c r="O270" s="11" t="s">
        <v>1434</v>
      </c>
      <c r="P270" s="11">
        <f t="shared" si="19"/>
        <v>1</v>
      </c>
      <c r="Q270" s="11" t="s">
        <v>1434</v>
      </c>
    </row>
    <row r="271" spans="1:17" s="5" customFormat="1" ht="89.25" x14ac:dyDescent="0.2">
      <c r="A271" s="15" t="s">
        <v>1940</v>
      </c>
      <c r="B271" s="7" t="s">
        <v>2070</v>
      </c>
      <c r="C271" s="11" t="s">
        <v>32</v>
      </c>
      <c r="D271" s="8" t="s">
        <v>2282</v>
      </c>
      <c r="E271" s="9">
        <v>1</v>
      </c>
      <c r="F271" s="10">
        <v>9</v>
      </c>
      <c r="G271" s="9">
        <v>0</v>
      </c>
      <c r="H271" s="10">
        <v>0</v>
      </c>
      <c r="I271" s="10">
        <v>9</v>
      </c>
      <c r="J271" s="11">
        <f t="shared" si="16"/>
        <v>1</v>
      </c>
      <c r="K271" s="11" t="s">
        <v>1434</v>
      </c>
      <c r="L271" s="11">
        <f t="shared" si="17"/>
        <v>1</v>
      </c>
      <c r="M271" s="11" t="s">
        <v>1434</v>
      </c>
      <c r="N271" s="11">
        <f t="shared" si="18"/>
        <v>1</v>
      </c>
      <c r="O271" s="11" t="s">
        <v>1434</v>
      </c>
      <c r="P271" s="11">
        <f t="shared" si="19"/>
        <v>1</v>
      </c>
      <c r="Q271" s="11" t="s">
        <v>1434</v>
      </c>
    </row>
    <row r="272" spans="1:17" s="5" customFormat="1" ht="114.75" x14ac:dyDescent="0.2">
      <c r="A272" s="15" t="s">
        <v>1940</v>
      </c>
      <c r="B272" s="7" t="s">
        <v>2070</v>
      </c>
      <c r="C272" s="11" t="s">
        <v>32</v>
      </c>
      <c r="D272" s="8" t="s">
        <v>2283</v>
      </c>
      <c r="E272" s="9">
        <v>1</v>
      </c>
      <c r="F272" s="10">
        <v>8</v>
      </c>
      <c r="G272" s="9">
        <v>0</v>
      </c>
      <c r="H272" s="10">
        <v>0</v>
      </c>
      <c r="I272" s="10">
        <v>8</v>
      </c>
      <c r="J272" s="11">
        <f t="shared" si="16"/>
        <v>1</v>
      </c>
      <c r="K272" s="11" t="s">
        <v>1434</v>
      </c>
      <c r="L272" s="11">
        <f t="shared" si="17"/>
        <v>1</v>
      </c>
      <c r="M272" s="11" t="s">
        <v>1434</v>
      </c>
      <c r="N272" s="11">
        <f t="shared" si="18"/>
        <v>1</v>
      </c>
      <c r="O272" s="11" t="s">
        <v>1434</v>
      </c>
      <c r="P272" s="11">
        <f t="shared" si="19"/>
        <v>1</v>
      </c>
      <c r="Q272" s="11" t="s">
        <v>1434</v>
      </c>
    </row>
    <row r="273" spans="1:17" s="5" customFormat="1" ht="38.25" x14ac:dyDescent="0.2">
      <c r="A273" s="15" t="s">
        <v>1940</v>
      </c>
      <c r="B273" s="7" t="s">
        <v>2070</v>
      </c>
      <c r="C273" s="11" t="s">
        <v>32</v>
      </c>
      <c r="D273" s="8" t="s">
        <v>2284</v>
      </c>
      <c r="E273" s="9">
        <v>1</v>
      </c>
      <c r="F273" s="10">
        <v>9</v>
      </c>
      <c r="G273" s="9">
        <v>0</v>
      </c>
      <c r="H273" s="10">
        <v>0</v>
      </c>
      <c r="I273" s="10">
        <v>9</v>
      </c>
      <c r="J273" s="11">
        <f t="shared" si="16"/>
        <v>1</v>
      </c>
      <c r="K273" s="11" t="s">
        <v>1434</v>
      </c>
      <c r="L273" s="11">
        <f t="shared" si="17"/>
        <v>1</v>
      </c>
      <c r="M273" s="11" t="s">
        <v>1434</v>
      </c>
      <c r="N273" s="11">
        <f t="shared" si="18"/>
        <v>1</v>
      </c>
      <c r="O273" s="11" t="s">
        <v>1434</v>
      </c>
      <c r="P273" s="11">
        <f t="shared" si="19"/>
        <v>1</v>
      </c>
      <c r="Q273" s="11" t="s">
        <v>1434</v>
      </c>
    </row>
    <row r="274" spans="1:17" s="5" customFormat="1" ht="89.25" x14ac:dyDescent="0.2">
      <c r="A274" s="15" t="s">
        <v>1940</v>
      </c>
      <c r="B274" s="7" t="s">
        <v>2070</v>
      </c>
      <c r="C274" s="11" t="s">
        <v>32</v>
      </c>
      <c r="D274" s="8" t="s">
        <v>2285</v>
      </c>
      <c r="E274" s="9">
        <v>1</v>
      </c>
      <c r="F274" s="10">
        <v>9</v>
      </c>
      <c r="G274" s="9">
        <v>0</v>
      </c>
      <c r="H274" s="10">
        <v>0</v>
      </c>
      <c r="I274" s="10">
        <v>9</v>
      </c>
      <c r="J274" s="11">
        <f t="shared" si="16"/>
        <v>1</v>
      </c>
      <c r="K274" s="11" t="s">
        <v>1434</v>
      </c>
      <c r="L274" s="11">
        <f t="shared" si="17"/>
        <v>1</v>
      </c>
      <c r="M274" s="11" t="s">
        <v>1434</v>
      </c>
      <c r="N274" s="11">
        <f t="shared" si="18"/>
        <v>1</v>
      </c>
      <c r="O274" s="11" t="s">
        <v>1434</v>
      </c>
      <c r="P274" s="11">
        <f t="shared" si="19"/>
        <v>1</v>
      </c>
      <c r="Q274" s="11" t="s">
        <v>1434</v>
      </c>
    </row>
    <row r="275" spans="1:17" s="5" customFormat="1" ht="38.25" x14ac:dyDescent="0.2">
      <c r="A275" s="15" t="s">
        <v>1940</v>
      </c>
      <c r="B275" s="7" t="s">
        <v>2073</v>
      </c>
      <c r="C275" s="11" t="s">
        <v>32</v>
      </c>
      <c r="D275" s="8" t="s">
        <v>2286</v>
      </c>
      <c r="E275" s="9">
        <v>0.88890000000000002</v>
      </c>
      <c r="F275" s="10">
        <v>8</v>
      </c>
      <c r="G275" s="9">
        <v>0.1111</v>
      </c>
      <c r="H275" s="10">
        <v>1</v>
      </c>
      <c r="I275" s="10">
        <v>9</v>
      </c>
      <c r="J275" s="11">
        <f t="shared" si="16"/>
        <v>1</v>
      </c>
      <c r="K275" s="11" t="s">
        <v>1434</v>
      </c>
      <c r="L275" s="11">
        <f t="shared" si="17"/>
        <v>1</v>
      </c>
      <c r="M275" s="11" t="s">
        <v>1434</v>
      </c>
      <c r="N275" s="11">
        <f t="shared" si="18"/>
        <v>0</v>
      </c>
      <c r="O275" s="11" t="s">
        <v>1929</v>
      </c>
      <c r="P275" s="11">
        <f t="shared" si="19"/>
        <v>0</v>
      </c>
      <c r="Q275" s="11" t="s">
        <v>1929</v>
      </c>
    </row>
    <row r="276" spans="1:17" s="5" customFormat="1" ht="102" x14ac:dyDescent="0.2">
      <c r="A276" s="15" t="s">
        <v>1940</v>
      </c>
      <c r="B276" s="7" t="s">
        <v>2073</v>
      </c>
      <c r="C276" s="11" t="s">
        <v>32</v>
      </c>
      <c r="D276" s="8" t="s">
        <v>2287</v>
      </c>
      <c r="E276" s="9">
        <v>0.88890000000000002</v>
      </c>
      <c r="F276" s="10">
        <v>8</v>
      </c>
      <c r="G276" s="9">
        <v>0.1111</v>
      </c>
      <c r="H276" s="10">
        <v>1</v>
      </c>
      <c r="I276" s="10">
        <v>9</v>
      </c>
      <c r="J276" s="11">
        <f t="shared" si="16"/>
        <v>1</v>
      </c>
      <c r="K276" s="11" t="s">
        <v>1434</v>
      </c>
      <c r="L276" s="11">
        <f t="shared" si="17"/>
        <v>1</v>
      </c>
      <c r="M276" s="11" t="s">
        <v>1434</v>
      </c>
      <c r="N276" s="11">
        <f t="shared" si="18"/>
        <v>0</v>
      </c>
      <c r="O276" s="11" t="s">
        <v>1929</v>
      </c>
      <c r="P276" s="11">
        <f t="shared" si="19"/>
        <v>0</v>
      </c>
      <c r="Q276" s="11" t="s">
        <v>1929</v>
      </c>
    </row>
    <row r="277" spans="1:17" s="5" customFormat="1" ht="76.5" x14ac:dyDescent="0.2">
      <c r="A277" s="15" t="s">
        <v>1940</v>
      </c>
      <c r="B277" s="7" t="s">
        <v>2073</v>
      </c>
      <c r="C277" s="11" t="s">
        <v>32</v>
      </c>
      <c r="D277" s="8" t="s">
        <v>2288</v>
      </c>
      <c r="E277" s="9">
        <v>0.88890000000000002</v>
      </c>
      <c r="F277" s="10">
        <v>8</v>
      </c>
      <c r="G277" s="9">
        <v>0.1111</v>
      </c>
      <c r="H277" s="10">
        <v>1</v>
      </c>
      <c r="I277" s="10">
        <v>9</v>
      </c>
      <c r="J277" s="11">
        <f t="shared" si="16"/>
        <v>1</v>
      </c>
      <c r="K277" s="11" t="s">
        <v>1434</v>
      </c>
      <c r="L277" s="11">
        <f t="shared" si="17"/>
        <v>1</v>
      </c>
      <c r="M277" s="11" t="s">
        <v>1434</v>
      </c>
      <c r="N277" s="11">
        <f t="shared" si="18"/>
        <v>0</v>
      </c>
      <c r="O277" s="11" t="s">
        <v>1929</v>
      </c>
      <c r="P277" s="11">
        <f t="shared" si="19"/>
        <v>0</v>
      </c>
      <c r="Q277" s="11" t="s">
        <v>1929</v>
      </c>
    </row>
    <row r="278" spans="1:17" s="5" customFormat="1" ht="51" x14ac:dyDescent="0.2">
      <c r="A278" s="15" t="s">
        <v>1940</v>
      </c>
      <c r="B278" s="7" t="s">
        <v>2073</v>
      </c>
      <c r="C278" s="11" t="s">
        <v>32</v>
      </c>
      <c r="D278" s="8" t="s">
        <v>2289</v>
      </c>
      <c r="E278" s="9">
        <v>0.77780000000000005</v>
      </c>
      <c r="F278" s="10">
        <v>7</v>
      </c>
      <c r="G278" s="9">
        <v>0.22220000000000001</v>
      </c>
      <c r="H278" s="10">
        <v>2</v>
      </c>
      <c r="I278" s="10">
        <v>9</v>
      </c>
      <c r="J278" s="11">
        <f t="shared" si="16"/>
        <v>1</v>
      </c>
      <c r="K278" s="11" t="s">
        <v>1434</v>
      </c>
      <c r="L278" s="11">
        <f t="shared" si="17"/>
        <v>0</v>
      </c>
      <c r="M278" s="11" t="s">
        <v>1929</v>
      </c>
      <c r="N278" s="11">
        <f t="shared" si="18"/>
        <v>0</v>
      </c>
      <c r="O278" s="11" t="s">
        <v>1929</v>
      </c>
      <c r="P278" s="11">
        <f t="shared" si="19"/>
        <v>0</v>
      </c>
      <c r="Q278" s="11" t="s">
        <v>1929</v>
      </c>
    </row>
    <row r="279" spans="1:17" s="5" customFormat="1" ht="51" x14ac:dyDescent="0.2">
      <c r="A279" s="15" t="s">
        <v>1940</v>
      </c>
      <c r="B279" s="7" t="s">
        <v>2073</v>
      </c>
      <c r="C279" s="11" t="s">
        <v>32</v>
      </c>
      <c r="D279" s="8" t="s">
        <v>2290</v>
      </c>
      <c r="E279" s="9">
        <v>1</v>
      </c>
      <c r="F279" s="10">
        <v>9</v>
      </c>
      <c r="G279" s="9">
        <v>0</v>
      </c>
      <c r="H279" s="10">
        <v>0</v>
      </c>
      <c r="I279" s="10">
        <v>9</v>
      </c>
      <c r="J279" s="11">
        <f t="shared" si="16"/>
        <v>1</v>
      </c>
      <c r="K279" s="11" t="s">
        <v>1434</v>
      </c>
      <c r="L279" s="11">
        <f t="shared" si="17"/>
        <v>1</v>
      </c>
      <c r="M279" s="11" t="s">
        <v>1434</v>
      </c>
      <c r="N279" s="11">
        <f t="shared" si="18"/>
        <v>1</v>
      </c>
      <c r="O279" s="11" t="s">
        <v>1434</v>
      </c>
      <c r="P279" s="11">
        <f t="shared" si="19"/>
        <v>1</v>
      </c>
      <c r="Q279" s="11" t="s">
        <v>1434</v>
      </c>
    </row>
    <row r="280" spans="1:17" s="5" customFormat="1" ht="114.75" x14ac:dyDescent="0.2">
      <c r="A280" s="15" t="s">
        <v>1940</v>
      </c>
      <c r="B280" s="7" t="s">
        <v>2078</v>
      </c>
      <c r="C280" s="11" t="s">
        <v>32</v>
      </c>
      <c r="D280" s="8" t="s">
        <v>2291</v>
      </c>
      <c r="E280" s="9">
        <v>0.88890000000000002</v>
      </c>
      <c r="F280" s="10">
        <v>8</v>
      </c>
      <c r="G280" s="9">
        <v>0.1111</v>
      </c>
      <c r="H280" s="10">
        <v>1</v>
      </c>
      <c r="I280" s="10">
        <v>9</v>
      </c>
      <c r="J280" s="11">
        <f t="shared" si="16"/>
        <v>1</v>
      </c>
      <c r="K280" s="11" t="s">
        <v>1434</v>
      </c>
      <c r="L280" s="11">
        <f t="shared" si="17"/>
        <v>1</v>
      </c>
      <c r="M280" s="11" t="s">
        <v>1434</v>
      </c>
      <c r="N280" s="11">
        <f t="shared" si="18"/>
        <v>0</v>
      </c>
      <c r="O280" s="11" t="s">
        <v>1929</v>
      </c>
      <c r="P280" s="11">
        <f t="shared" si="19"/>
        <v>0</v>
      </c>
      <c r="Q280" s="11" t="s">
        <v>1929</v>
      </c>
    </row>
    <row r="281" spans="1:17" s="5" customFormat="1" ht="38.25" x14ac:dyDescent="0.2">
      <c r="A281" s="15" t="s">
        <v>1940</v>
      </c>
      <c r="B281" s="7" t="s">
        <v>2078</v>
      </c>
      <c r="C281" s="11" t="s">
        <v>32</v>
      </c>
      <c r="D281" s="8" t="s">
        <v>2292</v>
      </c>
      <c r="E281" s="9">
        <v>1</v>
      </c>
      <c r="F281" s="10">
        <v>9</v>
      </c>
      <c r="G281" s="9">
        <v>0</v>
      </c>
      <c r="H281" s="10">
        <v>0</v>
      </c>
      <c r="I281" s="10">
        <v>9</v>
      </c>
      <c r="J281" s="11">
        <f t="shared" si="16"/>
        <v>1</v>
      </c>
      <c r="K281" s="11" t="s">
        <v>1434</v>
      </c>
      <c r="L281" s="11">
        <f t="shared" si="17"/>
        <v>1</v>
      </c>
      <c r="M281" s="11" t="s">
        <v>1434</v>
      </c>
      <c r="N281" s="11">
        <f t="shared" si="18"/>
        <v>1</v>
      </c>
      <c r="O281" s="11" t="s">
        <v>1434</v>
      </c>
      <c r="P281" s="11">
        <f t="shared" si="19"/>
        <v>1</v>
      </c>
      <c r="Q281" s="11" t="s">
        <v>1434</v>
      </c>
    </row>
    <row r="282" spans="1:17" s="5" customFormat="1" ht="38.25" x14ac:dyDescent="0.2">
      <c r="A282" s="15" t="s">
        <v>1940</v>
      </c>
      <c r="B282" s="7" t="s">
        <v>2078</v>
      </c>
      <c r="C282" s="11" t="s">
        <v>32</v>
      </c>
      <c r="D282" s="8" t="s">
        <v>2293</v>
      </c>
      <c r="E282" s="9">
        <v>1</v>
      </c>
      <c r="F282" s="10">
        <v>9</v>
      </c>
      <c r="G282" s="9">
        <v>0</v>
      </c>
      <c r="H282" s="10">
        <v>0</v>
      </c>
      <c r="I282" s="10">
        <v>9</v>
      </c>
      <c r="J282" s="11">
        <f t="shared" si="16"/>
        <v>1</v>
      </c>
      <c r="K282" s="11" t="s">
        <v>1434</v>
      </c>
      <c r="L282" s="11">
        <f t="shared" si="17"/>
        <v>1</v>
      </c>
      <c r="M282" s="11" t="s">
        <v>1434</v>
      </c>
      <c r="N282" s="11">
        <f t="shared" si="18"/>
        <v>1</v>
      </c>
      <c r="O282" s="11" t="s">
        <v>1434</v>
      </c>
      <c r="P282" s="11">
        <f t="shared" si="19"/>
        <v>1</v>
      </c>
      <c r="Q282" s="11" t="s">
        <v>1434</v>
      </c>
    </row>
    <row r="283" spans="1:17" s="5" customFormat="1" ht="51" x14ac:dyDescent="0.2">
      <c r="A283" s="15" t="s">
        <v>1940</v>
      </c>
      <c r="B283" s="7" t="s">
        <v>2078</v>
      </c>
      <c r="C283" s="11" t="s">
        <v>32</v>
      </c>
      <c r="D283" s="8" t="s">
        <v>2294</v>
      </c>
      <c r="E283" s="9">
        <v>1</v>
      </c>
      <c r="F283" s="10">
        <v>9</v>
      </c>
      <c r="G283" s="9">
        <v>0</v>
      </c>
      <c r="H283" s="10">
        <v>0</v>
      </c>
      <c r="I283" s="10">
        <v>9</v>
      </c>
      <c r="J283" s="11">
        <f t="shared" si="16"/>
        <v>1</v>
      </c>
      <c r="K283" s="11" t="s">
        <v>1434</v>
      </c>
      <c r="L283" s="11">
        <f t="shared" si="17"/>
        <v>1</v>
      </c>
      <c r="M283" s="11" t="s">
        <v>1434</v>
      </c>
      <c r="N283" s="11">
        <f t="shared" si="18"/>
        <v>1</v>
      </c>
      <c r="O283" s="11" t="s">
        <v>1434</v>
      </c>
      <c r="P283" s="11">
        <f t="shared" si="19"/>
        <v>1</v>
      </c>
      <c r="Q283" s="11" t="s">
        <v>1434</v>
      </c>
    </row>
    <row r="284" spans="1:17" s="5" customFormat="1" ht="63.75" x14ac:dyDescent="0.2">
      <c r="A284" s="15" t="s">
        <v>1940</v>
      </c>
      <c r="B284" s="7" t="s">
        <v>2081</v>
      </c>
      <c r="C284" s="11" t="s">
        <v>32</v>
      </c>
      <c r="D284" s="12" t="s">
        <v>2295</v>
      </c>
      <c r="E284" s="9">
        <v>1</v>
      </c>
      <c r="F284" s="10">
        <v>9</v>
      </c>
      <c r="G284" s="9">
        <v>0</v>
      </c>
      <c r="H284" s="10">
        <v>0</v>
      </c>
      <c r="I284" s="10">
        <v>9</v>
      </c>
      <c r="J284" s="11">
        <f t="shared" si="16"/>
        <v>1</v>
      </c>
      <c r="K284" s="11" t="s">
        <v>1434</v>
      </c>
      <c r="L284" s="11">
        <f t="shared" si="17"/>
        <v>1</v>
      </c>
      <c r="M284" s="11" t="s">
        <v>1434</v>
      </c>
      <c r="N284" s="11">
        <f t="shared" si="18"/>
        <v>1</v>
      </c>
      <c r="O284" s="11" t="s">
        <v>1434</v>
      </c>
      <c r="P284" s="11">
        <f t="shared" si="19"/>
        <v>1</v>
      </c>
      <c r="Q284" s="11" t="s">
        <v>1434</v>
      </c>
    </row>
    <row r="285" spans="1:17" s="5" customFormat="1" ht="51" x14ac:dyDescent="0.2">
      <c r="A285" s="15" t="s">
        <v>1940</v>
      </c>
      <c r="B285" s="7" t="s">
        <v>2081</v>
      </c>
      <c r="C285" s="11" t="s">
        <v>32</v>
      </c>
      <c r="D285" s="12" t="s">
        <v>2296</v>
      </c>
      <c r="E285" s="9">
        <v>0.77780000000000005</v>
      </c>
      <c r="F285" s="10">
        <v>7</v>
      </c>
      <c r="G285" s="9">
        <v>0.22220000000000001</v>
      </c>
      <c r="H285" s="10">
        <v>2</v>
      </c>
      <c r="I285" s="10">
        <v>9</v>
      </c>
      <c r="J285" s="11">
        <f t="shared" si="16"/>
        <v>1</v>
      </c>
      <c r="K285" s="11" t="s">
        <v>1434</v>
      </c>
      <c r="L285" s="11">
        <f t="shared" si="17"/>
        <v>0</v>
      </c>
      <c r="M285" s="11" t="s">
        <v>1929</v>
      </c>
      <c r="N285" s="11">
        <f t="shared" si="18"/>
        <v>0</v>
      </c>
      <c r="O285" s="11" t="s">
        <v>1929</v>
      </c>
      <c r="P285" s="11">
        <f t="shared" si="19"/>
        <v>0</v>
      </c>
      <c r="Q285" s="11" t="s">
        <v>1929</v>
      </c>
    </row>
    <row r="286" spans="1:17" s="5" customFormat="1" ht="114.75" x14ac:dyDescent="0.2">
      <c r="A286" s="15" t="s">
        <v>1941</v>
      </c>
      <c r="B286" s="72" t="s">
        <v>2297</v>
      </c>
      <c r="C286" s="11" t="s">
        <v>32</v>
      </c>
      <c r="D286" s="12" t="s">
        <v>2298</v>
      </c>
      <c r="E286" s="9">
        <v>0.69230000000000003</v>
      </c>
      <c r="F286" s="10">
        <v>9</v>
      </c>
      <c r="G286" s="9">
        <v>0.30769999999999997</v>
      </c>
      <c r="H286" s="10">
        <v>4</v>
      </c>
      <c r="I286" s="10">
        <v>13</v>
      </c>
      <c r="J286" s="11">
        <f t="shared" si="16"/>
        <v>1</v>
      </c>
      <c r="K286" s="11" t="s">
        <v>1434</v>
      </c>
      <c r="L286" s="11">
        <f t="shared" si="17"/>
        <v>0</v>
      </c>
      <c r="M286" s="11" t="s">
        <v>1929</v>
      </c>
      <c r="N286" s="11">
        <f t="shared" si="18"/>
        <v>0</v>
      </c>
      <c r="O286" s="11" t="s">
        <v>1929</v>
      </c>
      <c r="P286" s="11">
        <f t="shared" si="19"/>
        <v>0</v>
      </c>
      <c r="Q286" s="11" t="s">
        <v>1929</v>
      </c>
    </row>
    <row r="287" spans="1:17" s="5" customFormat="1" ht="51" x14ac:dyDescent="0.2">
      <c r="A287" s="15" t="s">
        <v>1941</v>
      </c>
      <c r="B287" s="72" t="s">
        <v>2297</v>
      </c>
      <c r="C287" s="11" t="s">
        <v>32</v>
      </c>
      <c r="D287" s="12" t="s">
        <v>2299</v>
      </c>
      <c r="E287" s="9">
        <v>0.69230000000000003</v>
      </c>
      <c r="F287" s="10">
        <v>9</v>
      </c>
      <c r="G287" s="9">
        <v>0.30769999999999997</v>
      </c>
      <c r="H287" s="10">
        <v>4</v>
      </c>
      <c r="I287" s="10">
        <v>13</v>
      </c>
      <c r="J287" s="11">
        <f t="shared" si="16"/>
        <v>1</v>
      </c>
      <c r="K287" s="11" t="s">
        <v>1434</v>
      </c>
      <c r="L287" s="11">
        <f t="shared" si="17"/>
        <v>0</v>
      </c>
      <c r="M287" s="11" t="s">
        <v>1929</v>
      </c>
      <c r="N287" s="11">
        <f t="shared" si="18"/>
        <v>0</v>
      </c>
      <c r="O287" s="11" t="s">
        <v>1929</v>
      </c>
      <c r="P287" s="11">
        <f t="shared" si="19"/>
        <v>0</v>
      </c>
      <c r="Q287" s="11" t="s">
        <v>1929</v>
      </c>
    </row>
    <row r="288" spans="1:17" s="5" customFormat="1" ht="51" x14ac:dyDescent="0.2">
      <c r="A288" s="8" t="s">
        <v>1941</v>
      </c>
      <c r="B288" s="72" t="s">
        <v>2297</v>
      </c>
      <c r="C288" s="11" t="s">
        <v>32</v>
      </c>
      <c r="D288" s="12" t="s">
        <v>2300</v>
      </c>
      <c r="E288" s="9">
        <v>0.46150000000000002</v>
      </c>
      <c r="F288" s="10">
        <v>6</v>
      </c>
      <c r="G288" s="9">
        <v>0.53849999999999998</v>
      </c>
      <c r="H288" s="10">
        <v>7</v>
      </c>
      <c r="I288" s="10">
        <v>13</v>
      </c>
      <c r="J288" s="11">
        <f t="shared" si="16"/>
        <v>0</v>
      </c>
      <c r="K288" s="11" t="s">
        <v>1929</v>
      </c>
      <c r="L288" s="11">
        <f t="shared" si="17"/>
        <v>0</v>
      </c>
      <c r="M288" s="11" t="s">
        <v>1929</v>
      </c>
      <c r="N288" s="11">
        <f t="shared" si="18"/>
        <v>0</v>
      </c>
      <c r="O288" s="11" t="s">
        <v>1929</v>
      </c>
      <c r="P288" s="11">
        <f t="shared" si="19"/>
        <v>0</v>
      </c>
      <c r="Q288" s="11" t="s">
        <v>1929</v>
      </c>
    </row>
    <row r="289" spans="1:17" s="5" customFormat="1" ht="76.5" x14ac:dyDescent="0.2">
      <c r="A289" s="8" t="s">
        <v>1941</v>
      </c>
      <c r="B289" s="72" t="s">
        <v>2297</v>
      </c>
      <c r="C289" s="11" t="s">
        <v>32</v>
      </c>
      <c r="D289" s="12" t="s">
        <v>2301</v>
      </c>
      <c r="E289" s="9">
        <v>0.84619999999999995</v>
      </c>
      <c r="F289" s="10">
        <v>11</v>
      </c>
      <c r="G289" s="9">
        <v>0.15379999999999999</v>
      </c>
      <c r="H289" s="10">
        <v>2</v>
      </c>
      <c r="I289" s="10">
        <v>13</v>
      </c>
      <c r="J289" s="11">
        <f t="shared" si="16"/>
        <v>1</v>
      </c>
      <c r="K289" s="11" t="s">
        <v>1434</v>
      </c>
      <c r="L289" s="11">
        <f t="shared" si="17"/>
        <v>1</v>
      </c>
      <c r="M289" s="11" t="s">
        <v>1434</v>
      </c>
      <c r="N289" s="11">
        <f t="shared" si="18"/>
        <v>0</v>
      </c>
      <c r="O289" s="11" t="s">
        <v>1929</v>
      </c>
      <c r="P289" s="11">
        <f t="shared" si="19"/>
        <v>0</v>
      </c>
      <c r="Q289" s="11" t="s">
        <v>1929</v>
      </c>
    </row>
    <row r="290" spans="1:17" s="5" customFormat="1" ht="76.5" x14ac:dyDescent="0.2">
      <c r="A290" s="8" t="s">
        <v>1941</v>
      </c>
      <c r="B290" s="72" t="s">
        <v>2297</v>
      </c>
      <c r="C290" s="11" t="s">
        <v>32</v>
      </c>
      <c r="D290" s="12" t="s">
        <v>2302</v>
      </c>
      <c r="E290" s="9">
        <v>0.61539999999999995</v>
      </c>
      <c r="F290" s="10">
        <v>8</v>
      </c>
      <c r="G290" s="9">
        <v>0.3846</v>
      </c>
      <c r="H290" s="10">
        <v>5</v>
      </c>
      <c r="I290" s="10">
        <v>13</v>
      </c>
      <c r="J290" s="11">
        <f t="shared" si="16"/>
        <v>0</v>
      </c>
      <c r="K290" s="11" t="s">
        <v>1929</v>
      </c>
      <c r="L290" s="11">
        <f t="shared" si="17"/>
        <v>0</v>
      </c>
      <c r="M290" s="11" t="s">
        <v>1929</v>
      </c>
      <c r="N290" s="11">
        <f t="shared" si="18"/>
        <v>0</v>
      </c>
      <c r="O290" s="11" t="s">
        <v>1929</v>
      </c>
      <c r="P290" s="11">
        <f t="shared" si="19"/>
        <v>0</v>
      </c>
      <c r="Q290" s="11" t="s">
        <v>1929</v>
      </c>
    </row>
    <row r="291" spans="1:17" s="5" customFormat="1" ht="114.75" x14ac:dyDescent="0.2">
      <c r="A291" s="15" t="s">
        <v>1941</v>
      </c>
      <c r="B291" s="72" t="s">
        <v>2297</v>
      </c>
      <c r="C291" s="11" t="s">
        <v>32</v>
      </c>
      <c r="D291" s="12" t="s">
        <v>2303</v>
      </c>
      <c r="E291" s="9">
        <v>0.69230000000000003</v>
      </c>
      <c r="F291" s="10">
        <v>9</v>
      </c>
      <c r="G291" s="9">
        <v>0.30769999999999997</v>
      </c>
      <c r="H291" s="10">
        <v>4</v>
      </c>
      <c r="I291" s="10">
        <v>13</v>
      </c>
      <c r="J291" s="11">
        <f t="shared" si="16"/>
        <v>1</v>
      </c>
      <c r="K291" s="11" t="s">
        <v>1434</v>
      </c>
      <c r="L291" s="11">
        <f t="shared" si="17"/>
        <v>0</v>
      </c>
      <c r="M291" s="11" t="s">
        <v>1929</v>
      </c>
      <c r="N291" s="11">
        <f t="shared" si="18"/>
        <v>0</v>
      </c>
      <c r="O291" s="11" t="s">
        <v>1929</v>
      </c>
      <c r="P291" s="11">
        <f t="shared" si="19"/>
        <v>0</v>
      </c>
      <c r="Q291" s="11" t="s">
        <v>1929</v>
      </c>
    </row>
    <row r="292" spans="1:17" s="5" customFormat="1" ht="38.25" x14ac:dyDescent="0.2">
      <c r="A292" s="15" t="s">
        <v>1941</v>
      </c>
      <c r="B292" s="72" t="s">
        <v>2297</v>
      </c>
      <c r="C292" s="11" t="s">
        <v>32</v>
      </c>
      <c r="D292" s="12" t="s">
        <v>2304</v>
      </c>
      <c r="E292" s="9">
        <v>0.23080000000000001</v>
      </c>
      <c r="F292" s="10">
        <v>3</v>
      </c>
      <c r="G292" s="9">
        <v>0.76919999999999999</v>
      </c>
      <c r="H292" s="10">
        <v>10</v>
      </c>
      <c r="I292" s="10">
        <v>13</v>
      </c>
      <c r="J292" s="11">
        <f t="shared" si="16"/>
        <v>0</v>
      </c>
      <c r="K292" s="11" t="s">
        <v>1929</v>
      </c>
      <c r="L292" s="11">
        <f t="shared" si="17"/>
        <v>0</v>
      </c>
      <c r="M292" s="11" t="s">
        <v>1929</v>
      </c>
      <c r="N292" s="11">
        <f t="shared" si="18"/>
        <v>0</v>
      </c>
      <c r="O292" s="11" t="s">
        <v>1929</v>
      </c>
      <c r="P292" s="11">
        <f t="shared" si="19"/>
        <v>0</v>
      </c>
      <c r="Q292" s="11" t="s">
        <v>1929</v>
      </c>
    </row>
    <row r="293" spans="1:17" s="5" customFormat="1" ht="63.75" x14ac:dyDescent="0.2">
      <c r="A293" s="15" t="s">
        <v>1941</v>
      </c>
      <c r="B293" s="72" t="s">
        <v>2297</v>
      </c>
      <c r="C293" s="73" t="s">
        <v>32</v>
      </c>
      <c r="D293" s="12" t="s">
        <v>2305</v>
      </c>
      <c r="E293" s="9">
        <v>0.3846</v>
      </c>
      <c r="F293" s="10">
        <v>5</v>
      </c>
      <c r="G293" s="9">
        <v>0.61539999999999995</v>
      </c>
      <c r="H293" s="10">
        <v>8</v>
      </c>
      <c r="I293" s="10">
        <v>13</v>
      </c>
      <c r="J293" s="11">
        <f t="shared" si="16"/>
        <v>0</v>
      </c>
      <c r="K293" s="11" t="s">
        <v>1929</v>
      </c>
      <c r="L293" s="11">
        <f t="shared" si="17"/>
        <v>0</v>
      </c>
      <c r="M293" s="11" t="s">
        <v>1929</v>
      </c>
      <c r="N293" s="11">
        <f t="shared" si="18"/>
        <v>0</v>
      </c>
      <c r="O293" s="11" t="s">
        <v>1929</v>
      </c>
      <c r="P293" s="11">
        <f t="shared" si="19"/>
        <v>0</v>
      </c>
      <c r="Q293" s="11" t="s">
        <v>1929</v>
      </c>
    </row>
    <row r="294" spans="1:17" s="5" customFormat="1" ht="153" x14ac:dyDescent="0.2">
      <c r="A294" s="15" t="s">
        <v>1941</v>
      </c>
      <c r="B294" s="72" t="s">
        <v>2297</v>
      </c>
      <c r="C294" s="73" t="s">
        <v>32</v>
      </c>
      <c r="D294" s="12" t="s">
        <v>2306</v>
      </c>
      <c r="E294" s="9">
        <v>0.61539999999999995</v>
      </c>
      <c r="F294" s="10">
        <v>8</v>
      </c>
      <c r="G294" s="9">
        <v>0.3846</v>
      </c>
      <c r="H294" s="10">
        <v>5</v>
      </c>
      <c r="I294" s="10">
        <v>13</v>
      </c>
      <c r="J294" s="11">
        <f t="shared" si="16"/>
        <v>0</v>
      </c>
      <c r="K294" s="11" t="s">
        <v>1929</v>
      </c>
      <c r="L294" s="11">
        <f t="shared" si="17"/>
        <v>0</v>
      </c>
      <c r="M294" s="11" t="s">
        <v>1929</v>
      </c>
      <c r="N294" s="11">
        <f t="shared" si="18"/>
        <v>0</v>
      </c>
      <c r="O294" s="11" t="s">
        <v>1929</v>
      </c>
      <c r="P294" s="11">
        <f t="shared" si="19"/>
        <v>0</v>
      </c>
      <c r="Q294" s="11" t="s">
        <v>1929</v>
      </c>
    </row>
    <row r="295" spans="1:17" s="5" customFormat="1" ht="76.5" x14ac:dyDescent="0.2">
      <c r="A295" s="15" t="s">
        <v>1941</v>
      </c>
      <c r="B295" s="72" t="s">
        <v>2297</v>
      </c>
      <c r="C295" s="73" t="s">
        <v>32</v>
      </c>
      <c r="D295" s="12" t="s">
        <v>2307</v>
      </c>
      <c r="E295" s="9">
        <v>0.61539999999999995</v>
      </c>
      <c r="F295" s="10">
        <v>8</v>
      </c>
      <c r="G295" s="9">
        <v>0.3846</v>
      </c>
      <c r="H295" s="10">
        <v>5</v>
      </c>
      <c r="I295" s="10">
        <v>13</v>
      </c>
      <c r="J295" s="11">
        <f t="shared" si="16"/>
        <v>0</v>
      </c>
      <c r="K295" s="11" t="s">
        <v>1929</v>
      </c>
      <c r="L295" s="11">
        <f t="shared" si="17"/>
        <v>0</v>
      </c>
      <c r="M295" s="11" t="s">
        <v>1929</v>
      </c>
      <c r="N295" s="11">
        <f t="shared" si="18"/>
        <v>0</v>
      </c>
      <c r="O295" s="11" t="s">
        <v>1929</v>
      </c>
      <c r="P295" s="11">
        <f t="shared" si="19"/>
        <v>0</v>
      </c>
      <c r="Q295" s="11" t="s">
        <v>1929</v>
      </c>
    </row>
    <row r="296" spans="1:17" s="5" customFormat="1" ht="89.25" x14ac:dyDescent="0.2">
      <c r="A296" s="15" t="s">
        <v>1941</v>
      </c>
      <c r="B296" s="72" t="s">
        <v>2297</v>
      </c>
      <c r="C296" s="73" t="s">
        <v>32</v>
      </c>
      <c r="D296" s="12" t="s">
        <v>2308</v>
      </c>
      <c r="E296" s="9">
        <v>0.46150000000000002</v>
      </c>
      <c r="F296" s="10">
        <v>6</v>
      </c>
      <c r="G296" s="9">
        <v>0.53849999999999998</v>
      </c>
      <c r="H296" s="10">
        <v>7</v>
      </c>
      <c r="I296" s="10">
        <v>13</v>
      </c>
      <c r="J296" s="11">
        <f t="shared" si="16"/>
        <v>0</v>
      </c>
      <c r="K296" s="11" t="s">
        <v>1929</v>
      </c>
      <c r="L296" s="11">
        <f t="shared" si="17"/>
        <v>0</v>
      </c>
      <c r="M296" s="11" t="s">
        <v>1929</v>
      </c>
      <c r="N296" s="11">
        <f t="shared" si="18"/>
        <v>0</v>
      </c>
      <c r="O296" s="11" t="s">
        <v>1929</v>
      </c>
      <c r="P296" s="11">
        <f t="shared" si="19"/>
        <v>0</v>
      </c>
      <c r="Q296" s="11" t="s">
        <v>1929</v>
      </c>
    </row>
    <row r="297" spans="1:17" s="5" customFormat="1" ht="102" x14ac:dyDescent="0.2">
      <c r="A297" s="15" t="s">
        <v>1941</v>
      </c>
      <c r="B297" s="72" t="s">
        <v>2297</v>
      </c>
      <c r="C297" s="73" t="s">
        <v>32</v>
      </c>
      <c r="D297" s="12" t="s">
        <v>2309</v>
      </c>
      <c r="E297" s="9">
        <v>0.3846</v>
      </c>
      <c r="F297" s="10">
        <v>5</v>
      </c>
      <c r="G297" s="9">
        <v>0.61539999999999995</v>
      </c>
      <c r="H297" s="10">
        <v>8</v>
      </c>
      <c r="I297" s="10">
        <v>13</v>
      </c>
      <c r="J297" s="11">
        <f t="shared" si="16"/>
        <v>0</v>
      </c>
      <c r="K297" s="11" t="s">
        <v>1929</v>
      </c>
      <c r="L297" s="11">
        <f t="shared" si="17"/>
        <v>0</v>
      </c>
      <c r="M297" s="11" t="s">
        <v>1929</v>
      </c>
      <c r="N297" s="11">
        <f t="shared" si="18"/>
        <v>0</v>
      </c>
      <c r="O297" s="11" t="s">
        <v>1929</v>
      </c>
      <c r="P297" s="11">
        <f t="shared" si="19"/>
        <v>0</v>
      </c>
      <c r="Q297" s="11" t="s">
        <v>1929</v>
      </c>
    </row>
    <row r="298" spans="1:17" s="5" customFormat="1" ht="76.5" x14ac:dyDescent="0.2">
      <c r="A298" s="15" t="s">
        <v>1941</v>
      </c>
      <c r="B298" s="72" t="s">
        <v>2297</v>
      </c>
      <c r="C298" s="73" t="s">
        <v>32</v>
      </c>
      <c r="D298" s="12" t="s">
        <v>2310</v>
      </c>
      <c r="E298" s="9">
        <v>0.61539999999999995</v>
      </c>
      <c r="F298" s="10">
        <v>8</v>
      </c>
      <c r="G298" s="9">
        <v>0.3846</v>
      </c>
      <c r="H298" s="10">
        <v>5</v>
      </c>
      <c r="I298" s="10">
        <v>13</v>
      </c>
      <c r="J298" s="11">
        <f t="shared" si="16"/>
        <v>0</v>
      </c>
      <c r="K298" s="11" t="s">
        <v>1929</v>
      </c>
      <c r="L298" s="11">
        <f t="shared" si="17"/>
        <v>0</v>
      </c>
      <c r="M298" s="11" t="s">
        <v>1929</v>
      </c>
      <c r="N298" s="11">
        <f t="shared" si="18"/>
        <v>0</v>
      </c>
      <c r="O298" s="11" t="s">
        <v>1929</v>
      </c>
      <c r="P298" s="11">
        <f t="shared" si="19"/>
        <v>0</v>
      </c>
      <c r="Q298" s="11" t="s">
        <v>1929</v>
      </c>
    </row>
    <row r="299" spans="1:17" s="5" customFormat="1" ht="128.25" thickBot="1" x14ac:dyDescent="0.25">
      <c r="A299" s="15" t="s">
        <v>1941</v>
      </c>
      <c r="B299" s="72" t="s">
        <v>2311</v>
      </c>
      <c r="C299" s="73" t="s">
        <v>32</v>
      </c>
      <c r="D299" s="74" t="s">
        <v>2312</v>
      </c>
      <c r="E299" s="76">
        <v>0.69230000000000003</v>
      </c>
      <c r="F299" s="77">
        <v>9</v>
      </c>
      <c r="G299" s="76">
        <v>0.30769999999999997</v>
      </c>
      <c r="H299" s="77">
        <v>4</v>
      </c>
      <c r="I299" s="77">
        <v>13</v>
      </c>
      <c r="J299" s="11">
        <f t="shared" si="16"/>
        <v>1</v>
      </c>
      <c r="K299" s="11" t="s">
        <v>1434</v>
      </c>
      <c r="L299" s="11">
        <f t="shared" si="17"/>
        <v>0</v>
      </c>
      <c r="M299" s="11" t="s">
        <v>1929</v>
      </c>
      <c r="N299" s="11">
        <f t="shared" si="18"/>
        <v>0</v>
      </c>
      <c r="O299" s="11" t="s">
        <v>1929</v>
      </c>
      <c r="P299" s="11">
        <f t="shared" si="19"/>
        <v>0</v>
      </c>
      <c r="Q299" s="11" t="s">
        <v>1929</v>
      </c>
    </row>
    <row r="300" spans="1:17" s="5" customFormat="1" ht="89.25" x14ac:dyDescent="0.2">
      <c r="A300" s="15" t="s">
        <v>1941</v>
      </c>
      <c r="B300" s="72" t="s">
        <v>2311</v>
      </c>
      <c r="C300" s="73" t="s">
        <v>32</v>
      </c>
      <c r="D300" s="75" t="s">
        <v>2313</v>
      </c>
      <c r="E300" s="78">
        <v>0.61539999999999995</v>
      </c>
      <c r="F300" s="79">
        <v>8</v>
      </c>
      <c r="G300" s="78">
        <v>0.3846</v>
      </c>
      <c r="H300" s="79">
        <v>5</v>
      </c>
      <c r="I300" s="79">
        <v>13</v>
      </c>
      <c r="J300" s="11">
        <f t="shared" si="16"/>
        <v>0</v>
      </c>
      <c r="K300" s="11" t="s">
        <v>1929</v>
      </c>
      <c r="L300" s="11">
        <f t="shared" si="17"/>
        <v>0</v>
      </c>
      <c r="M300" s="11" t="s">
        <v>1929</v>
      </c>
      <c r="N300" s="11">
        <f t="shared" si="18"/>
        <v>0</v>
      </c>
      <c r="O300" s="11" t="s">
        <v>1929</v>
      </c>
      <c r="P300" s="11">
        <f t="shared" si="19"/>
        <v>0</v>
      </c>
      <c r="Q300" s="11" t="s">
        <v>1929</v>
      </c>
    </row>
    <row r="301" spans="1:17" s="5" customFormat="1" ht="102" x14ac:dyDescent="0.2">
      <c r="A301" s="15" t="s">
        <v>1941</v>
      </c>
      <c r="B301" s="72" t="s">
        <v>2084</v>
      </c>
      <c r="C301" s="73" t="s">
        <v>32</v>
      </c>
      <c r="D301" s="12" t="s">
        <v>2314</v>
      </c>
      <c r="E301" s="9">
        <v>0.61539999999999995</v>
      </c>
      <c r="F301" s="10">
        <v>8</v>
      </c>
      <c r="G301" s="9">
        <v>0.3846</v>
      </c>
      <c r="H301" s="10">
        <v>5</v>
      </c>
      <c r="I301" s="10">
        <v>13</v>
      </c>
      <c r="J301" s="11">
        <f t="shared" si="16"/>
        <v>0</v>
      </c>
      <c r="K301" s="11" t="s">
        <v>1929</v>
      </c>
      <c r="L301" s="11">
        <f t="shared" si="17"/>
        <v>0</v>
      </c>
      <c r="M301" s="11" t="s">
        <v>1929</v>
      </c>
      <c r="N301" s="11">
        <f t="shared" si="18"/>
        <v>0</v>
      </c>
      <c r="O301" s="11" t="s">
        <v>1929</v>
      </c>
      <c r="P301" s="11">
        <f t="shared" si="19"/>
        <v>0</v>
      </c>
      <c r="Q301" s="11" t="s">
        <v>1929</v>
      </c>
    </row>
    <row r="302" spans="1:17" s="5" customFormat="1" ht="102" x14ac:dyDescent="0.2">
      <c r="A302" s="15" t="s">
        <v>1941</v>
      </c>
      <c r="B302" s="72" t="s">
        <v>2084</v>
      </c>
      <c r="C302" s="73" t="s">
        <v>32</v>
      </c>
      <c r="D302" s="12" t="s">
        <v>2315</v>
      </c>
      <c r="E302" s="9">
        <v>0.69230000000000003</v>
      </c>
      <c r="F302" s="10">
        <v>9</v>
      </c>
      <c r="G302" s="9">
        <v>0.30769999999999997</v>
      </c>
      <c r="H302" s="10">
        <v>4</v>
      </c>
      <c r="I302" s="10">
        <v>13</v>
      </c>
      <c r="J302" s="11">
        <f t="shared" si="16"/>
        <v>1</v>
      </c>
      <c r="K302" s="11" t="s">
        <v>1434</v>
      </c>
      <c r="L302" s="11">
        <f t="shared" si="17"/>
        <v>0</v>
      </c>
      <c r="M302" s="11" t="s">
        <v>1929</v>
      </c>
      <c r="N302" s="11">
        <f t="shared" si="18"/>
        <v>0</v>
      </c>
      <c r="O302" s="11" t="s">
        <v>1929</v>
      </c>
      <c r="P302" s="11">
        <f t="shared" si="19"/>
        <v>0</v>
      </c>
      <c r="Q302" s="11" t="s">
        <v>1929</v>
      </c>
    </row>
    <row r="303" spans="1:17" s="5" customFormat="1" ht="76.5" x14ac:dyDescent="0.2">
      <c r="A303" s="15" t="s">
        <v>1941</v>
      </c>
      <c r="B303" s="72" t="s">
        <v>2084</v>
      </c>
      <c r="C303" s="73" t="s">
        <v>32</v>
      </c>
      <c r="D303" s="12" t="s">
        <v>2316</v>
      </c>
      <c r="E303" s="9">
        <v>0.61539999999999995</v>
      </c>
      <c r="F303" s="10">
        <v>8</v>
      </c>
      <c r="G303" s="9">
        <v>0.3846</v>
      </c>
      <c r="H303" s="10">
        <v>5</v>
      </c>
      <c r="I303" s="10">
        <v>13</v>
      </c>
      <c r="J303" s="11">
        <f t="shared" si="16"/>
        <v>0</v>
      </c>
      <c r="K303" s="11" t="s">
        <v>1929</v>
      </c>
      <c r="L303" s="11">
        <f t="shared" si="17"/>
        <v>0</v>
      </c>
      <c r="M303" s="11" t="s">
        <v>1929</v>
      </c>
      <c r="N303" s="11">
        <f t="shared" si="18"/>
        <v>0</v>
      </c>
      <c r="O303" s="11" t="s">
        <v>1929</v>
      </c>
      <c r="P303" s="11">
        <f t="shared" si="19"/>
        <v>0</v>
      </c>
      <c r="Q303" s="11" t="s">
        <v>1929</v>
      </c>
    </row>
    <row r="304" spans="1:17" s="5" customFormat="1" ht="89.25" x14ac:dyDescent="0.2">
      <c r="A304" s="15" t="s">
        <v>1941</v>
      </c>
      <c r="B304" s="72" t="s">
        <v>2086</v>
      </c>
      <c r="C304" s="73" t="s">
        <v>32</v>
      </c>
      <c r="D304" s="80" t="s">
        <v>2317</v>
      </c>
      <c r="E304" s="9">
        <v>0.69230000000000003</v>
      </c>
      <c r="F304" s="10">
        <v>9</v>
      </c>
      <c r="G304" s="9">
        <v>0.30769999999999997</v>
      </c>
      <c r="H304" s="10">
        <v>4</v>
      </c>
      <c r="I304" s="10">
        <v>13</v>
      </c>
      <c r="J304" s="11">
        <f t="shared" si="16"/>
        <v>1</v>
      </c>
      <c r="K304" s="11" t="s">
        <v>1434</v>
      </c>
      <c r="L304" s="11">
        <f t="shared" si="17"/>
        <v>0</v>
      </c>
      <c r="M304" s="11" t="s">
        <v>1929</v>
      </c>
      <c r="N304" s="11">
        <f t="shared" si="18"/>
        <v>0</v>
      </c>
      <c r="O304" s="11" t="s">
        <v>1929</v>
      </c>
      <c r="P304" s="11">
        <f t="shared" si="19"/>
        <v>0</v>
      </c>
      <c r="Q304" s="11" t="s">
        <v>1929</v>
      </c>
    </row>
    <row r="305" spans="1:17" s="5" customFormat="1" ht="51" x14ac:dyDescent="0.2">
      <c r="A305" s="15" t="s">
        <v>1941</v>
      </c>
      <c r="B305" s="72" t="s">
        <v>2086</v>
      </c>
      <c r="C305" s="73" t="s">
        <v>32</v>
      </c>
      <c r="D305" s="80" t="s">
        <v>2318</v>
      </c>
      <c r="E305" s="9">
        <v>0.15379999999999999</v>
      </c>
      <c r="F305" s="10">
        <v>2</v>
      </c>
      <c r="G305" s="9">
        <v>0.84619999999999995</v>
      </c>
      <c r="H305" s="10">
        <v>11</v>
      </c>
      <c r="I305" s="10">
        <v>13</v>
      </c>
      <c r="J305" s="11">
        <f t="shared" si="16"/>
        <v>0</v>
      </c>
      <c r="K305" s="11" t="s">
        <v>1929</v>
      </c>
      <c r="L305" s="11">
        <f t="shared" si="17"/>
        <v>0</v>
      </c>
      <c r="M305" s="11" t="s">
        <v>1929</v>
      </c>
      <c r="N305" s="11">
        <f t="shared" si="18"/>
        <v>0</v>
      </c>
      <c r="O305" s="11" t="s">
        <v>1929</v>
      </c>
      <c r="P305" s="11">
        <f t="shared" si="19"/>
        <v>0</v>
      </c>
      <c r="Q305" s="11" t="s">
        <v>1929</v>
      </c>
    </row>
    <row r="306" spans="1:17" s="5" customFormat="1" ht="89.25" x14ac:dyDescent="0.2">
      <c r="A306" s="15" t="s">
        <v>1941</v>
      </c>
      <c r="B306" s="72" t="s">
        <v>2086</v>
      </c>
      <c r="C306" s="73" t="s">
        <v>32</v>
      </c>
      <c r="D306" s="80" t="s">
        <v>2319</v>
      </c>
      <c r="E306" s="9">
        <v>0.76919999999999999</v>
      </c>
      <c r="F306" s="10">
        <v>10</v>
      </c>
      <c r="G306" s="9">
        <v>0.23080000000000001</v>
      </c>
      <c r="H306" s="10">
        <v>3</v>
      </c>
      <c r="I306" s="10">
        <v>13</v>
      </c>
      <c r="J306" s="11">
        <f t="shared" si="16"/>
        <v>1</v>
      </c>
      <c r="K306" s="11" t="s">
        <v>1434</v>
      </c>
      <c r="L306" s="11">
        <f t="shared" si="17"/>
        <v>0</v>
      </c>
      <c r="M306" s="11" t="s">
        <v>1929</v>
      </c>
      <c r="N306" s="11">
        <f t="shared" si="18"/>
        <v>0</v>
      </c>
      <c r="O306" s="11" t="s">
        <v>1929</v>
      </c>
      <c r="P306" s="11">
        <f t="shared" si="19"/>
        <v>0</v>
      </c>
      <c r="Q306" s="11" t="s">
        <v>1929</v>
      </c>
    </row>
    <row r="307" spans="1:17" s="5" customFormat="1" ht="64.5" thickBot="1" x14ac:dyDescent="0.25">
      <c r="A307" s="15" t="s">
        <v>1941</v>
      </c>
      <c r="B307" s="8" t="s">
        <v>2088</v>
      </c>
      <c r="C307" s="73" t="s">
        <v>32</v>
      </c>
      <c r="D307" s="74" t="s">
        <v>2320</v>
      </c>
      <c r="E307" s="9">
        <v>0.36359999999999998</v>
      </c>
      <c r="F307" s="10">
        <v>4</v>
      </c>
      <c r="G307" s="9">
        <v>0.63639999999999997</v>
      </c>
      <c r="H307" s="10">
        <v>7</v>
      </c>
      <c r="I307" s="10">
        <v>11</v>
      </c>
      <c r="J307" s="11">
        <f t="shared" si="16"/>
        <v>0</v>
      </c>
      <c r="K307" s="11" t="s">
        <v>1929</v>
      </c>
      <c r="L307" s="11">
        <f t="shared" si="17"/>
        <v>0</v>
      </c>
      <c r="M307" s="11" t="s">
        <v>1929</v>
      </c>
      <c r="N307" s="11">
        <f t="shared" si="18"/>
        <v>0</v>
      </c>
      <c r="O307" s="11" t="s">
        <v>1929</v>
      </c>
      <c r="P307" s="11">
        <f t="shared" si="19"/>
        <v>0</v>
      </c>
      <c r="Q307" s="11" t="s">
        <v>1929</v>
      </c>
    </row>
    <row r="308" spans="1:17" s="5" customFormat="1" ht="90" thickBot="1" x14ac:dyDescent="0.25">
      <c r="A308" s="15" t="s">
        <v>1941</v>
      </c>
      <c r="B308" s="8" t="s">
        <v>2088</v>
      </c>
      <c r="C308" s="73" t="s">
        <v>32</v>
      </c>
      <c r="D308" s="74" t="s">
        <v>2321</v>
      </c>
      <c r="E308" s="9">
        <v>0.81820000000000004</v>
      </c>
      <c r="F308" s="10">
        <v>9</v>
      </c>
      <c r="G308" s="9">
        <v>0.18179999999999999</v>
      </c>
      <c r="H308" s="10">
        <v>2</v>
      </c>
      <c r="I308" s="10">
        <v>11</v>
      </c>
      <c r="J308" s="11">
        <f t="shared" si="16"/>
        <v>1</v>
      </c>
      <c r="K308" s="11" t="s">
        <v>1434</v>
      </c>
      <c r="L308" s="11">
        <f t="shared" si="17"/>
        <v>1</v>
      </c>
      <c r="M308" s="11" t="s">
        <v>1434</v>
      </c>
      <c r="N308" s="11">
        <f t="shared" si="18"/>
        <v>0</v>
      </c>
      <c r="O308" s="11" t="s">
        <v>1929</v>
      </c>
      <c r="P308" s="11">
        <f t="shared" si="19"/>
        <v>0</v>
      </c>
      <c r="Q308" s="11" t="s">
        <v>1929</v>
      </c>
    </row>
    <row r="309" spans="1:17" s="5" customFormat="1" ht="77.25" thickBot="1" x14ac:dyDescent="0.25">
      <c r="A309" s="15" t="s">
        <v>1941</v>
      </c>
      <c r="B309" s="8" t="s">
        <v>2088</v>
      </c>
      <c r="C309" s="73" t="s">
        <v>32</v>
      </c>
      <c r="D309" s="74" t="s">
        <v>2322</v>
      </c>
      <c r="E309" s="9">
        <v>0.81820000000000004</v>
      </c>
      <c r="F309" s="10">
        <v>9</v>
      </c>
      <c r="G309" s="9">
        <v>0.18179999999999999</v>
      </c>
      <c r="H309" s="10">
        <v>2</v>
      </c>
      <c r="I309" s="10">
        <v>11</v>
      </c>
      <c r="J309" s="11">
        <f t="shared" si="16"/>
        <v>1</v>
      </c>
      <c r="K309" s="11" t="s">
        <v>1434</v>
      </c>
      <c r="L309" s="11">
        <f t="shared" si="17"/>
        <v>1</v>
      </c>
      <c r="M309" s="11" t="s">
        <v>1434</v>
      </c>
      <c r="N309" s="11">
        <f t="shared" si="18"/>
        <v>0</v>
      </c>
      <c r="O309" s="11" t="s">
        <v>1929</v>
      </c>
      <c r="P309" s="11">
        <f t="shared" si="19"/>
        <v>0</v>
      </c>
      <c r="Q309" s="11" t="s">
        <v>1929</v>
      </c>
    </row>
    <row r="310" spans="1:17" s="5" customFormat="1" ht="64.5" thickBot="1" x14ac:dyDescent="0.25">
      <c r="A310" s="15" t="s">
        <v>1941</v>
      </c>
      <c r="B310" s="8" t="s">
        <v>2088</v>
      </c>
      <c r="C310" s="73" t="s">
        <v>32</v>
      </c>
      <c r="D310" s="74" t="s">
        <v>2323</v>
      </c>
      <c r="E310" s="9">
        <v>0.90910000000000002</v>
      </c>
      <c r="F310" s="10">
        <v>10</v>
      </c>
      <c r="G310" s="9">
        <v>9.0899999999999995E-2</v>
      </c>
      <c r="H310" s="10">
        <v>1</v>
      </c>
      <c r="I310" s="10">
        <v>11</v>
      </c>
      <c r="J310" s="11">
        <f t="shared" si="16"/>
        <v>1</v>
      </c>
      <c r="K310" s="11" t="s">
        <v>1434</v>
      </c>
      <c r="L310" s="11">
        <f t="shared" si="17"/>
        <v>1</v>
      </c>
      <c r="M310" s="11" t="s">
        <v>1434</v>
      </c>
      <c r="N310" s="11">
        <f t="shared" si="18"/>
        <v>1</v>
      </c>
      <c r="O310" s="11" t="s">
        <v>1434</v>
      </c>
      <c r="P310" s="11">
        <f t="shared" si="19"/>
        <v>0</v>
      </c>
      <c r="Q310" s="11" t="s">
        <v>1929</v>
      </c>
    </row>
    <row r="311" spans="1:17" s="5" customFormat="1" ht="64.5" thickBot="1" x14ac:dyDescent="0.25">
      <c r="A311" s="15" t="s">
        <v>1941</v>
      </c>
      <c r="B311" s="8" t="s">
        <v>2088</v>
      </c>
      <c r="C311" s="73" t="s">
        <v>32</v>
      </c>
      <c r="D311" s="74" t="s">
        <v>2324</v>
      </c>
      <c r="E311" s="9">
        <v>0.54549999999999998</v>
      </c>
      <c r="F311" s="10">
        <v>6</v>
      </c>
      <c r="G311" s="9">
        <v>0.45450000000000002</v>
      </c>
      <c r="H311" s="10">
        <v>5</v>
      </c>
      <c r="I311" s="10">
        <v>11</v>
      </c>
      <c r="J311" s="11">
        <f t="shared" si="16"/>
        <v>0</v>
      </c>
      <c r="K311" s="11" t="s">
        <v>1929</v>
      </c>
      <c r="L311" s="11">
        <f t="shared" si="17"/>
        <v>0</v>
      </c>
      <c r="M311" s="11" t="s">
        <v>1929</v>
      </c>
      <c r="N311" s="11">
        <f t="shared" si="18"/>
        <v>0</v>
      </c>
      <c r="O311" s="11" t="s">
        <v>1929</v>
      </c>
      <c r="P311" s="11">
        <f t="shared" si="19"/>
        <v>0</v>
      </c>
      <c r="Q311" s="11" t="s">
        <v>1929</v>
      </c>
    </row>
    <row r="312" spans="1:17" s="5" customFormat="1" ht="77.25" thickBot="1" x14ac:dyDescent="0.25">
      <c r="A312" s="15" t="s">
        <v>1941</v>
      </c>
      <c r="B312" s="8" t="s">
        <v>2088</v>
      </c>
      <c r="C312" s="73" t="s">
        <v>32</v>
      </c>
      <c r="D312" s="74" t="s">
        <v>2325</v>
      </c>
      <c r="E312" s="9">
        <v>0.2727</v>
      </c>
      <c r="F312" s="10">
        <v>3</v>
      </c>
      <c r="G312" s="9">
        <v>0.72729999999999995</v>
      </c>
      <c r="H312" s="10">
        <v>8</v>
      </c>
      <c r="I312" s="10">
        <v>11</v>
      </c>
      <c r="J312" s="11">
        <f t="shared" si="16"/>
        <v>0</v>
      </c>
      <c r="K312" s="11" t="s">
        <v>1929</v>
      </c>
      <c r="L312" s="11">
        <f t="shared" si="17"/>
        <v>0</v>
      </c>
      <c r="M312" s="11" t="s">
        <v>1929</v>
      </c>
      <c r="N312" s="11">
        <f t="shared" si="18"/>
        <v>0</v>
      </c>
      <c r="O312" s="11" t="s">
        <v>1929</v>
      </c>
      <c r="P312" s="11">
        <f t="shared" si="19"/>
        <v>0</v>
      </c>
      <c r="Q312" s="11" t="s">
        <v>1929</v>
      </c>
    </row>
    <row r="313" spans="1:17" s="5" customFormat="1" ht="64.5" thickBot="1" x14ac:dyDescent="0.25">
      <c r="A313" s="15" t="s">
        <v>1941</v>
      </c>
      <c r="B313" s="8" t="s">
        <v>2088</v>
      </c>
      <c r="C313" s="73" t="s">
        <v>32</v>
      </c>
      <c r="D313" s="74" t="s">
        <v>2326</v>
      </c>
      <c r="E313" s="9">
        <v>9.0899999999999995E-2</v>
      </c>
      <c r="F313" s="10">
        <v>1</v>
      </c>
      <c r="G313" s="9">
        <v>0.90910000000000002</v>
      </c>
      <c r="H313" s="10">
        <v>10</v>
      </c>
      <c r="I313" s="10">
        <v>11</v>
      </c>
      <c r="J313" s="11">
        <f t="shared" si="16"/>
        <v>0</v>
      </c>
      <c r="K313" s="11" t="s">
        <v>1929</v>
      </c>
      <c r="L313" s="11">
        <f t="shared" si="17"/>
        <v>0</v>
      </c>
      <c r="M313" s="11" t="s">
        <v>1929</v>
      </c>
      <c r="N313" s="11">
        <f t="shared" si="18"/>
        <v>0</v>
      </c>
      <c r="O313" s="11" t="s">
        <v>1929</v>
      </c>
      <c r="P313" s="11">
        <f t="shared" si="19"/>
        <v>0</v>
      </c>
      <c r="Q313" s="11" t="s">
        <v>1929</v>
      </c>
    </row>
    <row r="314" spans="1:17" s="5" customFormat="1" ht="76.5" x14ac:dyDescent="0.2">
      <c r="A314" s="15" t="s">
        <v>1941</v>
      </c>
      <c r="B314" s="8" t="s">
        <v>2088</v>
      </c>
      <c r="C314" s="73" t="s">
        <v>32</v>
      </c>
      <c r="D314" s="75" t="s">
        <v>2327</v>
      </c>
      <c r="E314" s="9">
        <v>0.90910000000000002</v>
      </c>
      <c r="F314" s="10">
        <v>10</v>
      </c>
      <c r="G314" s="9">
        <v>9.0899999999999995E-2</v>
      </c>
      <c r="H314" s="10">
        <v>1</v>
      </c>
      <c r="I314" s="10">
        <v>11</v>
      </c>
      <c r="J314" s="11">
        <f t="shared" si="16"/>
        <v>1</v>
      </c>
      <c r="K314" s="11" t="s">
        <v>1434</v>
      </c>
      <c r="L314" s="11">
        <f t="shared" si="17"/>
        <v>1</v>
      </c>
      <c r="M314" s="11" t="s">
        <v>1434</v>
      </c>
      <c r="N314" s="11">
        <f t="shared" si="18"/>
        <v>1</v>
      </c>
      <c r="O314" s="11" t="s">
        <v>1434</v>
      </c>
      <c r="P314" s="11">
        <f t="shared" si="19"/>
        <v>0</v>
      </c>
      <c r="Q314" s="11" t="s">
        <v>1929</v>
      </c>
    </row>
    <row r="315" spans="1:17" s="5" customFormat="1" ht="25.5" x14ac:dyDescent="0.2">
      <c r="A315" s="7" t="s">
        <v>1942</v>
      </c>
      <c r="B315" s="7" t="s">
        <v>2090</v>
      </c>
      <c r="C315" s="11" t="s">
        <v>32</v>
      </c>
      <c r="D315" s="8" t="s">
        <v>2328</v>
      </c>
      <c r="E315" s="9">
        <v>1</v>
      </c>
      <c r="F315" s="10">
        <v>14</v>
      </c>
      <c r="G315" s="9">
        <v>0</v>
      </c>
      <c r="H315" s="10">
        <v>0</v>
      </c>
      <c r="I315" s="10">
        <v>14</v>
      </c>
      <c r="J315" s="11">
        <f t="shared" si="16"/>
        <v>1</v>
      </c>
      <c r="K315" s="11" t="s">
        <v>1434</v>
      </c>
      <c r="L315" s="11">
        <f t="shared" si="17"/>
        <v>1</v>
      </c>
      <c r="M315" s="11" t="s">
        <v>1434</v>
      </c>
      <c r="N315" s="11">
        <f t="shared" si="18"/>
        <v>1</v>
      </c>
      <c r="O315" s="11" t="s">
        <v>1434</v>
      </c>
      <c r="P315" s="11">
        <f t="shared" si="19"/>
        <v>1</v>
      </c>
      <c r="Q315" s="11" t="s">
        <v>1434</v>
      </c>
    </row>
    <row r="316" spans="1:17" s="5" customFormat="1" ht="51" x14ac:dyDescent="0.2">
      <c r="A316" s="7" t="s">
        <v>1942</v>
      </c>
      <c r="B316" s="7" t="s">
        <v>2090</v>
      </c>
      <c r="C316" s="11" t="s">
        <v>32</v>
      </c>
      <c r="D316" s="8" t="s">
        <v>2329</v>
      </c>
      <c r="E316" s="9">
        <v>0.78569999999999995</v>
      </c>
      <c r="F316" s="10">
        <v>11</v>
      </c>
      <c r="G316" s="9">
        <v>0.21429999999999999</v>
      </c>
      <c r="H316" s="10">
        <v>3</v>
      </c>
      <c r="I316" s="10">
        <v>14</v>
      </c>
      <c r="J316" s="11">
        <f t="shared" si="16"/>
        <v>1</v>
      </c>
      <c r="K316" s="11" t="s">
        <v>1434</v>
      </c>
      <c r="L316" s="11">
        <f t="shared" si="17"/>
        <v>0</v>
      </c>
      <c r="M316" s="11" t="s">
        <v>1929</v>
      </c>
      <c r="N316" s="11">
        <f t="shared" si="18"/>
        <v>0</v>
      </c>
      <c r="O316" s="11" t="s">
        <v>1929</v>
      </c>
      <c r="P316" s="11">
        <f t="shared" si="19"/>
        <v>0</v>
      </c>
      <c r="Q316" s="11" t="s">
        <v>1929</v>
      </c>
    </row>
    <row r="317" spans="1:17" s="5" customFormat="1" ht="63.75" x14ac:dyDescent="0.2">
      <c r="A317" s="7" t="s">
        <v>1942</v>
      </c>
      <c r="B317" s="7" t="s">
        <v>2090</v>
      </c>
      <c r="C317" s="11" t="s">
        <v>32</v>
      </c>
      <c r="D317" s="8" t="s">
        <v>2330</v>
      </c>
      <c r="E317" s="9">
        <v>0.57140000000000002</v>
      </c>
      <c r="F317" s="10">
        <v>8</v>
      </c>
      <c r="G317" s="9">
        <v>0.42859999999999998</v>
      </c>
      <c r="H317" s="10">
        <v>6</v>
      </c>
      <c r="I317" s="10">
        <v>14</v>
      </c>
      <c r="J317" s="11">
        <f t="shared" si="16"/>
        <v>0</v>
      </c>
      <c r="K317" s="11" t="s">
        <v>1929</v>
      </c>
      <c r="L317" s="11">
        <f t="shared" si="17"/>
        <v>0</v>
      </c>
      <c r="M317" s="11" t="s">
        <v>1929</v>
      </c>
      <c r="N317" s="11">
        <f t="shared" si="18"/>
        <v>0</v>
      </c>
      <c r="O317" s="11" t="s">
        <v>1929</v>
      </c>
      <c r="P317" s="11">
        <f t="shared" si="19"/>
        <v>0</v>
      </c>
      <c r="Q317" s="11" t="s">
        <v>1929</v>
      </c>
    </row>
    <row r="318" spans="1:17" s="5" customFormat="1" ht="63.75" x14ac:dyDescent="0.2">
      <c r="A318" s="7" t="s">
        <v>1942</v>
      </c>
      <c r="B318" s="7" t="s">
        <v>2090</v>
      </c>
      <c r="C318" s="11" t="s">
        <v>32</v>
      </c>
      <c r="D318" s="8" t="s">
        <v>2331</v>
      </c>
      <c r="E318" s="9">
        <v>0.71430000000000005</v>
      </c>
      <c r="F318" s="10">
        <v>10</v>
      </c>
      <c r="G318" s="9">
        <v>0.28570000000000001</v>
      </c>
      <c r="H318" s="10">
        <v>4</v>
      </c>
      <c r="I318" s="10">
        <v>14</v>
      </c>
      <c r="J318" s="11">
        <f t="shared" si="16"/>
        <v>1</v>
      </c>
      <c r="K318" s="11" t="s">
        <v>1434</v>
      </c>
      <c r="L318" s="11">
        <f t="shared" si="17"/>
        <v>0</v>
      </c>
      <c r="M318" s="11" t="s">
        <v>1929</v>
      </c>
      <c r="N318" s="11">
        <f t="shared" si="18"/>
        <v>0</v>
      </c>
      <c r="O318" s="11" t="s">
        <v>1929</v>
      </c>
      <c r="P318" s="11">
        <f t="shared" si="19"/>
        <v>0</v>
      </c>
      <c r="Q318" s="11" t="s">
        <v>1929</v>
      </c>
    </row>
    <row r="319" spans="1:17" s="5" customFormat="1" ht="102" x14ac:dyDescent="0.2">
      <c r="A319" s="7" t="s">
        <v>1942</v>
      </c>
      <c r="B319" s="7" t="s">
        <v>2090</v>
      </c>
      <c r="C319" s="11" t="s">
        <v>32</v>
      </c>
      <c r="D319" s="8" t="s">
        <v>2332</v>
      </c>
      <c r="E319" s="9">
        <v>0.92859999999999998</v>
      </c>
      <c r="F319" s="10">
        <v>13</v>
      </c>
      <c r="G319" s="9">
        <v>7.1400000000000005E-2</v>
      </c>
      <c r="H319" s="10">
        <v>1</v>
      </c>
      <c r="I319" s="10">
        <v>14</v>
      </c>
      <c r="J319" s="11">
        <f t="shared" si="16"/>
        <v>1</v>
      </c>
      <c r="K319" s="11" t="s">
        <v>1434</v>
      </c>
      <c r="L319" s="11">
        <f t="shared" si="17"/>
        <v>1</v>
      </c>
      <c r="M319" s="11" t="s">
        <v>1434</v>
      </c>
      <c r="N319" s="11">
        <f t="shared" si="18"/>
        <v>1</v>
      </c>
      <c r="O319" s="11" t="s">
        <v>1434</v>
      </c>
      <c r="P319" s="11">
        <f t="shared" si="19"/>
        <v>0</v>
      </c>
      <c r="Q319" s="11" t="s">
        <v>1929</v>
      </c>
    </row>
    <row r="320" spans="1:17" s="5" customFormat="1" ht="63.75" x14ac:dyDescent="0.2">
      <c r="A320" s="7" t="s">
        <v>1942</v>
      </c>
      <c r="B320" s="7" t="s">
        <v>2333</v>
      </c>
      <c r="C320" s="11" t="s">
        <v>32</v>
      </c>
      <c r="D320" s="8" t="s">
        <v>2334</v>
      </c>
      <c r="E320" s="9">
        <v>0.92859999999999998</v>
      </c>
      <c r="F320" s="10">
        <v>13</v>
      </c>
      <c r="G320" s="9">
        <v>7.1400000000000005E-2</v>
      </c>
      <c r="H320" s="10">
        <v>1</v>
      </c>
      <c r="I320" s="10">
        <v>14</v>
      </c>
      <c r="J320" s="11">
        <f t="shared" si="16"/>
        <v>1</v>
      </c>
      <c r="K320" s="11" t="s">
        <v>1434</v>
      </c>
      <c r="L320" s="11">
        <f t="shared" si="17"/>
        <v>1</v>
      </c>
      <c r="M320" s="11" t="s">
        <v>1434</v>
      </c>
      <c r="N320" s="11">
        <f t="shared" si="18"/>
        <v>1</v>
      </c>
      <c r="O320" s="11" t="s">
        <v>1434</v>
      </c>
      <c r="P320" s="11">
        <f t="shared" si="19"/>
        <v>0</v>
      </c>
      <c r="Q320" s="11" t="s">
        <v>1929</v>
      </c>
    </row>
    <row r="321" spans="1:17" s="5" customFormat="1" ht="89.25" x14ac:dyDescent="0.2">
      <c r="A321" s="7" t="s">
        <v>1942</v>
      </c>
      <c r="B321" s="7" t="s">
        <v>2333</v>
      </c>
      <c r="C321" s="11" t="s">
        <v>32</v>
      </c>
      <c r="D321" s="8" t="s">
        <v>2335</v>
      </c>
      <c r="E321" s="9">
        <v>0.78569999999999995</v>
      </c>
      <c r="F321" s="10">
        <v>11</v>
      </c>
      <c r="G321" s="9">
        <v>0.21429999999999999</v>
      </c>
      <c r="H321" s="10">
        <v>3</v>
      </c>
      <c r="I321" s="10">
        <v>14</v>
      </c>
      <c r="J321" s="11">
        <f t="shared" si="16"/>
        <v>1</v>
      </c>
      <c r="K321" s="11" t="s">
        <v>1434</v>
      </c>
      <c r="L321" s="11">
        <f t="shared" si="17"/>
        <v>0</v>
      </c>
      <c r="M321" s="11" t="s">
        <v>1929</v>
      </c>
      <c r="N321" s="11">
        <f t="shared" si="18"/>
        <v>0</v>
      </c>
      <c r="O321" s="11" t="s">
        <v>1929</v>
      </c>
      <c r="P321" s="11">
        <f t="shared" si="19"/>
        <v>0</v>
      </c>
      <c r="Q321" s="11" t="s">
        <v>1929</v>
      </c>
    </row>
    <row r="322" spans="1:17" s="5" customFormat="1" ht="114.75" x14ac:dyDescent="0.2">
      <c r="A322" s="7" t="s">
        <v>1942</v>
      </c>
      <c r="B322" s="7" t="s">
        <v>2333</v>
      </c>
      <c r="C322" s="11" t="s">
        <v>32</v>
      </c>
      <c r="D322" s="8" t="s">
        <v>2336</v>
      </c>
      <c r="E322" s="9">
        <v>0.64290000000000003</v>
      </c>
      <c r="F322" s="10">
        <v>9</v>
      </c>
      <c r="G322" s="9">
        <v>0.35709999999999997</v>
      </c>
      <c r="H322" s="10">
        <v>5</v>
      </c>
      <c r="I322" s="10">
        <v>14</v>
      </c>
      <c r="J322" s="11">
        <f t="shared" si="16"/>
        <v>0</v>
      </c>
      <c r="K322" s="11" t="s">
        <v>1929</v>
      </c>
      <c r="L322" s="11">
        <f t="shared" si="17"/>
        <v>0</v>
      </c>
      <c r="M322" s="11" t="s">
        <v>1929</v>
      </c>
      <c r="N322" s="11">
        <f t="shared" si="18"/>
        <v>0</v>
      </c>
      <c r="O322" s="11" t="s">
        <v>1929</v>
      </c>
      <c r="P322" s="11">
        <f t="shared" si="19"/>
        <v>0</v>
      </c>
      <c r="Q322" s="11" t="s">
        <v>1929</v>
      </c>
    </row>
    <row r="323" spans="1:17" s="5" customFormat="1" ht="89.25" x14ac:dyDescent="0.2">
      <c r="A323" s="7" t="s">
        <v>1942</v>
      </c>
      <c r="B323" s="7" t="s">
        <v>2333</v>
      </c>
      <c r="C323" s="11" t="s">
        <v>32</v>
      </c>
      <c r="D323" s="8" t="s">
        <v>2337</v>
      </c>
      <c r="E323" s="9">
        <v>0.78569999999999995</v>
      </c>
      <c r="F323" s="10">
        <v>11</v>
      </c>
      <c r="G323" s="9">
        <v>0.21429999999999999</v>
      </c>
      <c r="H323" s="10">
        <v>3</v>
      </c>
      <c r="I323" s="10">
        <v>14</v>
      </c>
      <c r="J323" s="11">
        <f t="shared" si="16"/>
        <v>1</v>
      </c>
      <c r="K323" s="11" t="s">
        <v>1434</v>
      </c>
      <c r="L323" s="11">
        <f t="shared" si="17"/>
        <v>0</v>
      </c>
      <c r="M323" s="11" t="s">
        <v>1929</v>
      </c>
      <c r="N323" s="11">
        <f t="shared" si="18"/>
        <v>0</v>
      </c>
      <c r="O323" s="11" t="s">
        <v>1929</v>
      </c>
      <c r="P323" s="11">
        <f t="shared" si="19"/>
        <v>0</v>
      </c>
      <c r="Q323" s="11" t="s">
        <v>1929</v>
      </c>
    </row>
    <row r="324" spans="1:17" s="5" customFormat="1" ht="63.75" x14ac:dyDescent="0.2">
      <c r="A324" s="7" t="s">
        <v>1942</v>
      </c>
      <c r="B324" s="7" t="s">
        <v>2333</v>
      </c>
      <c r="C324" s="11" t="s">
        <v>32</v>
      </c>
      <c r="D324" s="8" t="s">
        <v>2338</v>
      </c>
      <c r="E324" s="9">
        <v>0.85709999999999997</v>
      </c>
      <c r="F324" s="10">
        <v>12</v>
      </c>
      <c r="G324" s="9">
        <v>0.1429</v>
      </c>
      <c r="H324" s="10">
        <v>2</v>
      </c>
      <c r="I324" s="10">
        <v>14</v>
      </c>
      <c r="J324" s="11">
        <f t="shared" si="16"/>
        <v>1</v>
      </c>
      <c r="K324" s="11" t="s">
        <v>1434</v>
      </c>
      <c r="L324" s="11">
        <f t="shared" si="17"/>
        <v>1</v>
      </c>
      <c r="M324" s="11" t="s">
        <v>1434</v>
      </c>
      <c r="N324" s="11">
        <f t="shared" si="18"/>
        <v>0</v>
      </c>
      <c r="O324" s="11" t="s">
        <v>1929</v>
      </c>
      <c r="P324" s="11">
        <f t="shared" si="19"/>
        <v>0</v>
      </c>
      <c r="Q324" s="11" t="s">
        <v>1929</v>
      </c>
    </row>
    <row r="325" spans="1:17" s="5" customFormat="1" ht="76.5" x14ac:dyDescent="0.2">
      <c r="A325" s="7" t="s">
        <v>1942</v>
      </c>
      <c r="B325" s="7" t="s">
        <v>2339</v>
      </c>
      <c r="C325" s="11" t="s">
        <v>32</v>
      </c>
      <c r="D325" s="8" t="s">
        <v>2340</v>
      </c>
      <c r="E325" s="9">
        <v>0.78569999999999995</v>
      </c>
      <c r="F325" s="10">
        <v>11</v>
      </c>
      <c r="G325" s="9">
        <v>0.21429999999999999</v>
      </c>
      <c r="H325" s="10">
        <v>3</v>
      </c>
      <c r="I325" s="10">
        <v>14</v>
      </c>
      <c r="J325" s="11">
        <f t="shared" si="16"/>
        <v>1</v>
      </c>
      <c r="K325" s="11" t="s">
        <v>1434</v>
      </c>
      <c r="L325" s="11">
        <f t="shared" si="17"/>
        <v>0</v>
      </c>
      <c r="M325" s="11" t="s">
        <v>1929</v>
      </c>
      <c r="N325" s="11">
        <f t="shared" si="18"/>
        <v>0</v>
      </c>
      <c r="O325" s="11" t="s">
        <v>1929</v>
      </c>
      <c r="P325" s="11">
        <f t="shared" si="19"/>
        <v>0</v>
      </c>
      <c r="Q325" s="11" t="s">
        <v>1929</v>
      </c>
    </row>
    <row r="326" spans="1:17" s="5" customFormat="1" ht="63.75" x14ac:dyDescent="0.2">
      <c r="A326" s="7" t="s">
        <v>1942</v>
      </c>
      <c r="B326" s="7" t="s">
        <v>2339</v>
      </c>
      <c r="C326" s="11" t="s">
        <v>32</v>
      </c>
      <c r="D326" s="8" t="s">
        <v>2341</v>
      </c>
      <c r="E326" s="9">
        <v>0.57140000000000002</v>
      </c>
      <c r="F326" s="10">
        <v>8</v>
      </c>
      <c r="G326" s="9">
        <v>0.42859999999999998</v>
      </c>
      <c r="H326" s="10">
        <v>6</v>
      </c>
      <c r="I326" s="10">
        <v>14</v>
      </c>
      <c r="J326" s="11">
        <f t="shared" si="16"/>
        <v>0</v>
      </c>
      <c r="K326" s="11" t="s">
        <v>1929</v>
      </c>
      <c r="L326" s="11">
        <f t="shared" si="17"/>
        <v>0</v>
      </c>
      <c r="M326" s="11" t="s">
        <v>1929</v>
      </c>
      <c r="N326" s="11">
        <f t="shared" si="18"/>
        <v>0</v>
      </c>
      <c r="O326" s="11" t="s">
        <v>1929</v>
      </c>
      <c r="P326" s="11">
        <f t="shared" si="19"/>
        <v>0</v>
      </c>
      <c r="Q326" s="11" t="s">
        <v>1929</v>
      </c>
    </row>
    <row r="327" spans="1:17" s="5" customFormat="1" ht="63.75" x14ac:dyDescent="0.2">
      <c r="A327" s="7" t="s">
        <v>1942</v>
      </c>
      <c r="B327" s="7" t="s">
        <v>2339</v>
      </c>
      <c r="C327" s="11" t="s">
        <v>32</v>
      </c>
      <c r="D327" s="8" t="s">
        <v>2342</v>
      </c>
      <c r="E327" s="9">
        <v>0.92859999999999998</v>
      </c>
      <c r="F327" s="10">
        <v>13</v>
      </c>
      <c r="G327" s="9">
        <v>7.1400000000000005E-2</v>
      </c>
      <c r="H327" s="10">
        <v>1</v>
      </c>
      <c r="I327" s="10">
        <v>14</v>
      </c>
      <c r="J327" s="11">
        <f t="shared" si="16"/>
        <v>1</v>
      </c>
      <c r="K327" s="11" t="s">
        <v>1434</v>
      </c>
      <c r="L327" s="11">
        <f t="shared" si="17"/>
        <v>1</v>
      </c>
      <c r="M327" s="11" t="s">
        <v>1434</v>
      </c>
      <c r="N327" s="11">
        <f t="shared" si="18"/>
        <v>1</v>
      </c>
      <c r="O327" s="11" t="s">
        <v>1434</v>
      </c>
      <c r="P327" s="11">
        <f t="shared" si="19"/>
        <v>0</v>
      </c>
      <c r="Q327" s="11" t="s">
        <v>1929</v>
      </c>
    </row>
    <row r="328" spans="1:17" s="5" customFormat="1" ht="51" x14ac:dyDescent="0.2">
      <c r="A328" s="7" t="s">
        <v>1942</v>
      </c>
      <c r="B328" s="7" t="s">
        <v>2339</v>
      </c>
      <c r="C328" s="11" t="s">
        <v>32</v>
      </c>
      <c r="D328" s="8" t="s">
        <v>2343</v>
      </c>
      <c r="E328" s="9">
        <v>0.78569999999999995</v>
      </c>
      <c r="F328" s="10">
        <v>11</v>
      </c>
      <c r="G328" s="9">
        <v>0.21429999999999999</v>
      </c>
      <c r="H328" s="10">
        <v>3</v>
      </c>
      <c r="I328" s="10">
        <v>14</v>
      </c>
      <c r="J328" s="11">
        <f t="shared" si="16"/>
        <v>1</v>
      </c>
      <c r="K328" s="11" t="s">
        <v>1434</v>
      </c>
      <c r="L328" s="11">
        <f t="shared" si="17"/>
        <v>0</v>
      </c>
      <c r="M328" s="11" t="s">
        <v>1929</v>
      </c>
      <c r="N328" s="11">
        <f t="shared" si="18"/>
        <v>0</v>
      </c>
      <c r="O328" s="11" t="s">
        <v>1929</v>
      </c>
      <c r="P328" s="11">
        <f t="shared" si="19"/>
        <v>0</v>
      </c>
      <c r="Q328" s="11" t="s">
        <v>1929</v>
      </c>
    </row>
    <row r="329" spans="1:17" s="5" customFormat="1" ht="63.75" x14ac:dyDescent="0.2">
      <c r="A329" s="7" t="s">
        <v>1942</v>
      </c>
      <c r="B329" s="7" t="s">
        <v>2339</v>
      </c>
      <c r="C329" s="11" t="s">
        <v>32</v>
      </c>
      <c r="D329" s="8" t="s">
        <v>2344</v>
      </c>
      <c r="E329" s="9">
        <v>1</v>
      </c>
      <c r="F329" s="10">
        <v>14</v>
      </c>
      <c r="G329" s="9">
        <v>0</v>
      </c>
      <c r="H329" s="10">
        <v>0</v>
      </c>
      <c r="I329" s="10">
        <v>14</v>
      </c>
      <c r="J329" s="11">
        <f t="shared" si="16"/>
        <v>1</v>
      </c>
      <c r="K329" s="11" t="s">
        <v>1434</v>
      </c>
      <c r="L329" s="11">
        <f t="shared" si="17"/>
        <v>1</v>
      </c>
      <c r="M329" s="11" t="s">
        <v>1434</v>
      </c>
      <c r="N329" s="11">
        <f t="shared" si="18"/>
        <v>1</v>
      </c>
      <c r="O329" s="11" t="s">
        <v>1434</v>
      </c>
      <c r="P329" s="11">
        <f t="shared" si="19"/>
        <v>1</v>
      </c>
      <c r="Q329" s="11" t="s">
        <v>1434</v>
      </c>
    </row>
    <row r="330" spans="1:17" s="5" customFormat="1" ht="76.5" x14ac:dyDescent="0.2">
      <c r="A330" s="7" t="s">
        <v>1942</v>
      </c>
      <c r="B330" s="7" t="s">
        <v>2339</v>
      </c>
      <c r="C330" s="11" t="s">
        <v>32</v>
      </c>
      <c r="D330" s="8" t="s">
        <v>2345</v>
      </c>
      <c r="E330" s="9">
        <v>0.42859999999999998</v>
      </c>
      <c r="F330" s="10">
        <v>6</v>
      </c>
      <c r="G330" s="9">
        <v>0.57140000000000002</v>
      </c>
      <c r="H330" s="10">
        <v>8</v>
      </c>
      <c r="I330" s="10">
        <v>14</v>
      </c>
      <c r="J330" s="11">
        <f t="shared" si="16"/>
        <v>0</v>
      </c>
      <c r="K330" s="11" t="s">
        <v>1929</v>
      </c>
      <c r="L330" s="11">
        <f t="shared" si="17"/>
        <v>0</v>
      </c>
      <c r="M330" s="11" t="s">
        <v>1929</v>
      </c>
      <c r="N330" s="11">
        <f t="shared" si="18"/>
        <v>0</v>
      </c>
      <c r="O330" s="11" t="s">
        <v>1929</v>
      </c>
      <c r="P330" s="11">
        <f t="shared" si="19"/>
        <v>0</v>
      </c>
      <c r="Q330" s="11" t="s">
        <v>1929</v>
      </c>
    </row>
    <row r="331" spans="1:17" s="5" customFormat="1" ht="51" x14ac:dyDescent="0.2">
      <c r="A331" s="7" t="s">
        <v>1942</v>
      </c>
      <c r="B331" s="7" t="s">
        <v>2339</v>
      </c>
      <c r="C331" s="11" t="s">
        <v>32</v>
      </c>
      <c r="D331" s="8" t="s">
        <v>2346</v>
      </c>
      <c r="E331" s="9">
        <v>0.85709999999999997</v>
      </c>
      <c r="F331" s="10">
        <v>12</v>
      </c>
      <c r="G331" s="9">
        <v>0.1429</v>
      </c>
      <c r="H331" s="10">
        <v>2</v>
      </c>
      <c r="I331" s="10">
        <v>14</v>
      </c>
      <c r="J331" s="11">
        <f t="shared" si="16"/>
        <v>1</v>
      </c>
      <c r="K331" s="11" t="s">
        <v>1434</v>
      </c>
      <c r="L331" s="11">
        <f t="shared" si="17"/>
        <v>1</v>
      </c>
      <c r="M331" s="11" t="s">
        <v>1434</v>
      </c>
      <c r="N331" s="11">
        <f t="shared" si="18"/>
        <v>0</v>
      </c>
      <c r="O331" s="11" t="s">
        <v>1929</v>
      </c>
      <c r="P331" s="11">
        <f t="shared" si="19"/>
        <v>0</v>
      </c>
      <c r="Q331" s="11" t="s">
        <v>1929</v>
      </c>
    </row>
    <row r="332" spans="1:17" s="5" customFormat="1" ht="76.5" x14ac:dyDescent="0.2">
      <c r="A332" s="7" t="s">
        <v>1942</v>
      </c>
      <c r="B332" s="7" t="s">
        <v>2347</v>
      </c>
      <c r="C332" s="11" t="s">
        <v>32</v>
      </c>
      <c r="D332" s="8" t="s">
        <v>2348</v>
      </c>
      <c r="E332" s="9">
        <v>1</v>
      </c>
      <c r="F332" s="10">
        <v>13</v>
      </c>
      <c r="G332" s="9">
        <v>0</v>
      </c>
      <c r="H332" s="10">
        <v>0</v>
      </c>
      <c r="I332" s="10">
        <v>13</v>
      </c>
      <c r="J332" s="11">
        <f t="shared" si="16"/>
        <v>1</v>
      </c>
      <c r="K332" s="11" t="s">
        <v>1434</v>
      </c>
      <c r="L332" s="11">
        <f t="shared" si="17"/>
        <v>1</v>
      </c>
      <c r="M332" s="11" t="s">
        <v>1434</v>
      </c>
      <c r="N332" s="11">
        <f t="shared" si="18"/>
        <v>1</v>
      </c>
      <c r="O332" s="11" t="s">
        <v>1434</v>
      </c>
      <c r="P332" s="11">
        <f t="shared" si="19"/>
        <v>1</v>
      </c>
      <c r="Q332" s="11" t="s">
        <v>1434</v>
      </c>
    </row>
    <row r="333" spans="1:17" s="5" customFormat="1" ht="38.25" x14ac:dyDescent="0.2">
      <c r="A333" s="7" t="s">
        <v>1942</v>
      </c>
      <c r="B333" s="7" t="s">
        <v>2347</v>
      </c>
      <c r="C333" s="11" t="s">
        <v>32</v>
      </c>
      <c r="D333" s="8" t="s">
        <v>2349</v>
      </c>
      <c r="E333" s="9">
        <v>0.46150000000000002</v>
      </c>
      <c r="F333" s="10">
        <v>6</v>
      </c>
      <c r="G333" s="9">
        <v>0.53849999999999998</v>
      </c>
      <c r="H333" s="10">
        <v>7</v>
      </c>
      <c r="I333" s="10">
        <v>13</v>
      </c>
      <c r="J333" s="11">
        <f t="shared" si="16"/>
        <v>0</v>
      </c>
      <c r="K333" s="11" t="s">
        <v>1929</v>
      </c>
      <c r="L333" s="11">
        <f t="shared" si="17"/>
        <v>0</v>
      </c>
      <c r="M333" s="11" t="s">
        <v>1929</v>
      </c>
      <c r="N333" s="11">
        <f t="shared" si="18"/>
        <v>0</v>
      </c>
      <c r="O333" s="11" t="s">
        <v>1929</v>
      </c>
      <c r="P333" s="11">
        <f t="shared" si="19"/>
        <v>0</v>
      </c>
      <c r="Q333" s="11" t="s">
        <v>1929</v>
      </c>
    </row>
    <row r="334" spans="1:17" s="5" customFormat="1" ht="38.25" x14ac:dyDescent="0.2">
      <c r="A334" s="7" t="s">
        <v>1942</v>
      </c>
      <c r="B334" s="7" t="s">
        <v>2347</v>
      </c>
      <c r="C334" s="11" t="s">
        <v>32</v>
      </c>
      <c r="D334" s="8" t="s">
        <v>2350</v>
      </c>
      <c r="E334" s="9">
        <v>0.84619999999999995</v>
      </c>
      <c r="F334" s="10">
        <v>11</v>
      </c>
      <c r="G334" s="9">
        <v>0.15379999999999999</v>
      </c>
      <c r="H334" s="10">
        <v>2</v>
      </c>
      <c r="I334" s="10">
        <v>13</v>
      </c>
      <c r="J334" s="11">
        <f t="shared" si="16"/>
        <v>1</v>
      </c>
      <c r="K334" s="11" t="s">
        <v>1434</v>
      </c>
      <c r="L334" s="11">
        <f t="shared" si="17"/>
        <v>1</v>
      </c>
      <c r="M334" s="11" t="s">
        <v>1434</v>
      </c>
      <c r="N334" s="11">
        <f t="shared" si="18"/>
        <v>0</v>
      </c>
      <c r="O334" s="11" t="s">
        <v>1929</v>
      </c>
      <c r="P334" s="11">
        <f t="shared" si="19"/>
        <v>0</v>
      </c>
      <c r="Q334" s="11" t="s">
        <v>1929</v>
      </c>
    </row>
    <row r="335" spans="1:17" s="5" customFormat="1" ht="63.75" x14ac:dyDescent="0.2">
      <c r="A335" s="7" t="s">
        <v>1942</v>
      </c>
      <c r="B335" s="7" t="s">
        <v>2347</v>
      </c>
      <c r="C335" s="11" t="s">
        <v>32</v>
      </c>
      <c r="D335" s="8" t="s">
        <v>2351</v>
      </c>
      <c r="E335" s="9">
        <v>0.84619999999999995</v>
      </c>
      <c r="F335" s="10">
        <v>11</v>
      </c>
      <c r="G335" s="9">
        <v>0.15379999999999999</v>
      </c>
      <c r="H335" s="10">
        <v>2</v>
      </c>
      <c r="I335" s="10">
        <v>13</v>
      </c>
      <c r="J335" s="11">
        <f t="shared" si="16"/>
        <v>1</v>
      </c>
      <c r="K335" s="11" t="s">
        <v>1434</v>
      </c>
      <c r="L335" s="11">
        <f t="shared" si="17"/>
        <v>1</v>
      </c>
      <c r="M335" s="11" t="s">
        <v>1434</v>
      </c>
      <c r="N335" s="11">
        <f t="shared" si="18"/>
        <v>0</v>
      </c>
      <c r="O335" s="11" t="s">
        <v>1929</v>
      </c>
      <c r="P335" s="11">
        <f t="shared" si="19"/>
        <v>0</v>
      </c>
      <c r="Q335" s="11" t="s">
        <v>1929</v>
      </c>
    </row>
    <row r="336" spans="1:17" s="5" customFormat="1" ht="63.75" x14ac:dyDescent="0.2">
      <c r="A336" s="7" t="s">
        <v>1942</v>
      </c>
      <c r="B336" s="7" t="s">
        <v>2347</v>
      </c>
      <c r="C336" s="11" t="s">
        <v>32</v>
      </c>
      <c r="D336" s="8" t="s">
        <v>2352</v>
      </c>
      <c r="E336" s="9">
        <v>0.69230000000000003</v>
      </c>
      <c r="F336" s="10">
        <v>9</v>
      </c>
      <c r="G336" s="9">
        <v>0.30769999999999997</v>
      </c>
      <c r="H336" s="10">
        <v>4</v>
      </c>
      <c r="I336" s="10">
        <v>13</v>
      </c>
      <c r="J336" s="11">
        <f t="shared" si="16"/>
        <v>1</v>
      </c>
      <c r="K336" s="11" t="s">
        <v>1434</v>
      </c>
      <c r="L336" s="11">
        <f t="shared" si="17"/>
        <v>0</v>
      </c>
      <c r="M336" s="11" t="s">
        <v>1929</v>
      </c>
      <c r="N336" s="11">
        <f t="shared" si="18"/>
        <v>0</v>
      </c>
      <c r="O336" s="11" t="s">
        <v>1929</v>
      </c>
      <c r="P336" s="11">
        <f t="shared" si="19"/>
        <v>0</v>
      </c>
      <c r="Q336" s="11" t="s">
        <v>1929</v>
      </c>
    </row>
    <row r="337" spans="1:17" s="5" customFormat="1" ht="63.75" x14ac:dyDescent="0.2">
      <c r="A337" s="7" t="s">
        <v>1942</v>
      </c>
      <c r="B337" s="7" t="s">
        <v>2353</v>
      </c>
      <c r="C337" s="11" t="s">
        <v>32</v>
      </c>
      <c r="D337" s="8" t="s">
        <v>2354</v>
      </c>
      <c r="E337" s="9">
        <v>0.76919999999999999</v>
      </c>
      <c r="F337" s="10">
        <v>10</v>
      </c>
      <c r="G337" s="9">
        <v>0.23080000000000001</v>
      </c>
      <c r="H337" s="10">
        <v>3</v>
      </c>
      <c r="I337" s="10">
        <v>13</v>
      </c>
      <c r="J337" s="11">
        <f t="shared" si="16"/>
        <v>1</v>
      </c>
      <c r="K337" s="11" t="s">
        <v>1434</v>
      </c>
      <c r="L337" s="11">
        <f t="shared" si="17"/>
        <v>0</v>
      </c>
      <c r="M337" s="11" t="s">
        <v>1929</v>
      </c>
      <c r="N337" s="11">
        <f t="shared" si="18"/>
        <v>0</v>
      </c>
      <c r="O337" s="11" t="s">
        <v>1929</v>
      </c>
      <c r="P337" s="11">
        <f t="shared" si="19"/>
        <v>0</v>
      </c>
      <c r="Q337" s="11" t="s">
        <v>1929</v>
      </c>
    </row>
    <row r="338" spans="1:17" s="5" customFormat="1" ht="51" x14ac:dyDescent="0.2">
      <c r="A338" s="7" t="s">
        <v>1942</v>
      </c>
      <c r="B338" s="7" t="s">
        <v>2353</v>
      </c>
      <c r="C338" s="11" t="s">
        <v>32</v>
      </c>
      <c r="D338" s="8" t="s">
        <v>2355</v>
      </c>
      <c r="E338" s="9">
        <v>0.61539999999999995</v>
      </c>
      <c r="F338" s="10">
        <v>8</v>
      </c>
      <c r="G338" s="9">
        <v>0.3846</v>
      </c>
      <c r="H338" s="10">
        <v>5</v>
      </c>
      <c r="I338" s="10">
        <v>13</v>
      </c>
      <c r="J338" s="11">
        <f t="shared" si="16"/>
        <v>0</v>
      </c>
      <c r="K338" s="11" t="s">
        <v>1929</v>
      </c>
      <c r="L338" s="11">
        <f t="shared" si="17"/>
        <v>0</v>
      </c>
      <c r="M338" s="11" t="s">
        <v>1929</v>
      </c>
      <c r="N338" s="11">
        <f t="shared" si="18"/>
        <v>0</v>
      </c>
      <c r="O338" s="11" t="s">
        <v>1929</v>
      </c>
      <c r="P338" s="11">
        <f t="shared" si="19"/>
        <v>0</v>
      </c>
      <c r="Q338" s="11" t="s">
        <v>1929</v>
      </c>
    </row>
    <row r="339" spans="1:17" s="5" customFormat="1" ht="38.25" x14ac:dyDescent="0.2">
      <c r="A339" s="7" t="s">
        <v>1942</v>
      </c>
      <c r="B339" s="7" t="s">
        <v>2353</v>
      </c>
      <c r="C339" s="11" t="s">
        <v>32</v>
      </c>
      <c r="D339" s="8" t="s">
        <v>2356</v>
      </c>
      <c r="E339" s="9">
        <v>0.61539999999999995</v>
      </c>
      <c r="F339" s="10">
        <v>8</v>
      </c>
      <c r="G339" s="9">
        <v>0.3846</v>
      </c>
      <c r="H339" s="10">
        <v>5</v>
      </c>
      <c r="I339" s="10">
        <v>13</v>
      </c>
      <c r="J339" s="11">
        <f t="shared" si="16"/>
        <v>0</v>
      </c>
      <c r="K339" s="11" t="s">
        <v>1929</v>
      </c>
      <c r="L339" s="11">
        <f t="shared" si="17"/>
        <v>0</v>
      </c>
      <c r="M339" s="11" t="s">
        <v>1929</v>
      </c>
      <c r="N339" s="11">
        <f t="shared" si="18"/>
        <v>0</v>
      </c>
      <c r="O339" s="11" t="s">
        <v>1929</v>
      </c>
      <c r="P339" s="11">
        <f t="shared" si="19"/>
        <v>0</v>
      </c>
      <c r="Q339" s="11" t="s">
        <v>1929</v>
      </c>
    </row>
    <row r="340" spans="1:17" s="5" customFormat="1" ht="51" x14ac:dyDescent="0.2">
      <c r="A340" s="7" t="s">
        <v>1942</v>
      </c>
      <c r="B340" s="7" t="s">
        <v>2353</v>
      </c>
      <c r="C340" s="11" t="s">
        <v>32</v>
      </c>
      <c r="D340" s="8" t="s">
        <v>2357</v>
      </c>
      <c r="E340" s="9">
        <v>0.69230000000000003</v>
      </c>
      <c r="F340" s="10">
        <v>9</v>
      </c>
      <c r="G340" s="9">
        <v>0.30769999999999997</v>
      </c>
      <c r="H340" s="10">
        <v>4</v>
      </c>
      <c r="I340" s="10">
        <v>13</v>
      </c>
      <c r="J340" s="11">
        <f t="shared" si="16"/>
        <v>1</v>
      </c>
      <c r="K340" s="11" t="s">
        <v>1434</v>
      </c>
      <c r="L340" s="11">
        <f t="shared" si="17"/>
        <v>0</v>
      </c>
      <c r="M340" s="11" t="s">
        <v>1929</v>
      </c>
      <c r="N340" s="11">
        <f t="shared" si="18"/>
        <v>0</v>
      </c>
      <c r="O340" s="11" t="s">
        <v>1929</v>
      </c>
      <c r="P340" s="11">
        <f t="shared" si="19"/>
        <v>0</v>
      </c>
      <c r="Q340" s="11" t="s">
        <v>1929</v>
      </c>
    </row>
    <row r="341" spans="1:17" s="5" customFormat="1" ht="14.1" customHeight="1" x14ac:dyDescent="0.2">
      <c r="A341" s="7" t="s">
        <v>1942</v>
      </c>
      <c r="B341" s="7" t="s">
        <v>2093</v>
      </c>
      <c r="C341" s="11" t="s">
        <v>32</v>
      </c>
      <c r="D341" s="8" t="s">
        <v>2358</v>
      </c>
      <c r="E341" s="9">
        <v>1</v>
      </c>
      <c r="F341" s="10">
        <v>13</v>
      </c>
      <c r="G341" s="9">
        <v>0</v>
      </c>
      <c r="H341" s="10">
        <v>0</v>
      </c>
      <c r="I341" s="10">
        <v>13</v>
      </c>
      <c r="J341" s="11">
        <f t="shared" si="16"/>
        <v>1</v>
      </c>
      <c r="K341" s="11" t="s">
        <v>1434</v>
      </c>
      <c r="L341" s="11">
        <f t="shared" si="17"/>
        <v>1</v>
      </c>
      <c r="M341" s="11" t="s">
        <v>1434</v>
      </c>
      <c r="N341" s="11">
        <f t="shared" si="18"/>
        <v>1</v>
      </c>
      <c r="O341" s="11" t="s">
        <v>1434</v>
      </c>
      <c r="P341" s="11">
        <f t="shared" si="19"/>
        <v>1</v>
      </c>
      <c r="Q341" s="11" t="s">
        <v>1434</v>
      </c>
    </row>
    <row r="342" spans="1:17" s="5" customFormat="1" ht="21.6" customHeight="1" x14ac:dyDescent="0.2">
      <c r="A342" s="7" t="s">
        <v>1942</v>
      </c>
      <c r="B342" s="7" t="s">
        <v>2093</v>
      </c>
      <c r="C342" s="11" t="s">
        <v>32</v>
      </c>
      <c r="D342" s="8" t="s">
        <v>2359</v>
      </c>
      <c r="E342" s="9">
        <v>0.76919999999999999</v>
      </c>
      <c r="F342" s="10">
        <v>10</v>
      </c>
      <c r="G342" s="9">
        <v>0.23080000000000001</v>
      </c>
      <c r="H342" s="10">
        <v>3</v>
      </c>
      <c r="I342" s="10">
        <v>13</v>
      </c>
      <c r="J342" s="11">
        <f t="shared" si="16"/>
        <v>1</v>
      </c>
      <c r="K342" s="11" t="s">
        <v>1434</v>
      </c>
      <c r="L342" s="11">
        <f t="shared" si="17"/>
        <v>0</v>
      </c>
      <c r="M342" s="11" t="s">
        <v>1929</v>
      </c>
      <c r="N342" s="11">
        <f t="shared" si="18"/>
        <v>0</v>
      </c>
      <c r="O342" s="11" t="s">
        <v>1929</v>
      </c>
      <c r="P342" s="11">
        <f t="shared" si="19"/>
        <v>0</v>
      </c>
      <c r="Q342" s="11" t="s">
        <v>1929</v>
      </c>
    </row>
    <row r="343" spans="1:17" s="5" customFormat="1" ht="89.25" x14ac:dyDescent="0.2">
      <c r="A343" s="7" t="s">
        <v>1942</v>
      </c>
      <c r="B343" s="7" t="s">
        <v>2093</v>
      </c>
      <c r="C343" s="11" t="s">
        <v>32</v>
      </c>
      <c r="D343" s="8" t="s">
        <v>2360</v>
      </c>
      <c r="E343" s="9">
        <v>0.53849999999999998</v>
      </c>
      <c r="F343" s="10">
        <v>7</v>
      </c>
      <c r="G343" s="9">
        <v>0.46150000000000002</v>
      </c>
      <c r="H343" s="10">
        <v>6</v>
      </c>
      <c r="I343" s="10">
        <v>13</v>
      </c>
      <c r="J343" s="11">
        <f t="shared" si="16"/>
        <v>0</v>
      </c>
      <c r="K343" s="11" t="s">
        <v>1929</v>
      </c>
      <c r="L343" s="11">
        <f t="shared" si="17"/>
        <v>0</v>
      </c>
      <c r="M343" s="11" t="s">
        <v>1929</v>
      </c>
      <c r="N343" s="11">
        <f t="shared" si="18"/>
        <v>0</v>
      </c>
      <c r="O343" s="11" t="s">
        <v>1929</v>
      </c>
      <c r="P343" s="11">
        <f t="shared" si="19"/>
        <v>0</v>
      </c>
      <c r="Q343" s="11" t="s">
        <v>1929</v>
      </c>
    </row>
    <row r="344" spans="1:17" s="5" customFormat="1" ht="63.75" x14ac:dyDescent="0.2">
      <c r="A344" s="7" t="s">
        <v>1943</v>
      </c>
      <c r="B344" s="7" t="s">
        <v>2096</v>
      </c>
      <c r="C344" s="11" t="s">
        <v>32</v>
      </c>
      <c r="D344" s="8" t="s">
        <v>2361</v>
      </c>
      <c r="E344" s="9">
        <v>0.92310000000000003</v>
      </c>
      <c r="F344" s="10">
        <v>12</v>
      </c>
      <c r="G344" s="9">
        <v>7.6899999999999996E-2</v>
      </c>
      <c r="H344" s="10">
        <v>1</v>
      </c>
      <c r="I344" s="10">
        <v>13</v>
      </c>
      <c r="J344" s="11">
        <f t="shared" si="16"/>
        <v>1</v>
      </c>
      <c r="K344" s="11" t="s">
        <v>1434</v>
      </c>
      <c r="L344" s="11">
        <f t="shared" si="17"/>
        <v>1</v>
      </c>
      <c r="M344" s="11" t="s">
        <v>1434</v>
      </c>
      <c r="N344" s="11">
        <f t="shared" si="18"/>
        <v>1</v>
      </c>
      <c r="O344" s="11" t="s">
        <v>1434</v>
      </c>
      <c r="P344" s="11">
        <f t="shared" si="19"/>
        <v>0</v>
      </c>
      <c r="Q344" s="11" t="s">
        <v>1929</v>
      </c>
    </row>
    <row r="345" spans="1:17" s="5" customFormat="1" ht="63.75" x14ac:dyDescent="0.2">
      <c r="A345" s="7" t="s">
        <v>1943</v>
      </c>
      <c r="B345" s="7" t="s">
        <v>2096</v>
      </c>
      <c r="C345" s="11" t="s">
        <v>32</v>
      </c>
      <c r="D345" s="8" t="s">
        <v>2362</v>
      </c>
      <c r="E345" s="9">
        <v>0.92310000000000003</v>
      </c>
      <c r="F345" s="10">
        <v>12</v>
      </c>
      <c r="G345" s="9">
        <v>7.6899999999999996E-2</v>
      </c>
      <c r="H345" s="10">
        <v>1</v>
      </c>
      <c r="I345" s="10">
        <v>13</v>
      </c>
      <c r="J345" s="11">
        <f t="shared" si="16"/>
        <v>1</v>
      </c>
      <c r="K345" s="11" t="s">
        <v>1434</v>
      </c>
      <c r="L345" s="11">
        <f t="shared" si="17"/>
        <v>1</v>
      </c>
      <c r="M345" s="11" t="s">
        <v>1434</v>
      </c>
      <c r="N345" s="11">
        <f t="shared" si="18"/>
        <v>1</v>
      </c>
      <c r="O345" s="11" t="s">
        <v>1434</v>
      </c>
      <c r="P345" s="11">
        <f t="shared" si="19"/>
        <v>0</v>
      </c>
      <c r="Q345" s="11" t="s">
        <v>1929</v>
      </c>
    </row>
    <row r="346" spans="1:17" s="5" customFormat="1" ht="127.5" x14ac:dyDescent="0.2">
      <c r="A346" s="7" t="s">
        <v>1943</v>
      </c>
      <c r="B346" s="7" t="s">
        <v>2096</v>
      </c>
      <c r="C346" s="11" t="s">
        <v>32</v>
      </c>
      <c r="D346" s="8" t="s">
        <v>2363</v>
      </c>
      <c r="E346" s="9">
        <v>0.92310000000000003</v>
      </c>
      <c r="F346" s="10">
        <v>12</v>
      </c>
      <c r="G346" s="9">
        <v>7.6899999999999996E-2</v>
      </c>
      <c r="H346" s="10">
        <v>1</v>
      </c>
      <c r="I346" s="10">
        <v>13</v>
      </c>
      <c r="J346" s="11">
        <f t="shared" si="16"/>
        <v>1</v>
      </c>
      <c r="K346" s="11" t="s">
        <v>1434</v>
      </c>
      <c r="L346" s="11">
        <f t="shared" si="17"/>
        <v>1</v>
      </c>
      <c r="M346" s="11" t="s">
        <v>1434</v>
      </c>
      <c r="N346" s="11">
        <f t="shared" si="18"/>
        <v>1</v>
      </c>
      <c r="O346" s="11" t="s">
        <v>1434</v>
      </c>
      <c r="P346" s="11">
        <f t="shared" si="19"/>
        <v>0</v>
      </c>
      <c r="Q346" s="11" t="s">
        <v>1929</v>
      </c>
    </row>
    <row r="347" spans="1:17" s="5" customFormat="1" ht="140.25" x14ac:dyDescent="0.2">
      <c r="A347" s="7" t="s">
        <v>1943</v>
      </c>
      <c r="B347" s="7" t="s">
        <v>2096</v>
      </c>
      <c r="C347" s="11" t="s">
        <v>32</v>
      </c>
      <c r="D347" s="8" t="s">
        <v>2364</v>
      </c>
      <c r="E347" s="9">
        <v>0.76919999999999999</v>
      </c>
      <c r="F347" s="10">
        <v>10</v>
      </c>
      <c r="G347" s="9">
        <v>0.23080000000000001</v>
      </c>
      <c r="H347" s="10">
        <v>3</v>
      </c>
      <c r="I347" s="10">
        <v>13</v>
      </c>
      <c r="J347" s="11">
        <f t="shared" si="16"/>
        <v>1</v>
      </c>
      <c r="K347" s="11" t="s">
        <v>1434</v>
      </c>
      <c r="L347" s="11">
        <f t="shared" si="17"/>
        <v>0</v>
      </c>
      <c r="M347" s="11" t="s">
        <v>1929</v>
      </c>
      <c r="N347" s="11">
        <f t="shared" si="18"/>
        <v>0</v>
      </c>
      <c r="O347" s="11" t="s">
        <v>1929</v>
      </c>
      <c r="P347" s="11">
        <f t="shared" si="19"/>
        <v>0</v>
      </c>
      <c r="Q347" s="11" t="s">
        <v>1929</v>
      </c>
    </row>
    <row r="348" spans="1:17" s="5" customFormat="1" ht="63.75" x14ac:dyDescent="0.2">
      <c r="A348" s="7" t="s">
        <v>1943</v>
      </c>
      <c r="B348" s="7" t="s">
        <v>2096</v>
      </c>
      <c r="C348" s="11" t="s">
        <v>32</v>
      </c>
      <c r="D348" s="8" t="s">
        <v>2098</v>
      </c>
      <c r="E348" s="9">
        <v>0.84619999999999995</v>
      </c>
      <c r="F348" s="10">
        <v>11</v>
      </c>
      <c r="G348" s="9">
        <v>0.15379999999999999</v>
      </c>
      <c r="H348" s="10">
        <v>2</v>
      </c>
      <c r="I348" s="10">
        <v>13</v>
      </c>
      <c r="J348" s="11">
        <f t="shared" si="16"/>
        <v>1</v>
      </c>
      <c r="K348" s="11" t="s">
        <v>1434</v>
      </c>
      <c r="L348" s="11">
        <f t="shared" si="17"/>
        <v>1</v>
      </c>
      <c r="M348" s="11" t="s">
        <v>1434</v>
      </c>
      <c r="N348" s="11">
        <f t="shared" si="18"/>
        <v>0</v>
      </c>
      <c r="O348" s="11" t="s">
        <v>1929</v>
      </c>
      <c r="P348" s="11">
        <f t="shared" si="19"/>
        <v>0</v>
      </c>
      <c r="Q348" s="11" t="s">
        <v>1929</v>
      </c>
    </row>
    <row r="349" spans="1:17" s="5" customFormat="1" ht="76.5" x14ac:dyDescent="0.2">
      <c r="A349" s="7" t="s">
        <v>1943</v>
      </c>
      <c r="B349" s="7" t="s">
        <v>2096</v>
      </c>
      <c r="C349" s="11" t="s">
        <v>32</v>
      </c>
      <c r="D349" s="8" t="s">
        <v>2365</v>
      </c>
      <c r="E349" s="9">
        <v>0.76919999999999999</v>
      </c>
      <c r="F349" s="10">
        <v>10</v>
      </c>
      <c r="G349" s="9">
        <v>0.23080000000000001</v>
      </c>
      <c r="H349" s="10">
        <v>3</v>
      </c>
      <c r="I349" s="10">
        <v>13</v>
      </c>
      <c r="J349" s="11">
        <f t="shared" ref="J349:J402" si="20">IF(E349&gt;=66.67%,1,0)</f>
        <v>1</v>
      </c>
      <c r="K349" s="11" t="s">
        <v>1434</v>
      </c>
      <c r="L349" s="11">
        <f t="shared" ref="L349:L402" si="21">IF(E349&gt;=80%,1,0)</f>
        <v>0</v>
      </c>
      <c r="M349" s="11" t="s">
        <v>1929</v>
      </c>
      <c r="N349" s="11">
        <f t="shared" ref="N349:N402" si="22">IF(E349&gt;=90%,1,0)</f>
        <v>0</v>
      </c>
      <c r="O349" s="11" t="s">
        <v>1929</v>
      </c>
      <c r="P349" s="11">
        <f t="shared" ref="P349:P402" si="23">IF(E349=100%,1,0)</f>
        <v>0</v>
      </c>
      <c r="Q349" s="11" t="s">
        <v>1929</v>
      </c>
    </row>
    <row r="350" spans="1:17" s="5" customFormat="1" ht="63.75" x14ac:dyDescent="0.2">
      <c r="A350" s="7" t="s">
        <v>1943</v>
      </c>
      <c r="B350" s="7" t="s">
        <v>2096</v>
      </c>
      <c r="C350" s="11" t="s">
        <v>32</v>
      </c>
      <c r="D350" s="8" t="s">
        <v>2366</v>
      </c>
      <c r="E350" s="9">
        <v>0.69230000000000003</v>
      </c>
      <c r="F350" s="10">
        <v>9</v>
      </c>
      <c r="G350" s="9">
        <v>0.30769999999999997</v>
      </c>
      <c r="H350" s="10">
        <v>4</v>
      </c>
      <c r="I350" s="10">
        <v>13</v>
      </c>
      <c r="J350" s="11">
        <f t="shared" si="20"/>
        <v>1</v>
      </c>
      <c r="K350" s="11" t="s">
        <v>1434</v>
      </c>
      <c r="L350" s="11">
        <f t="shared" si="21"/>
        <v>0</v>
      </c>
      <c r="M350" s="11" t="s">
        <v>1929</v>
      </c>
      <c r="N350" s="11">
        <f t="shared" si="22"/>
        <v>0</v>
      </c>
      <c r="O350" s="11" t="s">
        <v>1929</v>
      </c>
      <c r="P350" s="11">
        <f t="shared" si="23"/>
        <v>0</v>
      </c>
      <c r="Q350" s="11" t="s">
        <v>1929</v>
      </c>
    </row>
    <row r="351" spans="1:17" s="5" customFormat="1" ht="38.25" x14ac:dyDescent="0.2">
      <c r="A351" s="7" t="s">
        <v>1943</v>
      </c>
      <c r="B351" s="7" t="s">
        <v>2096</v>
      </c>
      <c r="C351" s="11" t="s">
        <v>32</v>
      </c>
      <c r="D351" s="8" t="s">
        <v>2367</v>
      </c>
      <c r="E351" s="9">
        <v>0.84619999999999995</v>
      </c>
      <c r="F351" s="10">
        <v>11</v>
      </c>
      <c r="G351" s="9">
        <v>0.15379999999999999</v>
      </c>
      <c r="H351" s="10">
        <v>2</v>
      </c>
      <c r="I351" s="10">
        <v>13</v>
      </c>
      <c r="J351" s="11">
        <f t="shared" si="20"/>
        <v>1</v>
      </c>
      <c r="K351" s="11" t="s">
        <v>1434</v>
      </c>
      <c r="L351" s="11">
        <f t="shared" si="21"/>
        <v>1</v>
      </c>
      <c r="M351" s="11" t="s">
        <v>1434</v>
      </c>
      <c r="N351" s="11">
        <f t="shared" si="22"/>
        <v>0</v>
      </c>
      <c r="O351" s="11" t="s">
        <v>1929</v>
      </c>
      <c r="P351" s="11">
        <f t="shared" si="23"/>
        <v>0</v>
      </c>
      <c r="Q351" s="11" t="s">
        <v>1929</v>
      </c>
    </row>
    <row r="352" spans="1:17" s="5" customFormat="1" ht="51" x14ac:dyDescent="0.2">
      <c r="A352" s="7" t="s">
        <v>1943</v>
      </c>
      <c r="B352" s="7" t="s">
        <v>2096</v>
      </c>
      <c r="C352" s="11" t="s">
        <v>32</v>
      </c>
      <c r="D352" s="8" t="s">
        <v>2368</v>
      </c>
      <c r="E352" s="9">
        <v>0.84619999999999995</v>
      </c>
      <c r="F352" s="10">
        <v>11</v>
      </c>
      <c r="G352" s="9">
        <v>0.15379999999999999</v>
      </c>
      <c r="H352" s="10">
        <v>2</v>
      </c>
      <c r="I352" s="10">
        <v>13</v>
      </c>
      <c r="J352" s="11">
        <f t="shared" si="20"/>
        <v>1</v>
      </c>
      <c r="K352" s="11" t="s">
        <v>1434</v>
      </c>
      <c r="L352" s="11">
        <f t="shared" si="21"/>
        <v>1</v>
      </c>
      <c r="M352" s="11" t="s">
        <v>1434</v>
      </c>
      <c r="N352" s="11">
        <f t="shared" si="22"/>
        <v>0</v>
      </c>
      <c r="O352" s="11" t="s">
        <v>1929</v>
      </c>
      <c r="P352" s="11">
        <f t="shared" si="23"/>
        <v>0</v>
      </c>
      <c r="Q352" s="11" t="s">
        <v>1929</v>
      </c>
    </row>
    <row r="353" spans="1:17" s="5" customFormat="1" ht="51" x14ac:dyDescent="0.2">
      <c r="A353" s="7" t="s">
        <v>1943</v>
      </c>
      <c r="B353" s="7" t="s">
        <v>2369</v>
      </c>
      <c r="C353" s="11" t="s">
        <v>32</v>
      </c>
      <c r="D353" s="8" t="s">
        <v>2370</v>
      </c>
      <c r="E353" s="9">
        <v>1</v>
      </c>
      <c r="F353" s="10">
        <v>13</v>
      </c>
      <c r="G353" s="9">
        <v>0</v>
      </c>
      <c r="H353" s="10">
        <v>0</v>
      </c>
      <c r="I353" s="10">
        <v>13</v>
      </c>
      <c r="J353" s="11">
        <f t="shared" si="20"/>
        <v>1</v>
      </c>
      <c r="K353" s="11" t="s">
        <v>1434</v>
      </c>
      <c r="L353" s="11">
        <f t="shared" si="21"/>
        <v>1</v>
      </c>
      <c r="M353" s="11" t="s">
        <v>1434</v>
      </c>
      <c r="N353" s="11">
        <f t="shared" si="22"/>
        <v>1</v>
      </c>
      <c r="O353" s="11" t="s">
        <v>1434</v>
      </c>
      <c r="P353" s="11">
        <f t="shared" si="23"/>
        <v>1</v>
      </c>
      <c r="Q353" s="11" t="s">
        <v>1434</v>
      </c>
    </row>
    <row r="354" spans="1:17" s="5" customFormat="1" ht="102" x14ac:dyDescent="0.2">
      <c r="A354" s="7" t="s">
        <v>1943</v>
      </c>
      <c r="B354" s="7" t="s">
        <v>2369</v>
      </c>
      <c r="C354" s="11" t="s">
        <v>32</v>
      </c>
      <c r="D354" s="8" t="s">
        <v>2371</v>
      </c>
      <c r="E354" s="9">
        <v>0.84619999999999995</v>
      </c>
      <c r="F354" s="10">
        <v>11</v>
      </c>
      <c r="G354" s="9">
        <v>0.15379999999999999</v>
      </c>
      <c r="H354" s="10">
        <v>2</v>
      </c>
      <c r="I354" s="10">
        <v>13</v>
      </c>
      <c r="J354" s="11">
        <f t="shared" si="20"/>
        <v>1</v>
      </c>
      <c r="K354" s="11" t="s">
        <v>1434</v>
      </c>
      <c r="L354" s="11">
        <f t="shared" si="21"/>
        <v>1</v>
      </c>
      <c r="M354" s="11" t="s">
        <v>1434</v>
      </c>
      <c r="N354" s="11">
        <f t="shared" si="22"/>
        <v>0</v>
      </c>
      <c r="O354" s="11" t="s">
        <v>1929</v>
      </c>
      <c r="P354" s="11">
        <f t="shared" si="23"/>
        <v>0</v>
      </c>
      <c r="Q354" s="11" t="s">
        <v>1929</v>
      </c>
    </row>
    <row r="355" spans="1:17" s="5" customFormat="1" ht="89.25" x14ac:dyDescent="0.2">
      <c r="A355" s="7" t="s">
        <v>1943</v>
      </c>
      <c r="B355" s="7" t="s">
        <v>2369</v>
      </c>
      <c r="C355" s="11" t="s">
        <v>32</v>
      </c>
      <c r="D355" s="8" t="s">
        <v>2372</v>
      </c>
      <c r="E355" s="9">
        <v>0.84619999999999995</v>
      </c>
      <c r="F355" s="10">
        <v>11</v>
      </c>
      <c r="G355" s="9">
        <v>0.15379999999999999</v>
      </c>
      <c r="H355" s="10">
        <v>2</v>
      </c>
      <c r="I355" s="10">
        <v>13</v>
      </c>
      <c r="J355" s="11">
        <f t="shared" si="20"/>
        <v>1</v>
      </c>
      <c r="K355" s="11" t="s">
        <v>1434</v>
      </c>
      <c r="L355" s="11">
        <f t="shared" si="21"/>
        <v>1</v>
      </c>
      <c r="M355" s="11" t="s">
        <v>1434</v>
      </c>
      <c r="N355" s="11">
        <f t="shared" si="22"/>
        <v>0</v>
      </c>
      <c r="O355" s="11" t="s">
        <v>1929</v>
      </c>
      <c r="P355" s="11">
        <f t="shared" si="23"/>
        <v>0</v>
      </c>
      <c r="Q355" s="11" t="s">
        <v>1929</v>
      </c>
    </row>
    <row r="356" spans="1:17" s="5" customFormat="1" ht="76.5" x14ac:dyDescent="0.2">
      <c r="A356" s="7" t="s">
        <v>1943</v>
      </c>
      <c r="B356" s="7" t="s">
        <v>2369</v>
      </c>
      <c r="C356" s="11" t="s">
        <v>32</v>
      </c>
      <c r="D356" s="8" t="s">
        <v>2373</v>
      </c>
      <c r="E356" s="9">
        <v>0.3846</v>
      </c>
      <c r="F356" s="10">
        <v>5</v>
      </c>
      <c r="G356" s="9">
        <v>0.61539999999999995</v>
      </c>
      <c r="H356" s="10">
        <v>8</v>
      </c>
      <c r="I356" s="10">
        <v>13</v>
      </c>
      <c r="J356" s="11">
        <f t="shared" si="20"/>
        <v>0</v>
      </c>
      <c r="K356" s="11" t="s">
        <v>1929</v>
      </c>
      <c r="L356" s="11">
        <f t="shared" si="21"/>
        <v>0</v>
      </c>
      <c r="M356" s="11" t="s">
        <v>1929</v>
      </c>
      <c r="N356" s="11">
        <f t="shared" si="22"/>
        <v>0</v>
      </c>
      <c r="O356" s="11" t="s">
        <v>1929</v>
      </c>
      <c r="P356" s="11">
        <f t="shared" si="23"/>
        <v>0</v>
      </c>
      <c r="Q356" s="11" t="s">
        <v>1929</v>
      </c>
    </row>
    <row r="357" spans="1:17" s="5" customFormat="1" ht="76.5" x14ac:dyDescent="0.2">
      <c r="A357" s="7" t="s">
        <v>1943</v>
      </c>
      <c r="B357" s="7" t="s">
        <v>2369</v>
      </c>
      <c r="C357" s="11" t="s">
        <v>32</v>
      </c>
      <c r="D357" s="8" t="s">
        <v>2374</v>
      </c>
      <c r="E357" s="9">
        <v>0.46150000000000002</v>
      </c>
      <c r="F357" s="10">
        <v>6</v>
      </c>
      <c r="G357" s="9">
        <v>0.53849999999999998</v>
      </c>
      <c r="H357" s="10">
        <v>7</v>
      </c>
      <c r="I357" s="10">
        <v>13</v>
      </c>
      <c r="J357" s="11">
        <f t="shared" si="20"/>
        <v>0</v>
      </c>
      <c r="K357" s="11" t="s">
        <v>1929</v>
      </c>
      <c r="L357" s="11">
        <f t="shared" si="21"/>
        <v>0</v>
      </c>
      <c r="M357" s="11" t="s">
        <v>1929</v>
      </c>
      <c r="N357" s="11">
        <f t="shared" si="22"/>
        <v>0</v>
      </c>
      <c r="O357" s="11" t="s">
        <v>1929</v>
      </c>
      <c r="P357" s="11">
        <f t="shared" si="23"/>
        <v>0</v>
      </c>
      <c r="Q357" s="11" t="s">
        <v>1929</v>
      </c>
    </row>
    <row r="358" spans="1:17" s="5" customFormat="1" ht="102" x14ac:dyDescent="0.2">
      <c r="A358" s="7" t="s">
        <v>1943</v>
      </c>
      <c r="B358" s="7" t="s">
        <v>2375</v>
      </c>
      <c r="C358" s="11" t="s">
        <v>32</v>
      </c>
      <c r="D358" s="8" t="s">
        <v>2376</v>
      </c>
      <c r="E358" s="9">
        <v>0.69230000000000003</v>
      </c>
      <c r="F358" s="10">
        <v>9</v>
      </c>
      <c r="G358" s="9">
        <v>0.30769999999999997</v>
      </c>
      <c r="H358" s="10">
        <v>4</v>
      </c>
      <c r="I358" s="10">
        <v>13</v>
      </c>
      <c r="J358" s="11">
        <f t="shared" si="20"/>
        <v>1</v>
      </c>
      <c r="K358" s="11" t="s">
        <v>1434</v>
      </c>
      <c r="L358" s="11">
        <f t="shared" si="21"/>
        <v>0</v>
      </c>
      <c r="M358" s="11" t="s">
        <v>1929</v>
      </c>
      <c r="N358" s="11">
        <f t="shared" si="22"/>
        <v>0</v>
      </c>
      <c r="O358" s="11" t="s">
        <v>1929</v>
      </c>
      <c r="P358" s="11">
        <f t="shared" si="23"/>
        <v>0</v>
      </c>
      <c r="Q358" s="11" t="s">
        <v>1929</v>
      </c>
    </row>
    <row r="359" spans="1:17" s="5" customFormat="1" ht="127.5" x14ac:dyDescent="0.2">
      <c r="A359" s="7" t="s">
        <v>1943</v>
      </c>
      <c r="B359" s="7" t="s">
        <v>2375</v>
      </c>
      <c r="C359" s="11" t="s">
        <v>32</v>
      </c>
      <c r="D359" s="8" t="s">
        <v>2377</v>
      </c>
      <c r="E359" s="9">
        <v>0.76919999999999999</v>
      </c>
      <c r="F359" s="10">
        <v>10</v>
      </c>
      <c r="G359" s="9">
        <v>0.23080000000000001</v>
      </c>
      <c r="H359" s="10">
        <v>3</v>
      </c>
      <c r="I359" s="10">
        <v>13</v>
      </c>
      <c r="J359" s="11">
        <f t="shared" si="20"/>
        <v>1</v>
      </c>
      <c r="K359" s="11" t="s">
        <v>1434</v>
      </c>
      <c r="L359" s="11">
        <f t="shared" si="21"/>
        <v>0</v>
      </c>
      <c r="M359" s="11" t="s">
        <v>1929</v>
      </c>
      <c r="N359" s="11">
        <f t="shared" si="22"/>
        <v>0</v>
      </c>
      <c r="O359" s="11" t="s">
        <v>1929</v>
      </c>
      <c r="P359" s="11">
        <f t="shared" si="23"/>
        <v>0</v>
      </c>
      <c r="Q359" s="11" t="s">
        <v>1929</v>
      </c>
    </row>
    <row r="360" spans="1:17" s="5" customFormat="1" ht="76.5" x14ac:dyDescent="0.2">
      <c r="A360" s="7" t="s">
        <v>1943</v>
      </c>
      <c r="B360" s="7" t="s">
        <v>2378</v>
      </c>
      <c r="C360" s="11" t="s">
        <v>32</v>
      </c>
      <c r="D360" s="8" t="s">
        <v>2379</v>
      </c>
      <c r="E360" s="9">
        <v>1</v>
      </c>
      <c r="F360" s="10">
        <v>13</v>
      </c>
      <c r="G360" s="9">
        <v>0</v>
      </c>
      <c r="H360" s="10">
        <v>0</v>
      </c>
      <c r="I360" s="10">
        <v>13</v>
      </c>
      <c r="J360" s="11">
        <f t="shared" si="20"/>
        <v>1</v>
      </c>
      <c r="K360" s="11" t="s">
        <v>1434</v>
      </c>
      <c r="L360" s="11">
        <f t="shared" si="21"/>
        <v>1</v>
      </c>
      <c r="M360" s="11" t="s">
        <v>1434</v>
      </c>
      <c r="N360" s="11">
        <f t="shared" si="22"/>
        <v>1</v>
      </c>
      <c r="O360" s="11" t="s">
        <v>1434</v>
      </c>
      <c r="P360" s="11">
        <f t="shared" si="23"/>
        <v>1</v>
      </c>
      <c r="Q360" s="11" t="s">
        <v>1434</v>
      </c>
    </row>
    <row r="361" spans="1:17" s="5" customFormat="1" ht="114.75" x14ac:dyDescent="0.2">
      <c r="A361" s="7" t="s">
        <v>1943</v>
      </c>
      <c r="B361" s="7" t="s">
        <v>2378</v>
      </c>
      <c r="C361" s="11" t="s">
        <v>32</v>
      </c>
      <c r="D361" s="8" t="s">
        <v>2380</v>
      </c>
      <c r="E361" s="9">
        <v>0.76919999999999999</v>
      </c>
      <c r="F361" s="10">
        <v>10</v>
      </c>
      <c r="G361" s="9">
        <v>0.23080000000000001</v>
      </c>
      <c r="H361" s="10">
        <v>3</v>
      </c>
      <c r="I361" s="10">
        <v>13</v>
      </c>
      <c r="J361" s="11">
        <f t="shared" si="20"/>
        <v>1</v>
      </c>
      <c r="K361" s="11" t="s">
        <v>1434</v>
      </c>
      <c r="L361" s="11">
        <f t="shared" si="21"/>
        <v>0</v>
      </c>
      <c r="M361" s="11" t="s">
        <v>1929</v>
      </c>
      <c r="N361" s="11">
        <f t="shared" si="22"/>
        <v>0</v>
      </c>
      <c r="O361" s="11" t="s">
        <v>1929</v>
      </c>
      <c r="P361" s="11">
        <f t="shared" si="23"/>
        <v>0</v>
      </c>
      <c r="Q361" s="11" t="s">
        <v>1929</v>
      </c>
    </row>
    <row r="362" spans="1:17" s="5" customFormat="1" ht="140.25" x14ac:dyDescent="0.2">
      <c r="A362" s="7" t="s">
        <v>1943</v>
      </c>
      <c r="B362" s="7" t="s">
        <v>2378</v>
      </c>
      <c r="C362" s="11" t="s">
        <v>32</v>
      </c>
      <c r="D362" s="8" t="s">
        <v>2381</v>
      </c>
      <c r="E362" s="9">
        <v>0.76919999999999999</v>
      </c>
      <c r="F362" s="10">
        <v>10</v>
      </c>
      <c r="G362" s="9">
        <v>0.23080000000000001</v>
      </c>
      <c r="H362" s="10">
        <v>3</v>
      </c>
      <c r="I362" s="10">
        <v>13</v>
      </c>
      <c r="J362" s="11">
        <f t="shared" si="20"/>
        <v>1</v>
      </c>
      <c r="K362" s="11" t="s">
        <v>1434</v>
      </c>
      <c r="L362" s="11">
        <f t="shared" si="21"/>
        <v>0</v>
      </c>
      <c r="M362" s="11" t="s">
        <v>1929</v>
      </c>
      <c r="N362" s="11">
        <f t="shared" si="22"/>
        <v>0</v>
      </c>
      <c r="O362" s="11" t="s">
        <v>1929</v>
      </c>
      <c r="P362" s="11">
        <f t="shared" si="23"/>
        <v>0</v>
      </c>
      <c r="Q362" s="11" t="s">
        <v>1929</v>
      </c>
    </row>
    <row r="363" spans="1:17" s="5" customFormat="1" ht="38.25" x14ac:dyDescent="0.2">
      <c r="A363" s="7" t="s">
        <v>1943</v>
      </c>
      <c r="B363" s="7" t="s">
        <v>2378</v>
      </c>
      <c r="C363" s="11" t="s">
        <v>32</v>
      </c>
      <c r="D363" s="8" t="s">
        <v>2382</v>
      </c>
      <c r="E363" s="9">
        <v>0.61539999999999995</v>
      </c>
      <c r="F363" s="10">
        <v>8</v>
      </c>
      <c r="G363" s="9">
        <v>0.3846</v>
      </c>
      <c r="H363" s="10">
        <v>5</v>
      </c>
      <c r="I363" s="10">
        <v>13</v>
      </c>
      <c r="J363" s="11">
        <f t="shared" si="20"/>
        <v>0</v>
      </c>
      <c r="K363" s="11" t="s">
        <v>1929</v>
      </c>
      <c r="L363" s="11">
        <f t="shared" si="21"/>
        <v>0</v>
      </c>
      <c r="M363" s="11" t="s">
        <v>1929</v>
      </c>
      <c r="N363" s="11">
        <f t="shared" si="22"/>
        <v>0</v>
      </c>
      <c r="O363" s="11" t="s">
        <v>1929</v>
      </c>
      <c r="P363" s="11">
        <f t="shared" si="23"/>
        <v>0</v>
      </c>
      <c r="Q363" s="11" t="s">
        <v>1929</v>
      </c>
    </row>
    <row r="364" spans="1:17" s="5" customFormat="1" ht="127.5" x14ac:dyDescent="0.2">
      <c r="A364" s="7" t="s">
        <v>1944</v>
      </c>
      <c r="B364" s="7" t="s">
        <v>2383</v>
      </c>
      <c r="C364" s="11" t="s">
        <v>32</v>
      </c>
      <c r="D364" s="8" t="s">
        <v>2384</v>
      </c>
      <c r="E364" s="9">
        <v>0.84619999999999995</v>
      </c>
      <c r="F364" s="10">
        <v>11</v>
      </c>
      <c r="G364" s="9">
        <v>0.15379999999999999</v>
      </c>
      <c r="H364" s="10">
        <v>2</v>
      </c>
      <c r="I364" s="10">
        <v>13</v>
      </c>
      <c r="J364" s="11">
        <f t="shared" si="20"/>
        <v>1</v>
      </c>
      <c r="K364" s="11" t="s">
        <v>1434</v>
      </c>
      <c r="L364" s="11">
        <f t="shared" si="21"/>
        <v>1</v>
      </c>
      <c r="M364" s="11" t="s">
        <v>1434</v>
      </c>
      <c r="N364" s="11">
        <f t="shared" si="22"/>
        <v>0</v>
      </c>
      <c r="O364" s="11" t="s">
        <v>1929</v>
      </c>
      <c r="P364" s="11">
        <f t="shared" si="23"/>
        <v>0</v>
      </c>
      <c r="Q364" s="11" t="s">
        <v>1929</v>
      </c>
    </row>
    <row r="365" spans="1:17" s="5" customFormat="1" ht="38.25" x14ac:dyDescent="0.2">
      <c r="A365" s="7" t="s">
        <v>1944</v>
      </c>
      <c r="B365" s="7" t="s">
        <v>2383</v>
      </c>
      <c r="C365" s="11" t="s">
        <v>32</v>
      </c>
      <c r="D365" s="8" t="s">
        <v>2385</v>
      </c>
      <c r="E365" s="9">
        <v>0.69230000000000003</v>
      </c>
      <c r="F365" s="10">
        <v>9</v>
      </c>
      <c r="G365" s="9">
        <v>0.30769999999999997</v>
      </c>
      <c r="H365" s="10">
        <v>4</v>
      </c>
      <c r="I365" s="10">
        <v>13</v>
      </c>
      <c r="J365" s="11">
        <f t="shared" si="20"/>
        <v>1</v>
      </c>
      <c r="K365" s="11" t="s">
        <v>1434</v>
      </c>
      <c r="L365" s="11">
        <f t="shared" si="21"/>
        <v>0</v>
      </c>
      <c r="M365" s="11" t="s">
        <v>1929</v>
      </c>
      <c r="N365" s="11">
        <f t="shared" si="22"/>
        <v>0</v>
      </c>
      <c r="O365" s="11" t="s">
        <v>1929</v>
      </c>
      <c r="P365" s="11">
        <f t="shared" si="23"/>
        <v>0</v>
      </c>
      <c r="Q365" s="11" t="s">
        <v>1929</v>
      </c>
    </row>
    <row r="366" spans="1:17" s="5" customFormat="1" ht="51" x14ac:dyDescent="0.2">
      <c r="A366" s="7" t="s">
        <v>1944</v>
      </c>
      <c r="B366" s="7" t="s">
        <v>2383</v>
      </c>
      <c r="C366" s="11" t="s">
        <v>32</v>
      </c>
      <c r="D366" s="8" t="s">
        <v>2386</v>
      </c>
      <c r="E366" s="9">
        <v>0.76919999999999999</v>
      </c>
      <c r="F366" s="10">
        <v>10</v>
      </c>
      <c r="G366" s="9">
        <v>0.23080000000000001</v>
      </c>
      <c r="H366" s="10">
        <v>3</v>
      </c>
      <c r="I366" s="10">
        <v>13</v>
      </c>
      <c r="J366" s="11">
        <f t="shared" si="20"/>
        <v>1</v>
      </c>
      <c r="K366" s="11" t="s">
        <v>1434</v>
      </c>
      <c r="L366" s="11">
        <f t="shared" si="21"/>
        <v>0</v>
      </c>
      <c r="M366" s="11" t="s">
        <v>1929</v>
      </c>
      <c r="N366" s="11">
        <f t="shared" si="22"/>
        <v>0</v>
      </c>
      <c r="O366" s="11" t="s">
        <v>1929</v>
      </c>
      <c r="P366" s="11">
        <f t="shared" si="23"/>
        <v>0</v>
      </c>
      <c r="Q366" s="11" t="s">
        <v>1929</v>
      </c>
    </row>
    <row r="367" spans="1:17" s="5" customFormat="1" ht="89.25" x14ac:dyDescent="0.2">
      <c r="A367" s="7" t="s">
        <v>1944</v>
      </c>
      <c r="B367" s="7" t="s">
        <v>2383</v>
      </c>
      <c r="C367" s="11" t="s">
        <v>32</v>
      </c>
      <c r="D367" s="8" t="s">
        <v>2387</v>
      </c>
      <c r="E367" s="9">
        <v>0.84619999999999995</v>
      </c>
      <c r="F367" s="10">
        <v>11</v>
      </c>
      <c r="G367" s="9">
        <v>0.15379999999999999</v>
      </c>
      <c r="H367" s="10">
        <v>2</v>
      </c>
      <c r="I367" s="10">
        <v>13</v>
      </c>
      <c r="J367" s="11">
        <f t="shared" si="20"/>
        <v>1</v>
      </c>
      <c r="K367" s="11" t="s">
        <v>1434</v>
      </c>
      <c r="L367" s="11">
        <f t="shared" si="21"/>
        <v>1</v>
      </c>
      <c r="M367" s="11" t="s">
        <v>1434</v>
      </c>
      <c r="N367" s="11">
        <f t="shared" si="22"/>
        <v>0</v>
      </c>
      <c r="O367" s="11" t="s">
        <v>1929</v>
      </c>
      <c r="P367" s="11">
        <f t="shared" si="23"/>
        <v>0</v>
      </c>
      <c r="Q367" s="11" t="s">
        <v>1929</v>
      </c>
    </row>
    <row r="368" spans="1:17" s="5" customFormat="1" ht="51" x14ac:dyDescent="0.2">
      <c r="A368" s="7" t="s">
        <v>1944</v>
      </c>
      <c r="B368" s="7" t="s">
        <v>2383</v>
      </c>
      <c r="C368" s="11" t="s">
        <v>32</v>
      </c>
      <c r="D368" s="8" t="s">
        <v>2388</v>
      </c>
      <c r="E368" s="9">
        <v>0.76919999999999999</v>
      </c>
      <c r="F368" s="10">
        <v>10</v>
      </c>
      <c r="G368" s="9">
        <v>0.23080000000000001</v>
      </c>
      <c r="H368" s="10">
        <v>3</v>
      </c>
      <c r="I368" s="10">
        <v>13</v>
      </c>
      <c r="J368" s="11">
        <f t="shared" si="20"/>
        <v>1</v>
      </c>
      <c r="K368" s="11" t="s">
        <v>1434</v>
      </c>
      <c r="L368" s="11">
        <f t="shared" si="21"/>
        <v>0</v>
      </c>
      <c r="M368" s="11" t="s">
        <v>1929</v>
      </c>
      <c r="N368" s="11">
        <f t="shared" si="22"/>
        <v>0</v>
      </c>
      <c r="O368" s="11" t="s">
        <v>1929</v>
      </c>
      <c r="P368" s="11">
        <f t="shared" si="23"/>
        <v>0</v>
      </c>
      <c r="Q368" s="11" t="s">
        <v>1929</v>
      </c>
    </row>
    <row r="369" spans="1:17" s="5" customFormat="1" ht="89.25" x14ac:dyDescent="0.2">
      <c r="A369" s="7" t="s">
        <v>1944</v>
      </c>
      <c r="B369" s="7" t="s">
        <v>2383</v>
      </c>
      <c r="C369" s="11" t="s">
        <v>32</v>
      </c>
      <c r="D369" s="8" t="s">
        <v>2389</v>
      </c>
      <c r="E369" s="9">
        <v>0.69230000000000003</v>
      </c>
      <c r="F369" s="10">
        <v>9</v>
      </c>
      <c r="G369" s="9">
        <v>0.30769999999999997</v>
      </c>
      <c r="H369" s="10">
        <v>4</v>
      </c>
      <c r="I369" s="10">
        <v>13</v>
      </c>
      <c r="J369" s="11">
        <f t="shared" si="20"/>
        <v>1</v>
      </c>
      <c r="K369" s="11" t="s">
        <v>1434</v>
      </c>
      <c r="L369" s="11">
        <f t="shared" si="21"/>
        <v>0</v>
      </c>
      <c r="M369" s="11" t="s">
        <v>1929</v>
      </c>
      <c r="N369" s="11">
        <f t="shared" si="22"/>
        <v>0</v>
      </c>
      <c r="O369" s="11" t="s">
        <v>1929</v>
      </c>
      <c r="P369" s="11">
        <f t="shared" si="23"/>
        <v>0</v>
      </c>
      <c r="Q369" s="11" t="s">
        <v>1929</v>
      </c>
    </row>
    <row r="370" spans="1:17" s="5" customFormat="1" ht="63.75" x14ac:dyDescent="0.2">
      <c r="A370" s="7" t="s">
        <v>1944</v>
      </c>
      <c r="B370" s="7" t="s">
        <v>2383</v>
      </c>
      <c r="C370" s="11" t="s">
        <v>32</v>
      </c>
      <c r="D370" s="8" t="s">
        <v>2390</v>
      </c>
      <c r="E370" s="9">
        <v>0.61539999999999995</v>
      </c>
      <c r="F370" s="10">
        <v>8</v>
      </c>
      <c r="G370" s="9">
        <v>0.3846</v>
      </c>
      <c r="H370" s="10">
        <v>5</v>
      </c>
      <c r="I370" s="10">
        <v>13</v>
      </c>
      <c r="J370" s="11">
        <f t="shared" si="20"/>
        <v>0</v>
      </c>
      <c r="K370" s="11" t="s">
        <v>1929</v>
      </c>
      <c r="L370" s="11">
        <f t="shared" si="21"/>
        <v>0</v>
      </c>
      <c r="M370" s="11" t="s">
        <v>1929</v>
      </c>
      <c r="N370" s="11">
        <f t="shared" si="22"/>
        <v>0</v>
      </c>
      <c r="O370" s="11" t="s">
        <v>1929</v>
      </c>
      <c r="P370" s="11">
        <f t="shared" si="23"/>
        <v>0</v>
      </c>
      <c r="Q370" s="11" t="s">
        <v>1929</v>
      </c>
    </row>
    <row r="371" spans="1:17" s="5" customFormat="1" ht="102" x14ac:dyDescent="0.2">
      <c r="A371" s="7" t="s">
        <v>1944</v>
      </c>
      <c r="B371" s="15" t="s">
        <v>2100</v>
      </c>
      <c r="C371" s="11" t="s">
        <v>32</v>
      </c>
      <c r="D371" s="8" t="s">
        <v>2391</v>
      </c>
      <c r="E371" s="9">
        <v>0.69230000000000003</v>
      </c>
      <c r="F371" s="10">
        <v>9</v>
      </c>
      <c r="G371" s="9">
        <v>0.30769999999999997</v>
      </c>
      <c r="H371" s="10">
        <v>4</v>
      </c>
      <c r="I371" s="10">
        <v>13</v>
      </c>
      <c r="J371" s="11">
        <f t="shared" si="20"/>
        <v>1</v>
      </c>
      <c r="K371" s="11" t="s">
        <v>1434</v>
      </c>
      <c r="L371" s="11">
        <f t="shared" si="21"/>
        <v>0</v>
      </c>
      <c r="M371" s="11" t="s">
        <v>1929</v>
      </c>
      <c r="N371" s="11">
        <f t="shared" si="22"/>
        <v>0</v>
      </c>
      <c r="O371" s="11" t="s">
        <v>1929</v>
      </c>
      <c r="P371" s="11">
        <f t="shared" si="23"/>
        <v>0</v>
      </c>
      <c r="Q371" s="11" t="s">
        <v>1929</v>
      </c>
    </row>
    <row r="372" spans="1:17" s="5" customFormat="1" ht="76.5" x14ac:dyDescent="0.2">
      <c r="A372" s="7" t="s">
        <v>1944</v>
      </c>
      <c r="B372" s="15" t="s">
        <v>2100</v>
      </c>
      <c r="C372" s="11" t="s">
        <v>32</v>
      </c>
      <c r="D372" s="8" t="s">
        <v>2392</v>
      </c>
      <c r="E372" s="9">
        <v>0.53849999999999998</v>
      </c>
      <c r="F372" s="10">
        <v>7</v>
      </c>
      <c r="G372" s="9">
        <v>0.46150000000000002</v>
      </c>
      <c r="H372" s="10">
        <v>6</v>
      </c>
      <c r="I372" s="10">
        <v>13</v>
      </c>
      <c r="J372" s="11">
        <f t="shared" si="20"/>
        <v>0</v>
      </c>
      <c r="K372" s="11" t="s">
        <v>1929</v>
      </c>
      <c r="L372" s="11">
        <f t="shared" si="21"/>
        <v>0</v>
      </c>
      <c r="M372" s="11" t="s">
        <v>1929</v>
      </c>
      <c r="N372" s="11">
        <f t="shared" si="22"/>
        <v>0</v>
      </c>
      <c r="O372" s="11" t="s">
        <v>1929</v>
      </c>
      <c r="P372" s="11">
        <f t="shared" si="23"/>
        <v>0</v>
      </c>
      <c r="Q372" s="11" t="s">
        <v>1929</v>
      </c>
    </row>
    <row r="373" spans="1:17" s="5" customFormat="1" ht="63.75" x14ac:dyDescent="0.2">
      <c r="A373" s="7" t="s">
        <v>1944</v>
      </c>
      <c r="B373" s="15" t="s">
        <v>2100</v>
      </c>
      <c r="C373" s="11" t="s">
        <v>32</v>
      </c>
      <c r="D373" s="8" t="s">
        <v>2393</v>
      </c>
      <c r="E373" s="9">
        <v>0.84619999999999995</v>
      </c>
      <c r="F373" s="10">
        <v>11</v>
      </c>
      <c r="G373" s="9">
        <v>0.15379999999999999</v>
      </c>
      <c r="H373" s="10">
        <v>2</v>
      </c>
      <c r="I373" s="10">
        <v>13</v>
      </c>
      <c r="J373" s="11">
        <f t="shared" si="20"/>
        <v>1</v>
      </c>
      <c r="K373" s="11" t="s">
        <v>1434</v>
      </c>
      <c r="L373" s="11">
        <f t="shared" si="21"/>
        <v>1</v>
      </c>
      <c r="M373" s="11" t="s">
        <v>1434</v>
      </c>
      <c r="N373" s="11">
        <f t="shared" si="22"/>
        <v>0</v>
      </c>
      <c r="O373" s="11" t="s">
        <v>1929</v>
      </c>
      <c r="P373" s="11">
        <f t="shared" si="23"/>
        <v>0</v>
      </c>
      <c r="Q373" s="11" t="s">
        <v>1929</v>
      </c>
    </row>
    <row r="374" spans="1:17" s="5" customFormat="1" ht="204" x14ac:dyDescent="0.2">
      <c r="A374" s="7" t="s">
        <v>1944</v>
      </c>
      <c r="B374" s="15" t="s">
        <v>2100</v>
      </c>
      <c r="C374" s="11" t="s">
        <v>32</v>
      </c>
      <c r="D374" s="8" t="s">
        <v>2394</v>
      </c>
      <c r="E374" s="9">
        <v>0.61539999999999995</v>
      </c>
      <c r="F374" s="10">
        <v>8</v>
      </c>
      <c r="G374" s="9">
        <v>0.3846</v>
      </c>
      <c r="H374" s="10">
        <v>5</v>
      </c>
      <c r="I374" s="10">
        <v>13</v>
      </c>
      <c r="J374" s="11">
        <f t="shared" si="20"/>
        <v>0</v>
      </c>
      <c r="K374" s="11" t="s">
        <v>1929</v>
      </c>
      <c r="L374" s="11">
        <f t="shared" si="21"/>
        <v>0</v>
      </c>
      <c r="M374" s="11" t="s">
        <v>1929</v>
      </c>
      <c r="N374" s="11">
        <f t="shared" si="22"/>
        <v>0</v>
      </c>
      <c r="O374" s="11" t="s">
        <v>1929</v>
      </c>
      <c r="P374" s="11">
        <f t="shared" si="23"/>
        <v>0</v>
      </c>
      <c r="Q374" s="11" t="s">
        <v>1929</v>
      </c>
    </row>
    <row r="375" spans="1:17" s="5" customFormat="1" ht="89.25" x14ac:dyDescent="0.2">
      <c r="A375" s="7" t="s">
        <v>1944</v>
      </c>
      <c r="B375" s="15" t="s">
        <v>2100</v>
      </c>
      <c r="C375" s="11" t="s">
        <v>32</v>
      </c>
      <c r="D375" s="8" t="s">
        <v>2395</v>
      </c>
      <c r="E375" s="9">
        <v>0.76919999999999999</v>
      </c>
      <c r="F375" s="10">
        <v>10</v>
      </c>
      <c r="G375" s="9">
        <v>0.23080000000000001</v>
      </c>
      <c r="H375" s="10">
        <v>3</v>
      </c>
      <c r="I375" s="10">
        <v>13</v>
      </c>
      <c r="J375" s="11">
        <f t="shared" si="20"/>
        <v>1</v>
      </c>
      <c r="K375" s="11" t="s">
        <v>1434</v>
      </c>
      <c r="L375" s="11">
        <f t="shared" si="21"/>
        <v>0</v>
      </c>
      <c r="M375" s="11" t="s">
        <v>1929</v>
      </c>
      <c r="N375" s="11">
        <f t="shared" si="22"/>
        <v>0</v>
      </c>
      <c r="O375" s="11" t="s">
        <v>1929</v>
      </c>
      <c r="P375" s="11">
        <f t="shared" si="23"/>
        <v>0</v>
      </c>
      <c r="Q375" s="11" t="s">
        <v>1929</v>
      </c>
    </row>
    <row r="376" spans="1:17" s="5" customFormat="1" ht="114.75" x14ac:dyDescent="0.2">
      <c r="A376" s="7" t="s">
        <v>1944</v>
      </c>
      <c r="B376" s="15" t="s">
        <v>2100</v>
      </c>
      <c r="C376" s="11" t="s">
        <v>32</v>
      </c>
      <c r="D376" s="8" t="s">
        <v>2396</v>
      </c>
      <c r="E376" s="9">
        <v>0.53849999999999998</v>
      </c>
      <c r="F376" s="10">
        <v>7</v>
      </c>
      <c r="G376" s="9">
        <v>0.46150000000000002</v>
      </c>
      <c r="H376" s="10">
        <v>6</v>
      </c>
      <c r="I376" s="10">
        <v>13</v>
      </c>
      <c r="J376" s="11">
        <f t="shared" si="20"/>
        <v>0</v>
      </c>
      <c r="K376" s="11" t="s">
        <v>1929</v>
      </c>
      <c r="L376" s="11">
        <f t="shared" si="21"/>
        <v>0</v>
      </c>
      <c r="M376" s="11" t="s">
        <v>1929</v>
      </c>
      <c r="N376" s="11">
        <f t="shared" si="22"/>
        <v>0</v>
      </c>
      <c r="O376" s="11" t="s">
        <v>1929</v>
      </c>
      <c r="P376" s="11">
        <f t="shared" si="23"/>
        <v>0</v>
      </c>
      <c r="Q376" s="11" t="s">
        <v>1929</v>
      </c>
    </row>
    <row r="377" spans="1:17" s="5" customFormat="1" ht="114.75" x14ac:dyDescent="0.2">
      <c r="A377" s="7" t="s">
        <v>1944</v>
      </c>
      <c r="B377" s="15" t="s">
        <v>2100</v>
      </c>
      <c r="C377" s="11" t="s">
        <v>32</v>
      </c>
      <c r="D377" s="8" t="s">
        <v>2397</v>
      </c>
      <c r="E377" s="9">
        <v>0.69230000000000003</v>
      </c>
      <c r="F377" s="10">
        <v>9</v>
      </c>
      <c r="G377" s="9">
        <v>0.30769999999999997</v>
      </c>
      <c r="H377" s="10">
        <v>4</v>
      </c>
      <c r="I377" s="10">
        <v>13</v>
      </c>
      <c r="J377" s="11">
        <f t="shared" si="20"/>
        <v>1</v>
      </c>
      <c r="K377" s="11" t="s">
        <v>1434</v>
      </c>
      <c r="L377" s="11">
        <f t="shared" si="21"/>
        <v>0</v>
      </c>
      <c r="M377" s="11" t="s">
        <v>1929</v>
      </c>
      <c r="N377" s="11">
        <f t="shared" si="22"/>
        <v>0</v>
      </c>
      <c r="O377" s="11" t="s">
        <v>1929</v>
      </c>
      <c r="P377" s="11">
        <f t="shared" si="23"/>
        <v>0</v>
      </c>
      <c r="Q377" s="11" t="s">
        <v>1929</v>
      </c>
    </row>
    <row r="378" spans="1:17" s="5" customFormat="1" ht="153" x14ac:dyDescent="0.2">
      <c r="A378" s="7" t="s">
        <v>1944</v>
      </c>
      <c r="B378" s="7" t="s">
        <v>2398</v>
      </c>
      <c r="C378" s="11" t="s">
        <v>32</v>
      </c>
      <c r="D378" s="8" t="s">
        <v>2399</v>
      </c>
      <c r="E378" s="9">
        <v>0.69230000000000003</v>
      </c>
      <c r="F378" s="10">
        <v>9</v>
      </c>
      <c r="G378" s="9">
        <v>0.30769999999999997</v>
      </c>
      <c r="H378" s="10">
        <v>4</v>
      </c>
      <c r="I378" s="10">
        <v>13</v>
      </c>
      <c r="J378" s="11">
        <f t="shared" si="20"/>
        <v>1</v>
      </c>
      <c r="K378" s="11" t="s">
        <v>1434</v>
      </c>
      <c r="L378" s="11">
        <f t="shared" si="21"/>
        <v>0</v>
      </c>
      <c r="M378" s="11" t="s">
        <v>1929</v>
      </c>
      <c r="N378" s="11">
        <f t="shared" si="22"/>
        <v>0</v>
      </c>
      <c r="O378" s="11" t="s">
        <v>1929</v>
      </c>
      <c r="P378" s="11">
        <f t="shared" si="23"/>
        <v>0</v>
      </c>
      <c r="Q378" s="11" t="s">
        <v>1929</v>
      </c>
    </row>
    <row r="379" spans="1:17" s="5" customFormat="1" ht="76.5" x14ac:dyDescent="0.2">
      <c r="A379" s="7" t="s">
        <v>1944</v>
      </c>
      <c r="B379" s="7" t="s">
        <v>2398</v>
      </c>
      <c r="C379" s="11" t="s">
        <v>32</v>
      </c>
      <c r="D379" s="8" t="s">
        <v>2400</v>
      </c>
      <c r="E379" s="9">
        <v>0.53849999999999998</v>
      </c>
      <c r="F379" s="10">
        <v>7</v>
      </c>
      <c r="G379" s="9">
        <v>0.46150000000000002</v>
      </c>
      <c r="H379" s="10">
        <v>6</v>
      </c>
      <c r="I379" s="10">
        <v>13</v>
      </c>
      <c r="J379" s="11">
        <f t="shared" si="20"/>
        <v>0</v>
      </c>
      <c r="K379" s="11" t="s">
        <v>1929</v>
      </c>
      <c r="L379" s="11">
        <f t="shared" si="21"/>
        <v>0</v>
      </c>
      <c r="M379" s="11" t="s">
        <v>1929</v>
      </c>
      <c r="N379" s="11">
        <f t="shared" si="22"/>
        <v>0</v>
      </c>
      <c r="O379" s="11" t="s">
        <v>1929</v>
      </c>
      <c r="P379" s="11">
        <f t="shared" si="23"/>
        <v>0</v>
      </c>
      <c r="Q379" s="11" t="s">
        <v>1929</v>
      </c>
    </row>
    <row r="380" spans="1:17" s="5" customFormat="1" ht="89.25" x14ac:dyDescent="0.2">
      <c r="A380" s="7" t="s">
        <v>1944</v>
      </c>
      <c r="B380" s="7" t="s">
        <v>2398</v>
      </c>
      <c r="C380" s="11" t="s">
        <v>32</v>
      </c>
      <c r="D380" s="8" t="s">
        <v>2401</v>
      </c>
      <c r="E380" s="9">
        <v>0.46150000000000002</v>
      </c>
      <c r="F380" s="10">
        <v>6</v>
      </c>
      <c r="G380" s="9">
        <v>0.53849999999999998</v>
      </c>
      <c r="H380" s="10">
        <v>7</v>
      </c>
      <c r="I380" s="10">
        <v>13</v>
      </c>
      <c r="J380" s="11">
        <f t="shared" si="20"/>
        <v>0</v>
      </c>
      <c r="K380" s="11" t="s">
        <v>1929</v>
      </c>
      <c r="L380" s="11">
        <f t="shared" si="21"/>
        <v>0</v>
      </c>
      <c r="M380" s="11" t="s">
        <v>1929</v>
      </c>
      <c r="N380" s="11">
        <f t="shared" si="22"/>
        <v>0</v>
      </c>
      <c r="O380" s="11" t="s">
        <v>1929</v>
      </c>
      <c r="P380" s="11">
        <f t="shared" si="23"/>
        <v>0</v>
      </c>
      <c r="Q380" s="11" t="s">
        <v>1929</v>
      </c>
    </row>
    <row r="381" spans="1:17" s="5" customFormat="1" ht="51" x14ac:dyDescent="0.2">
      <c r="A381" s="7" t="s">
        <v>1944</v>
      </c>
      <c r="B381" s="7" t="s">
        <v>2398</v>
      </c>
      <c r="C381" s="11" t="s">
        <v>32</v>
      </c>
      <c r="D381" s="8" t="s">
        <v>2402</v>
      </c>
      <c r="E381" s="9">
        <v>0.69230000000000003</v>
      </c>
      <c r="F381" s="10">
        <v>9</v>
      </c>
      <c r="G381" s="9">
        <v>0.30769999999999997</v>
      </c>
      <c r="H381" s="10">
        <v>4</v>
      </c>
      <c r="I381" s="10">
        <v>13</v>
      </c>
      <c r="J381" s="11">
        <f t="shared" si="20"/>
        <v>1</v>
      </c>
      <c r="K381" s="11" t="s">
        <v>1434</v>
      </c>
      <c r="L381" s="11">
        <f t="shared" si="21"/>
        <v>0</v>
      </c>
      <c r="M381" s="11" t="s">
        <v>1929</v>
      </c>
      <c r="N381" s="11">
        <f t="shared" si="22"/>
        <v>0</v>
      </c>
      <c r="O381" s="11" t="s">
        <v>1929</v>
      </c>
      <c r="P381" s="11">
        <f t="shared" si="23"/>
        <v>0</v>
      </c>
      <c r="Q381" s="11" t="s">
        <v>1929</v>
      </c>
    </row>
    <row r="382" spans="1:17" s="5" customFormat="1" ht="89.25" x14ac:dyDescent="0.2">
      <c r="A382" s="7" t="s">
        <v>1944</v>
      </c>
      <c r="B382" s="7" t="s">
        <v>2398</v>
      </c>
      <c r="C382" s="11" t="s">
        <v>32</v>
      </c>
      <c r="D382" s="8" t="s">
        <v>2403</v>
      </c>
      <c r="E382" s="9">
        <v>0.84619999999999995</v>
      </c>
      <c r="F382" s="10">
        <v>11</v>
      </c>
      <c r="G382" s="9">
        <v>0.15379999999999999</v>
      </c>
      <c r="H382" s="10">
        <v>2</v>
      </c>
      <c r="I382" s="10">
        <v>13</v>
      </c>
      <c r="J382" s="11">
        <f t="shared" si="20"/>
        <v>1</v>
      </c>
      <c r="K382" s="11" t="s">
        <v>1434</v>
      </c>
      <c r="L382" s="11">
        <f t="shared" si="21"/>
        <v>1</v>
      </c>
      <c r="M382" s="11" t="s">
        <v>1434</v>
      </c>
      <c r="N382" s="11">
        <f t="shared" si="22"/>
        <v>0</v>
      </c>
      <c r="O382" s="11" t="s">
        <v>1929</v>
      </c>
      <c r="P382" s="11">
        <f t="shared" si="23"/>
        <v>0</v>
      </c>
      <c r="Q382" s="11" t="s">
        <v>1929</v>
      </c>
    </row>
    <row r="383" spans="1:17" s="5" customFormat="1" ht="114.75" x14ac:dyDescent="0.2">
      <c r="A383" s="7" t="s">
        <v>1944</v>
      </c>
      <c r="B383" s="7" t="s">
        <v>2398</v>
      </c>
      <c r="C383" s="11" t="s">
        <v>32</v>
      </c>
      <c r="D383" s="8" t="s">
        <v>2404</v>
      </c>
      <c r="E383" s="9">
        <v>0.61539999999999995</v>
      </c>
      <c r="F383" s="10">
        <v>8</v>
      </c>
      <c r="G383" s="9">
        <v>0.3846</v>
      </c>
      <c r="H383" s="10">
        <v>5</v>
      </c>
      <c r="I383" s="10">
        <v>13</v>
      </c>
      <c r="J383" s="11">
        <f t="shared" si="20"/>
        <v>0</v>
      </c>
      <c r="K383" s="11" t="s">
        <v>1929</v>
      </c>
      <c r="L383" s="11">
        <f t="shared" si="21"/>
        <v>0</v>
      </c>
      <c r="M383" s="11" t="s">
        <v>1929</v>
      </c>
      <c r="N383" s="11">
        <f t="shared" si="22"/>
        <v>0</v>
      </c>
      <c r="O383" s="11" t="s">
        <v>1929</v>
      </c>
      <c r="P383" s="11">
        <f t="shared" si="23"/>
        <v>0</v>
      </c>
      <c r="Q383" s="11" t="s">
        <v>1929</v>
      </c>
    </row>
    <row r="384" spans="1:17" s="5" customFormat="1" ht="38.25" x14ac:dyDescent="0.2">
      <c r="A384" s="7" t="s">
        <v>1944</v>
      </c>
      <c r="B384" s="7" t="s">
        <v>2398</v>
      </c>
      <c r="C384" s="11" t="s">
        <v>32</v>
      </c>
      <c r="D384" s="8" t="s">
        <v>2405</v>
      </c>
      <c r="E384" s="9">
        <v>0.46150000000000002</v>
      </c>
      <c r="F384" s="10">
        <v>6</v>
      </c>
      <c r="G384" s="9">
        <v>0.53849999999999998</v>
      </c>
      <c r="H384" s="10">
        <v>7</v>
      </c>
      <c r="I384" s="10">
        <v>13</v>
      </c>
      <c r="J384" s="11">
        <f t="shared" si="20"/>
        <v>0</v>
      </c>
      <c r="K384" s="11" t="s">
        <v>1929</v>
      </c>
      <c r="L384" s="11">
        <f t="shared" si="21"/>
        <v>0</v>
      </c>
      <c r="M384" s="11" t="s">
        <v>1929</v>
      </c>
      <c r="N384" s="11">
        <f t="shared" si="22"/>
        <v>0</v>
      </c>
      <c r="O384" s="11" t="s">
        <v>1929</v>
      </c>
      <c r="P384" s="11">
        <f t="shared" si="23"/>
        <v>0</v>
      </c>
      <c r="Q384" s="11" t="s">
        <v>1929</v>
      </c>
    </row>
    <row r="385" spans="1:17" s="5" customFormat="1" ht="89.25" x14ac:dyDescent="0.2">
      <c r="A385" s="7" t="s">
        <v>1944</v>
      </c>
      <c r="B385" s="7" t="s">
        <v>2406</v>
      </c>
      <c r="C385" s="11" t="s">
        <v>32</v>
      </c>
      <c r="D385" s="8" t="s">
        <v>2407</v>
      </c>
      <c r="E385" s="9">
        <v>0.61539999999999995</v>
      </c>
      <c r="F385" s="10">
        <v>8</v>
      </c>
      <c r="G385" s="9">
        <v>0.3846</v>
      </c>
      <c r="H385" s="10">
        <v>5</v>
      </c>
      <c r="I385" s="10">
        <v>13</v>
      </c>
      <c r="J385" s="11">
        <f t="shared" si="20"/>
        <v>0</v>
      </c>
      <c r="K385" s="11" t="s">
        <v>1929</v>
      </c>
      <c r="L385" s="11">
        <f t="shared" si="21"/>
        <v>0</v>
      </c>
      <c r="M385" s="11" t="s">
        <v>1929</v>
      </c>
      <c r="N385" s="11">
        <f t="shared" si="22"/>
        <v>0</v>
      </c>
      <c r="O385" s="11" t="s">
        <v>1929</v>
      </c>
      <c r="P385" s="11">
        <f t="shared" si="23"/>
        <v>0</v>
      </c>
      <c r="Q385" s="11" t="s">
        <v>1929</v>
      </c>
    </row>
    <row r="386" spans="1:17" s="5" customFormat="1" ht="63.75" x14ac:dyDescent="0.2">
      <c r="A386" s="7" t="s">
        <v>1944</v>
      </c>
      <c r="B386" s="7" t="s">
        <v>2406</v>
      </c>
      <c r="C386" s="11" t="s">
        <v>32</v>
      </c>
      <c r="D386" s="8" t="s">
        <v>2408</v>
      </c>
      <c r="E386" s="9">
        <v>0.3846</v>
      </c>
      <c r="F386" s="10">
        <v>5</v>
      </c>
      <c r="G386" s="9">
        <v>0.61539999999999995</v>
      </c>
      <c r="H386" s="10">
        <v>8</v>
      </c>
      <c r="I386" s="10">
        <v>13</v>
      </c>
      <c r="J386" s="11">
        <f t="shared" si="20"/>
        <v>0</v>
      </c>
      <c r="K386" s="11" t="s">
        <v>1929</v>
      </c>
      <c r="L386" s="11">
        <f t="shared" si="21"/>
        <v>0</v>
      </c>
      <c r="M386" s="11" t="s">
        <v>1929</v>
      </c>
      <c r="N386" s="11">
        <f t="shared" si="22"/>
        <v>0</v>
      </c>
      <c r="O386" s="11" t="s">
        <v>1929</v>
      </c>
      <c r="P386" s="11">
        <f t="shared" si="23"/>
        <v>0</v>
      </c>
      <c r="Q386" s="11" t="s">
        <v>1929</v>
      </c>
    </row>
    <row r="387" spans="1:17" s="5" customFormat="1" ht="76.5" x14ac:dyDescent="0.2">
      <c r="A387" s="7" t="s">
        <v>1944</v>
      </c>
      <c r="B387" s="7" t="s">
        <v>2409</v>
      </c>
      <c r="C387" s="11" t="s">
        <v>32</v>
      </c>
      <c r="D387" s="8" t="s">
        <v>2410</v>
      </c>
      <c r="E387" s="9">
        <v>0.46150000000000002</v>
      </c>
      <c r="F387" s="10">
        <v>6</v>
      </c>
      <c r="G387" s="9">
        <v>0.53849999999999998</v>
      </c>
      <c r="H387" s="10">
        <v>7</v>
      </c>
      <c r="I387" s="10">
        <v>13</v>
      </c>
      <c r="J387" s="11">
        <f t="shared" si="20"/>
        <v>0</v>
      </c>
      <c r="K387" s="11" t="s">
        <v>1929</v>
      </c>
      <c r="L387" s="11">
        <f t="shared" si="21"/>
        <v>0</v>
      </c>
      <c r="M387" s="11" t="s">
        <v>1929</v>
      </c>
      <c r="N387" s="11">
        <f t="shared" si="22"/>
        <v>0</v>
      </c>
      <c r="O387" s="11" t="s">
        <v>1929</v>
      </c>
      <c r="P387" s="11">
        <f t="shared" si="23"/>
        <v>0</v>
      </c>
      <c r="Q387" s="11" t="s">
        <v>1929</v>
      </c>
    </row>
    <row r="388" spans="1:17" s="5" customFormat="1" ht="102" x14ac:dyDescent="0.2">
      <c r="A388" s="7" t="s">
        <v>1944</v>
      </c>
      <c r="B388" s="7" t="s">
        <v>2409</v>
      </c>
      <c r="C388" s="11" t="s">
        <v>32</v>
      </c>
      <c r="D388" s="8" t="s">
        <v>2411</v>
      </c>
      <c r="E388" s="9">
        <v>0.69230000000000003</v>
      </c>
      <c r="F388" s="10">
        <v>9</v>
      </c>
      <c r="G388" s="9">
        <v>0.30769999999999997</v>
      </c>
      <c r="H388" s="10">
        <v>4</v>
      </c>
      <c r="I388" s="10">
        <v>13</v>
      </c>
      <c r="J388" s="11">
        <f t="shared" si="20"/>
        <v>1</v>
      </c>
      <c r="K388" s="11" t="s">
        <v>1434</v>
      </c>
      <c r="L388" s="11">
        <f t="shared" si="21"/>
        <v>0</v>
      </c>
      <c r="M388" s="11" t="s">
        <v>1929</v>
      </c>
      <c r="N388" s="11">
        <f t="shared" si="22"/>
        <v>0</v>
      </c>
      <c r="O388" s="11" t="s">
        <v>1929</v>
      </c>
      <c r="P388" s="11">
        <f t="shared" si="23"/>
        <v>0</v>
      </c>
      <c r="Q388" s="11" t="s">
        <v>1929</v>
      </c>
    </row>
    <row r="389" spans="1:17" s="5" customFormat="1" ht="76.5" x14ac:dyDescent="0.2">
      <c r="A389" s="7" t="s">
        <v>1944</v>
      </c>
      <c r="B389" s="7" t="s">
        <v>2409</v>
      </c>
      <c r="C389" s="11" t="s">
        <v>32</v>
      </c>
      <c r="D389" s="8" t="s">
        <v>2412</v>
      </c>
      <c r="E389" s="9">
        <v>0.46150000000000002</v>
      </c>
      <c r="F389" s="10">
        <v>6</v>
      </c>
      <c r="G389" s="9">
        <v>0.53849999999999998</v>
      </c>
      <c r="H389" s="10">
        <v>7</v>
      </c>
      <c r="I389" s="10">
        <v>13</v>
      </c>
      <c r="J389" s="11">
        <f t="shared" si="20"/>
        <v>0</v>
      </c>
      <c r="K389" s="11" t="s">
        <v>1929</v>
      </c>
      <c r="L389" s="11">
        <f t="shared" si="21"/>
        <v>0</v>
      </c>
      <c r="M389" s="11" t="s">
        <v>1929</v>
      </c>
      <c r="N389" s="11">
        <f t="shared" si="22"/>
        <v>0</v>
      </c>
      <c r="O389" s="11" t="s">
        <v>1929</v>
      </c>
      <c r="P389" s="11">
        <f t="shared" si="23"/>
        <v>0</v>
      </c>
      <c r="Q389" s="11" t="s">
        <v>1929</v>
      </c>
    </row>
    <row r="390" spans="1:17" s="5" customFormat="1" ht="51" x14ac:dyDescent="0.2">
      <c r="A390" s="7" t="s">
        <v>1944</v>
      </c>
      <c r="B390" s="7" t="s">
        <v>2409</v>
      </c>
      <c r="C390" s="11" t="s">
        <v>32</v>
      </c>
      <c r="D390" s="8" t="s">
        <v>2413</v>
      </c>
      <c r="E390" s="9">
        <v>0.61539999999999995</v>
      </c>
      <c r="F390" s="10">
        <v>8</v>
      </c>
      <c r="G390" s="9">
        <v>0.3846</v>
      </c>
      <c r="H390" s="10">
        <v>5</v>
      </c>
      <c r="I390" s="10">
        <v>13</v>
      </c>
      <c r="J390" s="11">
        <f t="shared" si="20"/>
        <v>0</v>
      </c>
      <c r="K390" s="11" t="s">
        <v>1929</v>
      </c>
      <c r="L390" s="11">
        <f t="shared" si="21"/>
        <v>0</v>
      </c>
      <c r="M390" s="11" t="s">
        <v>1929</v>
      </c>
      <c r="N390" s="11">
        <f t="shared" si="22"/>
        <v>0</v>
      </c>
      <c r="O390" s="11" t="s">
        <v>1929</v>
      </c>
      <c r="P390" s="11">
        <f t="shared" si="23"/>
        <v>0</v>
      </c>
      <c r="Q390" s="11" t="s">
        <v>1929</v>
      </c>
    </row>
    <row r="391" spans="1:17" s="5" customFormat="1" ht="127.5" x14ac:dyDescent="0.2">
      <c r="A391" s="7" t="s">
        <v>1945</v>
      </c>
      <c r="B391" s="7" t="s">
        <v>2414</v>
      </c>
      <c r="C391" s="11" t="s">
        <v>32</v>
      </c>
      <c r="D391" s="8" t="s">
        <v>2415</v>
      </c>
      <c r="E391" s="9">
        <v>0.61539999999999995</v>
      </c>
      <c r="F391" s="10">
        <v>8</v>
      </c>
      <c r="G391" s="9">
        <v>0.3846</v>
      </c>
      <c r="H391" s="10">
        <v>5</v>
      </c>
      <c r="I391" s="10">
        <v>13</v>
      </c>
      <c r="J391" s="11">
        <f t="shared" si="20"/>
        <v>0</v>
      </c>
      <c r="K391" s="11" t="s">
        <v>1929</v>
      </c>
      <c r="L391" s="11">
        <f t="shared" si="21"/>
        <v>0</v>
      </c>
      <c r="M391" s="11" t="s">
        <v>1929</v>
      </c>
      <c r="N391" s="11">
        <f t="shared" si="22"/>
        <v>0</v>
      </c>
      <c r="O391" s="11" t="s">
        <v>1929</v>
      </c>
      <c r="P391" s="11">
        <f t="shared" si="23"/>
        <v>0</v>
      </c>
      <c r="Q391" s="11" t="s">
        <v>1929</v>
      </c>
    </row>
    <row r="392" spans="1:17" s="5" customFormat="1" ht="51" x14ac:dyDescent="0.2">
      <c r="A392" s="7" t="s">
        <v>1945</v>
      </c>
      <c r="B392" s="7" t="s">
        <v>2414</v>
      </c>
      <c r="C392" s="11" t="s">
        <v>32</v>
      </c>
      <c r="D392" s="8" t="s">
        <v>2416</v>
      </c>
      <c r="E392" s="9">
        <v>0.76919999999999999</v>
      </c>
      <c r="F392" s="10">
        <v>10</v>
      </c>
      <c r="G392" s="9">
        <v>0.23080000000000001</v>
      </c>
      <c r="H392" s="10">
        <v>3</v>
      </c>
      <c r="I392" s="10">
        <v>13</v>
      </c>
      <c r="J392" s="11">
        <f t="shared" si="20"/>
        <v>1</v>
      </c>
      <c r="K392" s="11" t="s">
        <v>1434</v>
      </c>
      <c r="L392" s="11">
        <f t="shared" si="21"/>
        <v>0</v>
      </c>
      <c r="M392" s="11" t="s">
        <v>1929</v>
      </c>
      <c r="N392" s="11">
        <f t="shared" si="22"/>
        <v>0</v>
      </c>
      <c r="O392" s="11" t="s">
        <v>1929</v>
      </c>
      <c r="P392" s="11">
        <f t="shared" si="23"/>
        <v>0</v>
      </c>
      <c r="Q392" s="11" t="s">
        <v>1929</v>
      </c>
    </row>
    <row r="393" spans="1:17" s="5" customFormat="1" ht="63.75" x14ac:dyDescent="0.2">
      <c r="A393" s="7" t="s">
        <v>1945</v>
      </c>
      <c r="B393" s="7" t="s">
        <v>2414</v>
      </c>
      <c r="C393" s="11" t="s">
        <v>32</v>
      </c>
      <c r="D393" s="8" t="s">
        <v>2417</v>
      </c>
      <c r="E393" s="9">
        <v>0.53849999999999998</v>
      </c>
      <c r="F393" s="10">
        <v>7</v>
      </c>
      <c r="G393" s="9">
        <v>0.46150000000000002</v>
      </c>
      <c r="H393" s="10">
        <v>6</v>
      </c>
      <c r="I393" s="10">
        <v>13</v>
      </c>
      <c r="J393" s="11">
        <f t="shared" si="20"/>
        <v>0</v>
      </c>
      <c r="K393" s="11" t="s">
        <v>1929</v>
      </c>
      <c r="L393" s="11">
        <f t="shared" si="21"/>
        <v>0</v>
      </c>
      <c r="M393" s="11" t="s">
        <v>1929</v>
      </c>
      <c r="N393" s="11">
        <f t="shared" si="22"/>
        <v>0</v>
      </c>
      <c r="O393" s="11" t="s">
        <v>1929</v>
      </c>
      <c r="P393" s="11">
        <f t="shared" si="23"/>
        <v>0</v>
      </c>
      <c r="Q393" s="11" t="s">
        <v>1929</v>
      </c>
    </row>
    <row r="394" spans="1:17" s="5" customFormat="1" ht="76.5" x14ac:dyDescent="0.2">
      <c r="A394" s="7" t="s">
        <v>1945</v>
      </c>
      <c r="B394" s="7" t="s">
        <v>2414</v>
      </c>
      <c r="C394" s="11" t="s">
        <v>32</v>
      </c>
      <c r="D394" s="8" t="s">
        <v>2418</v>
      </c>
      <c r="E394" s="9">
        <v>0.76919999999999999</v>
      </c>
      <c r="F394" s="10">
        <v>10</v>
      </c>
      <c r="G394" s="9">
        <v>0.23080000000000001</v>
      </c>
      <c r="H394" s="10">
        <v>3</v>
      </c>
      <c r="I394" s="10">
        <v>13</v>
      </c>
      <c r="J394" s="11">
        <f t="shared" si="20"/>
        <v>1</v>
      </c>
      <c r="K394" s="11" t="s">
        <v>1434</v>
      </c>
      <c r="L394" s="11">
        <f t="shared" si="21"/>
        <v>0</v>
      </c>
      <c r="M394" s="11" t="s">
        <v>1929</v>
      </c>
      <c r="N394" s="11">
        <f t="shared" si="22"/>
        <v>0</v>
      </c>
      <c r="O394" s="11" t="s">
        <v>1929</v>
      </c>
      <c r="P394" s="11">
        <f t="shared" si="23"/>
        <v>0</v>
      </c>
      <c r="Q394" s="11" t="s">
        <v>1929</v>
      </c>
    </row>
    <row r="395" spans="1:17" s="5" customFormat="1" ht="25.5" x14ac:dyDescent="0.2">
      <c r="A395" s="7" t="s">
        <v>1945</v>
      </c>
      <c r="B395" s="7" t="s">
        <v>2104</v>
      </c>
      <c r="C395" s="11" t="s">
        <v>32</v>
      </c>
      <c r="D395" s="8" t="s">
        <v>2419</v>
      </c>
      <c r="E395" s="9">
        <v>0.92310000000000003</v>
      </c>
      <c r="F395" s="10">
        <v>12</v>
      </c>
      <c r="G395" s="9">
        <v>7.6899999999999996E-2</v>
      </c>
      <c r="H395" s="10">
        <v>1</v>
      </c>
      <c r="I395" s="10">
        <v>13</v>
      </c>
      <c r="J395" s="11">
        <f t="shared" si="20"/>
        <v>1</v>
      </c>
      <c r="K395" s="11" t="s">
        <v>1434</v>
      </c>
      <c r="L395" s="11">
        <f t="shared" si="21"/>
        <v>1</v>
      </c>
      <c r="M395" s="11" t="s">
        <v>1434</v>
      </c>
      <c r="N395" s="11">
        <f t="shared" si="22"/>
        <v>1</v>
      </c>
      <c r="O395" s="11" t="s">
        <v>1434</v>
      </c>
      <c r="P395" s="11">
        <f t="shared" si="23"/>
        <v>0</v>
      </c>
      <c r="Q395" s="11" t="s">
        <v>1929</v>
      </c>
    </row>
    <row r="396" spans="1:17" s="5" customFormat="1" ht="89.25" x14ac:dyDescent="0.2">
      <c r="A396" s="7" t="s">
        <v>1945</v>
      </c>
      <c r="B396" s="7" t="s">
        <v>2104</v>
      </c>
      <c r="C396" s="11" t="s">
        <v>32</v>
      </c>
      <c r="D396" s="8" t="s">
        <v>2420</v>
      </c>
      <c r="E396" s="9">
        <v>0.84619999999999995</v>
      </c>
      <c r="F396" s="10">
        <v>11</v>
      </c>
      <c r="G396" s="9">
        <v>0.15379999999999999</v>
      </c>
      <c r="H396" s="10">
        <v>2</v>
      </c>
      <c r="I396" s="10">
        <v>13</v>
      </c>
      <c r="J396" s="11">
        <f t="shared" si="20"/>
        <v>1</v>
      </c>
      <c r="K396" s="11" t="s">
        <v>1434</v>
      </c>
      <c r="L396" s="11">
        <f t="shared" si="21"/>
        <v>1</v>
      </c>
      <c r="M396" s="11" t="s">
        <v>1434</v>
      </c>
      <c r="N396" s="11">
        <f t="shared" si="22"/>
        <v>0</v>
      </c>
      <c r="O396" s="11" t="s">
        <v>1929</v>
      </c>
      <c r="P396" s="11">
        <f t="shared" si="23"/>
        <v>0</v>
      </c>
      <c r="Q396" s="11" t="s">
        <v>1929</v>
      </c>
    </row>
    <row r="397" spans="1:17" s="5" customFormat="1" ht="63.75" x14ac:dyDescent="0.2">
      <c r="A397" s="7" t="s">
        <v>1945</v>
      </c>
      <c r="B397" s="7" t="s">
        <v>2106</v>
      </c>
      <c r="C397" s="11" t="s">
        <v>32</v>
      </c>
      <c r="D397" s="8" t="s">
        <v>2421</v>
      </c>
      <c r="E397" s="9">
        <v>0.84619999999999995</v>
      </c>
      <c r="F397" s="10">
        <v>11</v>
      </c>
      <c r="G397" s="9">
        <v>0.15379999999999999</v>
      </c>
      <c r="H397" s="10">
        <v>2</v>
      </c>
      <c r="I397" s="10">
        <v>13</v>
      </c>
      <c r="J397" s="11">
        <f t="shared" si="20"/>
        <v>1</v>
      </c>
      <c r="K397" s="11" t="s">
        <v>1434</v>
      </c>
      <c r="L397" s="11">
        <f t="shared" si="21"/>
        <v>1</v>
      </c>
      <c r="M397" s="11" t="s">
        <v>1434</v>
      </c>
      <c r="N397" s="11">
        <f t="shared" si="22"/>
        <v>0</v>
      </c>
      <c r="O397" s="11" t="s">
        <v>1929</v>
      </c>
      <c r="P397" s="11">
        <f t="shared" si="23"/>
        <v>0</v>
      </c>
      <c r="Q397" s="11" t="s">
        <v>1929</v>
      </c>
    </row>
    <row r="398" spans="1:17" s="5" customFormat="1" ht="51" x14ac:dyDescent="0.2">
      <c r="A398" s="7" t="s">
        <v>1945</v>
      </c>
      <c r="B398" s="7" t="s">
        <v>2106</v>
      </c>
      <c r="C398" s="11" t="s">
        <v>32</v>
      </c>
      <c r="D398" s="8" t="s">
        <v>2107</v>
      </c>
      <c r="E398" s="9">
        <v>1</v>
      </c>
      <c r="F398" s="10">
        <v>13</v>
      </c>
      <c r="G398" s="9">
        <v>0</v>
      </c>
      <c r="H398" s="10">
        <v>0</v>
      </c>
      <c r="I398" s="10">
        <v>13</v>
      </c>
      <c r="J398" s="11">
        <f t="shared" si="20"/>
        <v>1</v>
      </c>
      <c r="K398" s="11" t="s">
        <v>1434</v>
      </c>
      <c r="L398" s="11">
        <f t="shared" si="21"/>
        <v>1</v>
      </c>
      <c r="M398" s="11" t="s">
        <v>1434</v>
      </c>
      <c r="N398" s="11">
        <f t="shared" si="22"/>
        <v>1</v>
      </c>
      <c r="O398" s="11" t="s">
        <v>1434</v>
      </c>
      <c r="P398" s="11">
        <f t="shared" si="23"/>
        <v>1</v>
      </c>
      <c r="Q398" s="11" t="s">
        <v>1434</v>
      </c>
    </row>
    <row r="399" spans="1:17" s="5" customFormat="1" ht="63.75" x14ac:dyDescent="0.2">
      <c r="A399" s="7" t="s">
        <v>1945</v>
      </c>
      <c r="B399" s="7" t="s">
        <v>2106</v>
      </c>
      <c r="C399" s="11" t="s">
        <v>32</v>
      </c>
      <c r="D399" s="8" t="s">
        <v>2422</v>
      </c>
      <c r="E399" s="9">
        <v>0.92310000000000003</v>
      </c>
      <c r="F399" s="10">
        <v>12</v>
      </c>
      <c r="G399" s="9">
        <v>7.6899999999999996E-2</v>
      </c>
      <c r="H399" s="10">
        <v>1</v>
      </c>
      <c r="I399" s="10">
        <v>13</v>
      </c>
      <c r="J399" s="11">
        <f t="shared" si="20"/>
        <v>1</v>
      </c>
      <c r="K399" s="11" t="s">
        <v>1434</v>
      </c>
      <c r="L399" s="11">
        <f t="shared" si="21"/>
        <v>1</v>
      </c>
      <c r="M399" s="11" t="s">
        <v>1434</v>
      </c>
      <c r="N399" s="11">
        <f t="shared" si="22"/>
        <v>1</v>
      </c>
      <c r="O399" s="11" t="s">
        <v>1434</v>
      </c>
      <c r="P399" s="11">
        <f t="shared" si="23"/>
        <v>0</v>
      </c>
      <c r="Q399" s="11" t="s">
        <v>1929</v>
      </c>
    </row>
    <row r="400" spans="1:17" s="5" customFormat="1" ht="51" x14ac:dyDescent="0.2">
      <c r="A400" s="7" t="s">
        <v>1945</v>
      </c>
      <c r="B400" s="7" t="s">
        <v>2106</v>
      </c>
      <c r="C400" s="11" t="s">
        <v>32</v>
      </c>
      <c r="D400" s="8" t="s">
        <v>2423</v>
      </c>
      <c r="E400" s="9">
        <v>0.84619999999999995</v>
      </c>
      <c r="F400" s="10">
        <v>11</v>
      </c>
      <c r="G400" s="9">
        <v>0.15379999999999999</v>
      </c>
      <c r="H400" s="10">
        <v>2</v>
      </c>
      <c r="I400" s="10">
        <v>13</v>
      </c>
      <c r="J400" s="11">
        <f t="shared" si="20"/>
        <v>1</v>
      </c>
      <c r="K400" s="11" t="s">
        <v>1434</v>
      </c>
      <c r="L400" s="11">
        <f t="shared" si="21"/>
        <v>1</v>
      </c>
      <c r="M400" s="11" t="s">
        <v>1434</v>
      </c>
      <c r="N400" s="11">
        <f t="shared" si="22"/>
        <v>0</v>
      </c>
      <c r="O400" s="11" t="s">
        <v>1929</v>
      </c>
      <c r="P400" s="11">
        <f t="shared" si="23"/>
        <v>0</v>
      </c>
      <c r="Q400" s="11" t="s">
        <v>1929</v>
      </c>
    </row>
    <row r="401" spans="1:17" s="5" customFormat="1" ht="114.75" x14ac:dyDescent="0.2">
      <c r="A401" s="7" t="s">
        <v>1945</v>
      </c>
      <c r="B401" s="7" t="s">
        <v>2106</v>
      </c>
      <c r="C401" s="11" t="s">
        <v>32</v>
      </c>
      <c r="D401" s="8" t="s">
        <v>2424</v>
      </c>
      <c r="E401" s="9">
        <v>0.76919999999999999</v>
      </c>
      <c r="F401" s="10">
        <v>10</v>
      </c>
      <c r="G401" s="9">
        <v>0.23080000000000001</v>
      </c>
      <c r="H401" s="10">
        <v>3</v>
      </c>
      <c r="I401" s="10">
        <v>13</v>
      </c>
      <c r="J401" s="11">
        <f t="shared" si="20"/>
        <v>1</v>
      </c>
      <c r="K401" s="11" t="s">
        <v>1434</v>
      </c>
      <c r="L401" s="11">
        <f t="shared" si="21"/>
        <v>0</v>
      </c>
      <c r="M401" s="11" t="s">
        <v>1929</v>
      </c>
      <c r="N401" s="11">
        <f t="shared" si="22"/>
        <v>0</v>
      </c>
      <c r="O401" s="11" t="s">
        <v>1929</v>
      </c>
      <c r="P401" s="11">
        <f t="shared" si="23"/>
        <v>0</v>
      </c>
      <c r="Q401" s="11" t="s">
        <v>1929</v>
      </c>
    </row>
    <row r="402" spans="1:17" s="5" customFormat="1" ht="44.1" customHeight="1" x14ac:dyDescent="0.2">
      <c r="A402" s="7" t="s">
        <v>1945</v>
      </c>
      <c r="B402" s="7" t="s">
        <v>2425</v>
      </c>
      <c r="C402" s="11" t="s">
        <v>32</v>
      </c>
      <c r="D402" s="15" t="s">
        <v>2426</v>
      </c>
      <c r="E402" s="9">
        <v>0.76919999999999999</v>
      </c>
      <c r="F402" s="10">
        <v>10</v>
      </c>
      <c r="G402" s="9">
        <v>0.23080000000000001</v>
      </c>
      <c r="H402" s="10">
        <v>3</v>
      </c>
      <c r="I402" s="10">
        <v>13</v>
      </c>
      <c r="J402" s="11">
        <f t="shared" si="20"/>
        <v>1</v>
      </c>
      <c r="K402" s="11" t="s">
        <v>1434</v>
      </c>
      <c r="L402" s="11">
        <f t="shared" si="21"/>
        <v>0</v>
      </c>
      <c r="M402" s="11" t="s">
        <v>1929</v>
      </c>
      <c r="N402" s="11">
        <f t="shared" si="22"/>
        <v>0</v>
      </c>
      <c r="O402" s="11" t="s">
        <v>1929</v>
      </c>
      <c r="P402" s="11">
        <f t="shared" si="23"/>
        <v>0</v>
      </c>
      <c r="Q402" s="11" t="s">
        <v>1929</v>
      </c>
    </row>
  </sheetData>
  <autoFilter ref="A1:S402" xr:uid="{7453347D-1B5B-4C92-B102-EF6EA3FC55FF}"/>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6008807-b6bb-4b9e-93f8-54ab9d0a3b88">
      <Terms xmlns="http://schemas.microsoft.com/office/infopath/2007/PartnerControls"/>
    </lcf76f155ced4ddcb4097134ff3c332f>
    <TaxCatchAll xmlns="0191a84b-ffbd-406c-9cb4-f3d8d2fa9e9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E6521DABBF9554C9A2733E6BE997CE8" ma:contentTypeVersion="16" ma:contentTypeDescription="Create a new document." ma:contentTypeScope="" ma:versionID="7b55a30789adaea5abe030bee95a2e8e">
  <xsd:schema xmlns:xsd="http://www.w3.org/2001/XMLSchema" xmlns:xs="http://www.w3.org/2001/XMLSchema" xmlns:p="http://schemas.microsoft.com/office/2006/metadata/properties" xmlns:ns2="d6008807-b6bb-4b9e-93f8-54ab9d0a3b88" xmlns:ns3="0191a84b-ffbd-406c-9cb4-f3d8d2fa9e95" targetNamespace="http://schemas.microsoft.com/office/2006/metadata/properties" ma:root="true" ma:fieldsID="6b0d574685563118d31176518ce7fb3e" ns2:_="" ns3:_="">
    <xsd:import namespace="d6008807-b6bb-4b9e-93f8-54ab9d0a3b88"/>
    <xsd:import namespace="0191a84b-ffbd-406c-9cb4-f3d8d2fa9e9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008807-b6bb-4b9e-93f8-54ab9d0a3b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a4eac88-8ae6-4a96-90c7-97bc93c844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91a84b-ffbd-406c-9cb4-f3d8d2fa9e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6fbbfcb-916d-4725-829b-87f86b2d94c4}" ma:internalName="TaxCatchAll" ma:showField="CatchAllData" ma:web="0191a84b-ffbd-406c-9cb4-f3d8d2fa9e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4DD232-3F04-4FC8-8296-CDD9EA970A01}">
  <ds:schemaRefs>
    <ds:schemaRef ds:uri="http://purl.org/dc/terms/"/>
    <ds:schemaRef ds:uri="http://purl.org/dc/elements/1.1/"/>
    <ds:schemaRef ds:uri="51c422ac-60fb-4fbe-a590-a558c31bc2b5"/>
    <ds:schemaRef ds:uri="http://schemas.microsoft.com/office/2006/metadata/properties"/>
    <ds:schemaRef ds:uri="http://schemas.microsoft.com/office/2006/documentManagement/types"/>
    <ds:schemaRef ds:uri="http://www.w3.org/XML/1998/namespace"/>
    <ds:schemaRef ds:uri="394a2097-87d1-41bb-912d-0259817d32bf"/>
    <ds:schemaRef ds:uri="http://schemas.microsoft.com/office/infopath/2007/PartnerControls"/>
    <ds:schemaRef ds:uri="http://schemas.openxmlformats.org/package/2006/metadata/core-properties"/>
    <ds:schemaRef ds:uri="http://purl.org/dc/dcmitype/"/>
    <ds:schemaRef ds:uri="d6008807-b6bb-4b9e-93f8-54ab9d0a3b88"/>
    <ds:schemaRef ds:uri="0191a84b-ffbd-406c-9cb4-f3d8d2fa9e95"/>
  </ds:schemaRefs>
</ds:datastoreItem>
</file>

<file path=customXml/itemProps2.xml><?xml version="1.0" encoding="utf-8"?>
<ds:datastoreItem xmlns:ds="http://schemas.openxmlformats.org/officeDocument/2006/customXml" ds:itemID="{9F88A793-3926-4BBB-8BF6-BF9B2DCB96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008807-b6bb-4b9e-93f8-54ab9d0a3b88"/>
    <ds:schemaRef ds:uri="0191a84b-ffbd-406c-9cb4-f3d8d2fa9e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A3F2EA-C2FE-4980-98B3-5B0E2223A7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Sheet4</vt:lpstr>
      <vt:lpstr>Sheet1</vt:lpstr>
      <vt:lpstr>Introduction</vt:lpstr>
      <vt:lpstr>cohfe_framework</vt:lpstr>
      <vt:lpstr>higher_order</vt:lpstr>
      <vt:lpstr>Dictionary</vt:lpstr>
      <vt:lpstr>PIVOT Chart_Cutoff</vt:lpstr>
      <vt:lpstr>PIVOT Domains</vt:lpstr>
      <vt:lpstr>90%(I) with 90%(F)</vt:lpstr>
      <vt:lpstr>Intermediate Combo</vt:lpstr>
      <vt:lpstr>80%(I) with 90%(F)</vt:lpstr>
      <vt:lpstr>80%(I) with 90% (F) Pivot</vt:lpstr>
      <vt:lpstr>90%((I) with 90% Frontline Pivo</vt:lpstr>
      <vt:lpstr>100%(I) with 90% Frontline</vt:lpstr>
      <vt:lpstr>100%(I) with 90% Cutoff (Pivot)</vt:lpstr>
      <vt:lpstr>Advanced Combo</vt:lpstr>
      <vt:lpstr>66.67(A) with 90% (F,I) Cutoff</vt:lpstr>
      <vt:lpstr>66.67(A) with 90% (F,I) Pivot</vt:lpstr>
      <vt:lpstr>80%(A) with 90% (F,I) Cutoff</vt:lpstr>
      <vt:lpstr>80%(A) with 90%(F,I) Pivot</vt:lpstr>
      <vt:lpstr>90%(A) with (90%F,I) Cutoff</vt:lpstr>
      <vt:lpstr>90%(A) with (90% F,I) Pivot</vt:lpstr>
      <vt:lpstr>100%(A) with 90% (F,I) Cutoff</vt:lpstr>
      <vt:lpstr>100%(A) with 90%(F,I) Pivot</vt:lpstr>
      <vt:lpstr>Calculations</vt:lpstr>
      <vt:lpstr>Sheet14</vt:lpstr>
      <vt:lpstr>Survey Responses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Heather L. Engleking</dc:creator>
  <cp:keywords/>
  <dc:description/>
  <cp:lastModifiedBy>DUNKLE, Stacie</cp:lastModifiedBy>
  <cp:revision/>
  <dcterms:created xsi:type="dcterms:W3CDTF">2022-01-27T19:50:51Z</dcterms:created>
  <dcterms:modified xsi:type="dcterms:W3CDTF">2026-03-12T13:36:54Z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0x0101000E6521DABBF9554C9A2733E6BE997CE8</vt:lpwstr>
  </property>
  <property fmtid="{D5CDD505-2E9C-101B-9397-08002B2CF9AE}" pid="3" name="MediaServiceImageTags">
    <vt:lpwstr/>
  </property>
</Properties>
</file>